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1520" windowHeight="54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4" i="1" l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<sst xmlns="http://schemas.openxmlformats.org/spreadsheetml/2006/main" count="183" uniqueCount="36">
  <si>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</si>
  <si>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</si>
  <si>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</si>
  <si>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</si>
  <si>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</si>
  <si>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</si>
  <si>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</si>
  <si>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</si>
  <si>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</si>
  <si>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</si>
  <si>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</si>
  <si>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</si>
  <si>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</si>
  <si>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</si>
  <si>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</si>
  <si>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</si>
  <si>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</si>
  <si>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Percent</t>
  </si>
  <si>
    <t>Trend</t>
  </si>
  <si>
    <t>Line Graph</t>
  </si>
  <si>
    <r>
      <rPr>
        <b/>
        <sz val="14"/>
        <color theme="1"/>
        <rFont val="Arial"/>
        <family val="2"/>
      </rPr>
      <t xml:space="preserve">Archives            </t>
    </r>
    <r>
      <rPr>
        <sz val="11"/>
        <color theme="1"/>
        <rFont val="Arial"/>
        <family val="2"/>
      </rPr>
      <t>Has visted an archive centre or records office at least once in the 12 months prior to interview (Own time or voluntary)</t>
    </r>
  </si>
  <si>
    <r>
      <rPr>
        <b/>
        <sz val="14"/>
        <color theme="1"/>
        <rFont val="Arial"/>
        <family val="2"/>
      </rPr>
      <t xml:space="preserve">Libraries           </t>
    </r>
    <r>
      <rPr>
        <sz val="11"/>
        <color theme="1"/>
        <rFont val="Arial"/>
        <family val="2"/>
      </rPr>
      <t xml:space="preserve"> Has visited a public library at least once in the 12 months prior to interview (Excludes for paid work and academic study except for 2008/09 and 2009/10)</t>
    </r>
  </si>
  <si>
    <r>
      <rPr>
        <b/>
        <sz val="14"/>
        <color theme="1"/>
        <rFont val="Arial"/>
        <family val="2"/>
      </rPr>
      <t>Museum and Galleries</t>
    </r>
    <r>
      <rPr>
        <sz val="11"/>
        <color theme="1"/>
        <rFont val="Arial"/>
        <family val="2"/>
      </rPr>
      <t xml:space="preserve">                Has visited a museum or gallery at least once in the 12 months prior to interview (excludes for paid work and academic study)</t>
    </r>
  </si>
  <si>
    <r>
      <rPr>
        <b/>
        <sz val="14"/>
        <color theme="1"/>
        <rFont val="Arial"/>
        <family val="2"/>
      </rPr>
      <t>Heritage</t>
    </r>
    <r>
      <rPr>
        <sz val="11"/>
        <color theme="1"/>
        <rFont val="Arial"/>
        <family val="2"/>
      </rPr>
      <t xml:space="preserve">                  Has visited a heritage site at least once in the 12 months prior to interview (Exckudes visits for paid work)</t>
    </r>
  </si>
  <si>
    <r>
      <rPr>
        <b/>
        <sz val="14"/>
        <color theme="1"/>
        <rFont val="Arial"/>
        <family val="2"/>
      </rPr>
      <t xml:space="preserve">Arts </t>
    </r>
    <r>
      <rPr>
        <sz val="11"/>
        <color theme="1"/>
        <rFont val="Arial"/>
        <family val="2"/>
      </rPr>
      <t xml:space="preserve">                             Has engaged with the arts once or more in the 12 months prior to interview (engagement =attendance and/or participation, excludes paid work and academic study)</t>
    </r>
  </si>
  <si>
    <r>
      <rPr>
        <b/>
        <sz val="14"/>
        <color theme="1"/>
        <rFont val="Arial"/>
        <family val="2"/>
      </rPr>
      <t xml:space="preserve">Volunteering     </t>
    </r>
    <r>
      <rPr>
        <sz val="11"/>
        <color theme="1"/>
        <rFont val="Arial"/>
        <family val="2"/>
      </rPr>
      <t xml:space="preserve"> Has done voluntary work in the 12 months prior to interview (no data available for 2009/10)</t>
    </r>
  </si>
  <si>
    <r>
      <rPr>
        <b/>
        <sz val="14"/>
        <color theme="1"/>
        <rFont val="Arial"/>
        <family val="2"/>
      </rPr>
      <t>Charitable Giving</t>
    </r>
    <r>
      <rPr>
        <sz val="11"/>
        <color theme="1"/>
        <rFont val="Arial"/>
        <family val="2"/>
      </rPr>
      <t xml:space="preserve"> Has donated money to a DCMS sector in the 12 months prior to interview (No data available prior to 2010/11)</t>
    </r>
  </si>
  <si>
    <r>
      <rPr>
        <b/>
        <sz val="14"/>
        <color theme="1"/>
        <rFont val="Arial"/>
        <family val="2"/>
      </rPr>
      <t>Digital Engagement</t>
    </r>
    <r>
      <rPr>
        <sz val="11"/>
        <color theme="1"/>
        <rFont val="Arial"/>
        <family val="2"/>
      </rPr>
      <t xml:space="preserve">       Has digitally particpated in culture in the 12 months prior to interview (No data available prior to 2011/12)</t>
    </r>
  </si>
  <si>
    <t>England</t>
  </si>
  <si>
    <t>Trend based on significant differences between the earliest and most recent data</t>
  </si>
  <si>
    <t>2013/14</t>
  </si>
  <si>
    <t>Taking Part 2014/15 Quarter 1 regional breakdown</t>
  </si>
  <si>
    <t>2014/15 Q1</t>
  </si>
  <si>
    <t>q</t>
  </si>
  <si>
    <t>t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</si>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</sst>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###.0"/>
  </numFmts>
  <fonts count="19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2"/>
      <name val="Bliss"/>
    </font>
    <font>
      <u/>
      <sz val="12"/>
      <color indexed="12"/>
      <name val="Bliss"/>
    </font>
    <font>
      <sz val="12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theme="1"/>
      <name val="Arial"/>
      <family val="2"/>
    </font>
    <font>
      <u/>
      <sz val="12"/>
      <color theme="10"/>
      <name val="Calibri"/>
      <family val="2"/>
    </font>
    <font>
      <u/>
      <sz val="11"/>
      <color theme="10"/>
      <name val="Arial"/>
      <family val="2"/>
    </font>
    <font>
      <u/>
      <sz val="10.8"/>
      <color indexed="12"/>
      <name val="Calibri"/>
      <family val="2"/>
    </font>
    <font>
      <sz val="11"/>
      <color indexed="8"/>
      <name val="Arial"/>
      <family val="2"/>
    </font>
    <font>
      <sz val="48"/>
      <color theme="4"/>
      <name val="Marlett"/>
      <charset val="2"/>
    </font>
    <font>
      <sz val="28"/>
      <color rgb="FF92D050"/>
      <name val="Marlett"/>
      <charset val="2"/>
    </font>
    <font>
      <sz val="28"/>
      <color rgb="FFFF0000"/>
      <name val="Marlett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4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3" fillId="0" borderId="0" applyNumberForma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165" fontId="4" fillId="2" borderId="0" xfId="4" applyNumberFormat="1" applyFont="1" applyFill="1" applyBorder="1" applyAlignment="1">
      <alignment horizontal="center"/>
    </xf>
    <xf numFmtId="165" fontId="4" fillId="2" borderId="0" xfId="3" applyNumberFormat="1" applyFont="1" applyFill="1" applyBorder="1" applyAlignment="1">
      <alignment horizontal="center" vertical="top"/>
    </xf>
    <xf numFmtId="164" fontId="4" fillId="2" borderId="0" xfId="3" applyNumberFormat="1" applyFont="1" applyFill="1" applyBorder="1" applyAlignment="1">
      <alignment horizontal="center" vertical="top"/>
    </xf>
    <xf numFmtId="164" fontId="4" fillId="2" borderId="0" xfId="5" applyNumberFormat="1" applyFont="1" applyFill="1" applyBorder="1" applyAlignment="1">
      <alignment horizontal="center"/>
    </xf>
    <xf numFmtId="164" fontId="4" fillId="2" borderId="0" xfId="15" applyNumberFormat="1" applyFont="1" applyFill="1" applyBorder="1" applyAlignment="1">
      <alignment horizontal="center" vertical="top"/>
    </xf>
    <xf numFmtId="164" fontId="4" fillId="2" borderId="0" xfId="5" applyNumberFormat="1" applyFont="1" applyFill="1" applyBorder="1" applyAlignment="1">
      <alignment horizontal="center" vertical="top"/>
    </xf>
    <xf numFmtId="164" fontId="3" fillId="2" borderId="0" xfId="5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/>
    <xf numFmtId="0" fontId="16" fillId="2" borderId="1" xfId="0" applyFont="1" applyFill="1" applyBorder="1" applyAlignment="1">
      <alignment horizontal="center" vertical="center"/>
    </xf>
    <xf numFmtId="165" fontId="4" fillId="2" borderId="1" xfId="28" applyNumberFormat="1" applyFont="1" applyFill="1" applyBorder="1" applyAlignment="1">
      <alignment horizontal="center" vertical="top"/>
    </xf>
    <xf numFmtId="164" fontId="4" fillId="2" borderId="1" xfId="29" applyNumberFormat="1" applyFont="1" applyFill="1" applyBorder="1" applyAlignment="1">
      <alignment horizontal="center"/>
    </xf>
    <xf numFmtId="164" fontId="4" fillId="2" borderId="1" xfId="28" applyNumberFormat="1" applyFont="1" applyFill="1" applyBorder="1" applyAlignment="1">
      <alignment horizontal="center"/>
    </xf>
    <xf numFmtId="165" fontId="4" fillId="2" borderId="1" xfId="28" applyNumberFormat="1" applyFont="1" applyFill="1" applyBorder="1" applyAlignment="1">
      <alignment horizontal="center"/>
    </xf>
    <xf numFmtId="165" fontId="4" fillId="2" borderId="1" xfId="4" applyNumberFormat="1" applyFont="1" applyFill="1" applyBorder="1" applyAlignment="1">
      <alignment horizontal="center"/>
    </xf>
    <xf numFmtId="0" fontId="0" fillId="2" borderId="1" xfId="0" applyFill="1" applyBorder="1"/>
    <xf numFmtId="0" fontId="0" fillId="2" borderId="0" xfId="0" applyFill="1" applyBorder="1" applyAlignment="1">
      <alignment horizontal="center" vertical="center" wrapText="1"/>
    </xf>
    <xf numFmtId="0" fontId="6" fillId="2" borderId="0" xfId="0" applyFont="1" applyFill="1" applyBorder="1"/>
    <xf numFmtId="164" fontId="3" fillId="2" borderId="0" xfId="1" applyNumberFormat="1" applyFont="1" applyFill="1" applyBorder="1" applyAlignment="1">
      <alignment horizontal="center" wrapText="1"/>
    </xf>
    <xf numFmtId="0" fontId="0" fillId="2" borderId="0" xfId="0" applyFill="1" applyBorder="1"/>
    <xf numFmtId="164" fontId="4" fillId="2" borderId="0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6" fillId="2" borderId="2" xfId="0" applyFont="1" applyFill="1" applyBorder="1"/>
    <xf numFmtId="0" fontId="16" fillId="2" borderId="2" xfId="0" applyFont="1" applyFill="1" applyBorder="1" applyAlignment="1">
      <alignment horizontal="center" vertical="center"/>
    </xf>
    <xf numFmtId="164" fontId="3" fillId="2" borderId="2" xfId="2" applyNumberFormat="1" applyFont="1" applyFill="1" applyBorder="1" applyAlignment="1">
      <alignment horizontal="center" wrapText="1"/>
    </xf>
    <xf numFmtId="165" fontId="4" fillId="2" borderId="2" xfId="3" applyNumberFormat="1" applyFont="1" applyFill="1" applyBorder="1" applyAlignment="1">
      <alignment horizontal="center" vertical="top"/>
    </xf>
    <xf numFmtId="164" fontId="4" fillId="2" borderId="2" xfId="3" applyNumberFormat="1" applyFont="1" applyFill="1" applyBorder="1" applyAlignment="1">
      <alignment horizontal="center" vertical="top"/>
    </xf>
    <xf numFmtId="165" fontId="4" fillId="2" borderId="2" xfId="4" applyNumberFormat="1" applyFont="1" applyFill="1" applyBorder="1" applyAlignment="1">
      <alignment horizontal="center"/>
    </xf>
    <xf numFmtId="0" fontId="0" fillId="2" borderId="2" xfId="0" applyFill="1" applyBorder="1"/>
    <xf numFmtId="0" fontId="18" fillId="2" borderId="1" xfId="0" applyFont="1" applyFill="1" applyBorder="1" applyAlignment="1">
      <alignment horizontal="center" vertical="center"/>
    </xf>
    <xf numFmtId="165" fontId="4" fillId="2" borderId="1" xfId="5" applyNumberFormat="1" applyFont="1" applyFill="1" applyBorder="1" applyAlignment="1">
      <alignment horizontal="center"/>
    </xf>
    <xf numFmtId="0" fontId="4" fillId="2" borderId="0" xfId="5" applyFont="1" applyFill="1" applyBorder="1"/>
    <xf numFmtId="164" fontId="6" fillId="2" borderId="0" xfId="0" applyNumberFormat="1" applyFont="1" applyFill="1" applyBorder="1" applyAlignment="1">
      <alignment horizontal="center"/>
    </xf>
    <xf numFmtId="0" fontId="4" fillId="2" borderId="2" xfId="5" applyFont="1" applyFill="1" applyBorder="1"/>
    <xf numFmtId="0" fontId="18" fillId="2" borderId="2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/>
    </xf>
    <xf numFmtId="164" fontId="4" fillId="2" borderId="2" xfId="5" applyNumberFormat="1" applyFont="1" applyFill="1" applyBorder="1" applyAlignment="1">
      <alignment horizontal="center"/>
    </xf>
    <xf numFmtId="0" fontId="4" fillId="2" borderId="1" xfId="5" applyFont="1" applyFill="1" applyBorder="1"/>
    <xf numFmtId="0" fontId="17" fillId="2" borderId="1" xfId="0" applyFont="1" applyFill="1" applyBorder="1" applyAlignment="1">
      <alignment horizontal="center" vertical="center"/>
    </xf>
    <xf numFmtId="165" fontId="4" fillId="2" borderId="1" xfId="34" applyNumberFormat="1" applyFont="1" applyFill="1" applyBorder="1" applyAlignment="1">
      <alignment horizontal="center"/>
    </xf>
    <xf numFmtId="0" fontId="4" fillId="2" borderId="1" xfId="5" applyFont="1" applyFill="1" applyBorder="1" applyAlignment="1">
      <alignment horizontal="center" wrapText="1"/>
    </xf>
    <xf numFmtId="165" fontId="4" fillId="2" borderId="1" xfId="35" applyNumberFormat="1" applyFont="1" applyFill="1" applyBorder="1" applyAlignment="1">
      <alignment horizontal="center"/>
    </xf>
    <xf numFmtId="164" fontId="4" fillId="2" borderId="1" xfId="5" applyNumberFormat="1" applyFont="1" applyFill="1" applyBorder="1" applyAlignment="1">
      <alignment horizontal="center"/>
    </xf>
    <xf numFmtId="0" fontId="4" fillId="2" borderId="0" xfId="0" applyFont="1" applyFill="1" applyBorder="1"/>
    <xf numFmtId="164" fontId="3" fillId="2" borderId="0" xfId="16" applyNumberFormat="1" applyFont="1" applyFill="1" applyBorder="1" applyAlignment="1">
      <alignment horizontal="center"/>
    </xf>
    <xf numFmtId="164" fontId="3" fillId="2" borderId="0" xfId="17" applyNumberFormat="1" applyFont="1" applyFill="1" applyBorder="1" applyAlignment="1">
      <alignment horizontal="center"/>
    </xf>
    <xf numFmtId="0" fontId="4" fillId="2" borderId="2" xfId="0" applyFont="1" applyFill="1" applyBorder="1"/>
    <xf numFmtId="164" fontId="4" fillId="2" borderId="2" xfId="0" applyNumberFormat="1" applyFont="1" applyFill="1" applyBorder="1" applyAlignment="1">
      <alignment horizontal="center"/>
    </xf>
    <xf numFmtId="164" fontId="3" fillId="2" borderId="2" xfId="16" applyNumberFormat="1" applyFont="1" applyFill="1" applyBorder="1" applyAlignment="1">
      <alignment horizontal="center"/>
    </xf>
    <xf numFmtId="164" fontId="3" fillId="2" borderId="2" xfId="17" applyNumberFormat="1" applyFont="1" applyFill="1" applyBorder="1" applyAlignment="1">
      <alignment horizontal="center"/>
    </xf>
    <xf numFmtId="0" fontId="4" fillId="2" borderId="1" xfId="0" applyFont="1" applyFill="1" applyBorder="1"/>
    <xf numFmtId="164" fontId="4" fillId="2" borderId="1" xfId="4" applyNumberFormat="1" applyFont="1" applyFill="1" applyBorder="1" applyAlignment="1">
      <alignment horizontal="center"/>
    </xf>
    <xf numFmtId="164" fontId="3" fillId="2" borderId="0" xfId="18" applyNumberFormat="1" applyFont="1" applyFill="1" applyBorder="1" applyAlignment="1">
      <alignment horizontal="center"/>
    </xf>
    <xf numFmtId="164" fontId="3" fillId="2" borderId="0" xfId="20" applyNumberFormat="1" applyFont="1" applyFill="1" applyBorder="1" applyAlignment="1">
      <alignment horizontal="center"/>
    </xf>
    <xf numFmtId="164" fontId="3" fillId="2" borderId="0" xfId="19" applyNumberFormat="1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 vertical="center"/>
    </xf>
    <xf numFmtId="164" fontId="3" fillId="2" borderId="2" xfId="18" applyNumberFormat="1" applyFont="1" applyFill="1" applyBorder="1" applyAlignment="1">
      <alignment horizontal="center"/>
    </xf>
    <xf numFmtId="164" fontId="3" fillId="2" borderId="2" xfId="20" applyNumberFormat="1" applyFont="1" applyFill="1" applyBorder="1" applyAlignment="1">
      <alignment horizontal="center"/>
    </xf>
    <xf numFmtId="165" fontId="3" fillId="2" borderId="1" xfId="4" applyNumberFormat="1" applyFont="1" applyFill="1" applyBorder="1" applyAlignment="1">
      <alignment horizontal="center"/>
    </xf>
    <xf numFmtId="0" fontId="0" fillId="2" borderId="1" xfId="0" applyFont="1" applyFill="1" applyBorder="1"/>
    <xf numFmtId="165" fontId="4" fillId="2" borderId="1" xfId="0" applyNumberFormat="1" applyFont="1" applyFill="1" applyBorder="1" applyAlignment="1">
      <alignment horizontal="center"/>
    </xf>
    <xf numFmtId="0" fontId="0" fillId="2" borderId="0" xfId="0" applyFont="1" applyFill="1" applyBorder="1"/>
    <xf numFmtId="164" fontId="4" fillId="2" borderId="2" xfId="15" applyNumberFormat="1" applyFont="1" applyFill="1" applyBorder="1" applyAlignment="1">
      <alignment horizontal="center" vertical="top"/>
    </xf>
    <xf numFmtId="164" fontId="4" fillId="2" borderId="2" xfId="5" applyNumberFormat="1" applyFont="1" applyFill="1" applyBorder="1" applyAlignment="1">
      <alignment horizontal="center" vertical="top"/>
    </xf>
    <xf numFmtId="0" fontId="0" fillId="2" borderId="2" xfId="0" applyFont="1" applyFill="1" applyBorder="1"/>
    <xf numFmtId="164" fontId="3" fillId="2" borderId="1" xfId="5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0" xfId="42" applyNumberFormat="1" applyFont="1" applyFill="1" applyBorder="1" applyAlignment="1">
      <alignment horizontal="center"/>
    </xf>
    <xf numFmtId="164" fontId="3" fillId="2" borderId="2" xfId="5" applyNumberFormat="1" applyFont="1" applyFill="1" applyBorder="1" applyAlignment="1">
      <alignment horizontal="center"/>
    </xf>
    <xf numFmtId="164" fontId="4" fillId="2" borderId="2" xfId="42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43">
    <cellStyle name="Comma 2" xfId="6"/>
    <cellStyle name="Explanatory Text 2" xfId="7"/>
    <cellStyle name="Hyperlink 2" xfId="8"/>
    <cellStyle name="Hyperlink 3" xfId="25"/>
    <cellStyle name="Hyperlink 3 2" xfId="22"/>
    <cellStyle name="Hyperlink 3 3" xfId="38"/>
    <cellStyle name="Hyperlink 4" xfId="23"/>
    <cellStyle name="Normal" xfId="0" builtinId="0"/>
    <cellStyle name="Normal 2" xfId="9"/>
    <cellStyle name="Normal 2 2" xfId="10"/>
    <cellStyle name="Normal 2 2 2" xfId="11"/>
    <cellStyle name="Normal 3" xfId="5"/>
    <cellStyle name="Normal 3 2" xfId="26"/>
    <cellStyle name="Normal 3 2 2" xfId="32"/>
    <cellStyle name="Normal 3 2 3" xfId="24"/>
    <cellStyle name="Normal 3 3" xfId="21"/>
    <cellStyle name="Normal 3 3 2" xfId="30"/>
    <cellStyle name="Normal 3 3 3" xfId="33"/>
    <cellStyle name="Normal 3 4" xfId="31"/>
    <cellStyle name="Normal 4" xfId="12"/>
    <cellStyle name="Normal 5" xfId="27"/>
    <cellStyle name="Normal 5 2" xfId="36"/>
    <cellStyle name="Normal 6" xfId="37"/>
    <cellStyle name="Normal_Annual" xfId="2"/>
    <cellStyle name="Normal_Annual_1" xfId="1"/>
    <cellStyle name="Normal_Area-level variables" xfId="3"/>
    <cellStyle name="Normal_Overview" xfId="28"/>
    <cellStyle name="Normal_Overview_1" xfId="29"/>
    <cellStyle name="Normal_Sheet1 2" xfId="18"/>
    <cellStyle name="Normal_Sheet1 3" xfId="19"/>
    <cellStyle name="Normal_Sheet10 2" xfId="34"/>
    <cellStyle name="Normal_Sheet2" xfId="35"/>
    <cellStyle name="Normal_Sheet28" xfId="16"/>
    <cellStyle name="Normal_Sheet4" xfId="4"/>
    <cellStyle name="Normal_Sheet5" xfId="20"/>
    <cellStyle name="Normal_Sheet51" xfId="17"/>
    <cellStyle name="Percent 2" xfId="13"/>
    <cellStyle name="Percent 2 2" xfId="14"/>
    <cellStyle name="Percent 2 2 2" xfId="39"/>
    <cellStyle name="Percent 2 3" xfId="40"/>
    <cellStyle name="Percent 3" xfId="15"/>
    <cellStyle name="Percent 4" xfId="41"/>
    <cellStyle name="Percent 5" xfId="42"/>
  </cellStyles>
  <dxfs count="3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2"/>
  <sheetViews>
    <sheetView tabSelected="1" zoomScaleNormal="100" workbookViewId="0">
      <pane ySplit="4" topLeftCell="A5" activePane="bottomLeft" state="frozen"/>
      <selection pane="bottomLeft" activeCell="E10" sqref="E10"/>
    </sheetView>
  </sheetViews>
  <sheetFormatPr defaultRowHeight="14.25" x14ac:dyDescent="0.2"/>
  <cols>
    <col min="1" max="1" width="21" customWidth="1"/>
    <col min="2" max="2" width="22.75" bestFit="1" customWidth="1"/>
    <col min="3" max="3" width="6.125" customWidth="1"/>
    <col min="12" max="12" width="9.75" customWidth="1"/>
    <col min="13" max="13" width="9.75" style="3" customWidth="1"/>
    <col min="14" max="14" width="13" customWidth="1"/>
  </cols>
  <sheetData>
    <row r="1" spans="1:14" x14ac:dyDescent="0.2">
      <c r="A1" t="s">
        <v>31</v>
      </c>
    </row>
    <row r="2" spans="1:14" x14ac:dyDescent="0.2">
      <c r="A2" t="s">
        <v>29</v>
      </c>
    </row>
    <row r="3" spans="1:14" ht="18" x14ac:dyDescent="0.25">
      <c r="D3" s="4" t="s">
        <v>17</v>
      </c>
      <c r="E3" s="4"/>
      <c r="F3" s="4"/>
      <c r="G3" s="4"/>
      <c r="H3" s="4"/>
      <c r="I3" s="4"/>
      <c r="J3" s="4"/>
      <c r="K3" s="4"/>
      <c r="L3" s="4"/>
      <c r="M3" s="2"/>
    </row>
    <row r="4" spans="1:14" ht="30.75" thickBot="1" x14ac:dyDescent="0.25">
      <c r="C4" s="79" t="s">
        <v>18</v>
      </c>
      <c r="D4" s="80" t="s">
        <v>0</v>
      </c>
      <c r="E4" s="80" t="s">
        <v>1</v>
      </c>
      <c r="F4" s="80" t="s">
        <v>2</v>
      </c>
      <c r="G4" s="80" t="s">
        <v>3</v>
      </c>
      <c r="H4" s="80" t="s">
        <v>4</v>
      </c>
      <c r="I4" s="80" t="s">
        <v>5</v>
      </c>
      <c r="J4" s="80" t="s">
        <v>6</v>
      </c>
      <c r="K4" s="80" t="s">
        <v>7</v>
      </c>
      <c r="L4" s="79" t="s">
        <v>30</v>
      </c>
      <c r="M4" s="79" t="s">
        <v>32</v>
      </c>
      <c r="N4" s="80" t="s">
        <v>19</v>
      </c>
    </row>
    <row r="5" spans="1:14" s="1" customFormat="1" ht="15" customHeight="1" thickTop="1" x14ac:dyDescent="0.2">
      <c r="A5" s="16" t="s">
        <v>24</v>
      </c>
      <c r="B5" s="17" t="s">
        <v>28</v>
      </c>
      <c r="C5" s="18" t="s">
        <v>33</v>
      </c>
      <c r="D5" s="19">
        <v>76.285820508198555</v>
      </c>
      <c r="E5" s="19">
        <v>75.949212220530171</v>
      </c>
      <c r="F5" s="19">
        <v>76.777527576127369</v>
      </c>
      <c r="G5" s="20">
        <v>75.714440471881488</v>
      </c>
      <c r="H5" s="21">
        <v>75.70914481586027</v>
      </c>
      <c r="I5" s="21">
        <v>76.240804037107296</v>
      </c>
      <c r="J5" s="22">
        <v>78.154000716767243</v>
      </c>
      <c r="K5" s="23">
        <v>78.439022342454706</v>
      </c>
      <c r="L5" s="23">
        <v>77.52296291335648</v>
      </c>
      <c r="M5" s="23">
        <v>77.027313121613204</v>
      </c>
      <c r="N5" s="24"/>
    </row>
    <row r="6" spans="1:14" ht="15" customHeight="1" x14ac:dyDescent="0.2">
      <c r="A6" s="25"/>
      <c r="B6" s="26" t="s">
        <v>8</v>
      </c>
      <c r="C6" s="5" t="s">
        <v>33</v>
      </c>
      <c r="D6" s="27">
        <v>70.170454545454504</v>
      </c>
      <c r="E6" s="27">
        <v>71.114727420667194</v>
      </c>
      <c r="F6" s="27">
        <v>67.176740627390899</v>
      </c>
      <c r="G6" s="27">
        <v>69.440654843110494</v>
      </c>
      <c r="H6" s="9">
        <f>0.714285714285714*100</f>
        <v>71.428571428571402</v>
      </c>
      <c r="I6" s="9">
        <v>70.484007992792542</v>
      </c>
      <c r="J6" s="10">
        <v>70.68295556819271</v>
      </c>
      <c r="K6" s="8">
        <v>72.975100815905463</v>
      </c>
      <c r="L6" s="8">
        <v>76.369975696391847</v>
      </c>
      <c r="M6" s="8">
        <v>73.846046091384309</v>
      </c>
      <c r="N6" s="28"/>
    </row>
    <row r="7" spans="1:14" ht="15" customHeight="1" x14ac:dyDescent="0.2">
      <c r="A7" s="25"/>
      <c r="B7" s="26" t="s">
        <v>9</v>
      </c>
      <c r="C7" s="6" t="s">
        <v>34</v>
      </c>
      <c r="D7" s="29">
        <v>71.542341385718004</v>
      </c>
      <c r="E7" s="29">
        <v>71.533968644328297</v>
      </c>
      <c r="F7" s="29">
        <v>74.595375722543295</v>
      </c>
      <c r="G7" s="29">
        <v>74.045407636738901</v>
      </c>
      <c r="H7" s="9">
        <f>0.738594327990136*100</f>
        <v>73.859432799013604</v>
      </c>
      <c r="I7" s="9">
        <v>74.45827060203635</v>
      </c>
      <c r="J7" s="10">
        <v>77.079814387619223</v>
      </c>
      <c r="K7" s="8">
        <v>76.383186057071001</v>
      </c>
      <c r="L7" s="8">
        <v>76.059371819329584</v>
      </c>
      <c r="M7" s="8">
        <v>76.991384850537585</v>
      </c>
      <c r="N7" s="28"/>
    </row>
    <row r="8" spans="1:14" ht="15" customHeight="1" x14ac:dyDescent="0.2">
      <c r="A8" s="25"/>
      <c r="B8" s="26" t="s">
        <v>10</v>
      </c>
      <c r="C8" s="5" t="s">
        <v>33</v>
      </c>
      <c r="D8" s="29">
        <v>71.784823655147804</v>
      </c>
      <c r="E8" s="29">
        <v>72.467320261437905</v>
      </c>
      <c r="F8" s="29">
        <v>71.6583684412102</v>
      </c>
      <c r="G8" s="29">
        <v>72.286689419795195</v>
      </c>
      <c r="H8" s="9">
        <f>0.735483870967742*100</f>
        <v>73.548387096774206</v>
      </c>
      <c r="I8" s="9">
        <v>72.348505506665944</v>
      </c>
      <c r="J8" s="10">
        <v>75.29693522226323</v>
      </c>
      <c r="K8" s="8">
        <v>76.388504995797931</v>
      </c>
      <c r="L8" s="8">
        <v>72.9018459860837</v>
      </c>
      <c r="M8" s="8">
        <v>73.913154238663154</v>
      </c>
      <c r="N8" s="28"/>
    </row>
    <row r="9" spans="1:14" ht="15" customHeight="1" x14ac:dyDescent="0.2">
      <c r="A9" s="25"/>
      <c r="B9" s="26" t="s">
        <v>11</v>
      </c>
      <c r="C9" s="5" t="s">
        <v>33</v>
      </c>
      <c r="D9" s="29">
        <v>75.780274656679097</v>
      </c>
      <c r="E9" s="29">
        <v>75.838926174496606</v>
      </c>
      <c r="F9" s="29">
        <v>77.752808988764002</v>
      </c>
      <c r="G9" s="29">
        <v>73.84</v>
      </c>
      <c r="H9" s="9">
        <f>0.710775047258979*100</f>
        <v>71.077504725897896</v>
      </c>
      <c r="I9" s="9">
        <v>74.009918232630653</v>
      </c>
      <c r="J9" s="10">
        <v>76.975865786366739</v>
      </c>
      <c r="K9" s="8">
        <v>80.053691820323294</v>
      </c>
      <c r="L9" s="8">
        <v>78.020759699283019</v>
      </c>
      <c r="M9" s="8">
        <v>78.758405356907787</v>
      </c>
      <c r="N9" s="28"/>
    </row>
    <row r="10" spans="1:14" ht="15" customHeight="1" x14ac:dyDescent="0.2">
      <c r="A10" s="25"/>
      <c r="B10" s="26" t="s">
        <v>12</v>
      </c>
      <c r="C10" s="5" t="s">
        <v>33</v>
      </c>
      <c r="D10" s="29">
        <v>73.760539629004995</v>
      </c>
      <c r="E10" s="29">
        <v>74.082840236686394</v>
      </c>
      <c r="F10" s="29">
        <v>74.183976261127597</v>
      </c>
      <c r="G10" s="29">
        <v>72.052980132450301</v>
      </c>
      <c r="H10" s="9">
        <f>0.696540880503145*100</f>
        <v>69.654088050314499</v>
      </c>
      <c r="I10" s="9">
        <v>75.691994144577009</v>
      </c>
      <c r="J10" s="10">
        <v>74.03689017363638</v>
      </c>
      <c r="K10" s="8">
        <v>75.437652540492564</v>
      </c>
      <c r="L10" s="8">
        <v>74.269840417005042</v>
      </c>
      <c r="M10" s="8">
        <v>71.931979795438934</v>
      </c>
      <c r="N10" s="28"/>
    </row>
    <row r="11" spans="1:14" ht="15" customHeight="1" x14ac:dyDescent="0.2">
      <c r="A11" s="25"/>
      <c r="B11" s="26" t="s">
        <v>13</v>
      </c>
      <c r="C11" s="5" t="s">
        <v>33</v>
      </c>
      <c r="D11" s="29">
        <v>79.658834888960399</v>
      </c>
      <c r="E11" s="29">
        <v>81.073976717987193</v>
      </c>
      <c r="F11" s="29">
        <v>79.880408019697498</v>
      </c>
      <c r="G11" s="29">
        <v>80.863039399624697</v>
      </c>
      <c r="H11" s="9">
        <f>0.818851251840943*100</f>
        <v>81.885125184094292</v>
      </c>
      <c r="I11" s="9">
        <v>79.662002128415551</v>
      </c>
      <c r="J11" s="10">
        <v>83.366956237943626</v>
      </c>
      <c r="K11" s="8">
        <v>83.556054662786281</v>
      </c>
      <c r="L11" s="8">
        <v>82.896835975661219</v>
      </c>
      <c r="M11" s="8">
        <v>82.390390463026236</v>
      </c>
      <c r="N11" s="28"/>
    </row>
    <row r="12" spans="1:14" ht="15" customHeight="1" x14ac:dyDescent="0.2">
      <c r="A12" s="25"/>
      <c r="B12" s="26" t="s">
        <v>14</v>
      </c>
      <c r="C12" s="5" t="s">
        <v>33</v>
      </c>
      <c r="D12" s="29">
        <v>75.078407720144696</v>
      </c>
      <c r="E12" s="29">
        <v>71.976483762597894</v>
      </c>
      <c r="F12" s="29">
        <v>74.900398406374507</v>
      </c>
      <c r="G12" s="29">
        <v>71.334586466165405</v>
      </c>
      <c r="H12" s="9">
        <f>0.724944320712695*100</f>
        <v>72.4944320712695</v>
      </c>
      <c r="I12" s="9">
        <v>73.401996323082869</v>
      </c>
      <c r="J12" s="10">
        <v>75.916251662571838</v>
      </c>
      <c r="K12" s="8">
        <v>74.439742943933084</v>
      </c>
      <c r="L12" s="8">
        <v>74.298134663221475</v>
      </c>
      <c r="M12" s="8">
        <v>72.034682266659644</v>
      </c>
      <c r="N12" s="28"/>
    </row>
    <row r="13" spans="1:14" ht="15" customHeight="1" x14ac:dyDescent="0.2">
      <c r="A13" s="25"/>
      <c r="B13" s="26" t="s">
        <v>15</v>
      </c>
      <c r="C13" s="5" t="s">
        <v>33</v>
      </c>
      <c r="D13" s="29">
        <v>81.893182805036901</v>
      </c>
      <c r="E13" s="29">
        <v>81.444614599285302</v>
      </c>
      <c r="F13" s="29">
        <v>82.870148538572096</v>
      </c>
      <c r="G13" s="29">
        <v>82.054560954816694</v>
      </c>
      <c r="H13" s="9">
        <f>0.848790322580645*100</f>
        <v>84.879032258064498</v>
      </c>
      <c r="I13" s="9">
        <v>81.863039308769089</v>
      </c>
      <c r="J13" s="10">
        <v>81.866853000878535</v>
      </c>
      <c r="K13" s="8">
        <v>82.621981384309635</v>
      </c>
      <c r="L13" s="8">
        <v>79.275490987355397</v>
      </c>
      <c r="M13" s="8">
        <v>79.433863869550834</v>
      </c>
      <c r="N13" s="28"/>
    </row>
    <row r="14" spans="1:14" ht="15" customHeight="1" thickBot="1" x14ac:dyDescent="0.25">
      <c r="A14" s="30"/>
      <c r="B14" s="31" t="s">
        <v>16</v>
      </c>
      <c r="C14" s="32" t="s">
        <v>33</v>
      </c>
      <c r="D14" s="33">
        <v>82.059336823734697</v>
      </c>
      <c r="E14" s="33">
        <v>81.133603238866399</v>
      </c>
      <c r="F14" s="33">
        <v>80.9704321455648</v>
      </c>
      <c r="G14" s="33">
        <v>80.323450134770894</v>
      </c>
      <c r="H14" s="34">
        <f>0.758785942492013*100</f>
        <v>75.878594249201299</v>
      </c>
      <c r="I14" s="34">
        <v>79.321207341226838</v>
      </c>
      <c r="J14" s="35">
        <v>82.90485966814849</v>
      </c>
      <c r="K14" s="36">
        <v>81.295141756124409</v>
      </c>
      <c r="L14" s="36">
        <v>83.670239881217952</v>
      </c>
      <c r="M14" s="36">
        <v>83.304530240526603</v>
      </c>
      <c r="N14" s="37"/>
    </row>
    <row r="15" spans="1:14" ht="15" customHeight="1" thickTop="1" thickBot="1" x14ac:dyDescent="0.25"/>
    <row r="16" spans="1:14" s="1" customFormat="1" ht="15" customHeight="1" thickTop="1" x14ac:dyDescent="0.2">
      <c r="A16" s="16" t="s">
        <v>20</v>
      </c>
      <c r="B16" s="17" t="s">
        <v>28</v>
      </c>
      <c r="C16" s="38" t="s">
        <v>35</v>
      </c>
      <c r="D16" s="39">
        <v>5.9216457831058618</v>
      </c>
      <c r="E16" s="39">
        <v>5.0306713425281426</v>
      </c>
      <c r="F16" s="39">
        <v>4.9431710824754713</v>
      </c>
      <c r="G16" s="39">
        <v>4.0173916607334679</v>
      </c>
      <c r="H16" s="39">
        <v>3.7717332261233514</v>
      </c>
      <c r="I16" s="39">
        <v>4.0211030535267698</v>
      </c>
      <c r="J16" s="39">
        <v>3.5553441701478281</v>
      </c>
      <c r="K16" s="23">
        <v>3.6627342815435426</v>
      </c>
      <c r="L16" s="23">
        <v>3.1120815782163098</v>
      </c>
      <c r="M16" s="23">
        <v>2.8521679332485173</v>
      </c>
      <c r="N16" s="24"/>
    </row>
    <row r="17" spans="1:14" ht="15" customHeight="1" x14ac:dyDescent="0.2">
      <c r="A17" s="25"/>
      <c r="B17" s="40" t="s">
        <v>8</v>
      </c>
      <c r="C17" s="7" t="s">
        <v>35</v>
      </c>
      <c r="D17" s="41">
        <v>4.8261178140525196</v>
      </c>
      <c r="E17" s="11">
        <v>3.5801464605370219</v>
      </c>
      <c r="F17" s="11">
        <v>3.5960214231063508</v>
      </c>
      <c r="G17" s="11">
        <v>3.8199181446111869</v>
      </c>
      <c r="H17" s="11">
        <v>5.1948051948051948</v>
      </c>
      <c r="I17" s="11">
        <v>4.3430074992064087</v>
      </c>
      <c r="J17" s="11">
        <v>2.7922169181326337</v>
      </c>
      <c r="K17" s="8">
        <v>3.7353465253680955</v>
      </c>
      <c r="L17" s="8">
        <v>2.2472424752290148</v>
      </c>
      <c r="M17" s="8">
        <v>2.3014407351461399</v>
      </c>
      <c r="N17" s="28"/>
    </row>
    <row r="18" spans="1:14" ht="15" customHeight="1" x14ac:dyDescent="0.2">
      <c r="A18" s="25"/>
      <c r="B18" s="40" t="s">
        <v>9</v>
      </c>
      <c r="C18" s="7" t="s">
        <v>35</v>
      </c>
      <c r="D18" s="41">
        <v>6.5569418635518977</v>
      </c>
      <c r="E18" s="11">
        <v>5.2259452812788192</v>
      </c>
      <c r="F18" s="11">
        <v>5.3468208092485545</v>
      </c>
      <c r="G18" s="11">
        <v>3.8699690402476774</v>
      </c>
      <c r="H18" s="11">
        <v>2.7127003699136867</v>
      </c>
      <c r="I18" s="11">
        <v>5.0698455732892302</v>
      </c>
      <c r="J18" s="11">
        <v>3.8742233422953771</v>
      </c>
      <c r="K18" s="8">
        <v>3.2438266214941844</v>
      </c>
      <c r="L18" s="8">
        <v>3.8217927718482509</v>
      </c>
      <c r="M18" s="8">
        <v>3.8614280999774193</v>
      </c>
      <c r="N18" s="28"/>
    </row>
    <row r="19" spans="1:14" ht="15" customHeight="1" x14ac:dyDescent="0.2">
      <c r="A19" s="25"/>
      <c r="B19" s="40" t="s">
        <v>10</v>
      </c>
      <c r="C19" s="7" t="s">
        <v>35</v>
      </c>
      <c r="D19" s="41">
        <v>5.4862842892768082</v>
      </c>
      <c r="E19" s="11">
        <v>4.6549612086565944</v>
      </c>
      <c r="F19" s="11">
        <v>4.9023362696284947</v>
      </c>
      <c r="G19" s="11">
        <v>5.1194539249146755</v>
      </c>
      <c r="H19" s="11">
        <v>4.838709677419355</v>
      </c>
      <c r="I19" s="11">
        <v>4.3331996307291005</v>
      </c>
      <c r="J19" s="11">
        <v>3.8142475757713705</v>
      </c>
      <c r="K19" s="8">
        <v>4.304930432346624</v>
      </c>
      <c r="L19" s="8">
        <v>3.9102719834428736</v>
      </c>
      <c r="M19" s="8">
        <v>3.3488128008063027</v>
      </c>
      <c r="N19" s="28"/>
    </row>
    <row r="20" spans="1:14" ht="15" customHeight="1" x14ac:dyDescent="0.2">
      <c r="A20" s="25"/>
      <c r="B20" s="40" t="s">
        <v>11</v>
      </c>
      <c r="C20" s="7" t="s">
        <v>35</v>
      </c>
      <c r="D20" s="41">
        <v>4.4129891756869277</v>
      </c>
      <c r="E20" s="11">
        <v>4.8418024928092045</v>
      </c>
      <c r="F20" s="11">
        <v>3.8651685393258433</v>
      </c>
      <c r="G20" s="11">
        <v>2.48</v>
      </c>
      <c r="H20" s="11">
        <v>2.6465028355387523</v>
      </c>
      <c r="I20" s="11">
        <v>3.2959611939366078</v>
      </c>
      <c r="J20" s="11">
        <v>3.0992673050178134</v>
      </c>
      <c r="K20" s="8">
        <v>3.1174288576611704</v>
      </c>
      <c r="L20" s="8">
        <v>2.827466960021142</v>
      </c>
      <c r="M20" s="8">
        <v>2.3331643392218533</v>
      </c>
      <c r="N20" s="28"/>
    </row>
    <row r="21" spans="1:14" ht="15" customHeight="1" x14ac:dyDescent="0.2">
      <c r="A21" s="25"/>
      <c r="B21" s="40" t="s">
        <v>12</v>
      </c>
      <c r="C21" s="7" t="s">
        <v>35</v>
      </c>
      <c r="D21" s="41">
        <v>6.2394603709949408</v>
      </c>
      <c r="E21" s="11">
        <v>6.4325177584846083</v>
      </c>
      <c r="F21" s="11">
        <v>4.4881305637982196</v>
      </c>
      <c r="G21" s="11">
        <v>3.6423841059602649</v>
      </c>
      <c r="H21" s="11">
        <v>3.3070866141732282</v>
      </c>
      <c r="I21" s="11">
        <v>4.0416270834342916</v>
      </c>
      <c r="J21" s="11">
        <v>3.3713332912088085</v>
      </c>
      <c r="K21" s="8">
        <v>4.1058566439190942</v>
      </c>
      <c r="L21" s="8">
        <v>3.6669165197201883</v>
      </c>
      <c r="M21" s="8">
        <v>3.0079703000340379</v>
      </c>
      <c r="N21" s="28"/>
    </row>
    <row r="22" spans="1:14" ht="15" customHeight="1" x14ac:dyDescent="0.2">
      <c r="A22" s="25"/>
      <c r="B22" s="40" t="s">
        <v>13</v>
      </c>
      <c r="C22" s="7" t="s">
        <v>35</v>
      </c>
      <c r="D22" s="41">
        <v>5.6646282587705183</v>
      </c>
      <c r="E22" s="11">
        <v>5.1821254224558766</v>
      </c>
      <c r="F22" s="11">
        <v>4.6781568765388677</v>
      </c>
      <c r="G22" s="11">
        <v>4.2553191489361701</v>
      </c>
      <c r="H22" s="11">
        <v>2.6509572901325478</v>
      </c>
      <c r="I22" s="11">
        <v>3.9420663192696139</v>
      </c>
      <c r="J22" s="11">
        <v>4.1440511767100654</v>
      </c>
      <c r="K22" s="8">
        <v>2.8096925218271545</v>
      </c>
      <c r="L22" s="8">
        <v>3.5731178689112317</v>
      </c>
      <c r="M22" s="8">
        <v>2.7431185372091815</v>
      </c>
      <c r="N22" s="28"/>
    </row>
    <row r="23" spans="1:14" ht="15" customHeight="1" x14ac:dyDescent="0.2">
      <c r="A23" s="25"/>
      <c r="B23" s="40" t="s">
        <v>14</v>
      </c>
      <c r="C23" s="7" t="s">
        <v>35</v>
      </c>
      <c r="D23" s="41">
        <v>6.079613992762364</v>
      </c>
      <c r="E23" s="11">
        <v>4.5085410249229909</v>
      </c>
      <c r="F23" s="11">
        <v>4.5949535192563085</v>
      </c>
      <c r="G23" s="11">
        <v>3.6671368124118473</v>
      </c>
      <c r="H23" s="11">
        <v>4.0133779264214047</v>
      </c>
      <c r="I23" s="11">
        <v>3.2966645865660569</v>
      </c>
      <c r="J23" s="11">
        <v>2.8905830310343035</v>
      </c>
      <c r="K23" s="8">
        <v>3.6260780632260228</v>
      </c>
      <c r="L23" s="8">
        <v>2.3285239325659974</v>
      </c>
      <c r="M23" s="8">
        <v>2.2248038026409298</v>
      </c>
      <c r="N23" s="28"/>
    </row>
    <row r="24" spans="1:14" ht="15" customHeight="1" x14ac:dyDescent="0.2">
      <c r="A24" s="25"/>
      <c r="B24" s="40" t="s">
        <v>15</v>
      </c>
      <c r="C24" s="7" t="s">
        <v>35</v>
      </c>
      <c r="D24" s="41">
        <v>6.7737733391228838</v>
      </c>
      <c r="E24" s="11">
        <v>4.9004594180704437</v>
      </c>
      <c r="F24" s="11">
        <v>5.9894585529468136</v>
      </c>
      <c r="G24" s="11">
        <v>4.7334754797441363</v>
      </c>
      <c r="H24" s="11">
        <v>4.4399596367305749</v>
      </c>
      <c r="I24" s="11">
        <v>4.3884593316320615</v>
      </c>
      <c r="J24" s="11">
        <v>2.9466965935379132</v>
      </c>
      <c r="K24" s="8">
        <v>3.7278563360546748</v>
      </c>
      <c r="L24" s="8">
        <v>2.8902340597255849</v>
      </c>
      <c r="M24" s="8">
        <v>2.6491196829784647</v>
      </c>
      <c r="N24" s="28"/>
    </row>
    <row r="25" spans="1:14" ht="15" customHeight="1" thickBot="1" x14ac:dyDescent="0.25">
      <c r="A25" s="30"/>
      <c r="B25" s="42" t="s">
        <v>16</v>
      </c>
      <c r="C25" s="43" t="s">
        <v>35</v>
      </c>
      <c r="D25" s="44">
        <v>5.6893542757417102</v>
      </c>
      <c r="E25" s="45">
        <v>5.384615384615385</v>
      </c>
      <c r="F25" s="45">
        <v>5.6103108415466263</v>
      </c>
      <c r="G25" s="45">
        <v>4.0404040404040407</v>
      </c>
      <c r="H25" s="45">
        <v>4.7846889952153111</v>
      </c>
      <c r="I25" s="45">
        <v>3.33029025895343</v>
      </c>
      <c r="J25" s="45">
        <v>5.1211248989064071</v>
      </c>
      <c r="K25" s="36">
        <v>4.4287549316451047</v>
      </c>
      <c r="L25" s="36">
        <v>2.5277083587478542</v>
      </c>
      <c r="M25" s="36">
        <v>2.9858709120817704</v>
      </c>
      <c r="N25" s="37"/>
    </row>
    <row r="26" spans="1:14" ht="15" customHeight="1" thickTop="1" thickBot="1" x14ac:dyDescent="0.25"/>
    <row r="27" spans="1:14" s="1" customFormat="1" ht="15" customHeight="1" thickTop="1" x14ac:dyDescent="0.2">
      <c r="A27" s="16" t="s">
        <v>23</v>
      </c>
      <c r="B27" s="46" t="s">
        <v>28</v>
      </c>
      <c r="C27" s="47" t="s">
        <v>34</v>
      </c>
      <c r="D27" s="48">
        <v>69.850706100404295</v>
      </c>
      <c r="E27" s="49">
        <v>69.3</v>
      </c>
      <c r="F27" s="49">
        <v>71.099999999999994</v>
      </c>
      <c r="G27" s="50">
        <v>68.477600092943248</v>
      </c>
      <c r="H27" s="51">
        <v>70.414539741166081</v>
      </c>
      <c r="I27" s="51">
        <v>70.667479619785794</v>
      </c>
      <c r="J27" s="39">
        <v>74.259636822900248</v>
      </c>
      <c r="K27" s="23">
        <v>72.680883499691035</v>
      </c>
      <c r="L27" s="23">
        <v>72.506725300810189</v>
      </c>
      <c r="M27" s="23">
        <v>72.443706752891529</v>
      </c>
      <c r="N27" s="24"/>
    </row>
    <row r="28" spans="1:14" ht="15" customHeight="1" x14ac:dyDescent="0.2">
      <c r="A28" s="25"/>
      <c r="B28" s="52" t="s">
        <v>8</v>
      </c>
      <c r="C28" s="6" t="s">
        <v>34</v>
      </c>
      <c r="D28" s="15">
        <v>69.12704045422285</v>
      </c>
      <c r="E28" s="53">
        <v>70.951993490642792</v>
      </c>
      <c r="F28" s="54">
        <v>69.113149847094803</v>
      </c>
      <c r="G28" s="15">
        <v>65.983606557377044</v>
      </c>
      <c r="H28" s="15">
        <v>74.350649350649306</v>
      </c>
      <c r="I28" s="15">
        <v>70.661121009337762</v>
      </c>
      <c r="J28" s="15">
        <v>75.405539479893122</v>
      </c>
      <c r="K28" s="8">
        <v>74.889290068461037</v>
      </c>
      <c r="L28" s="8">
        <v>77.610815105627211</v>
      </c>
      <c r="M28" s="8">
        <v>78.50253196769728</v>
      </c>
      <c r="N28" s="28"/>
    </row>
    <row r="29" spans="1:14" ht="15" customHeight="1" x14ac:dyDescent="0.2">
      <c r="A29" s="25"/>
      <c r="B29" s="52" t="s">
        <v>9</v>
      </c>
      <c r="C29" s="5" t="s">
        <v>33</v>
      </c>
      <c r="D29" s="15">
        <v>67.657992565055764</v>
      </c>
      <c r="E29" s="53">
        <v>66.646172763602834</v>
      </c>
      <c r="F29" s="54">
        <v>70</v>
      </c>
      <c r="G29" s="15">
        <v>68.627450980392155</v>
      </c>
      <c r="H29" s="15">
        <v>67.940813810110896</v>
      </c>
      <c r="I29" s="15">
        <v>69.045507753954737</v>
      </c>
      <c r="J29" s="15">
        <v>70.969913174628985</v>
      </c>
      <c r="K29" s="8">
        <v>68.852607313750823</v>
      </c>
      <c r="L29" s="8">
        <v>69.256630394277991</v>
      </c>
      <c r="M29" s="8">
        <v>70.889583659006831</v>
      </c>
      <c r="N29" s="28"/>
    </row>
    <row r="30" spans="1:14" ht="15" customHeight="1" x14ac:dyDescent="0.2">
      <c r="A30" s="25"/>
      <c r="B30" s="52" t="s">
        <v>10</v>
      </c>
      <c r="C30" s="5" t="s">
        <v>33</v>
      </c>
      <c r="D30" s="15">
        <v>68.293551834698974</v>
      </c>
      <c r="E30" s="53">
        <v>71.854575163398692</v>
      </c>
      <c r="F30" s="54">
        <v>73.305247031788582</v>
      </c>
      <c r="G30" s="15">
        <v>68.758526603001371</v>
      </c>
      <c r="H30" s="15">
        <v>75.161290322580598</v>
      </c>
      <c r="I30" s="15">
        <v>70.787308494953407</v>
      </c>
      <c r="J30" s="15">
        <v>74.848103702426755</v>
      </c>
      <c r="K30" s="8">
        <v>76.124871603324308</v>
      </c>
      <c r="L30" s="8">
        <v>71.739991172499742</v>
      </c>
      <c r="M30" s="8">
        <v>71.492073373231634</v>
      </c>
      <c r="N30" s="28"/>
    </row>
    <row r="31" spans="1:14" ht="15" customHeight="1" x14ac:dyDescent="0.2">
      <c r="A31" s="25"/>
      <c r="B31" s="52" t="s">
        <v>11</v>
      </c>
      <c r="C31" s="5" t="s">
        <v>33</v>
      </c>
      <c r="D31" s="15">
        <v>71.743653766125675</v>
      </c>
      <c r="E31" s="53">
        <v>71.318944844124701</v>
      </c>
      <c r="F31" s="54">
        <v>74.606741573033702</v>
      </c>
      <c r="G31" s="15">
        <v>66.8</v>
      </c>
      <c r="H31" s="15">
        <v>69.376181474480106</v>
      </c>
      <c r="I31" s="15">
        <v>70.20642811117601</v>
      </c>
      <c r="J31" s="15">
        <v>73.767102150826631</v>
      </c>
      <c r="K31" s="8">
        <v>74.690899737362244</v>
      </c>
      <c r="L31" s="8">
        <v>75.057447987950695</v>
      </c>
      <c r="M31" s="8">
        <v>75.101885754439849</v>
      </c>
      <c r="N31" s="28"/>
    </row>
    <row r="32" spans="1:14" ht="15" customHeight="1" x14ac:dyDescent="0.2">
      <c r="A32" s="25"/>
      <c r="B32" s="52" t="s">
        <v>12</v>
      </c>
      <c r="C32" s="5" t="s">
        <v>33</v>
      </c>
      <c r="D32" s="15">
        <v>65.7557354925776</v>
      </c>
      <c r="E32" s="53">
        <v>67.061143984220905</v>
      </c>
      <c r="F32" s="54">
        <v>65.430267062314542</v>
      </c>
      <c r="G32" s="15">
        <v>64.460622104566511</v>
      </c>
      <c r="H32" s="15">
        <v>62.362204724409402</v>
      </c>
      <c r="I32" s="15">
        <v>66.413189151281202</v>
      </c>
      <c r="J32" s="15">
        <v>71.663317160849473</v>
      </c>
      <c r="K32" s="8">
        <v>71.102107832260927</v>
      </c>
      <c r="L32" s="8">
        <v>69.616341975136834</v>
      </c>
      <c r="M32" s="8">
        <v>69.202798488263994</v>
      </c>
      <c r="N32" s="28"/>
    </row>
    <row r="33" spans="1:14" ht="15" customHeight="1" x14ac:dyDescent="0.2">
      <c r="A33" s="25"/>
      <c r="B33" s="52" t="s">
        <v>13</v>
      </c>
      <c r="C33" s="5" t="s">
        <v>33</v>
      </c>
      <c r="D33" s="15">
        <v>72.513678789829413</v>
      </c>
      <c r="E33" s="53">
        <v>72.474652647390158</v>
      </c>
      <c r="F33" s="54">
        <v>72.458670418571927</v>
      </c>
      <c r="G33" s="15">
        <v>70.838548185231545</v>
      </c>
      <c r="H33" s="15">
        <v>74.668630338733394</v>
      </c>
      <c r="I33" s="15">
        <v>72.948589502017683</v>
      </c>
      <c r="J33" s="15">
        <v>78.070989422313119</v>
      </c>
      <c r="K33" s="8">
        <v>74.947129781939353</v>
      </c>
      <c r="L33" s="8">
        <v>73.865251723829587</v>
      </c>
      <c r="M33" s="8">
        <v>71.543880200649781</v>
      </c>
      <c r="N33" s="28"/>
    </row>
    <row r="34" spans="1:14" ht="15" customHeight="1" x14ac:dyDescent="0.2">
      <c r="A34" s="25"/>
      <c r="B34" s="52" t="s">
        <v>14</v>
      </c>
      <c r="C34" s="5" t="s">
        <v>33</v>
      </c>
      <c r="D34" s="15">
        <v>63.634169884169886</v>
      </c>
      <c r="E34" s="53">
        <v>58.846584546472556</v>
      </c>
      <c r="F34" s="54">
        <v>63.090812533191723</v>
      </c>
      <c r="G34" s="15">
        <v>60.084626234132578</v>
      </c>
      <c r="H34" s="15">
        <v>59.754738015607501</v>
      </c>
      <c r="I34" s="15">
        <v>65.688429619676313</v>
      </c>
      <c r="J34" s="15">
        <v>68.553687059818728</v>
      </c>
      <c r="K34" s="8">
        <v>64.860130359786908</v>
      </c>
      <c r="L34" s="8">
        <v>66.34788199651868</v>
      </c>
      <c r="M34" s="8">
        <v>64.711772652354668</v>
      </c>
      <c r="N34" s="28"/>
    </row>
    <row r="35" spans="1:14" ht="15" customHeight="1" x14ac:dyDescent="0.2">
      <c r="A35" s="25"/>
      <c r="B35" s="52" t="s">
        <v>15</v>
      </c>
      <c r="C35" s="5" t="s">
        <v>33</v>
      </c>
      <c r="D35" s="15">
        <v>76.183239253148074</v>
      </c>
      <c r="E35" s="53">
        <v>75.242470648289938</v>
      </c>
      <c r="F35" s="54">
        <v>77.929547088425593</v>
      </c>
      <c r="G35" s="15">
        <v>75.745950554134694</v>
      </c>
      <c r="H35" s="15">
        <v>81.048387096774107</v>
      </c>
      <c r="I35" s="15">
        <v>76.511576034080221</v>
      </c>
      <c r="J35" s="15">
        <v>80.280516727485164</v>
      </c>
      <c r="K35" s="8">
        <v>77.332151384738566</v>
      </c>
      <c r="L35" s="8">
        <v>77.208728034776215</v>
      </c>
      <c r="M35" s="8">
        <v>78.246488766029856</v>
      </c>
      <c r="N35" s="28"/>
    </row>
    <row r="36" spans="1:14" ht="15" customHeight="1" thickBot="1" x14ac:dyDescent="0.25">
      <c r="A36" s="30"/>
      <c r="B36" s="55" t="s">
        <v>16</v>
      </c>
      <c r="C36" s="32" t="s">
        <v>33</v>
      </c>
      <c r="D36" s="56">
        <v>73.193717277486911</v>
      </c>
      <c r="E36" s="57">
        <v>71.943319838056681</v>
      </c>
      <c r="F36" s="58">
        <v>73.777946191739289</v>
      </c>
      <c r="G36" s="56">
        <v>72.708894878706204</v>
      </c>
      <c r="H36" s="56">
        <v>69.808306709265096</v>
      </c>
      <c r="I36" s="56">
        <v>72.908418532812419</v>
      </c>
      <c r="J36" s="56">
        <v>74.955417639276902</v>
      </c>
      <c r="K36" s="36">
        <v>74.999472428663182</v>
      </c>
      <c r="L36" s="36">
        <v>76.120464914679914</v>
      </c>
      <c r="M36" s="36">
        <v>76.90044862082992</v>
      </c>
      <c r="N36" s="37"/>
    </row>
    <row r="37" spans="1:14" ht="15" customHeight="1" thickTop="1" thickBot="1" x14ac:dyDescent="0.25"/>
    <row r="38" spans="1:14" s="1" customFormat="1" ht="15" customHeight="1" thickTop="1" x14ac:dyDescent="0.2">
      <c r="A38" s="16" t="s">
        <v>22</v>
      </c>
      <c r="B38" s="59" t="s">
        <v>28</v>
      </c>
      <c r="C38" s="47" t="s">
        <v>34</v>
      </c>
      <c r="D38" s="39">
        <v>42.253254125185641</v>
      </c>
      <c r="E38" s="39">
        <v>41.470981227958276</v>
      </c>
      <c r="F38" s="39">
        <v>43.540973665787007</v>
      </c>
      <c r="G38" s="39">
        <v>43.363168743443801</v>
      </c>
      <c r="H38" s="23">
        <v>45.961947153457025</v>
      </c>
      <c r="I38" s="23">
        <v>46.319733515380946</v>
      </c>
      <c r="J38" s="23">
        <v>48.883029254974687</v>
      </c>
      <c r="K38" s="60">
        <v>52.761255324585512</v>
      </c>
      <c r="L38" s="60">
        <v>53.117851553504359</v>
      </c>
      <c r="M38" s="60">
        <v>51.820761926713544</v>
      </c>
      <c r="N38" s="24"/>
    </row>
    <row r="39" spans="1:14" ht="15" customHeight="1" x14ac:dyDescent="0.2">
      <c r="A39" s="25"/>
      <c r="B39" s="52" t="s">
        <v>8</v>
      </c>
      <c r="C39" s="6" t="s">
        <v>34</v>
      </c>
      <c r="D39" s="15">
        <v>42.015613910574878</v>
      </c>
      <c r="E39" s="15">
        <v>43.531326281529701</v>
      </c>
      <c r="F39" s="15">
        <v>41.13149847094801</v>
      </c>
      <c r="G39" s="61">
        <v>42.701227830832195</v>
      </c>
      <c r="H39" s="62">
        <v>49.350649350649348</v>
      </c>
      <c r="I39" s="15">
        <v>47.157613611967903</v>
      </c>
      <c r="J39" s="15">
        <v>49.928566974394869</v>
      </c>
      <c r="K39" s="8">
        <v>52.664331175246723</v>
      </c>
      <c r="L39" s="8">
        <v>52.577257431295578</v>
      </c>
      <c r="M39" s="8">
        <v>51.675768053548374</v>
      </c>
      <c r="N39" s="28"/>
    </row>
    <row r="40" spans="1:14" ht="15" customHeight="1" x14ac:dyDescent="0.2">
      <c r="A40" s="25"/>
      <c r="B40" s="52" t="s">
        <v>9</v>
      </c>
      <c r="C40" s="6" t="s">
        <v>34</v>
      </c>
      <c r="D40" s="15">
        <v>40.361125862984601</v>
      </c>
      <c r="E40" s="15">
        <v>39.655702428527512</v>
      </c>
      <c r="F40" s="15">
        <v>43.699421965317917</v>
      </c>
      <c r="G40" s="61">
        <v>46.026831785345721</v>
      </c>
      <c r="H40" s="62">
        <v>44.26633785450062</v>
      </c>
      <c r="I40" s="15">
        <v>48.882713917708202</v>
      </c>
      <c r="J40" s="15">
        <v>48.823928889960655</v>
      </c>
      <c r="K40" s="8">
        <v>51.042960427508646</v>
      </c>
      <c r="L40" s="8">
        <v>52.258397665144571</v>
      </c>
      <c r="M40" s="8">
        <v>53.105882965973642</v>
      </c>
      <c r="N40" s="28"/>
    </row>
    <row r="41" spans="1:14" ht="15" customHeight="1" x14ac:dyDescent="0.2">
      <c r="A41" s="25"/>
      <c r="B41" s="52" t="s">
        <v>10</v>
      </c>
      <c r="C41" s="6" t="s">
        <v>34</v>
      </c>
      <c r="D41" s="15">
        <v>38.795867474171715</v>
      </c>
      <c r="E41" s="15">
        <v>39.158840342997145</v>
      </c>
      <c r="F41" s="15">
        <v>41.55495978552279</v>
      </c>
      <c r="G41" s="61">
        <v>39.495225102319239</v>
      </c>
      <c r="H41" s="62">
        <v>44.911147011308564</v>
      </c>
      <c r="I41" s="15">
        <v>44.246666621607105</v>
      </c>
      <c r="J41" s="15">
        <v>46.091898271017705</v>
      </c>
      <c r="K41" s="8">
        <v>54.556634606405829</v>
      </c>
      <c r="L41" s="8">
        <v>52.404484869811782</v>
      </c>
      <c r="M41" s="8">
        <v>50.262808194020451</v>
      </c>
      <c r="N41" s="28"/>
    </row>
    <row r="42" spans="1:14" ht="15" customHeight="1" x14ac:dyDescent="0.2">
      <c r="A42" s="25"/>
      <c r="B42" s="52" t="s">
        <v>11</v>
      </c>
      <c r="C42" s="6" t="s">
        <v>34</v>
      </c>
      <c r="D42" s="15">
        <v>40.699126092384518</v>
      </c>
      <c r="E42" s="15">
        <v>37.392138063279006</v>
      </c>
      <c r="F42" s="15">
        <v>40.044943820224717</v>
      </c>
      <c r="G42" s="61">
        <v>38.4</v>
      </c>
      <c r="H42" s="62">
        <v>38.825757575757578</v>
      </c>
      <c r="I42" s="15">
        <v>39.934912271438989</v>
      </c>
      <c r="J42" s="15">
        <v>43.882980537593419</v>
      </c>
      <c r="K42" s="8">
        <v>50.2613380987193</v>
      </c>
      <c r="L42" s="8">
        <v>49.855587736694304</v>
      </c>
      <c r="M42" s="8">
        <v>47.407901312417025</v>
      </c>
      <c r="N42" s="28"/>
    </row>
    <row r="43" spans="1:14" ht="15" customHeight="1" x14ac:dyDescent="0.2">
      <c r="A43" s="25"/>
      <c r="B43" s="52" t="s">
        <v>12</v>
      </c>
      <c r="C43" s="6" t="s">
        <v>34</v>
      </c>
      <c r="D43" s="61">
        <v>35.278246205733559</v>
      </c>
      <c r="E43" s="15">
        <v>36.449704142011832</v>
      </c>
      <c r="F43" s="15">
        <v>39.265850945494996</v>
      </c>
      <c r="G43" s="61">
        <v>35.407015221707475</v>
      </c>
      <c r="H43" s="62">
        <v>42.047244094488192</v>
      </c>
      <c r="I43" s="15">
        <v>40.576289325988455</v>
      </c>
      <c r="J43" s="15">
        <v>46.933372487927457</v>
      </c>
      <c r="K43" s="8">
        <v>47.536365653428</v>
      </c>
      <c r="L43" s="8">
        <v>45.282005119198402</v>
      </c>
      <c r="M43" s="8">
        <v>43.869016887853782</v>
      </c>
      <c r="N43" s="28"/>
    </row>
    <row r="44" spans="1:14" ht="15" customHeight="1" x14ac:dyDescent="0.2">
      <c r="A44" s="25"/>
      <c r="B44" s="52" t="s">
        <v>13</v>
      </c>
      <c r="C44" s="6" t="s">
        <v>34</v>
      </c>
      <c r="D44" s="15">
        <v>44.029610556807206</v>
      </c>
      <c r="E44" s="15">
        <v>42.733758918512954</v>
      </c>
      <c r="F44" s="15">
        <v>41.596343178621659</v>
      </c>
      <c r="G44" s="61">
        <v>43.116395494367957</v>
      </c>
      <c r="H44" s="62">
        <v>43.740795287187041</v>
      </c>
      <c r="I44" s="15">
        <v>45.289975736748104</v>
      </c>
      <c r="J44" s="15">
        <v>50.015515011725029</v>
      </c>
      <c r="K44" s="8">
        <v>51.22091847419091</v>
      </c>
      <c r="L44" s="8">
        <v>53.41201679078128</v>
      </c>
      <c r="M44" s="8">
        <v>50.731814524276253</v>
      </c>
      <c r="N44" s="28"/>
    </row>
    <row r="45" spans="1:14" ht="15" customHeight="1" x14ac:dyDescent="0.2">
      <c r="A45" s="25"/>
      <c r="B45" s="52" t="s">
        <v>14</v>
      </c>
      <c r="C45" s="6" t="s">
        <v>34</v>
      </c>
      <c r="D45" s="63">
        <v>50.880579010856451</v>
      </c>
      <c r="E45" s="15">
        <v>46.668533034714443</v>
      </c>
      <c r="F45" s="15">
        <v>51.593202336696763</v>
      </c>
      <c r="G45" s="61">
        <v>49.271274094969442</v>
      </c>
      <c r="H45" s="62">
        <v>55.183946488294325</v>
      </c>
      <c r="I45" s="15">
        <v>53.125825863831658</v>
      </c>
      <c r="J45" s="15">
        <v>55.329644043190406</v>
      </c>
      <c r="K45" s="8">
        <v>57.40677138190533</v>
      </c>
      <c r="L45" s="8">
        <v>61.077658119966991</v>
      </c>
      <c r="M45" s="8">
        <v>57.353052243369859</v>
      </c>
      <c r="N45" s="28"/>
    </row>
    <row r="46" spans="1:14" ht="15" customHeight="1" x14ac:dyDescent="0.2">
      <c r="A46" s="25"/>
      <c r="B46" s="52" t="s">
        <v>15</v>
      </c>
      <c r="C46" s="6" t="s">
        <v>34</v>
      </c>
      <c r="D46" s="15">
        <v>43.81241858445506</v>
      </c>
      <c r="E46" s="15">
        <v>44.895354772843291</v>
      </c>
      <c r="F46" s="15">
        <v>46.057991852384376</v>
      </c>
      <c r="G46" s="61">
        <v>48.699360341151383</v>
      </c>
      <c r="H46" s="62">
        <v>50.302419354838712</v>
      </c>
      <c r="I46" s="15">
        <v>49.240583584231821</v>
      </c>
      <c r="J46" s="15">
        <v>49.40221952164255</v>
      </c>
      <c r="K46" s="8">
        <v>55.733289486853202</v>
      </c>
      <c r="L46" s="8">
        <v>55.225592229160469</v>
      </c>
      <c r="M46" s="8">
        <v>55.520205317798819</v>
      </c>
      <c r="N46" s="28"/>
    </row>
    <row r="47" spans="1:14" ht="15" customHeight="1" thickBot="1" x14ac:dyDescent="0.25">
      <c r="A47" s="30"/>
      <c r="B47" s="55" t="s">
        <v>16</v>
      </c>
      <c r="C47" s="64" t="s">
        <v>34</v>
      </c>
      <c r="D47" s="56">
        <v>39.825479930191975</v>
      </c>
      <c r="E47" s="56">
        <v>39.408667476711216</v>
      </c>
      <c r="F47" s="56">
        <v>40.431981811292154</v>
      </c>
      <c r="G47" s="65">
        <v>39.663299663299661</v>
      </c>
      <c r="H47" s="66">
        <v>39.872408293460929</v>
      </c>
      <c r="I47" s="56">
        <v>42.394252388409406</v>
      </c>
      <c r="J47" s="56">
        <v>46.019551161693869</v>
      </c>
      <c r="K47" s="36">
        <v>50.74747683273695</v>
      </c>
      <c r="L47" s="36">
        <v>50.336141746092466</v>
      </c>
      <c r="M47" s="36">
        <v>50.565242874520585</v>
      </c>
      <c r="N47" s="37"/>
    </row>
    <row r="48" spans="1:14" ht="15" customHeight="1" thickTop="1" thickBot="1" x14ac:dyDescent="0.25"/>
    <row r="49" spans="1:15" s="1" customFormat="1" ht="15" customHeight="1" thickTop="1" x14ac:dyDescent="0.2">
      <c r="A49" s="16" t="s">
        <v>21</v>
      </c>
      <c r="B49" s="59" t="s">
        <v>28</v>
      </c>
      <c r="C49" s="38" t="s">
        <v>35</v>
      </c>
      <c r="D49" s="51">
        <v>48.2</v>
      </c>
      <c r="E49" s="51">
        <v>46.126193934489997</v>
      </c>
      <c r="F49" s="51">
        <v>45.033304373008974</v>
      </c>
      <c r="G49" s="51">
        <v>41.1</v>
      </c>
      <c r="H49" s="23">
        <v>39.428705998838048</v>
      </c>
      <c r="I49" s="67">
        <v>39.658284477865251</v>
      </c>
      <c r="J49" s="23">
        <v>38.788787511342221</v>
      </c>
      <c r="K49" s="23">
        <v>36.978217193378356</v>
      </c>
      <c r="L49" s="23">
        <v>35.389886693129107</v>
      </c>
      <c r="M49" s="23">
        <v>34.914575086986559</v>
      </c>
      <c r="N49" s="24"/>
    </row>
    <row r="50" spans="1:15" ht="15" customHeight="1" x14ac:dyDescent="0.2">
      <c r="A50" s="25"/>
      <c r="B50" s="52" t="s">
        <v>8</v>
      </c>
      <c r="C50" s="7" t="s">
        <v>35</v>
      </c>
      <c r="D50" s="15">
        <v>44.9</v>
      </c>
      <c r="E50" s="15">
        <v>43.938161106590002</v>
      </c>
      <c r="F50" s="15">
        <v>40.137614678899084</v>
      </c>
      <c r="G50" s="61">
        <v>37.090909090909093</v>
      </c>
      <c r="H50" s="62">
        <v>42.857142857142854</v>
      </c>
      <c r="I50" s="15">
        <v>38.849357145347355</v>
      </c>
      <c r="J50" s="15">
        <v>36.251213430711829</v>
      </c>
      <c r="K50" s="8">
        <v>38.23201725593173</v>
      </c>
      <c r="L50" s="8">
        <v>34.056475068459086</v>
      </c>
      <c r="M50" s="8">
        <v>32.092416237278876</v>
      </c>
      <c r="N50" s="28"/>
    </row>
    <row r="51" spans="1:15" ht="15" customHeight="1" x14ac:dyDescent="0.2">
      <c r="A51" s="25"/>
      <c r="B51" s="52" t="s">
        <v>9</v>
      </c>
      <c r="C51" s="7" t="s">
        <v>35</v>
      </c>
      <c r="D51" s="15">
        <v>46.9</v>
      </c>
      <c r="E51" s="15">
        <v>46.2</v>
      </c>
      <c r="F51" s="15">
        <v>45</v>
      </c>
      <c r="G51" s="61">
        <v>42.050929112181691</v>
      </c>
      <c r="H51" s="62">
        <v>41.379310344827587</v>
      </c>
      <c r="I51" s="15">
        <v>43.047205283353961</v>
      </c>
      <c r="J51" s="15">
        <v>37.54282799242727</v>
      </c>
      <c r="K51" s="8">
        <v>37.844923334846847</v>
      </c>
      <c r="L51" s="8">
        <v>35.384993214569768</v>
      </c>
      <c r="M51" s="8">
        <v>34.57639865909367</v>
      </c>
      <c r="N51" s="28"/>
    </row>
    <row r="52" spans="1:15" ht="15" customHeight="1" x14ac:dyDescent="0.2">
      <c r="A52" s="25"/>
      <c r="B52" s="52" t="s">
        <v>10</v>
      </c>
      <c r="C52" s="7" t="s">
        <v>35</v>
      </c>
      <c r="D52" s="15">
        <v>42.1</v>
      </c>
      <c r="E52" s="15">
        <v>40.5</v>
      </c>
      <c r="F52" s="15">
        <v>36.638591117917308</v>
      </c>
      <c r="G52" s="61">
        <v>33.666969972702454</v>
      </c>
      <c r="H52" s="62">
        <v>30</v>
      </c>
      <c r="I52" s="15">
        <v>33.615258598005838</v>
      </c>
      <c r="J52" s="15">
        <v>33.358998895194617</v>
      </c>
      <c r="K52" s="8">
        <v>34.906215588239895</v>
      </c>
      <c r="L52" s="8">
        <v>33.109338605106601</v>
      </c>
      <c r="M52" s="8">
        <v>32.867467133922403</v>
      </c>
      <c r="N52" s="28"/>
    </row>
    <row r="53" spans="1:15" ht="15" customHeight="1" x14ac:dyDescent="0.2">
      <c r="A53" s="25"/>
      <c r="B53" s="52" t="s">
        <v>11</v>
      </c>
      <c r="C53" s="7" t="s">
        <v>35</v>
      </c>
      <c r="D53" s="15">
        <v>44.7</v>
      </c>
      <c r="E53" s="15">
        <v>42.9</v>
      </c>
      <c r="F53" s="15">
        <v>44.269662921348313</v>
      </c>
      <c r="G53" s="61">
        <v>38.805970149253731</v>
      </c>
      <c r="H53" s="62">
        <v>42.722117202268429</v>
      </c>
      <c r="I53" s="15">
        <v>35.848191332327133</v>
      </c>
      <c r="J53" s="15">
        <v>37.676260306038557</v>
      </c>
      <c r="K53" s="8">
        <v>34.889015243819891</v>
      </c>
      <c r="L53" s="8">
        <v>32.34920641741563</v>
      </c>
      <c r="M53" s="8">
        <v>31.057828962766692</v>
      </c>
      <c r="N53" s="28"/>
    </row>
    <row r="54" spans="1:15" ht="15" customHeight="1" x14ac:dyDescent="0.2">
      <c r="A54" s="25"/>
      <c r="B54" s="52" t="s">
        <v>12</v>
      </c>
      <c r="C54" s="7" t="s">
        <v>35</v>
      </c>
      <c r="D54" s="61">
        <v>47.554806070826309</v>
      </c>
      <c r="E54" s="15">
        <v>47.1</v>
      </c>
      <c r="F54" s="15">
        <v>43.545994065281896</v>
      </c>
      <c r="G54" s="61">
        <v>39.276257722859661</v>
      </c>
      <c r="H54" s="62">
        <v>37.952755905511808</v>
      </c>
      <c r="I54" s="15">
        <v>36.579692494217383</v>
      </c>
      <c r="J54" s="15">
        <v>40.104085457629168</v>
      </c>
      <c r="K54" s="8">
        <v>35.511160417128913</v>
      </c>
      <c r="L54" s="8">
        <v>34.756820459882292</v>
      </c>
      <c r="M54" s="8">
        <v>34.966437138678117</v>
      </c>
      <c r="N54" s="28"/>
    </row>
    <row r="55" spans="1:15" ht="15" customHeight="1" x14ac:dyDescent="0.2">
      <c r="A55" s="25"/>
      <c r="B55" s="52" t="s">
        <v>13</v>
      </c>
      <c r="C55" s="7" t="s">
        <v>35</v>
      </c>
      <c r="D55" s="15">
        <v>50.5</v>
      </c>
      <c r="E55" s="15">
        <v>47.5</v>
      </c>
      <c r="F55" s="15">
        <v>45.51530073865635</v>
      </c>
      <c r="G55" s="61">
        <v>42.869057547956629</v>
      </c>
      <c r="H55" s="62">
        <v>39.469808541973492</v>
      </c>
      <c r="I55" s="15">
        <v>42.402243981357842</v>
      </c>
      <c r="J55" s="15">
        <v>41.24033852318226</v>
      </c>
      <c r="K55" s="8">
        <v>37.460542410055254</v>
      </c>
      <c r="L55" s="8">
        <v>36.989964976028091</v>
      </c>
      <c r="M55" s="8">
        <v>34.737195044266684</v>
      </c>
      <c r="N55" s="28"/>
    </row>
    <row r="56" spans="1:15" ht="15" customHeight="1" x14ac:dyDescent="0.2">
      <c r="A56" s="25"/>
      <c r="B56" s="52" t="s">
        <v>14</v>
      </c>
      <c r="C56" s="7" t="s">
        <v>35</v>
      </c>
      <c r="D56" s="63">
        <v>52.5934861278649</v>
      </c>
      <c r="E56" s="15">
        <v>49.2</v>
      </c>
      <c r="F56" s="15">
        <v>49.522039298990968</v>
      </c>
      <c r="G56" s="61">
        <v>43.636363636363633</v>
      </c>
      <c r="H56" s="62">
        <v>38.058035714285715</v>
      </c>
      <c r="I56" s="15">
        <v>43.056830270457752</v>
      </c>
      <c r="J56" s="15">
        <v>43.083883869505968</v>
      </c>
      <c r="K56" s="8">
        <v>41.93727770908702</v>
      </c>
      <c r="L56" s="8">
        <v>40.890507080088419</v>
      </c>
      <c r="M56" s="8">
        <v>39.606033210495553</v>
      </c>
      <c r="N56" s="28"/>
    </row>
    <row r="57" spans="1:15" ht="15" customHeight="1" x14ac:dyDescent="0.2">
      <c r="A57" s="25"/>
      <c r="B57" s="52" t="s">
        <v>15</v>
      </c>
      <c r="C57" s="7" t="s">
        <v>35</v>
      </c>
      <c r="D57" s="15">
        <v>51</v>
      </c>
      <c r="E57" s="15">
        <v>48.3</v>
      </c>
      <c r="F57" s="15">
        <v>48.526240115025161</v>
      </c>
      <c r="G57" s="61">
        <v>44.457077885162022</v>
      </c>
      <c r="H57" s="62">
        <v>43.491422805247225</v>
      </c>
      <c r="I57" s="15">
        <v>40.470628115594515</v>
      </c>
      <c r="J57" s="15">
        <v>37.383113225804493</v>
      </c>
      <c r="K57" s="8">
        <v>34.627114282037716</v>
      </c>
      <c r="L57" s="8">
        <v>34.036347931976835</v>
      </c>
      <c r="M57" s="8">
        <v>35.082703727886077</v>
      </c>
      <c r="N57" s="28"/>
    </row>
    <row r="58" spans="1:15" ht="15" customHeight="1" thickBot="1" x14ac:dyDescent="0.25">
      <c r="A58" s="30"/>
      <c r="B58" s="55" t="s">
        <v>16</v>
      </c>
      <c r="C58" s="43" t="s">
        <v>35</v>
      </c>
      <c r="D58" s="56">
        <v>47.9</v>
      </c>
      <c r="E58" s="56">
        <v>45.1</v>
      </c>
      <c r="F58" s="56">
        <v>45.547555892383478</v>
      </c>
      <c r="G58" s="65">
        <v>41.77897574123989</v>
      </c>
      <c r="H58" s="66">
        <v>38.81789137380192</v>
      </c>
      <c r="I58" s="56">
        <v>38.799189300935204</v>
      </c>
      <c r="J58" s="56">
        <v>40.020378541409691</v>
      </c>
      <c r="K58" s="36">
        <v>36.344320579869709</v>
      </c>
      <c r="L58" s="36">
        <v>33.637391265630356</v>
      </c>
      <c r="M58" s="36">
        <v>34.777546556938297</v>
      </c>
      <c r="N58" s="37"/>
    </row>
    <row r="59" spans="1:15" ht="15" customHeight="1" thickTop="1" thickBot="1" x14ac:dyDescent="0.25"/>
    <row r="60" spans="1:15" s="1" customFormat="1" ht="15" customHeight="1" thickTop="1" x14ac:dyDescent="0.2">
      <c r="A60" s="16" t="s">
        <v>25</v>
      </c>
      <c r="B60" s="59" t="s">
        <v>28</v>
      </c>
      <c r="C60" s="18" t="s">
        <v>33</v>
      </c>
      <c r="D60" s="51">
        <v>23.807875654196302</v>
      </c>
      <c r="E60" s="51">
        <v>23.986441777231303</v>
      </c>
      <c r="F60" s="51">
        <v>24.022737547194271</v>
      </c>
      <c r="G60" s="51">
        <v>25.031003403488633</v>
      </c>
      <c r="H60" s="68"/>
      <c r="I60" s="51">
        <v>24.222701419252893</v>
      </c>
      <c r="J60" s="69">
        <v>23.3460426841688</v>
      </c>
      <c r="K60" s="69">
        <v>25.897635404972547</v>
      </c>
      <c r="L60" s="69">
        <v>23.928158588180246</v>
      </c>
      <c r="M60" s="69">
        <v>24.430173537046731</v>
      </c>
      <c r="N60" s="24"/>
    </row>
    <row r="61" spans="1:15" ht="15" customHeight="1" x14ac:dyDescent="0.2">
      <c r="A61" s="25"/>
      <c r="B61" s="40" t="s">
        <v>8</v>
      </c>
      <c r="C61" s="5" t="s">
        <v>33</v>
      </c>
      <c r="D61" s="12">
        <v>19.277614913395841</v>
      </c>
      <c r="E61" s="13">
        <v>17.323140995602422</v>
      </c>
      <c r="F61" s="13">
        <v>18.639962033673694</v>
      </c>
      <c r="G61" s="13">
        <v>23.314104687817704</v>
      </c>
      <c r="H61" s="70"/>
      <c r="I61" s="11">
        <v>20.302307744531561</v>
      </c>
      <c r="J61" s="15">
        <v>16.039808903859058</v>
      </c>
      <c r="K61" s="15">
        <v>17.116383756916441</v>
      </c>
      <c r="L61" s="15">
        <v>17.85581417087306</v>
      </c>
      <c r="M61" s="15">
        <v>17.479985898492494</v>
      </c>
      <c r="N61" s="28"/>
    </row>
    <row r="62" spans="1:15" ht="15" customHeight="1" x14ac:dyDescent="0.2">
      <c r="A62" s="25"/>
      <c r="B62" s="40" t="s">
        <v>9</v>
      </c>
      <c r="C62" s="6" t="s">
        <v>34</v>
      </c>
      <c r="D62" s="12">
        <v>19.029711339595764</v>
      </c>
      <c r="E62" s="13">
        <v>19.756904918412243</v>
      </c>
      <c r="F62" s="13">
        <v>20.734481649656562</v>
      </c>
      <c r="G62" s="13">
        <v>21.52251317886434</v>
      </c>
      <c r="H62" s="70"/>
      <c r="I62" s="11">
        <v>22.003979173596676</v>
      </c>
      <c r="J62" s="15">
        <v>20.340602619638243</v>
      </c>
      <c r="K62" s="15">
        <v>25.109741189619644</v>
      </c>
      <c r="L62" s="15">
        <v>21.99400573980656</v>
      </c>
      <c r="M62" s="15">
        <v>23.649992183836172</v>
      </c>
      <c r="N62" s="28"/>
      <c r="O62" s="3"/>
    </row>
    <row r="63" spans="1:15" ht="15" customHeight="1" x14ac:dyDescent="0.2">
      <c r="A63" s="25"/>
      <c r="B63" s="40" t="s">
        <v>10</v>
      </c>
      <c r="C63" s="6" t="s">
        <v>34</v>
      </c>
      <c r="D63" s="12">
        <v>18.76944114357612</v>
      </c>
      <c r="E63" s="13">
        <v>20.567712618313507</v>
      </c>
      <c r="F63" s="13">
        <v>20.293938025063582</v>
      </c>
      <c r="G63" s="13">
        <v>19.524730562425813</v>
      </c>
      <c r="H63" s="70"/>
      <c r="I63" s="11">
        <v>20.108273472090378</v>
      </c>
      <c r="J63" s="15">
        <v>21.872119412338741</v>
      </c>
      <c r="K63" s="15">
        <v>24.003361658418154</v>
      </c>
      <c r="L63" s="15">
        <v>23.303650245538034</v>
      </c>
      <c r="M63" s="15">
        <v>23.861677850141895</v>
      </c>
      <c r="N63" s="28"/>
      <c r="O63" s="3"/>
    </row>
    <row r="64" spans="1:15" ht="15" customHeight="1" x14ac:dyDescent="0.2">
      <c r="A64" s="25"/>
      <c r="B64" s="40" t="s">
        <v>11</v>
      </c>
      <c r="C64" s="5" t="s">
        <v>33</v>
      </c>
      <c r="D64" s="12">
        <v>24.369780507770692</v>
      </c>
      <c r="E64" s="13">
        <v>23.123763773882274</v>
      </c>
      <c r="F64" s="13">
        <v>24.840231033765058</v>
      </c>
      <c r="G64" s="13">
        <v>25.500926093498443</v>
      </c>
      <c r="H64" s="70"/>
      <c r="I64" s="11">
        <v>24.459970477501535</v>
      </c>
      <c r="J64" s="15">
        <v>22.014928936526779</v>
      </c>
      <c r="K64" s="15">
        <v>25.388974629734921</v>
      </c>
      <c r="L64" s="15">
        <v>24.204617969537257</v>
      </c>
      <c r="M64" s="15">
        <v>26.825397804184707</v>
      </c>
      <c r="N64" s="28"/>
      <c r="O64" s="3"/>
    </row>
    <row r="65" spans="1:15" ht="15" customHeight="1" x14ac:dyDescent="0.2">
      <c r="A65" s="25"/>
      <c r="B65" s="40" t="s">
        <v>12</v>
      </c>
      <c r="C65" s="5" t="s">
        <v>33</v>
      </c>
      <c r="D65" s="12">
        <v>22.175196524395336</v>
      </c>
      <c r="E65" s="13">
        <v>21.65941377450099</v>
      </c>
      <c r="F65" s="13">
        <v>20.825254243081236</v>
      </c>
      <c r="G65" s="13">
        <v>22.999910388706219</v>
      </c>
      <c r="H65" s="70"/>
      <c r="I65" s="11">
        <v>22.136822997992798</v>
      </c>
      <c r="J65" s="15">
        <v>21.815106782284875</v>
      </c>
      <c r="K65" s="15">
        <v>23.827917423545024</v>
      </c>
      <c r="L65" s="15">
        <v>24.161568313817785</v>
      </c>
      <c r="M65" s="15">
        <v>22.291861445894398</v>
      </c>
      <c r="N65" s="28"/>
      <c r="O65" s="3"/>
    </row>
    <row r="66" spans="1:15" ht="15" customHeight="1" x14ac:dyDescent="0.2">
      <c r="A66" s="25"/>
      <c r="B66" s="40" t="s">
        <v>13</v>
      </c>
      <c r="C66" s="5" t="s">
        <v>33</v>
      </c>
      <c r="D66" s="12">
        <v>25.760997226085724</v>
      </c>
      <c r="E66" s="13">
        <v>27.42110865228878</v>
      </c>
      <c r="F66" s="13">
        <v>26.195506854145467</v>
      </c>
      <c r="G66" s="13">
        <v>28.030798841713782</v>
      </c>
      <c r="H66" s="70"/>
      <c r="I66" s="11">
        <v>28.088852889391568</v>
      </c>
      <c r="J66" s="15">
        <v>25.783793449959436</v>
      </c>
      <c r="K66" s="15">
        <v>26.980408283774093</v>
      </c>
      <c r="L66" s="15">
        <v>27.004148181266434</v>
      </c>
      <c r="M66" s="15">
        <v>27.394299075924263</v>
      </c>
      <c r="N66" s="28"/>
      <c r="O66" s="3"/>
    </row>
    <row r="67" spans="1:15" ht="15" customHeight="1" x14ac:dyDescent="0.2">
      <c r="A67" s="25"/>
      <c r="B67" s="40" t="s">
        <v>14</v>
      </c>
      <c r="C67" s="5" t="s">
        <v>33</v>
      </c>
      <c r="D67" s="12">
        <v>23.791602412306514</v>
      </c>
      <c r="E67" s="13">
        <v>22.589967769787965</v>
      </c>
      <c r="F67" s="13">
        <v>24.128071975438953</v>
      </c>
      <c r="G67" s="13">
        <v>23.747783165358545</v>
      </c>
      <c r="H67" s="70"/>
      <c r="I67" s="11">
        <v>23.368758801575137</v>
      </c>
      <c r="J67" s="15">
        <v>23.778662328793459</v>
      </c>
      <c r="K67" s="15">
        <v>29.889052237173569</v>
      </c>
      <c r="L67" s="15">
        <v>22.560546651488597</v>
      </c>
      <c r="M67" s="15">
        <v>24.02075494560588</v>
      </c>
      <c r="N67" s="28"/>
      <c r="O67" s="3"/>
    </row>
    <row r="68" spans="1:15" ht="15" customHeight="1" x14ac:dyDescent="0.2">
      <c r="A68" s="25"/>
      <c r="B68" s="40" t="s">
        <v>15</v>
      </c>
      <c r="C68" s="7" t="s">
        <v>35</v>
      </c>
      <c r="D68" s="12">
        <v>28.716256846782628</v>
      </c>
      <c r="E68" s="13">
        <v>30.727838373129739</v>
      </c>
      <c r="F68" s="13">
        <v>28.622892467223178</v>
      </c>
      <c r="G68" s="13">
        <v>29.570124268050328</v>
      </c>
      <c r="H68" s="70"/>
      <c r="I68" s="11">
        <v>26.747132222272768</v>
      </c>
      <c r="J68" s="15">
        <v>26.519820959474622</v>
      </c>
      <c r="K68" s="15">
        <v>26.483718207672435</v>
      </c>
      <c r="L68" s="15">
        <v>23.835227027346193</v>
      </c>
      <c r="M68" s="15">
        <v>23.916202412144955</v>
      </c>
      <c r="N68" s="28"/>
      <c r="O68" s="3"/>
    </row>
    <row r="69" spans="1:15" ht="15" customHeight="1" thickBot="1" x14ac:dyDescent="0.25">
      <c r="A69" s="30"/>
      <c r="B69" s="42" t="s">
        <v>16</v>
      </c>
      <c r="C69" s="32" t="s">
        <v>33</v>
      </c>
      <c r="D69" s="71">
        <v>28.718190284495449</v>
      </c>
      <c r="E69" s="72">
        <v>27.000582458297608</v>
      </c>
      <c r="F69" s="72">
        <v>27.459636807640774</v>
      </c>
      <c r="G69" s="72">
        <v>28.977903471830597</v>
      </c>
      <c r="H69" s="73"/>
      <c r="I69" s="45">
        <v>28.180748829364173</v>
      </c>
      <c r="J69" s="56">
        <v>26.667535893551442</v>
      </c>
      <c r="K69" s="56">
        <v>27.544109551334984</v>
      </c>
      <c r="L69" s="56">
        <v>28.412689470178638</v>
      </c>
      <c r="M69" s="56">
        <v>27.779097888040237</v>
      </c>
      <c r="N69" s="37"/>
      <c r="O69" s="3"/>
    </row>
    <row r="70" spans="1:15" ht="15" customHeight="1" thickTop="1" thickBot="1" x14ac:dyDescent="0.25"/>
    <row r="71" spans="1:15" s="1" customFormat="1" ht="15" customHeight="1" thickTop="1" x14ac:dyDescent="0.2">
      <c r="A71" s="16" t="s">
        <v>26</v>
      </c>
      <c r="B71" s="46" t="s">
        <v>28</v>
      </c>
      <c r="C71" s="38" t="s">
        <v>35</v>
      </c>
      <c r="D71" s="24"/>
      <c r="E71" s="24"/>
      <c r="F71" s="24"/>
      <c r="G71" s="24"/>
      <c r="H71" s="24"/>
      <c r="I71" s="51">
        <v>33.003917928703601</v>
      </c>
      <c r="J71" s="74">
        <v>30.876220423539827</v>
      </c>
      <c r="K71" s="51">
        <v>31.979060858710302</v>
      </c>
      <c r="L71" s="75">
        <v>28.732070599724423</v>
      </c>
      <c r="M71" s="75">
        <v>28.735602860239084</v>
      </c>
      <c r="N71" s="24"/>
    </row>
    <row r="72" spans="1:15" ht="15" customHeight="1" x14ac:dyDescent="0.2">
      <c r="A72" s="25"/>
      <c r="B72" s="40" t="s">
        <v>8</v>
      </c>
      <c r="C72" s="7" t="s">
        <v>35</v>
      </c>
      <c r="D72" s="28"/>
      <c r="E72" s="28"/>
      <c r="F72" s="28"/>
      <c r="G72" s="28"/>
      <c r="H72" s="28"/>
      <c r="I72" s="14">
        <v>35.02167925708865</v>
      </c>
      <c r="J72" s="14">
        <v>25.76796319547147</v>
      </c>
      <c r="K72" s="14">
        <v>23.221185407483823</v>
      </c>
      <c r="L72" s="76">
        <v>25.367732286408675</v>
      </c>
      <c r="M72" s="76">
        <v>25.800482346266719</v>
      </c>
      <c r="N72" s="28"/>
    </row>
    <row r="73" spans="1:15" ht="15" customHeight="1" x14ac:dyDescent="0.2">
      <c r="A73" s="25"/>
      <c r="B73" s="40" t="s">
        <v>9</v>
      </c>
      <c r="C73" s="5" t="s">
        <v>33</v>
      </c>
      <c r="D73" s="28"/>
      <c r="E73" s="28"/>
      <c r="F73" s="28"/>
      <c r="G73" s="28"/>
      <c r="H73" s="28"/>
      <c r="I73" s="14">
        <v>32.143620630361838</v>
      </c>
      <c r="J73" s="14">
        <v>31.475448205670155</v>
      </c>
      <c r="K73" s="14">
        <v>27.219639551535053</v>
      </c>
      <c r="L73" s="76">
        <v>24.812479490759024</v>
      </c>
      <c r="M73" s="76">
        <v>27.345474441144287</v>
      </c>
      <c r="N73" s="28"/>
    </row>
    <row r="74" spans="1:15" ht="15" customHeight="1" x14ac:dyDescent="0.2">
      <c r="A74" s="25"/>
      <c r="B74" s="40" t="s">
        <v>10</v>
      </c>
      <c r="C74" s="5" t="s">
        <v>33</v>
      </c>
      <c r="D74" s="28"/>
      <c r="E74" s="28"/>
      <c r="F74" s="28"/>
      <c r="G74" s="28"/>
      <c r="H74" s="28"/>
      <c r="I74" s="14">
        <v>34.59966158736966</v>
      </c>
      <c r="J74" s="14">
        <v>29.416900175576515</v>
      </c>
      <c r="K74" s="14">
        <v>35.249976655149872</v>
      </c>
      <c r="L74" s="76">
        <v>31.011300498494133</v>
      </c>
      <c r="M74" s="76">
        <v>31.107523011928269</v>
      </c>
      <c r="N74" s="28"/>
    </row>
    <row r="75" spans="1:15" ht="15" customHeight="1" x14ac:dyDescent="0.2">
      <c r="A75" s="25"/>
      <c r="B75" s="40" t="s">
        <v>11</v>
      </c>
      <c r="C75" s="5" t="s">
        <v>33</v>
      </c>
      <c r="D75" s="28"/>
      <c r="E75" s="28"/>
      <c r="F75" s="28"/>
      <c r="G75" s="28"/>
      <c r="H75" s="28"/>
      <c r="I75" s="14">
        <v>28.167448957590434</v>
      </c>
      <c r="J75" s="14">
        <v>35.734586061192452</v>
      </c>
      <c r="K75" s="14">
        <v>35.548533831532772</v>
      </c>
      <c r="L75" s="76">
        <v>28.741370715975428</v>
      </c>
      <c r="M75" s="76">
        <v>30.482721714956888</v>
      </c>
      <c r="N75" s="28"/>
    </row>
    <row r="76" spans="1:15" ht="15" customHeight="1" x14ac:dyDescent="0.2">
      <c r="A76" s="25"/>
      <c r="B76" s="40" t="s">
        <v>12</v>
      </c>
      <c r="C76" s="5" t="s">
        <v>33</v>
      </c>
      <c r="D76" s="28"/>
      <c r="E76" s="28"/>
      <c r="F76" s="28"/>
      <c r="G76" s="28"/>
      <c r="H76" s="28"/>
      <c r="I76" s="14">
        <v>22.843007185785329</v>
      </c>
      <c r="J76" s="14">
        <v>29.223298013889277</v>
      </c>
      <c r="K76" s="14">
        <v>29.900865320612379</v>
      </c>
      <c r="L76" s="76">
        <v>28.442114831406439</v>
      </c>
      <c r="M76" s="76">
        <v>26.77165908365297</v>
      </c>
      <c r="N76" s="28"/>
    </row>
    <row r="77" spans="1:15" ht="15" customHeight="1" x14ac:dyDescent="0.2">
      <c r="A77" s="25"/>
      <c r="B77" s="40" t="s">
        <v>13</v>
      </c>
      <c r="C77" s="5" t="s">
        <v>33</v>
      </c>
      <c r="D77" s="28"/>
      <c r="E77" s="28"/>
      <c r="F77" s="28"/>
      <c r="G77" s="28"/>
      <c r="H77" s="28"/>
      <c r="I77" s="14">
        <v>37.194808532510926</v>
      </c>
      <c r="J77" s="14">
        <v>34.185404812866551</v>
      </c>
      <c r="K77" s="14">
        <v>32.583259521700619</v>
      </c>
      <c r="L77" s="76">
        <v>30.261158824645314</v>
      </c>
      <c r="M77" s="76">
        <v>30.134915433630834</v>
      </c>
      <c r="N77" s="28"/>
    </row>
    <row r="78" spans="1:15" ht="15" customHeight="1" x14ac:dyDescent="0.2">
      <c r="A78" s="25"/>
      <c r="B78" s="40" t="s">
        <v>14</v>
      </c>
      <c r="C78" s="7" t="s">
        <v>35</v>
      </c>
      <c r="D78" s="28"/>
      <c r="E78" s="28"/>
      <c r="F78" s="28"/>
      <c r="G78" s="28"/>
      <c r="H78" s="28"/>
      <c r="I78" s="14">
        <v>31.447247029359875</v>
      </c>
      <c r="J78" s="14">
        <v>28.18388763516862</v>
      </c>
      <c r="K78" s="14">
        <v>32.183343255331167</v>
      </c>
      <c r="L78" s="76">
        <v>25.442558227779489</v>
      </c>
      <c r="M78" s="76">
        <v>24.917631418484348</v>
      </c>
      <c r="N78" s="28"/>
    </row>
    <row r="79" spans="1:15" ht="15" customHeight="1" x14ac:dyDescent="0.2">
      <c r="A79" s="25"/>
      <c r="B79" s="40" t="s">
        <v>15</v>
      </c>
      <c r="C79" s="7" t="s">
        <v>35</v>
      </c>
      <c r="D79" s="28"/>
      <c r="E79" s="28"/>
      <c r="F79" s="28"/>
      <c r="G79" s="28"/>
      <c r="H79" s="28"/>
      <c r="I79" s="14">
        <v>39.69390013189507</v>
      </c>
      <c r="J79" s="14">
        <v>32.667880866830146</v>
      </c>
      <c r="K79" s="14">
        <v>33.200297393517396</v>
      </c>
      <c r="L79" s="76">
        <v>31.891734987185476</v>
      </c>
      <c r="M79" s="76">
        <v>31.371070089006846</v>
      </c>
      <c r="N79" s="28"/>
    </row>
    <row r="80" spans="1:15" ht="15" customHeight="1" thickBot="1" x14ac:dyDescent="0.25">
      <c r="A80" s="30"/>
      <c r="B80" s="42" t="s">
        <v>16</v>
      </c>
      <c r="C80" s="32" t="s">
        <v>33</v>
      </c>
      <c r="D80" s="37"/>
      <c r="E80" s="37"/>
      <c r="F80" s="37"/>
      <c r="G80" s="37"/>
      <c r="H80" s="37"/>
      <c r="I80" s="77">
        <v>33.032925808322162</v>
      </c>
      <c r="J80" s="77">
        <v>29.10131848810666</v>
      </c>
      <c r="K80" s="77">
        <v>35.501789154968343</v>
      </c>
      <c r="L80" s="78">
        <v>31.778991061360124</v>
      </c>
      <c r="M80" s="78">
        <v>30.216492540596036</v>
      </c>
      <c r="N80" s="37"/>
    </row>
    <row r="81" spans="1:14" ht="15" customHeight="1" thickTop="1" thickBot="1" x14ac:dyDescent="0.25"/>
    <row r="82" spans="1:14" s="1" customFormat="1" ht="15" customHeight="1" thickTop="1" x14ac:dyDescent="0.2">
      <c r="A82" s="16" t="s">
        <v>27</v>
      </c>
      <c r="B82" s="46" t="s">
        <v>28</v>
      </c>
      <c r="C82" s="38" t="s">
        <v>35</v>
      </c>
      <c r="D82" s="24"/>
      <c r="E82" s="24"/>
      <c r="F82" s="24"/>
      <c r="G82" s="24"/>
      <c r="H82" s="24"/>
      <c r="I82" s="24"/>
      <c r="J82" s="51">
        <v>39.827519380939378</v>
      </c>
      <c r="K82" s="51">
        <v>43.487963064663944</v>
      </c>
      <c r="L82" s="23">
        <v>37.8343032690874</v>
      </c>
      <c r="M82" s="23">
        <v>37.403627910199475</v>
      </c>
      <c r="N82" s="24"/>
    </row>
    <row r="83" spans="1:14" ht="15" customHeight="1" x14ac:dyDescent="0.2">
      <c r="A83" s="25"/>
      <c r="B83" s="52" t="s">
        <v>8</v>
      </c>
      <c r="C83" s="5" t="s">
        <v>33</v>
      </c>
      <c r="D83" s="28"/>
      <c r="E83" s="28"/>
      <c r="F83" s="28"/>
      <c r="G83" s="28"/>
      <c r="H83" s="28"/>
      <c r="I83" s="28"/>
      <c r="J83" s="15">
        <v>26.564220869432486</v>
      </c>
      <c r="K83" s="15">
        <v>33.902232017255933</v>
      </c>
      <c r="L83" s="8">
        <v>28.979388670779581</v>
      </c>
      <c r="M83" s="8">
        <v>26.758264207152081</v>
      </c>
      <c r="N83" s="28"/>
    </row>
    <row r="84" spans="1:14" ht="15" customHeight="1" x14ac:dyDescent="0.2">
      <c r="A84" s="25"/>
      <c r="B84" s="52" t="s">
        <v>9</v>
      </c>
      <c r="C84" s="7" t="s">
        <v>35</v>
      </c>
      <c r="D84" s="28"/>
      <c r="E84" s="28"/>
      <c r="F84" s="28"/>
      <c r="G84" s="28"/>
      <c r="H84" s="28"/>
      <c r="I84" s="28"/>
      <c r="J84" s="15">
        <v>37.90156610871054</v>
      </c>
      <c r="K84" s="15">
        <v>39.429516957144351</v>
      </c>
      <c r="L84" s="8">
        <v>31.681389289031518</v>
      </c>
      <c r="M84" s="8">
        <v>31.682455317596791</v>
      </c>
      <c r="N84" s="28"/>
    </row>
    <row r="85" spans="1:14" ht="15" customHeight="1" x14ac:dyDescent="0.2">
      <c r="A85" s="25"/>
      <c r="B85" s="52" t="s">
        <v>10</v>
      </c>
      <c r="C85" s="5" t="s">
        <v>33</v>
      </c>
      <c r="D85" s="28"/>
      <c r="E85" s="28"/>
      <c r="F85" s="28"/>
      <c r="G85" s="28"/>
      <c r="H85" s="28"/>
      <c r="I85" s="28"/>
      <c r="J85" s="15">
        <v>35.459025374091766</v>
      </c>
      <c r="K85" s="15">
        <v>40.445116257353625</v>
      </c>
      <c r="L85" s="8">
        <v>32.98457598326484</v>
      </c>
      <c r="M85" s="8">
        <v>31.949051153109163</v>
      </c>
      <c r="N85" s="28"/>
    </row>
    <row r="86" spans="1:14" ht="15" customHeight="1" x14ac:dyDescent="0.2">
      <c r="A86" s="25"/>
      <c r="B86" s="52" t="s">
        <v>11</v>
      </c>
      <c r="C86" s="7" t="s">
        <v>35</v>
      </c>
      <c r="D86" s="28"/>
      <c r="E86" s="28"/>
      <c r="F86" s="28"/>
      <c r="G86" s="28"/>
      <c r="H86" s="28"/>
      <c r="I86" s="28"/>
      <c r="J86" s="15">
        <v>38.969964950984497</v>
      </c>
      <c r="K86" s="15">
        <v>42.849159288441228</v>
      </c>
      <c r="L86" s="8">
        <v>35.696122435386457</v>
      </c>
      <c r="M86" s="8">
        <v>32.523305503372328</v>
      </c>
      <c r="N86" s="28"/>
    </row>
    <row r="87" spans="1:14" ht="15" customHeight="1" x14ac:dyDescent="0.2">
      <c r="A87" s="25"/>
      <c r="B87" s="52" t="s">
        <v>12</v>
      </c>
      <c r="C87" s="5" t="s">
        <v>33</v>
      </c>
      <c r="D87" s="28"/>
      <c r="E87" s="28"/>
      <c r="F87" s="28"/>
      <c r="G87" s="28"/>
      <c r="H87" s="28"/>
      <c r="I87" s="28"/>
      <c r="J87" s="15">
        <v>36.811930636959275</v>
      </c>
      <c r="K87" s="15">
        <v>40.090769913467938</v>
      </c>
      <c r="L87" s="8">
        <v>32.429377610465288</v>
      </c>
      <c r="M87" s="8">
        <v>32.790172308704442</v>
      </c>
      <c r="N87" s="28"/>
    </row>
    <row r="88" spans="1:14" ht="15" customHeight="1" x14ac:dyDescent="0.2">
      <c r="A88" s="25"/>
      <c r="B88" s="52" t="s">
        <v>13</v>
      </c>
      <c r="C88" s="5" t="s">
        <v>33</v>
      </c>
      <c r="D88" s="28"/>
      <c r="E88" s="28"/>
      <c r="F88" s="28"/>
      <c r="G88" s="28"/>
      <c r="H88" s="28"/>
      <c r="I88" s="28"/>
      <c r="J88" s="15">
        <v>43.914522866249342</v>
      </c>
      <c r="K88" s="15">
        <v>45.066599181745332</v>
      </c>
      <c r="L88" s="8">
        <v>44.596292523288724</v>
      </c>
      <c r="M88" s="8">
        <v>43.789997078705433</v>
      </c>
      <c r="N88" s="28"/>
    </row>
    <row r="89" spans="1:14" ht="15" customHeight="1" x14ac:dyDescent="0.2">
      <c r="A89" s="25"/>
      <c r="B89" s="52" t="s">
        <v>14</v>
      </c>
      <c r="C89" s="5" t="s">
        <v>33</v>
      </c>
      <c r="D89" s="28"/>
      <c r="E89" s="28"/>
      <c r="F89" s="28"/>
      <c r="G89" s="28"/>
      <c r="H89" s="28"/>
      <c r="I89" s="28"/>
      <c r="J89" s="15">
        <v>45.540894246851622</v>
      </c>
      <c r="K89" s="15">
        <v>48.2584756758407</v>
      </c>
      <c r="L89" s="8">
        <v>41.807876937161581</v>
      </c>
      <c r="M89" s="8">
        <v>42.346407351468159</v>
      </c>
      <c r="N89" s="28"/>
    </row>
    <row r="90" spans="1:14" ht="15" customHeight="1" x14ac:dyDescent="0.2">
      <c r="A90" s="25"/>
      <c r="B90" s="52" t="s">
        <v>15</v>
      </c>
      <c r="C90" s="5" t="s">
        <v>33</v>
      </c>
      <c r="D90" s="28"/>
      <c r="E90" s="28"/>
      <c r="F90" s="28"/>
      <c r="G90" s="28"/>
      <c r="H90" s="28"/>
      <c r="I90" s="28"/>
      <c r="J90" s="15">
        <v>42.667105856433544</v>
      </c>
      <c r="K90" s="15">
        <v>44.749160006291014</v>
      </c>
      <c r="L90" s="8">
        <v>44.295158800957196</v>
      </c>
      <c r="M90" s="8">
        <v>44.396963761295446</v>
      </c>
      <c r="N90" s="28"/>
    </row>
    <row r="91" spans="1:14" ht="15" customHeight="1" thickBot="1" x14ac:dyDescent="0.25">
      <c r="A91" s="30"/>
      <c r="B91" s="55" t="s">
        <v>16</v>
      </c>
      <c r="C91" s="32" t="s">
        <v>33</v>
      </c>
      <c r="D91" s="37"/>
      <c r="E91" s="37"/>
      <c r="F91" s="37"/>
      <c r="G91" s="37"/>
      <c r="H91" s="37"/>
      <c r="I91" s="37"/>
      <c r="J91" s="56">
        <v>39.770456649187082</v>
      </c>
      <c r="K91" s="56">
        <v>49.641756124415082</v>
      </c>
      <c r="L91" s="36">
        <v>38.604574453681636</v>
      </c>
      <c r="M91" s="36">
        <v>38.637871434058454</v>
      </c>
      <c r="N91" s="37"/>
    </row>
    <row r="92" spans="1:14" ht="15" thickTop="1" x14ac:dyDescent="0.2"/>
  </sheetData>
  <mergeCells count="9">
    <mergeCell ref="A82:A91"/>
    <mergeCell ref="D3:L3"/>
    <mergeCell ref="A5:A14"/>
    <mergeCell ref="A16:A25"/>
    <mergeCell ref="A27:A36"/>
    <mergeCell ref="A38:A47"/>
    <mergeCell ref="A49:A58"/>
    <mergeCell ref="A60:A69"/>
    <mergeCell ref="A71:A80"/>
  </mergeCells>
  <conditionalFormatting sqref="K6:K14">
    <cfRule type="expression" dxfId="21" priority="109" stopIfTrue="1">
      <formula>#REF!="*"</formula>
    </cfRule>
  </conditionalFormatting>
  <conditionalFormatting sqref="L7:M14">
    <cfRule type="expression" dxfId="20" priority="108" stopIfTrue="1">
      <formula>#REF!="*"</formula>
    </cfRule>
  </conditionalFormatting>
  <conditionalFormatting sqref="K17:K25">
    <cfRule type="expression" dxfId="19" priority="105" stopIfTrue="1">
      <formula>#REF!="*"</formula>
    </cfRule>
  </conditionalFormatting>
  <conditionalFormatting sqref="K28:K36">
    <cfRule type="expression" dxfId="18" priority="104" stopIfTrue="1">
      <formula>#REF!="*"</formula>
    </cfRule>
  </conditionalFormatting>
  <conditionalFormatting sqref="L28:M36">
    <cfRule type="expression" dxfId="17" priority="103" stopIfTrue="1">
      <formula>#REF!="*"</formula>
    </cfRule>
  </conditionalFormatting>
  <conditionalFormatting sqref="K39:K47">
    <cfRule type="expression" dxfId="16" priority="102" stopIfTrue="1">
      <formula>#REF!="*"</formula>
    </cfRule>
  </conditionalFormatting>
  <conditionalFormatting sqref="L40:M47">
    <cfRule type="expression" dxfId="15" priority="101" stopIfTrue="1">
      <formula>#REF!="*"</formula>
    </cfRule>
  </conditionalFormatting>
  <conditionalFormatting sqref="K50:K58">
    <cfRule type="expression" dxfId="14" priority="99" stopIfTrue="1">
      <formula>#REF!="*"</formula>
    </cfRule>
  </conditionalFormatting>
  <conditionalFormatting sqref="K50:K58">
    <cfRule type="expression" dxfId="13" priority="100" stopIfTrue="1">
      <formula>#REF!="*"</formula>
    </cfRule>
  </conditionalFormatting>
  <conditionalFormatting sqref="L50:M58">
    <cfRule type="expression" dxfId="12" priority="97" stopIfTrue="1">
      <formula>#REF!="*"</formula>
    </cfRule>
  </conditionalFormatting>
  <conditionalFormatting sqref="L50:M58">
    <cfRule type="expression" dxfId="11" priority="98" stopIfTrue="1">
      <formula>#REF!="*"</formula>
    </cfRule>
  </conditionalFormatting>
  <pageMargins left="0.7" right="0.7" top="0.75" bottom="0.75" header="0.3" footer="0.3"/>
  <pageSetup paperSize="9" scale="52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6" id="{0CC1AB54-A271-4E52-A725-818A03AF6EA8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14:cfRule type="iconSet" priority="107" id="{F27277F7-D69C-415C-9CBB-7318BC9C4A8B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C7 C39:C47 C50 C17:C25 C28</xm:sqref>
        </x14:conditionalFormatting>
        <x14:conditionalFormatting xmlns:xm="http://schemas.microsoft.com/office/excel/2006/main">
          <x14:cfRule type="iconSet" priority="95" id="{CDD2DEC0-FC06-48BF-B388-C0C8D8E3C4D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14:cfRule type="iconSet" priority="96" id="{E2F2F015-68DA-4C73-B723-85B6A537B98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C51</xm:sqref>
        </x14:conditionalFormatting>
        <x14:conditionalFormatting xmlns:xm="http://schemas.microsoft.com/office/excel/2006/main">
          <x14:cfRule type="iconSet" priority="93" id="{EF863F1A-B2E0-4994-A32C-EB5EA3FA4563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14:cfRule type="iconSet" priority="94" id="{D8DA4A2C-3BE5-4410-B585-B1C198365EE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C52</xm:sqref>
        </x14:conditionalFormatting>
        <x14:conditionalFormatting xmlns:xm="http://schemas.microsoft.com/office/excel/2006/main">
          <x14:cfRule type="iconSet" priority="91" id="{B74F3BAE-0354-4AC6-94FA-308E64E764F0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14:cfRule type="iconSet" priority="92" id="{7A330E93-E440-4439-853F-3ED3691683D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C53</xm:sqref>
        </x14:conditionalFormatting>
        <x14:conditionalFormatting xmlns:xm="http://schemas.microsoft.com/office/excel/2006/main">
          <x14:cfRule type="iconSet" priority="89" id="{C6F26943-E1B0-4126-9A08-15C5B36A78F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14:cfRule type="iconSet" priority="90" id="{6A059FA7-69D3-40A2-B86B-CE0D0450203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C54</xm:sqref>
        </x14:conditionalFormatting>
        <x14:conditionalFormatting xmlns:xm="http://schemas.microsoft.com/office/excel/2006/main">
          <x14:cfRule type="iconSet" priority="87" id="{78FAC146-B17E-47A4-ACF9-FBA4925E9C3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14:cfRule type="iconSet" priority="88" id="{E9DB88F2-BD9C-4124-8372-01C186ADCFD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C55</xm:sqref>
        </x14:conditionalFormatting>
        <x14:conditionalFormatting xmlns:xm="http://schemas.microsoft.com/office/excel/2006/main">
          <x14:cfRule type="iconSet" priority="85" id="{ED4D7CED-BFF5-4826-9B86-C0D0DB763619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14:cfRule type="iconSet" priority="86" id="{F9A19AF2-D519-41D5-B2DA-35DC8A44815D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C56</xm:sqref>
        </x14:conditionalFormatting>
        <x14:conditionalFormatting xmlns:xm="http://schemas.microsoft.com/office/excel/2006/main">
          <x14:cfRule type="iconSet" priority="83" id="{15815634-825C-4392-9A41-5D99869D48EF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14:cfRule type="iconSet" priority="84" id="{B9104752-F0C4-49B8-B141-2200A307A9B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C57</xm:sqref>
        </x14:conditionalFormatting>
        <x14:conditionalFormatting xmlns:xm="http://schemas.microsoft.com/office/excel/2006/main">
          <x14:cfRule type="iconSet" priority="81" id="{BAB6F009-2E61-4312-880D-F4D5A4FB45A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14:cfRule type="iconSet" priority="82" id="{687BCA4E-FB56-4013-8D43-86FD6C7E4B9D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C58</xm:sqref>
        </x14:conditionalFormatting>
        <x14:conditionalFormatting xmlns:xm="http://schemas.microsoft.com/office/excel/2006/main">
          <x14:cfRule type="iconSet" priority="77" id="{1F652271-FAEF-4B9B-A720-8FB0089840DC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14:cfRule type="iconSet" priority="78" id="{3C72DC7F-42FA-4923-A4C4-0ECAD1C09CA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C62</xm:sqref>
        </x14:conditionalFormatting>
        <x14:conditionalFormatting xmlns:xm="http://schemas.microsoft.com/office/excel/2006/main">
          <x14:cfRule type="iconSet" priority="75" id="{0D13F57A-BD0E-44A0-9E8A-E7A7AF16433F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14:cfRule type="iconSet" priority="76" id="{0A700E01-C52F-48A6-9860-9D04BE9F73D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C63</xm:sqref>
        </x14:conditionalFormatting>
        <x14:conditionalFormatting xmlns:xm="http://schemas.microsoft.com/office/excel/2006/main">
          <x14:cfRule type="iconSet" priority="65" id="{286C9BAD-3D17-49E2-B514-AD17C3318B86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14:cfRule type="iconSet" priority="66" id="{0B58E0CC-1B51-4742-82C5-9B906D165305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C68</xm:sqref>
        </x14:conditionalFormatting>
        <x14:conditionalFormatting xmlns:xm="http://schemas.microsoft.com/office/excel/2006/main">
          <x14:cfRule type="iconSet" priority="61" id="{236957D6-ED7C-4F16-B434-8282D715E42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14:cfRule type="iconSet" priority="62" id="{3C68ED39-E1C9-4F79-8750-47946D1A753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C72</xm:sqref>
        </x14:conditionalFormatting>
        <x14:conditionalFormatting xmlns:xm="http://schemas.microsoft.com/office/excel/2006/main">
          <x14:cfRule type="iconSet" priority="47" id="{75075DD1-C92F-43AF-9DA5-8DCC398C1826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14:cfRule type="iconSet" priority="48" id="{9F939133-A9DA-470D-B13B-581DF40DD8E8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C79</xm:sqref>
        </x14:conditionalFormatting>
        <x14:conditionalFormatting xmlns:xm="http://schemas.microsoft.com/office/excel/2006/main">
          <x14:cfRule type="iconSet" priority="37" id="{679EE705-6501-4AB2-866D-41D1C60C7F98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14:cfRule type="iconSet" priority="38" id="{8AD7CB1A-EBA0-44D9-8601-DAC2BD96395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C86</xm:sqref>
        </x14:conditionalFormatting>
        <x14:conditionalFormatting xmlns:xm="http://schemas.microsoft.com/office/excel/2006/main">
          <x14:cfRule type="iconSet" priority="23" id="{AF2843DA-6E71-4DBF-AB48-082357A69CA2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14:cfRule type="iconSet" priority="24" id="{9C43A6E7-2B58-4842-8E04-3B10DE693B8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C16</xm:sqref>
        </x14:conditionalFormatting>
        <x14:conditionalFormatting xmlns:xm="http://schemas.microsoft.com/office/excel/2006/main">
          <x14:cfRule type="iconSet" priority="21" id="{0ADDB7EE-A580-4B5C-956F-F4E7833EBE87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14:cfRule type="iconSet" priority="22" id="{A21B11E3-72EC-45EB-8AF4-55D12FBDEA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C27</xm:sqref>
        </x14:conditionalFormatting>
        <x14:conditionalFormatting xmlns:xm="http://schemas.microsoft.com/office/excel/2006/main">
          <x14:cfRule type="iconSet" priority="19" id="{A27D65F2-9A8C-4979-9E09-29959F077693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14:cfRule type="iconSet" priority="20" id="{213E8119-1D76-4F4F-908C-43118E46620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C38</xm:sqref>
        </x14:conditionalFormatting>
        <x14:conditionalFormatting xmlns:xm="http://schemas.microsoft.com/office/excel/2006/main">
          <x14:cfRule type="iconSet" priority="17" id="{16BA8DD5-1F1C-42A3-BDDB-62BA6347863C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14:cfRule type="iconSet" priority="18" id="{509657B4-E935-4834-9C41-F39325426C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C49</xm:sqref>
        </x14:conditionalFormatting>
        <x14:conditionalFormatting xmlns:xm="http://schemas.microsoft.com/office/excel/2006/main">
          <x14:cfRule type="iconSet" priority="15" id="{C22DDCC7-EF02-4E60-AC8E-B9090A06260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14:cfRule type="iconSet" priority="16" id="{C7FD946F-BDA6-4DAE-B36B-C93A9598F4A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C60</xm:sqref>
        </x14:conditionalFormatting>
        <x14:conditionalFormatting xmlns:xm="http://schemas.microsoft.com/office/excel/2006/main">
          <x14:cfRule type="iconSet" priority="13" id="{91C6AE4A-3C84-40C6-B28B-84C730697C3F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14:cfRule type="iconSet" priority="14" id="{D5A54BE1-2E46-4431-9400-65D04863D98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C71</xm:sqref>
        </x14:conditionalFormatting>
        <x14:conditionalFormatting xmlns:xm="http://schemas.microsoft.com/office/excel/2006/main">
          <x14:cfRule type="iconSet" priority="9" id="{D1F052EC-11CC-416F-A578-F82AFF952618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14:cfRule type="iconSet" priority="10" id="{B45B1F55-F086-460A-BA8D-242A1822989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C78</xm:sqref>
        </x14:conditionalFormatting>
        <x14:conditionalFormatting xmlns:xm="http://schemas.microsoft.com/office/excel/2006/main">
          <x14:cfRule type="iconSet" priority="7" id="{8C2F8A8B-F014-47D5-AE92-6C98A4FCAF1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14:cfRule type="iconSet" priority="8" id="{164D6126-0EED-4B0F-905F-820EC8C7496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C82</xm:sqref>
        </x14:conditionalFormatting>
        <x14:conditionalFormatting xmlns:xm="http://schemas.microsoft.com/office/excel/2006/main">
          <x14:cfRule type="iconSet" priority="5" id="{AEE2AF1E-6A5F-4DF3-BAE0-E2C8B050A0CF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14:cfRule type="iconSet" priority="6" id="{7FCF06BE-6677-4CF5-9C00-ADB6D4FC66D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C84</xm:sqref>
        </x14:conditionalFormatting>
        <x14:conditionalFormatting xmlns:xm="http://schemas.microsoft.com/office/excel/2006/main">
          <x14:cfRule type="iconSet" priority="3" id="{D69B6C93-DFBC-4B0C-A293-4C7FE38C86C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14:cfRule type="iconSet" priority="4" id="{C860B3D1-AE2C-4840-B768-826078359B4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C69 C64:C67 C61</xm:sqref>
        </x14:conditionalFormatting>
        <x14:conditionalFormatting xmlns:xm="http://schemas.microsoft.com/office/excel/2006/main">
          <x14:cfRule type="iconSet" priority="1" id="{4488BA60-B761-46D3-9EE4-A7FAF04E7A57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14:cfRule type="iconSet" priority="2" id="{08E176A7-9417-4748-8AF7-2A1E22360548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C5:C6 C8:C14 C29:C36 C87:C91 C85 C83 C80 C73:C77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Sheet1!D5:M5</xm:f>
              <xm:sqref>N5</xm:sqref>
            </x14:sparkline>
            <x14:sparkline>
              <xm:f>Sheet1!D6:M6</xm:f>
              <xm:sqref>N6</xm:sqref>
            </x14:sparkline>
            <x14:sparkline>
              <xm:f>Sheet1!D7:M7</xm:f>
              <xm:sqref>N7</xm:sqref>
            </x14:sparkline>
            <x14:sparkline>
              <xm:f>Sheet1!D8:M8</xm:f>
              <xm:sqref>N8</xm:sqref>
            </x14:sparkline>
            <x14:sparkline>
              <xm:f>Sheet1!D9:M9</xm:f>
              <xm:sqref>N9</xm:sqref>
            </x14:sparkline>
            <x14:sparkline>
              <xm:f>Sheet1!D10:M10</xm:f>
              <xm:sqref>N10</xm:sqref>
            </x14:sparkline>
            <x14:sparkline>
              <xm:f>Sheet1!D11:M11</xm:f>
              <xm:sqref>N11</xm:sqref>
            </x14:sparkline>
            <x14:sparkline>
              <xm:f>Sheet1!D12:M12</xm:f>
              <xm:sqref>N12</xm:sqref>
            </x14:sparkline>
            <x14:sparkline>
              <xm:f>Sheet1!D13:M13</xm:f>
              <xm:sqref>N13</xm:sqref>
            </x14:sparkline>
            <x14:sparkline>
              <xm:f>Sheet1!D14:M14</xm:f>
              <xm:sqref>N14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Sheet1!D16:M16</xm:f>
              <xm:sqref>N16</xm:sqref>
            </x14:sparkline>
            <x14:sparkline>
              <xm:f>Sheet1!D17:M17</xm:f>
              <xm:sqref>N17</xm:sqref>
            </x14:sparkline>
            <x14:sparkline>
              <xm:f>Sheet1!D18:M18</xm:f>
              <xm:sqref>N18</xm:sqref>
            </x14:sparkline>
            <x14:sparkline>
              <xm:f>Sheet1!D19:M19</xm:f>
              <xm:sqref>N19</xm:sqref>
            </x14:sparkline>
            <x14:sparkline>
              <xm:f>Sheet1!D20:M20</xm:f>
              <xm:sqref>N20</xm:sqref>
            </x14:sparkline>
            <x14:sparkline>
              <xm:f>Sheet1!D21:M21</xm:f>
              <xm:sqref>N21</xm:sqref>
            </x14:sparkline>
            <x14:sparkline>
              <xm:f>Sheet1!D22:M22</xm:f>
              <xm:sqref>N22</xm:sqref>
            </x14:sparkline>
            <x14:sparkline>
              <xm:f>Sheet1!D23:M23</xm:f>
              <xm:sqref>N23</xm:sqref>
            </x14:sparkline>
            <x14:sparkline>
              <xm:f>Sheet1!D24:M24</xm:f>
              <xm:sqref>N24</xm:sqref>
            </x14:sparkline>
            <x14:sparkline>
              <xm:f>Sheet1!D25:M25</xm:f>
              <xm:sqref>N25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Sheet1!D27:M27</xm:f>
              <xm:sqref>N27</xm:sqref>
            </x14:sparkline>
            <x14:sparkline>
              <xm:f>Sheet1!D28:M28</xm:f>
              <xm:sqref>N28</xm:sqref>
            </x14:sparkline>
            <x14:sparkline>
              <xm:f>Sheet1!D29:M29</xm:f>
              <xm:sqref>N29</xm:sqref>
            </x14:sparkline>
            <x14:sparkline>
              <xm:f>Sheet1!D30:M30</xm:f>
              <xm:sqref>N30</xm:sqref>
            </x14:sparkline>
            <x14:sparkline>
              <xm:f>Sheet1!D31:M31</xm:f>
              <xm:sqref>N31</xm:sqref>
            </x14:sparkline>
            <x14:sparkline>
              <xm:f>Sheet1!D32:M32</xm:f>
              <xm:sqref>N32</xm:sqref>
            </x14:sparkline>
            <x14:sparkline>
              <xm:f>Sheet1!D33:M33</xm:f>
              <xm:sqref>N33</xm:sqref>
            </x14:sparkline>
            <x14:sparkline>
              <xm:f>Sheet1!D34:M34</xm:f>
              <xm:sqref>N34</xm:sqref>
            </x14:sparkline>
            <x14:sparkline>
              <xm:f>Sheet1!D35:M35</xm:f>
              <xm:sqref>N35</xm:sqref>
            </x14:sparkline>
            <x14:sparkline>
              <xm:f>Sheet1!D36:M36</xm:f>
              <xm:sqref>N36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Sheet1!D38:M38</xm:f>
              <xm:sqref>N38</xm:sqref>
            </x14:sparkline>
            <x14:sparkline>
              <xm:f>Sheet1!D39:M39</xm:f>
              <xm:sqref>N39</xm:sqref>
            </x14:sparkline>
            <x14:sparkline>
              <xm:f>Sheet1!D40:M40</xm:f>
              <xm:sqref>N40</xm:sqref>
            </x14:sparkline>
            <x14:sparkline>
              <xm:f>Sheet1!D41:M41</xm:f>
              <xm:sqref>N41</xm:sqref>
            </x14:sparkline>
            <x14:sparkline>
              <xm:f>Sheet1!D42:M42</xm:f>
              <xm:sqref>N42</xm:sqref>
            </x14:sparkline>
            <x14:sparkline>
              <xm:f>Sheet1!D43:M43</xm:f>
              <xm:sqref>N43</xm:sqref>
            </x14:sparkline>
            <x14:sparkline>
              <xm:f>Sheet1!D44:M44</xm:f>
              <xm:sqref>N44</xm:sqref>
            </x14:sparkline>
            <x14:sparkline>
              <xm:f>Sheet1!D45:M45</xm:f>
              <xm:sqref>N45</xm:sqref>
            </x14:sparkline>
            <x14:sparkline>
              <xm:f>Sheet1!D46:M46</xm:f>
              <xm:sqref>N46</xm:sqref>
            </x14:sparkline>
            <x14:sparkline>
              <xm:f>Sheet1!D47:M47</xm:f>
              <xm:sqref>N47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Sheet1!D49:M49</xm:f>
              <xm:sqref>N49</xm:sqref>
            </x14:sparkline>
            <x14:sparkline>
              <xm:f>Sheet1!D50:M50</xm:f>
              <xm:sqref>N50</xm:sqref>
            </x14:sparkline>
            <x14:sparkline>
              <xm:f>Sheet1!D51:M51</xm:f>
              <xm:sqref>N51</xm:sqref>
            </x14:sparkline>
            <x14:sparkline>
              <xm:f>Sheet1!D52:M52</xm:f>
              <xm:sqref>N52</xm:sqref>
            </x14:sparkline>
            <x14:sparkline>
              <xm:f>Sheet1!D53:M53</xm:f>
              <xm:sqref>N53</xm:sqref>
            </x14:sparkline>
            <x14:sparkline>
              <xm:f>Sheet1!D54:M54</xm:f>
              <xm:sqref>N54</xm:sqref>
            </x14:sparkline>
            <x14:sparkline>
              <xm:f>Sheet1!D55:M55</xm:f>
              <xm:sqref>N55</xm:sqref>
            </x14:sparkline>
            <x14:sparkline>
              <xm:f>Sheet1!D56:M56</xm:f>
              <xm:sqref>N56</xm:sqref>
            </x14:sparkline>
            <x14:sparkline>
              <xm:f>Sheet1!D57:M57</xm:f>
              <xm:sqref>N57</xm:sqref>
            </x14:sparkline>
            <x14:sparkline>
              <xm:f>Sheet1!D58:M58</xm:f>
              <xm:sqref>N58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Sheet1!D60:M60</xm:f>
              <xm:sqref>N60</xm:sqref>
            </x14:sparkline>
            <x14:sparkline>
              <xm:f>Sheet1!D61:M61</xm:f>
              <xm:sqref>N61</xm:sqref>
            </x14:sparkline>
            <x14:sparkline>
              <xm:f>Sheet1!D62:M62</xm:f>
              <xm:sqref>N62</xm:sqref>
            </x14:sparkline>
            <x14:sparkline>
              <xm:f>Sheet1!D63:M63</xm:f>
              <xm:sqref>N63</xm:sqref>
            </x14:sparkline>
            <x14:sparkline>
              <xm:f>Sheet1!D64:M64</xm:f>
              <xm:sqref>N64</xm:sqref>
            </x14:sparkline>
            <x14:sparkline>
              <xm:f>Sheet1!D65:M65</xm:f>
              <xm:sqref>N65</xm:sqref>
            </x14:sparkline>
            <x14:sparkline>
              <xm:f>Sheet1!D66:M66</xm:f>
              <xm:sqref>N66</xm:sqref>
            </x14:sparkline>
            <x14:sparkline>
              <xm:f>Sheet1!D67:M67</xm:f>
              <xm:sqref>N67</xm:sqref>
            </x14:sparkline>
            <x14:sparkline>
              <xm:f>Sheet1!D68:M68</xm:f>
              <xm:sqref>N68</xm:sqref>
            </x14:sparkline>
            <x14:sparkline>
              <xm:f>Sheet1!D69:M69</xm:f>
              <xm:sqref>N69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Sheet1!D71:M71</xm:f>
              <xm:sqref>N71</xm:sqref>
            </x14:sparkline>
            <x14:sparkline>
              <xm:f>Sheet1!D72:M72</xm:f>
              <xm:sqref>N72</xm:sqref>
            </x14:sparkline>
            <x14:sparkline>
              <xm:f>Sheet1!D73:M73</xm:f>
              <xm:sqref>N73</xm:sqref>
            </x14:sparkline>
            <x14:sparkline>
              <xm:f>Sheet1!D74:M74</xm:f>
              <xm:sqref>N74</xm:sqref>
            </x14:sparkline>
            <x14:sparkline>
              <xm:f>Sheet1!D75:M75</xm:f>
              <xm:sqref>N75</xm:sqref>
            </x14:sparkline>
            <x14:sparkline>
              <xm:f>Sheet1!D76:M76</xm:f>
              <xm:sqref>N76</xm:sqref>
            </x14:sparkline>
            <x14:sparkline>
              <xm:f>Sheet1!D77:M77</xm:f>
              <xm:sqref>N77</xm:sqref>
            </x14:sparkline>
            <x14:sparkline>
              <xm:f>Sheet1!D78:M78</xm:f>
              <xm:sqref>N78</xm:sqref>
            </x14:sparkline>
            <x14:sparkline>
              <xm:f>Sheet1!D79:M79</xm:f>
              <xm:sqref>N79</xm:sqref>
            </x14:sparkline>
            <x14:sparkline>
              <xm:f>Sheet1!D80:M80</xm:f>
              <xm:sqref>N80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Sheet1!D82:M82</xm:f>
              <xm:sqref>N82</xm:sqref>
            </x14:sparkline>
            <x14:sparkline>
              <xm:f>Sheet1!D83:M83</xm:f>
              <xm:sqref>N83</xm:sqref>
            </x14:sparkline>
            <x14:sparkline>
              <xm:f>Sheet1!D84:M84</xm:f>
              <xm:sqref>N84</xm:sqref>
            </x14:sparkline>
            <x14:sparkline>
              <xm:f>Sheet1!D85:M85</xm:f>
              <xm:sqref>N85</xm:sqref>
            </x14:sparkline>
            <x14:sparkline>
              <xm:f>Sheet1!D86:M86</xm:f>
              <xm:sqref>N86</xm:sqref>
            </x14:sparkline>
            <x14:sparkline>
              <xm:f>Sheet1!D87:M87</xm:f>
              <xm:sqref>N87</xm:sqref>
            </x14:sparkline>
            <x14:sparkline>
              <xm:f>Sheet1!D88:M88</xm:f>
              <xm:sqref>N88</xm:sqref>
            </x14:sparkline>
            <x14:sparkline>
              <xm:f>Sheet1!D89:M89</xm:f>
              <xm:sqref>N89</xm:sqref>
            </x14:sparkline>
            <x14:sparkline>
              <xm:f>Sheet1!D90:M90</xm:f>
              <xm:sqref>N90</xm:sqref>
            </x14:sparkline>
            <x14:sparkline>
              <xm:f>Sheet1!D91:M91</xm:f>
              <xm:sqref>N91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DCMS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TUCKETT, Sam</dc:creator>
  <cp:lastModifiedBy>HARGREAVES, Jodie</cp:lastModifiedBy>
  <cp:lastPrinted>2014-09-24T15:16:19Z</cp:lastPrinted>
  <dcterms:created xsi:type="dcterms:W3CDTF">2014-04-07T10:50:52Z</dcterms:created>
  <dcterms:modified xsi:type="dcterms:W3CDTF">2014-09-24T15:16:34Z</dcterms:modified>
</cp:coreProperties>
</file>