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20" yWindow="30" windowWidth="20730" windowHeight="11055"/>
  </bookViews>
  <sheets>
    <sheet name="Notes" sheetId="1" r:id="rId1"/>
    <sheet name="2013-14" sheetId="2" r:id="rId2"/>
    <sheet name="2014-15" sheetId="3" r:id="rId3"/>
  </sheets>
  <calcPr calcId="145621"/>
</workbook>
</file>

<file path=xl/calcChain.xml><?xml version="1.0" encoding="utf-8"?>
<calcChain xmlns="http://schemas.openxmlformats.org/spreadsheetml/2006/main">
  <c r="N3" i="3" l="1"/>
  <c r="P3" i="3" s="1"/>
  <c r="N4" i="3"/>
  <c r="P4" i="3" s="1"/>
  <c r="N5" i="3"/>
  <c r="P5" i="3" s="1"/>
  <c r="N6" i="3"/>
  <c r="P6" i="3" s="1"/>
  <c r="N7" i="3"/>
  <c r="P7" i="3" s="1"/>
  <c r="N8" i="3"/>
  <c r="P8" i="3" s="1"/>
  <c r="N9" i="3"/>
  <c r="P9" i="3" s="1"/>
  <c r="N10" i="3"/>
  <c r="P10" i="3"/>
  <c r="N11" i="3"/>
  <c r="P11" i="3" s="1"/>
  <c r="N12" i="3"/>
  <c r="P12" i="3" s="1"/>
  <c r="N13" i="3"/>
  <c r="P13" i="3" s="1"/>
  <c r="N14" i="3"/>
  <c r="P14" i="3" s="1"/>
  <c r="N15" i="3"/>
  <c r="P15" i="3"/>
  <c r="N16" i="3"/>
  <c r="P16" i="3" s="1"/>
  <c r="N17" i="3"/>
  <c r="P17" i="3" s="1"/>
  <c r="N18" i="3"/>
  <c r="P18" i="3" s="1"/>
  <c r="N19" i="3"/>
  <c r="P19" i="3" s="1"/>
  <c r="N20" i="3"/>
  <c r="P20" i="3" s="1"/>
  <c r="N21" i="3"/>
  <c r="P21" i="3" s="1"/>
  <c r="N22" i="3"/>
  <c r="P22" i="3" s="1"/>
  <c r="N23" i="3"/>
  <c r="P23" i="3" s="1"/>
  <c r="N24" i="3"/>
  <c r="P24" i="3" s="1"/>
  <c r="N25" i="3"/>
  <c r="P25" i="3" s="1"/>
  <c r="N26" i="3"/>
  <c r="P26" i="3" s="1"/>
  <c r="N27" i="3"/>
  <c r="P27" i="3" s="1"/>
  <c r="N28" i="3"/>
  <c r="P28" i="3" s="1"/>
  <c r="N29" i="3"/>
  <c r="P29" i="3" s="1"/>
  <c r="N30" i="3"/>
  <c r="P30" i="3" s="1"/>
  <c r="B31" i="3"/>
  <c r="C31" i="3"/>
  <c r="D31" i="3"/>
  <c r="E31" i="3"/>
  <c r="F31" i="3"/>
  <c r="G31" i="3"/>
  <c r="H31" i="3"/>
  <c r="I31" i="3"/>
  <c r="J31" i="3"/>
  <c r="K31" i="3"/>
  <c r="L31" i="3"/>
  <c r="M31" i="3"/>
  <c r="N31" i="3"/>
  <c r="O31" i="3"/>
  <c r="N3" i="2"/>
  <c r="P3" i="2" s="1"/>
  <c r="N4" i="2"/>
  <c r="N5" i="2"/>
  <c r="P5" i="2" s="1"/>
  <c r="N6" i="2"/>
  <c r="P6" i="2" s="1"/>
  <c r="N7" i="2"/>
  <c r="P7" i="2" s="1"/>
  <c r="N8" i="2"/>
  <c r="P8" i="2" s="1"/>
  <c r="N9" i="2"/>
  <c r="P9" i="2" s="1"/>
  <c r="N10" i="2"/>
  <c r="P10" i="2" s="1"/>
  <c r="N11" i="2"/>
  <c r="P11" i="2" s="1"/>
  <c r="N12" i="2"/>
  <c r="P12" i="2" s="1"/>
  <c r="N13" i="2"/>
  <c r="P13" i="2" s="1"/>
  <c r="N14" i="2"/>
  <c r="P14" i="2" s="1"/>
  <c r="N15" i="2"/>
  <c r="P15" i="2"/>
  <c r="N16" i="2"/>
  <c r="P16" i="2" s="1"/>
  <c r="N17" i="2"/>
  <c r="P17" i="2" s="1"/>
  <c r="N18" i="2"/>
  <c r="P18" i="2" s="1"/>
  <c r="N19" i="2"/>
  <c r="P19" i="2" s="1"/>
  <c r="N20" i="2"/>
  <c r="P20" i="2" s="1"/>
  <c r="N21" i="2"/>
  <c r="P21" i="2" s="1"/>
  <c r="N22" i="2"/>
  <c r="P22" i="2" s="1"/>
  <c r="N23" i="2"/>
  <c r="P23" i="2" s="1"/>
  <c r="N24" i="2"/>
  <c r="P24" i="2" s="1"/>
  <c r="I31" i="2"/>
  <c r="K31" i="2"/>
  <c r="M31" i="2"/>
  <c r="O31" i="2"/>
  <c r="N25" i="2"/>
  <c r="P25" i="2" s="1"/>
  <c r="N26" i="2"/>
  <c r="P26" i="2" s="1"/>
  <c r="E31" i="2"/>
  <c r="N27" i="2"/>
  <c r="P27" i="2"/>
  <c r="N28" i="2"/>
  <c r="P28" i="2" s="1"/>
  <c r="N29" i="2"/>
  <c r="P29" i="2"/>
  <c r="N30" i="2"/>
  <c r="P30" i="2" s="1"/>
  <c r="B31" i="2"/>
  <c r="D31" i="2"/>
  <c r="F31" i="2"/>
  <c r="H31" i="2"/>
  <c r="J31" i="2"/>
  <c r="L31" i="2"/>
  <c r="P4" i="2" l="1"/>
  <c r="P31" i="2" s="1"/>
  <c r="P34" i="2" s="1"/>
  <c r="N31" i="2"/>
  <c r="P31" i="3"/>
  <c r="P34" i="3" s="1"/>
  <c r="G31" i="2"/>
  <c r="C31" i="2"/>
</calcChain>
</file>

<file path=xl/sharedStrings.xml><?xml version="1.0" encoding="utf-8"?>
<sst xmlns="http://schemas.openxmlformats.org/spreadsheetml/2006/main" count="95" uniqueCount="49">
  <si>
    <t>Notes</t>
  </si>
  <si>
    <t xml:space="preserve">Total DWP Annually Managed Expenditure </t>
  </si>
  <si>
    <t xml:space="preserve">Reconciliation with Table 1a of DWP's Outturn and forecast tables </t>
  </si>
  <si>
    <t>Total gross Annually Managed Expenditure</t>
  </si>
  <si>
    <t>Winter Fuel Payments</t>
  </si>
  <si>
    <t>Universal Credit</t>
  </si>
  <si>
    <t>Statutory Sick Pay</t>
  </si>
  <si>
    <t>Statutory Maternity Pay</t>
  </si>
  <si>
    <t>State Pension transfers</t>
  </si>
  <si>
    <t>State Pension</t>
  </si>
  <si>
    <t>Severe Disablement Allowance</t>
  </si>
  <si>
    <t>Return to Work Credit</t>
  </si>
  <si>
    <t>Personal Independence Payment</t>
  </si>
  <si>
    <t>Pension Credit</t>
  </si>
  <si>
    <t>Over 75 TV Licences</t>
  </si>
  <si>
    <t>Maternity Allowance</t>
  </si>
  <si>
    <t>Jobseeker's Allowance</t>
  </si>
  <si>
    <t>Job Grant</t>
  </si>
  <si>
    <t>In Work Credit</t>
  </si>
  <si>
    <t>Industrial injuries benefits</t>
  </si>
  <si>
    <t>Income Support</t>
  </si>
  <si>
    <t>Incapacity Benefit</t>
  </si>
  <si>
    <t>Housing Benefit</t>
  </si>
  <si>
    <t>-</t>
  </si>
  <si>
    <t>Financial Assistance Scheme</t>
  </si>
  <si>
    <t>Employment and Support Allowance</t>
  </si>
  <si>
    <t>Disability Living Allowance</t>
  </si>
  <si>
    <t>Cold Weather Payments</t>
  </si>
  <si>
    <t>Christmas Bonus</t>
  </si>
  <si>
    <t>Carer's Allowance</t>
  </si>
  <si>
    <t>Bereavement benefits</t>
  </si>
  <si>
    <t>Attendance Allowance</t>
  </si>
  <si>
    <t>Armed Forces Independence Payment</t>
  </si>
  <si>
    <t>Total
Net</t>
  </si>
  <si>
    <t>Total
Gross</t>
  </si>
  <si>
    <t>£million, nominal</t>
  </si>
  <si>
    <t>Gross Benefit Expenditure 2013/14</t>
  </si>
  <si>
    <t>Total DWP Annually Managed Expenditure</t>
  </si>
  <si>
    <t>Gross Benefit Expenditure 2014/15</t>
  </si>
  <si>
    <r>
      <rPr>
        <b/>
        <sz val="12"/>
        <rFont val="Arial"/>
        <family val="2"/>
      </rPr>
      <t>Interpretation:</t>
    </r>
    <r>
      <rPr>
        <sz val="12"/>
        <rFont val="Arial"/>
        <family val="2"/>
      </rPr>
      <t xml:space="preserve">
Figures are shown according to how they are accrued in the monthly accounts, which is normally when entitlement to benefit arises, rather than when benefit is paid. For most benefits this means that entitlement arises on a daily basis, and therefore the main determinant of monthly variation in spending is the number of days in the month.
Entitlement to Winter Fuel Payments is determined in September each year, so expenditure is accrued at that point.
The expenditure on Over 75 TV Licences in November each year reflects the fact that the scheme was introduced in November 2000, and therefore most of the original claimants renew their licence in November.</t>
    </r>
  </si>
  <si>
    <r>
      <rPr>
        <b/>
        <sz val="12"/>
        <rFont val="Arial"/>
        <family val="2"/>
      </rPr>
      <t>Geographical coverage:</t>
    </r>
    <r>
      <rPr>
        <sz val="12"/>
        <rFont val="Arial"/>
        <family val="2"/>
      </rPr>
      <t xml:space="preserve">
Figures relate to Great Britain, or people resident overseas who are receiving United Kingdom benefits, except for Over 75 TV Licences and Financial Assistance Scheme payments which also cover Northern Ireland. All other benefit expenditure on residents of Northern Ireland is the responsibility of the Northern Ireland Executive.
</t>
    </r>
  </si>
  <si>
    <r>
      <rPr>
        <b/>
        <sz val="12"/>
        <rFont val="Arial"/>
        <family val="2"/>
      </rPr>
      <t>Universal Credit:</t>
    </r>
    <r>
      <rPr>
        <sz val="12"/>
        <rFont val="Arial"/>
        <family val="2"/>
      </rPr>
      <t xml:space="preserve">
Universal Credit was introduced in October 2013. This will gradually replace Income Support, income-based Jobseeker's Allowance, income-based Employment and Support Allowance and Housing Benefit, along with Child Tax Credit and Working Tax Credit (delivered by Her Majesty's Revenue &amp; Customs at present). 
</t>
    </r>
  </si>
  <si>
    <r>
      <rPr>
        <b/>
        <sz val="12"/>
        <rFont val="Arial"/>
        <family val="2"/>
      </rPr>
      <t>Personal Independence Payment:</t>
    </r>
    <r>
      <rPr>
        <sz val="12"/>
        <rFont val="Arial"/>
        <family val="2"/>
      </rPr>
      <t xml:space="preserve">
This was introduced in 2013/14 to replace working age Disability Living Allowance (DLA).  From October 2013 existing DLA customers aged 16 - 64 will be reassessed for Personal Independence Payment.
</t>
    </r>
  </si>
  <si>
    <r>
      <rPr>
        <b/>
        <sz val="12"/>
        <rFont val="Arial"/>
        <family val="2"/>
      </rPr>
      <t>Financial Assistance Scheme:</t>
    </r>
    <r>
      <rPr>
        <sz val="12"/>
        <rFont val="Arial"/>
        <family val="2"/>
      </rPr>
      <t xml:space="preserve">
This was previously part of DEL expenditure but moved to AME (Annually Managed Expenditure) from 2014/15 and so there are no figures for the Financial Assistance Scheme in 2013/14.
</t>
    </r>
  </si>
  <si>
    <r>
      <rPr>
        <b/>
        <sz val="12"/>
        <rFont val="Arial"/>
        <family val="2"/>
      </rPr>
      <t>DEL expenditure:</t>
    </r>
    <r>
      <rPr>
        <sz val="12"/>
        <rFont val="Arial"/>
        <family val="2"/>
      </rPr>
      <t xml:space="preserve">
DEL (Departmental Expenditure Limit) relates mainly to administration costs of the Department, along with employment programme costs, but some benefits are also paid from this funding source:
    Discretionary Housing Payments from 2014/15
    Financial Assistance Scheme until end of 2013/14
    Funeral Expenses Payments from 2014/15
    New Deal and Employment Allowances from 2014/15
    New Enterprise Allowance from 2014/15
    Specialised Vehicles Fund from 2014/15
    Sure Start Maternity Grant from 2014/15    
Those benefits which moved to DEL in 2014/15 are not shown as part of these tables.
</t>
    </r>
  </si>
  <si>
    <r>
      <rPr>
        <b/>
        <sz val="12"/>
        <rFont val="Arial"/>
        <family val="2"/>
      </rPr>
      <t>Benefits that have been abolished</t>
    </r>
    <r>
      <rPr>
        <sz val="12"/>
        <rFont val="Arial"/>
        <family val="2"/>
      </rPr>
      <t xml:space="preserve">
Job Grant, In-work Credit, Return to Work Credit were abolished at the end of 2013/14, but some residual expenditure may exist in future years.
</t>
    </r>
  </si>
  <si>
    <t>plus AME benefit expenditure not included in monthly breakdown</t>
  </si>
  <si>
    <r>
      <rPr>
        <b/>
        <sz val="12"/>
        <rFont val="Arial"/>
        <family val="2"/>
      </rPr>
      <t xml:space="preserve">Basis for this table:
</t>
    </r>
    <r>
      <rPr>
        <sz val="12"/>
        <rFont val="Arial"/>
        <family val="2"/>
      </rPr>
      <t xml:space="preserve">Gross expenditure is benefit paid out to claimants and does not take account of accounting adjustments. Therefore the annual figures differ from that shown in other tables.  Since accounting adjustments can fluctuate significantly between months, as a result of operational activity and accounting practices, they have not been included on a monthly basis.  An annual reconciliation between these figures and those presented in other tables is provided.
The main accounting adjustments are:
   New debt, relating to overpayments, are deemed to be recoverable in future years and so are not included in the reported expenditure;
   Write-offs relate to debt that is deemed unrecoverable and so are included in the reported expenditure.  Debt written off reduces the outstanding debt balance;
   Compensation recoveries are amounts of social security benefits paid as a result of an accident, injury or disease where a compensation payment has been made.  These benefits are recovered by the Department.  The calculation is based on a percentage of benefit spend;
   Discounting is a reduction of forecast debt recoveries to bring them to current market value.  The annual discounting rate is set by Her Majesty's Treasury and is currently 2.2%; and 
   Impairment is a provision to cover outstanding debts that we may never recover.  The calculation is based on a percentage of the outstanding debt balance.
Figures presented are consistent with those published in the DWP outturn and forecast tables - Summer Budget 2015 https://www.gov.uk/government/statistics/benefit-expenditure-and-caseload-tables-2015
</t>
    </r>
  </si>
  <si>
    <t>Accounting Adjustments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</si>
</sst>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 x14ac:knownFonts="1">
    <font>
      <sz val="12"/>
      <color theme="1"/>
      <name val="Arial"/>
      <family val="2"/>
    </font>
    <font>
      <sz val="12"/>
      <color theme="1"/>
      <name val="Arial"/>
      <family val="2"/>
    </font>
    <font>
      <b/>
      <sz val="12"/>
      <color theme="1"/>
      <name val="Arial"/>
      <family val="2"/>
    </font>
    <font>
      <sz val="10"/>
      <name val="Arial"/>
      <family val="2"/>
    </font>
    <font>
      <sz val="12"/>
      <name val="Arial"/>
      <family val="2"/>
    </font>
    <font>
      <b/>
      <sz val="12"/>
      <name val="Arial"/>
      <family val="2"/>
    </font>
  </fonts>
  <fills count="3">
    <fill>
      <patternFill patternType="none"/>
    </fill>
    <fill>
      <patternFill patternType="gray125"/>
    </fill>
    <fill>
      <patternFill patternType="solid">
        <fgColor theme="0"/>
        <bgColor indexed="64"/>
      </patternFill>
    </fill>
  </fills>
  <borders count="27">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0" fontId="3" fillId="0" borderId="0"/>
  </cellStyleXfs>
  <cellXfs count="57">
    <xf numFmtId="0" fontId="0" fillId="0" borderId="0" xfId="0"/>
    <xf numFmtId="0" fontId="0" fillId="2" borderId="0" xfId="0" applyFont="1" applyFill="1"/>
    <xf numFmtId="0" fontId="5" fillId="2" borderId="6" xfId="2" applyFont="1" applyFill="1" applyBorder="1" applyAlignment="1">
      <alignment vertical="center"/>
    </xf>
    <xf numFmtId="0" fontId="4" fillId="2" borderId="8" xfId="2" applyFont="1" applyFill="1" applyBorder="1"/>
    <xf numFmtId="0" fontId="0" fillId="2" borderId="10" xfId="0" applyFont="1" applyFill="1" applyBorder="1"/>
    <xf numFmtId="0" fontId="5" fillId="2" borderId="11" xfId="2" applyFont="1" applyFill="1" applyBorder="1"/>
    <xf numFmtId="0" fontId="5" fillId="2" borderId="16" xfId="2" applyFont="1" applyFill="1" applyBorder="1" applyAlignment="1">
      <alignment vertical="center"/>
    </xf>
    <xf numFmtId="0" fontId="4" fillId="2" borderId="21" xfId="2" applyFont="1" applyFill="1" applyBorder="1"/>
    <xf numFmtId="0" fontId="4" fillId="2" borderId="8" xfId="0" applyFont="1" applyFill="1" applyBorder="1"/>
    <xf numFmtId="0" fontId="4" fillId="2" borderId="8" xfId="2" applyFont="1" applyFill="1" applyBorder="1" applyAlignment="1">
      <alignment horizontal="left"/>
    </xf>
    <xf numFmtId="17" fontId="2" fillId="2" borderId="19" xfId="0" applyNumberFormat="1" applyFont="1" applyFill="1" applyBorder="1" applyAlignment="1">
      <alignment horizontal="right"/>
    </xf>
    <xf numFmtId="17" fontId="2" fillId="2" borderId="20" xfId="0" applyNumberFormat="1" applyFont="1" applyFill="1" applyBorder="1" applyAlignment="1">
      <alignment horizontal="right"/>
    </xf>
    <xf numFmtId="0" fontId="2" fillId="2" borderId="21" xfId="0" applyFont="1" applyFill="1" applyBorder="1"/>
    <xf numFmtId="0" fontId="2" fillId="2" borderId="9" xfId="0" applyFont="1" applyFill="1" applyBorder="1" applyAlignment="1">
      <alignment horizontal="right"/>
    </xf>
    <xf numFmtId="0" fontId="0" fillId="2" borderId="10" xfId="0" applyFont="1" applyFill="1" applyBorder="1" applyAlignment="1">
      <alignment wrapText="1"/>
    </xf>
    <xf numFmtId="0" fontId="2" fillId="2" borderId="10" xfId="0" applyFont="1" applyFill="1" applyBorder="1" applyAlignment="1">
      <alignment horizontal="right"/>
    </xf>
    <xf numFmtId="0" fontId="2" fillId="2" borderId="10" xfId="0" applyFont="1" applyFill="1" applyBorder="1" applyAlignment="1">
      <alignment horizontal="center"/>
    </xf>
    <xf numFmtId="0" fontId="2" fillId="2" borderId="11" xfId="0" applyFont="1" applyFill="1" applyBorder="1"/>
    <xf numFmtId="0" fontId="2" fillId="2" borderId="0" xfId="0" applyFont="1" applyFill="1" applyBorder="1" applyAlignment="1">
      <alignment horizontal="center"/>
    </xf>
    <xf numFmtId="0" fontId="5" fillId="2" borderId="3" xfId="0" applyFont="1" applyFill="1" applyBorder="1" applyAlignment="1">
      <alignment vertical="center" wrapText="1"/>
    </xf>
    <xf numFmtId="0" fontId="4" fillId="2" borderId="2" xfId="0" applyFont="1" applyFill="1" applyBorder="1" applyAlignment="1">
      <alignment vertical="top" wrapText="1"/>
    </xf>
    <xf numFmtId="0" fontId="4" fillId="2" borderId="2" xfId="2" applyFont="1" applyFill="1" applyBorder="1" applyAlignment="1">
      <alignment horizontal="left" vertical="top" wrapText="1"/>
    </xf>
    <xf numFmtId="0" fontId="4" fillId="2" borderId="1" xfId="2" applyFont="1" applyFill="1" applyBorder="1" applyAlignment="1">
      <alignment horizontal="left" vertical="top" wrapText="1"/>
    </xf>
    <xf numFmtId="0" fontId="0" fillId="2" borderId="20" xfId="0" applyFont="1" applyFill="1" applyBorder="1" applyAlignment="1">
      <alignment horizontal="center" wrapText="1"/>
    </xf>
    <xf numFmtId="0" fontId="2" fillId="2" borderId="24" xfId="0" applyFont="1" applyFill="1" applyBorder="1" applyAlignment="1">
      <alignment horizontal="center" wrapText="1"/>
    </xf>
    <xf numFmtId="0" fontId="2" fillId="2" borderId="17" xfId="0" applyFont="1" applyFill="1" applyBorder="1" applyAlignment="1">
      <alignment horizontal="center" wrapText="1"/>
    </xf>
    <xf numFmtId="0" fontId="0" fillId="2" borderId="7" xfId="0" applyFont="1" applyFill="1" applyBorder="1"/>
    <xf numFmtId="3" fontId="0" fillId="2" borderId="23" xfId="0" applyNumberFormat="1" applyFont="1" applyFill="1" applyBorder="1" applyAlignment="1">
      <alignment horizontal="right"/>
    </xf>
    <xf numFmtId="3" fontId="0" fillId="2" borderId="0" xfId="0" applyNumberFormat="1" applyFont="1" applyFill="1" applyBorder="1" applyAlignment="1">
      <alignment horizontal="right"/>
    </xf>
    <xf numFmtId="3" fontId="0" fillId="2" borderId="18" xfId="0" applyNumberFormat="1" applyFont="1" applyFill="1" applyBorder="1"/>
    <xf numFmtId="3" fontId="0" fillId="2" borderId="22" xfId="0" applyNumberFormat="1" applyFont="1" applyFill="1" applyBorder="1"/>
    <xf numFmtId="3" fontId="0" fillId="2" borderId="20" xfId="0" applyNumberFormat="1" applyFont="1" applyFill="1" applyBorder="1" applyAlignment="1">
      <alignment horizontal="right"/>
    </xf>
    <xf numFmtId="3" fontId="0" fillId="2" borderId="19" xfId="0" applyNumberFormat="1" applyFont="1" applyFill="1" applyBorder="1" applyAlignment="1">
      <alignment horizontal="right"/>
    </xf>
    <xf numFmtId="3" fontId="0" fillId="2" borderId="17" xfId="0" applyNumberFormat="1" applyFont="1" applyFill="1" applyBorder="1"/>
    <xf numFmtId="3" fontId="2" fillId="2" borderId="15" xfId="0" applyNumberFormat="1" applyFont="1" applyFill="1" applyBorder="1" applyAlignment="1">
      <alignment horizontal="right" vertical="center"/>
    </xf>
    <xf numFmtId="3" fontId="2" fillId="2" borderId="14" xfId="0" applyNumberFormat="1" applyFont="1" applyFill="1" applyBorder="1" applyAlignment="1">
      <alignment horizontal="right" vertical="center"/>
    </xf>
    <xf numFmtId="3" fontId="2" fillId="2" borderId="13" xfId="0" applyNumberFormat="1" applyFont="1" applyFill="1" applyBorder="1" applyAlignment="1">
      <alignment vertical="center"/>
    </xf>
    <xf numFmtId="3" fontId="2" fillId="2" borderId="12" xfId="0" applyNumberFormat="1" applyFont="1" applyFill="1" applyBorder="1" applyAlignment="1">
      <alignment vertical="center"/>
    </xf>
    <xf numFmtId="3" fontId="0" fillId="2" borderId="10" xfId="0" applyNumberFormat="1" applyFont="1" applyFill="1" applyBorder="1"/>
    <xf numFmtId="3" fontId="0" fillId="2" borderId="9" xfId="0" applyNumberFormat="1" applyFont="1" applyFill="1" applyBorder="1"/>
    <xf numFmtId="3" fontId="0" fillId="2" borderId="0" xfId="0" applyNumberFormat="1" applyFont="1" applyFill="1" applyBorder="1"/>
    <xf numFmtId="3" fontId="0" fillId="2" borderId="7" xfId="0" applyNumberFormat="1" applyFont="1" applyFill="1" applyBorder="1" applyAlignment="1">
      <alignment horizontal="right"/>
    </xf>
    <xf numFmtId="3" fontId="0" fillId="2" borderId="5" xfId="0" applyNumberFormat="1" applyFont="1" applyFill="1" applyBorder="1"/>
    <xf numFmtId="3" fontId="2" fillId="2" borderId="5" xfId="0" applyNumberFormat="1" applyFont="1" applyFill="1" applyBorder="1"/>
    <xf numFmtId="3" fontId="2" fillId="2" borderId="4" xfId="0" applyNumberFormat="1" applyFont="1" applyFill="1" applyBorder="1" applyAlignment="1">
      <alignment vertical="center"/>
    </xf>
    <xf numFmtId="3" fontId="0" fillId="2" borderId="23" xfId="0" applyNumberFormat="1" applyFont="1" applyFill="1" applyBorder="1"/>
    <xf numFmtId="3" fontId="0" fillId="2" borderId="26" xfId="0" applyNumberFormat="1" applyFont="1" applyFill="1" applyBorder="1" applyAlignment="1">
      <alignment horizontal="right"/>
    </xf>
    <xf numFmtId="3" fontId="0" fillId="2" borderId="7" xfId="0" applyNumberFormat="1" applyFont="1" applyFill="1" applyBorder="1"/>
    <xf numFmtId="3" fontId="0" fillId="2" borderId="18" xfId="0" applyNumberFormat="1" applyFont="1" applyFill="1" applyBorder="1" applyAlignment="1">
      <alignment horizontal="right"/>
    </xf>
    <xf numFmtId="3" fontId="0" fillId="2" borderId="20" xfId="0" applyNumberFormat="1" applyFont="1" applyFill="1" applyBorder="1"/>
    <xf numFmtId="3" fontId="0" fillId="2" borderId="24" xfId="0" applyNumberFormat="1" applyFont="1" applyFill="1" applyBorder="1" applyAlignment="1">
      <alignment horizontal="right"/>
    </xf>
    <xf numFmtId="3" fontId="0" fillId="2" borderId="25" xfId="0" applyNumberFormat="1" applyFont="1" applyFill="1" applyBorder="1"/>
    <xf numFmtId="3" fontId="2" fillId="2" borderId="4" xfId="1" applyNumberFormat="1" applyFont="1" applyFill="1" applyBorder="1" applyAlignment="1">
      <alignment vertical="center"/>
    </xf>
    <xf numFmtId="0" fontId="4" fillId="2" borderId="0" xfId="0" applyFont="1" applyFill="1"/>
    <xf numFmtId="0" fontId="2" fillId="2" borderId="0" xfId="0" applyFont="1" applyFill="1"/>
    <xf numFmtId="0" fontId="4" fillId="2" borderId="0" xfId="0" applyFont="1" applyFill="1" applyAlignment="1">
      <alignment vertical="top" wrapText="1"/>
    </xf>
    <xf numFmtId="0" fontId="2" fillId="2" borderId="0" xfId="0" applyFont="1" applyFill="1" applyAlignment="1">
      <alignment vertical="center"/>
    </xf>
  </cellXfs>
  <cellStyles count="3">
    <cellStyle name="Comma" xfId="1" builtinId="3"/>
    <cellStyle name="Normal" xfId="0" builtinId="0"/>
    <cellStyle name="Normal_Autumn 2011 expenditure tables input sheets"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abSelected="1" workbookViewId="0">
      <selection activeCell="B1" sqref="B1"/>
    </sheetView>
  </sheetViews>
  <sheetFormatPr defaultRowHeight="15" x14ac:dyDescent="0.2"/>
  <cols>
    <col min="1" max="1" width="120.5546875" style="55" customWidth="1"/>
    <col min="2" max="16384" width="8.88671875" style="53"/>
  </cols>
  <sheetData>
    <row r="1" spans="1:2" ht="42.75" customHeight="1" x14ac:dyDescent="0.2">
      <c r="A1" s="19" t="s">
        <v>0</v>
      </c>
    </row>
    <row r="2" spans="1:2" ht="285.75" x14ac:dyDescent="0.2">
      <c r="A2" s="20" t="s">
        <v>47</v>
      </c>
    </row>
    <row r="3" spans="1:2" ht="118.5" customHeight="1" x14ac:dyDescent="0.25">
      <c r="A3" s="20" t="s">
        <v>39</v>
      </c>
      <c r="B3" s="54"/>
    </row>
    <row r="4" spans="1:2" ht="75.75" x14ac:dyDescent="0.2">
      <c r="A4" s="21" t="s">
        <v>40</v>
      </c>
    </row>
    <row r="5" spans="1:2" ht="80.25" customHeight="1" x14ac:dyDescent="0.2">
      <c r="A5" s="21" t="s">
        <v>41</v>
      </c>
    </row>
    <row r="6" spans="1:2" ht="60.75" x14ac:dyDescent="0.2">
      <c r="A6" s="21" t="s">
        <v>42</v>
      </c>
    </row>
    <row r="7" spans="1:2" ht="60.75" x14ac:dyDescent="0.2">
      <c r="A7" s="21" t="s">
        <v>43</v>
      </c>
    </row>
    <row r="8" spans="1:2" ht="195.75" x14ac:dyDescent="0.2">
      <c r="A8" s="21" t="s">
        <v>44</v>
      </c>
    </row>
    <row r="9" spans="1:2" ht="46.5" thickBot="1" x14ac:dyDescent="0.25">
      <c r="A9" s="22" t="s">
        <v>45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zoomScale="85" zoomScaleNormal="85" workbookViewId="0">
      <selection activeCell="B1" sqref="B1"/>
    </sheetView>
  </sheetViews>
  <sheetFormatPr defaultRowHeight="15" x14ac:dyDescent="0.2"/>
  <cols>
    <col min="1" max="1" width="44.5546875" style="1" customWidth="1"/>
    <col min="2" max="13" width="9.77734375" style="1" customWidth="1"/>
    <col min="14" max="14" width="11.77734375" style="1" customWidth="1"/>
    <col min="15" max="15" width="12.77734375" style="1" customWidth="1"/>
    <col min="16" max="16" width="11.77734375" style="1" customWidth="1"/>
    <col min="17" max="16384" width="8.88671875" style="1"/>
  </cols>
  <sheetData>
    <row r="1" spans="1:16" ht="30" customHeight="1" x14ac:dyDescent="0.25">
      <c r="A1" s="17" t="s">
        <v>36</v>
      </c>
      <c r="B1" s="16"/>
      <c r="C1" s="4"/>
      <c r="D1" s="4"/>
      <c r="E1" s="4"/>
      <c r="F1" s="4"/>
      <c r="G1" s="4"/>
      <c r="H1" s="4"/>
      <c r="I1" s="4"/>
      <c r="J1" s="4"/>
      <c r="K1" s="4"/>
      <c r="L1" s="4"/>
      <c r="M1" s="16"/>
      <c r="N1" s="15"/>
      <c r="O1" s="14"/>
      <c r="P1" s="13"/>
    </row>
    <row r="2" spans="1:16" ht="31.5" x14ac:dyDescent="0.25">
      <c r="A2" s="12" t="s">
        <v>35</v>
      </c>
      <c r="B2" s="11">
        <v>41365</v>
      </c>
      <c r="C2" s="10">
        <v>41395</v>
      </c>
      <c r="D2" s="10">
        <v>41426</v>
      </c>
      <c r="E2" s="10">
        <v>41456</v>
      </c>
      <c r="F2" s="10">
        <v>41487</v>
      </c>
      <c r="G2" s="10">
        <v>41518</v>
      </c>
      <c r="H2" s="10">
        <v>41548</v>
      </c>
      <c r="I2" s="10">
        <v>41579</v>
      </c>
      <c r="J2" s="10">
        <v>41609</v>
      </c>
      <c r="K2" s="10">
        <v>41640</v>
      </c>
      <c r="L2" s="10">
        <v>41671</v>
      </c>
      <c r="M2" s="10">
        <v>41699</v>
      </c>
      <c r="N2" s="24" t="s">
        <v>34</v>
      </c>
      <c r="O2" s="23" t="s">
        <v>48</v>
      </c>
      <c r="P2" s="25" t="s">
        <v>33</v>
      </c>
    </row>
    <row r="3" spans="1:16" ht="24.75" customHeight="1" x14ac:dyDescent="0.2">
      <c r="A3" s="3" t="s">
        <v>32</v>
      </c>
      <c r="B3" s="27">
        <v>0.19883176</v>
      </c>
      <c r="C3" s="28">
        <v>0.34462005000000007</v>
      </c>
      <c r="D3" s="28">
        <v>0.35862486999999998</v>
      </c>
      <c r="E3" s="28">
        <v>0.39320039000000007</v>
      </c>
      <c r="F3" s="28">
        <v>0.39892303000000007</v>
      </c>
      <c r="G3" s="28">
        <v>0.40471424</v>
      </c>
      <c r="H3" s="28">
        <v>0.42741652999999996</v>
      </c>
      <c r="I3" s="28">
        <v>0.42957195000000004</v>
      </c>
      <c r="J3" s="28">
        <v>0.46770867999999999</v>
      </c>
      <c r="K3" s="28">
        <v>0.45379578000000004</v>
      </c>
      <c r="L3" s="28">
        <v>0.40989033000000002</v>
      </c>
      <c r="M3" s="28">
        <v>0.48186414</v>
      </c>
      <c r="N3" s="29">
        <f t="shared" ref="N3:N30" si="0">SUM(B3:M3)</f>
        <v>4.7691617500000003</v>
      </c>
      <c r="O3" s="28">
        <v>0</v>
      </c>
      <c r="P3" s="30">
        <f t="shared" ref="P3:P30" si="1">SUM(N3:O3)</f>
        <v>4.7691617500000003</v>
      </c>
    </row>
    <row r="4" spans="1:16" x14ac:dyDescent="0.2">
      <c r="A4" s="3" t="s">
        <v>31</v>
      </c>
      <c r="B4" s="27">
        <v>447.66240391999997</v>
      </c>
      <c r="C4" s="28">
        <v>463.19135886999993</v>
      </c>
      <c r="D4" s="28">
        <v>447.29374981000001</v>
      </c>
      <c r="E4" s="28">
        <v>461.34572321999997</v>
      </c>
      <c r="F4" s="28">
        <v>460.40187686999997</v>
      </c>
      <c r="G4" s="28">
        <v>445.10004175000006</v>
      </c>
      <c r="H4" s="28">
        <v>458.75513694</v>
      </c>
      <c r="I4" s="28">
        <v>441.71539607000005</v>
      </c>
      <c r="J4" s="28">
        <v>455.75743358999995</v>
      </c>
      <c r="K4" s="28">
        <v>452.75334748999995</v>
      </c>
      <c r="L4" s="28">
        <v>407.93271963999996</v>
      </c>
      <c r="M4" s="28">
        <v>449.13569205008162</v>
      </c>
      <c r="N4" s="29">
        <f t="shared" si="0"/>
        <v>5391.0448802200808</v>
      </c>
      <c r="O4" s="28">
        <v>-30.896721480079137</v>
      </c>
      <c r="P4" s="30">
        <f t="shared" si="1"/>
        <v>5360.1481587400012</v>
      </c>
    </row>
    <row r="5" spans="1:16" x14ac:dyDescent="0.2">
      <c r="A5" s="3" t="s">
        <v>30</v>
      </c>
      <c r="B5" s="27">
        <v>49.746380930000008</v>
      </c>
      <c r="C5" s="28">
        <v>50.464539480000006</v>
      </c>
      <c r="D5" s="28">
        <v>49.680157380000004</v>
      </c>
      <c r="E5" s="28">
        <v>51.028866789999981</v>
      </c>
      <c r="F5" s="28">
        <v>50.462686649999988</v>
      </c>
      <c r="G5" s="28">
        <v>48.539713410000005</v>
      </c>
      <c r="H5" s="28">
        <v>48.822048529999989</v>
      </c>
      <c r="I5" s="28">
        <v>47.237668309999997</v>
      </c>
      <c r="J5" s="28">
        <v>49.193493750000002</v>
      </c>
      <c r="K5" s="28">
        <v>49.25579398</v>
      </c>
      <c r="L5" s="28">
        <v>45.745732970000006</v>
      </c>
      <c r="M5" s="28">
        <v>49.488071739999995</v>
      </c>
      <c r="N5" s="29">
        <f t="shared" si="0"/>
        <v>589.66515392000008</v>
      </c>
      <c r="O5" s="28">
        <v>-7.4341519999998766</v>
      </c>
      <c r="P5" s="30">
        <f t="shared" si="1"/>
        <v>582.23100192000015</v>
      </c>
    </row>
    <row r="6" spans="1:16" x14ac:dyDescent="0.2">
      <c r="A6" s="3" t="s">
        <v>29</v>
      </c>
      <c r="B6" s="27">
        <v>168.50858543000001</v>
      </c>
      <c r="C6" s="28">
        <v>175.57930045999998</v>
      </c>
      <c r="D6" s="28">
        <v>171.12052706999998</v>
      </c>
      <c r="E6" s="28">
        <v>177.65429568000002</v>
      </c>
      <c r="F6" s="28">
        <v>177.79307530000003</v>
      </c>
      <c r="G6" s="28">
        <v>174.17874680000003</v>
      </c>
      <c r="H6" s="28">
        <v>179.51561605999999</v>
      </c>
      <c r="I6" s="28">
        <v>174.39442858999999</v>
      </c>
      <c r="J6" s="28">
        <v>179.88547205999998</v>
      </c>
      <c r="K6" s="28">
        <v>181.58310982999998</v>
      </c>
      <c r="L6" s="28">
        <v>165.44796477</v>
      </c>
      <c r="M6" s="28">
        <v>183.83590937970183</v>
      </c>
      <c r="N6" s="29">
        <f t="shared" si="0"/>
        <v>2109.497031429702</v>
      </c>
      <c r="O6" s="28">
        <v>-21.230215049702032</v>
      </c>
      <c r="P6" s="30">
        <f t="shared" si="1"/>
        <v>2088.2668163799999</v>
      </c>
    </row>
    <row r="7" spans="1:16" x14ac:dyDescent="0.2">
      <c r="A7" s="3" t="s">
        <v>28</v>
      </c>
      <c r="B7" s="27">
        <v>7.2445999999999997E-2</v>
      </c>
      <c r="C7" s="28">
        <v>5.9386700000000008E-2</v>
      </c>
      <c r="D7" s="28">
        <v>5.3486000000000006E-2</v>
      </c>
      <c r="E7" s="28">
        <v>4.2542100000000006E-2</v>
      </c>
      <c r="F7" s="28">
        <v>3.39333E-2</v>
      </c>
      <c r="G7" s="28">
        <v>2.6106199999999996E-2</v>
      </c>
      <c r="H7" s="28">
        <v>3.3729200000000001E-2</v>
      </c>
      <c r="I7" s="28">
        <v>6.3493949000000001</v>
      </c>
      <c r="J7" s="28">
        <v>147.58085560000001</v>
      </c>
      <c r="K7" s="28">
        <v>0.20637450000000002</v>
      </c>
      <c r="L7" s="28">
        <v>0.15287080000000003</v>
      </c>
      <c r="M7" s="28">
        <v>6.5302700000000005E-2</v>
      </c>
      <c r="N7" s="29">
        <f t="shared" si="0"/>
        <v>154.67642799999999</v>
      </c>
      <c r="O7" s="28">
        <v>2.0009000000888188E-4</v>
      </c>
      <c r="P7" s="30">
        <f t="shared" si="1"/>
        <v>154.67662809000001</v>
      </c>
    </row>
    <row r="8" spans="1:16" ht="24.95" customHeight="1" x14ac:dyDescent="0.2">
      <c r="A8" s="9" t="s">
        <v>27</v>
      </c>
      <c r="B8" s="27">
        <v>8.3795000000000002</v>
      </c>
      <c r="C8" s="28">
        <v>0</v>
      </c>
      <c r="D8" s="28">
        <v>0</v>
      </c>
      <c r="E8" s="28">
        <v>0</v>
      </c>
      <c r="F8" s="28">
        <v>0</v>
      </c>
      <c r="G8" s="28">
        <v>0</v>
      </c>
      <c r="H8" s="28">
        <v>0</v>
      </c>
      <c r="I8" s="28">
        <v>2.75E-2</v>
      </c>
      <c r="J8" s="28">
        <v>0</v>
      </c>
      <c r="K8" s="28">
        <v>0</v>
      </c>
      <c r="L8" s="28">
        <v>0</v>
      </c>
      <c r="M8" s="28">
        <v>0</v>
      </c>
      <c r="N8" s="29">
        <f t="shared" si="0"/>
        <v>8.407</v>
      </c>
      <c r="O8" s="28">
        <v>0</v>
      </c>
      <c r="P8" s="30">
        <f t="shared" si="1"/>
        <v>8.407</v>
      </c>
    </row>
    <row r="9" spans="1:16" x14ac:dyDescent="0.2">
      <c r="A9" s="3" t="s">
        <v>26</v>
      </c>
      <c r="B9" s="27">
        <v>1134.051481381</v>
      </c>
      <c r="C9" s="28">
        <v>1181.5069447799999</v>
      </c>
      <c r="D9" s="28">
        <v>1135.8978547199999</v>
      </c>
      <c r="E9" s="28">
        <v>1188.4097214899998</v>
      </c>
      <c r="F9" s="28">
        <v>1180.0816703200001</v>
      </c>
      <c r="G9" s="28">
        <v>1139.3550038399999</v>
      </c>
      <c r="H9" s="28">
        <v>1176.0790544299998</v>
      </c>
      <c r="I9" s="28">
        <v>1132.5789018099999</v>
      </c>
      <c r="J9" s="28">
        <v>1169.467703</v>
      </c>
      <c r="K9" s="28">
        <v>1166.35686405</v>
      </c>
      <c r="L9" s="28">
        <v>1051.3063317600001</v>
      </c>
      <c r="M9" s="28">
        <v>1157.8748139898012</v>
      </c>
      <c r="N9" s="29">
        <f t="shared" si="0"/>
        <v>13812.966345570801</v>
      </c>
      <c r="O9" s="28">
        <v>-49.723884830799221</v>
      </c>
      <c r="P9" s="30">
        <f t="shared" si="1"/>
        <v>13763.242460740003</v>
      </c>
    </row>
    <row r="10" spans="1:16" x14ac:dyDescent="0.2">
      <c r="A10" s="3" t="s">
        <v>25</v>
      </c>
      <c r="B10" s="27">
        <v>737.17290986</v>
      </c>
      <c r="C10" s="28">
        <v>794.08505491000005</v>
      </c>
      <c r="D10" s="28">
        <v>800.91725729999996</v>
      </c>
      <c r="E10" s="28">
        <v>849.82447062999995</v>
      </c>
      <c r="F10" s="28">
        <v>872.10422497000013</v>
      </c>
      <c r="G10" s="28">
        <v>860.33644806000007</v>
      </c>
      <c r="H10" s="28">
        <v>913.34210185999984</v>
      </c>
      <c r="I10" s="28">
        <v>903.52851713999985</v>
      </c>
      <c r="J10" s="28">
        <v>940.49735871000007</v>
      </c>
      <c r="K10" s="28">
        <v>970.0954108200001</v>
      </c>
      <c r="L10" s="28">
        <v>896.66608073999998</v>
      </c>
      <c r="M10" s="28">
        <v>985.21880926999961</v>
      </c>
      <c r="N10" s="29">
        <f t="shared" si="0"/>
        <v>10523.788644270002</v>
      </c>
      <c r="O10" s="28">
        <v>-86.426716160001206</v>
      </c>
      <c r="P10" s="30">
        <f t="shared" si="1"/>
        <v>10437.36192811</v>
      </c>
    </row>
    <row r="11" spans="1:16" x14ac:dyDescent="0.2">
      <c r="A11" s="3" t="s">
        <v>24</v>
      </c>
      <c r="B11" s="27" t="s">
        <v>23</v>
      </c>
      <c r="C11" s="28" t="s">
        <v>23</v>
      </c>
      <c r="D11" s="28" t="s">
        <v>23</v>
      </c>
      <c r="E11" s="28" t="s">
        <v>23</v>
      </c>
      <c r="F11" s="28" t="s">
        <v>23</v>
      </c>
      <c r="G11" s="28" t="s">
        <v>23</v>
      </c>
      <c r="H11" s="28" t="s">
        <v>23</v>
      </c>
      <c r="I11" s="28" t="s">
        <v>23</v>
      </c>
      <c r="J11" s="28" t="s">
        <v>23</v>
      </c>
      <c r="K11" s="28" t="s">
        <v>23</v>
      </c>
      <c r="L11" s="28" t="s">
        <v>23</v>
      </c>
      <c r="M11" s="28" t="s">
        <v>23</v>
      </c>
      <c r="N11" s="29">
        <f t="shared" si="0"/>
        <v>0</v>
      </c>
      <c r="O11" s="28">
        <v>0</v>
      </c>
      <c r="P11" s="30">
        <f t="shared" si="1"/>
        <v>0</v>
      </c>
    </row>
    <row r="12" spans="1:16" x14ac:dyDescent="0.2">
      <c r="A12" s="3" t="s">
        <v>22</v>
      </c>
      <c r="B12" s="27">
        <v>1964.8203480419345</v>
      </c>
      <c r="C12" s="28">
        <v>2029.6472065531691</v>
      </c>
      <c r="D12" s="28">
        <v>1962.555009338146</v>
      </c>
      <c r="E12" s="28">
        <v>2024.9609337255513</v>
      </c>
      <c r="F12" s="28">
        <v>2022.6109430301472</v>
      </c>
      <c r="G12" s="28">
        <v>1949.7108064582981</v>
      </c>
      <c r="H12" s="28">
        <v>2005.469716215352</v>
      </c>
      <c r="I12" s="28">
        <v>1933.1325681488458</v>
      </c>
      <c r="J12" s="28">
        <v>1998.821847666334</v>
      </c>
      <c r="K12" s="28">
        <v>2000.7306448305981</v>
      </c>
      <c r="L12" s="28">
        <v>1810.7600736583161</v>
      </c>
      <c r="M12" s="28">
        <v>2002.6209663333132</v>
      </c>
      <c r="N12" s="29">
        <f t="shared" si="0"/>
        <v>23705.841064000004</v>
      </c>
      <c r="O12" s="28">
        <v>0</v>
      </c>
      <c r="P12" s="30">
        <f t="shared" si="1"/>
        <v>23705.841064000004</v>
      </c>
    </row>
    <row r="13" spans="1:16" ht="24.75" customHeight="1" x14ac:dyDescent="0.2">
      <c r="A13" s="3" t="s">
        <v>21</v>
      </c>
      <c r="B13" s="27">
        <v>169.65101321</v>
      </c>
      <c r="C13" s="28">
        <v>159.34972702000002</v>
      </c>
      <c r="D13" s="28">
        <v>138.24707029000004</v>
      </c>
      <c r="E13" s="28">
        <v>127.1814265</v>
      </c>
      <c r="F13" s="28">
        <v>115.97213597</v>
      </c>
      <c r="G13" s="28">
        <v>102.21698766000003</v>
      </c>
      <c r="H13" s="28">
        <v>94.049404320000022</v>
      </c>
      <c r="I13" s="28">
        <v>78.990704890000004</v>
      </c>
      <c r="J13" s="28">
        <v>70.51771217999999</v>
      </c>
      <c r="K13" s="28">
        <v>59.639763130000006</v>
      </c>
      <c r="L13" s="28">
        <v>46.420425129999998</v>
      </c>
      <c r="M13" s="28">
        <v>43.22033132</v>
      </c>
      <c r="N13" s="29">
        <f t="shared" si="0"/>
        <v>1205.4567016200003</v>
      </c>
      <c r="O13" s="28">
        <v>-18.893086280001125</v>
      </c>
      <c r="P13" s="30">
        <f t="shared" si="1"/>
        <v>1186.5636153399992</v>
      </c>
    </row>
    <row r="14" spans="1:16" x14ac:dyDescent="0.2">
      <c r="A14" s="3" t="s">
        <v>20</v>
      </c>
      <c r="B14" s="27">
        <v>358.09616310000013</v>
      </c>
      <c r="C14" s="28">
        <v>356.50030561999944</v>
      </c>
      <c r="D14" s="28">
        <v>332.28434984000023</v>
      </c>
      <c r="E14" s="28">
        <v>331.04880796000003</v>
      </c>
      <c r="F14" s="28">
        <v>323.0016245100004</v>
      </c>
      <c r="G14" s="28">
        <v>304.23467240000031</v>
      </c>
      <c r="H14" s="28">
        <v>306.74142410000002</v>
      </c>
      <c r="I14" s="28">
        <v>288.69455206999947</v>
      </c>
      <c r="J14" s="28">
        <v>290.75993435000044</v>
      </c>
      <c r="K14" s="28">
        <v>286.6537645600003</v>
      </c>
      <c r="L14" s="28">
        <v>251.66187392000049</v>
      </c>
      <c r="M14" s="28">
        <v>279.91821494000021</v>
      </c>
      <c r="N14" s="29">
        <f t="shared" si="0"/>
        <v>3709.5956873700015</v>
      </c>
      <c r="O14" s="28">
        <v>-126.76966799000003</v>
      </c>
      <c r="P14" s="30">
        <f t="shared" si="1"/>
        <v>3582.8260193800015</v>
      </c>
    </row>
    <row r="15" spans="1:16" x14ac:dyDescent="0.2">
      <c r="A15" s="3" t="s">
        <v>19</v>
      </c>
      <c r="B15" s="27">
        <v>76.485328639999992</v>
      </c>
      <c r="C15" s="28">
        <v>79.63034881999998</v>
      </c>
      <c r="D15" s="28">
        <v>76.440534069999998</v>
      </c>
      <c r="E15" s="28">
        <v>79.076883110000011</v>
      </c>
      <c r="F15" s="28">
        <v>79.022579159999992</v>
      </c>
      <c r="G15" s="28">
        <v>76.338072330000017</v>
      </c>
      <c r="H15" s="28">
        <v>78.856497380000008</v>
      </c>
      <c r="I15" s="28">
        <v>75.95689557</v>
      </c>
      <c r="J15" s="28">
        <v>78.827503010000001</v>
      </c>
      <c r="K15" s="28">
        <v>78.218224710000001</v>
      </c>
      <c r="L15" s="28">
        <v>70.83279920999999</v>
      </c>
      <c r="M15" s="28">
        <v>77.579232459984922</v>
      </c>
      <c r="N15" s="29">
        <f t="shared" si="0"/>
        <v>927.26489846998481</v>
      </c>
      <c r="O15" s="28">
        <v>-23.983111199984663</v>
      </c>
      <c r="P15" s="30">
        <f t="shared" si="1"/>
        <v>903.28178727000011</v>
      </c>
    </row>
    <row r="16" spans="1:16" x14ac:dyDescent="0.2">
      <c r="A16" s="3" t="s">
        <v>18</v>
      </c>
      <c r="B16" s="27">
        <v>11.064159799999999</v>
      </c>
      <c r="C16" s="28">
        <v>9.1055913999999998</v>
      </c>
      <c r="D16" s="28">
        <v>8.8063333999999998</v>
      </c>
      <c r="E16" s="28">
        <v>10.851232400000001</v>
      </c>
      <c r="F16" s="28">
        <v>8.8028019999999998</v>
      </c>
      <c r="G16" s="28">
        <v>8.8022790000000004</v>
      </c>
      <c r="H16" s="28">
        <v>11.064021</v>
      </c>
      <c r="I16" s="28">
        <v>7.9314089999999995</v>
      </c>
      <c r="J16" s="28">
        <v>8.7665349999999993</v>
      </c>
      <c r="K16" s="28">
        <v>6.0922133000000001</v>
      </c>
      <c r="L16" s="28">
        <v>5.4004520000000005</v>
      </c>
      <c r="M16" s="28">
        <v>4.6960689000000002</v>
      </c>
      <c r="N16" s="29">
        <f t="shared" si="0"/>
        <v>101.38309720000001</v>
      </c>
      <c r="O16" s="28">
        <v>0</v>
      </c>
      <c r="P16" s="30">
        <f t="shared" si="1"/>
        <v>101.38309720000001</v>
      </c>
    </row>
    <row r="17" spans="1:16" x14ac:dyDescent="0.2">
      <c r="A17" s="3" t="s">
        <v>17</v>
      </c>
      <c r="B17" s="27">
        <v>0.34014201999999993</v>
      </c>
      <c r="C17" s="28">
        <v>7.1438570000000007E-2</v>
      </c>
      <c r="D17" s="28">
        <v>3.8481439999999999E-2</v>
      </c>
      <c r="E17" s="28">
        <v>3.1879699999999997E-2</v>
      </c>
      <c r="F17" s="28">
        <v>2.9660570000000001E-2</v>
      </c>
      <c r="G17" s="28">
        <v>3.9148089999999997E-2</v>
      </c>
      <c r="H17" s="28">
        <v>2.1918080000000003E-2</v>
      </c>
      <c r="I17" s="28">
        <v>1.5959939999999999E-2</v>
      </c>
      <c r="J17" s="28">
        <v>1.8798359999999997E-2</v>
      </c>
      <c r="K17" s="28">
        <v>2.721993E-2</v>
      </c>
      <c r="L17" s="28">
        <v>1.3269100000000001E-2</v>
      </c>
      <c r="M17" s="28">
        <v>-2.496634E-2</v>
      </c>
      <c r="N17" s="29">
        <f t="shared" si="0"/>
        <v>0.62294945999999995</v>
      </c>
      <c r="O17" s="28">
        <v>0</v>
      </c>
      <c r="P17" s="30">
        <f t="shared" si="1"/>
        <v>0.62294945999999995</v>
      </c>
    </row>
    <row r="18" spans="1:16" ht="24.75" customHeight="1" x14ac:dyDescent="0.2">
      <c r="A18" s="3" t="s">
        <v>16</v>
      </c>
      <c r="B18" s="27">
        <v>420.11518203384918</v>
      </c>
      <c r="C18" s="28">
        <v>420.5416589438492</v>
      </c>
      <c r="D18" s="28">
        <v>393.5861877838492</v>
      </c>
      <c r="E18" s="28">
        <v>394.15977975384925</v>
      </c>
      <c r="F18" s="28">
        <v>384.37933860384925</v>
      </c>
      <c r="G18" s="28">
        <v>359.30640754384928</v>
      </c>
      <c r="H18" s="28">
        <v>349.79932329384917</v>
      </c>
      <c r="I18" s="28">
        <v>327.3090233938492</v>
      </c>
      <c r="J18" s="28">
        <v>333.79548870384917</v>
      </c>
      <c r="K18" s="28">
        <v>349.47115647384919</v>
      </c>
      <c r="L18" s="28">
        <v>316.56994963384921</v>
      </c>
      <c r="M18" s="28">
        <v>327.54634367384921</v>
      </c>
      <c r="N18" s="29">
        <f t="shared" si="0"/>
        <v>4376.5798398361903</v>
      </c>
      <c r="O18" s="28">
        <v>-38.550291210000672</v>
      </c>
      <c r="P18" s="30">
        <f t="shared" si="1"/>
        <v>4338.0295486261894</v>
      </c>
    </row>
    <row r="19" spans="1:16" x14ac:dyDescent="0.2">
      <c r="A19" s="3" t="s">
        <v>15</v>
      </c>
      <c r="B19" s="27">
        <v>32.719547499999997</v>
      </c>
      <c r="C19" s="28">
        <v>33.820920000000001</v>
      </c>
      <c r="D19" s="28">
        <v>32.958468000000003</v>
      </c>
      <c r="E19" s="28">
        <v>34.034844</v>
      </c>
      <c r="F19" s="28">
        <v>34.119953800000005</v>
      </c>
      <c r="G19" s="28">
        <v>33.082881300000004</v>
      </c>
      <c r="H19" s="28">
        <v>33.854849899999998</v>
      </c>
      <c r="I19" s="28">
        <v>32.567561300000001</v>
      </c>
      <c r="J19" s="28">
        <v>33.7107885</v>
      </c>
      <c r="K19" s="28">
        <v>34.334236100000005</v>
      </c>
      <c r="L19" s="28">
        <v>31.0175634</v>
      </c>
      <c r="M19" s="28">
        <v>34.046951500000006</v>
      </c>
      <c r="N19" s="29">
        <f t="shared" si="0"/>
        <v>400.26856529999998</v>
      </c>
      <c r="O19" s="28">
        <v>-0.27652632999994964</v>
      </c>
      <c r="P19" s="30">
        <f t="shared" si="1"/>
        <v>399.99203897000001</v>
      </c>
    </row>
    <row r="20" spans="1:16" x14ac:dyDescent="0.2">
      <c r="A20" s="3" t="s">
        <v>14</v>
      </c>
      <c r="B20" s="27">
        <v>29.195978958860593</v>
      </c>
      <c r="C20" s="28">
        <v>29.195978958860593</v>
      </c>
      <c r="D20" s="28">
        <v>29.195978958860593</v>
      </c>
      <c r="E20" s="28">
        <v>29.195978958860593</v>
      </c>
      <c r="F20" s="28">
        <v>29.195978958860593</v>
      </c>
      <c r="G20" s="28">
        <v>29.195978958860593</v>
      </c>
      <c r="H20" s="28">
        <v>29.195978958860593</v>
      </c>
      <c r="I20" s="28">
        <v>275.19597895886056</v>
      </c>
      <c r="J20" s="28">
        <v>30.195978958860593</v>
      </c>
      <c r="K20" s="28">
        <v>30.195978958860593</v>
      </c>
      <c r="L20" s="28">
        <v>30.195978958860593</v>
      </c>
      <c r="M20" s="28">
        <v>36.239558272533493</v>
      </c>
      <c r="N20" s="29">
        <f t="shared" si="0"/>
        <v>606.39532681999992</v>
      </c>
      <c r="O20" s="28">
        <v>0</v>
      </c>
      <c r="P20" s="30">
        <f t="shared" si="1"/>
        <v>606.39532681999992</v>
      </c>
    </row>
    <row r="21" spans="1:16" x14ac:dyDescent="0.2">
      <c r="A21" s="3" t="s">
        <v>13</v>
      </c>
      <c r="B21" s="27">
        <v>604.72781333000012</v>
      </c>
      <c r="C21" s="28">
        <v>623.40131747999999</v>
      </c>
      <c r="D21" s="28">
        <v>600.59941545000004</v>
      </c>
      <c r="E21" s="28">
        <v>618.24055125999973</v>
      </c>
      <c r="F21" s="28">
        <v>615.42247867000015</v>
      </c>
      <c r="G21" s="28">
        <v>593.11237031999997</v>
      </c>
      <c r="H21" s="28">
        <v>611.27258717999996</v>
      </c>
      <c r="I21" s="28">
        <v>587.86639645000002</v>
      </c>
      <c r="J21" s="28">
        <v>604.42535586999986</v>
      </c>
      <c r="K21" s="28">
        <v>601.36253700999998</v>
      </c>
      <c r="L21" s="28">
        <v>540.55462763000014</v>
      </c>
      <c r="M21" s="28">
        <v>591.36944080997182</v>
      </c>
      <c r="N21" s="29">
        <f t="shared" si="0"/>
        <v>7192.3548914599724</v>
      </c>
      <c r="O21" s="28">
        <v>-150.83141525997303</v>
      </c>
      <c r="P21" s="30">
        <f t="shared" si="1"/>
        <v>7041.5234761999991</v>
      </c>
    </row>
    <row r="22" spans="1:16" x14ac:dyDescent="0.2">
      <c r="A22" s="8" t="s">
        <v>12</v>
      </c>
      <c r="B22" s="27">
        <v>3.5902400000000001E-2</v>
      </c>
      <c r="C22" s="28">
        <v>0.21362928000000003</v>
      </c>
      <c r="D22" s="28">
        <v>0.63715756000000001</v>
      </c>
      <c r="E22" s="28">
        <v>1.7519075100000001</v>
      </c>
      <c r="F22" s="28">
        <v>3.3141780200000004</v>
      </c>
      <c r="G22" s="28">
        <v>5.7426872600000003</v>
      </c>
      <c r="H22" s="28">
        <v>10.963487559999999</v>
      </c>
      <c r="I22" s="28">
        <v>14.660321560000002</v>
      </c>
      <c r="J22" s="28">
        <v>22.038098399999999</v>
      </c>
      <c r="K22" s="28">
        <v>25.909431229999999</v>
      </c>
      <c r="L22" s="28">
        <v>33.011585849999996</v>
      </c>
      <c r="M22" s="28">
        <v>42.867904280000012</v>
      </c>
      <c r="N22" s="29">
        <f t="shared" si="0"/>
        <v>161.14629091</v>
      </c>
      <c r="O22" s="28">
        <v>-0.59239218000005445</v>
      </c>
      <c r="P22" s="30">
        <f t="shared" si="1"/>
        <v>160.55389872999996</v>
      </c>
    </row>
    <row r="23" spans="1:16" ht="24.75" customHeight="1" x14ac:dyDescent="0.2">
      <c r="A23" s="3" t="s">
        <v>11</v>
      </c>
      <c r="B23" s="27">
        <v>2.6369949999999998</v>
      </c>
      <c r="C23" s="28">
        <v>2.1378775000000001</v>
      </c>
      <c r="D23" s="28">
        <v>2.0838229999999998</v>
      </c>
      <c r="E23" s="28">
        <v>2.614744</v>
      </c>
      <c r="F23" s="28">
        <v>2.19502</v>
      </c>
      <c r="G23" s="28">
        <v>2.2035999999999998</v>
      </c>
      <c r="H23" s="28">
        <v>2.7955799999999997</v>
      </c>
      <c r="I23" s="28">
        <v>2.0575799999999997</v>
      </c>
      <c r="J23" s="28">
        <v>2.2550500000000002</v>
      </c>
      <c r="K23" s="28">
        <v>1.6670999999999998</v>
      </c>
      <c r="L23" s="28">
        <v>1.3740000000000001</v>
      </c>
      <c r="M23" s="28">
        <v>1.1937200000000001</v>
      </c>
      <c r="N23" s="29">
        <f t="shared" si="0"/>
        <v>25.215089500000001</v>
      </c>
      <c r="O23" s="28">
        <v>0</v>
      </c>
      <c r="P23" s="30">
        <f t="shared" si="1"/>
        <v>25.215089500000001</v>
      </c>
    </row>
    <row r="24" spans="1:16" x14ac:dyDescent="0.2">
      <c r="A24" s="3" t="s">
        <v>10</v>
      </c>
      <c r="B24" s="27">
        <v>72.306018379999998</v>
      </c>
      <c r="C24" s="28">
        <v>74.936711410000015</v>
      </c>
      <c r="D24" s="28">
        <v>72.485777760000005</v>
      </c>
      <c r="E24" s="28">
        <v>74.480691700000023</v>
      </c>
      <c r="F24" s="28">
        <v>74.278134379999969</v>
      </c>
      <c r="G24" s="28">
        <v>71.537360279999987</v>
      </c>
      <c r="H24" s="28">
        <v>73.435563209999984</v>
      </c>
      <c r="I24" s="28">
        <v>70.555636089999993</v>
      </c>
      <c r="J24" s="28">
        <v>72.042614719999989</v>
      </c>
      <c r="K24" s="28">
        <v>71.234088919999976</v>
      </c>
      <c r="L24" s="28">
        <v>63.687914509999999</v>
      </c>
      <c r="M24" s="28">
        <v>69.257707330000017</v>
      </c>
      <c r="N24" s="29">
        <f t="shared" si="0"/>
        <v>860.23821868999994</v>
      </c>
      <c r="O24" s="28">
        <v>-0.49421683999985955</v>
      </c>
      <c r="P24" s="30">
        <f t="shared" si="1"/>
        <v>859.74400185000013</v>
      </c>
    </row>
    <row r="25" spans="1:16" x14ac:dyDescent="0.2">
      <c r="A25" s="3" t="s">
        <v>9</v>
      </c>
      <c r="B25" s="27">
        <v>6772.3360322699991</v>
      </c>
      <c r="C25" s="28">
        <v>7049.3650222999986</v>
      </c>
      <c r="D25" s="28">
        <v>6815.7941436800011</v>
      </c>
      <c r="E25" s="28">
        <v>7045.6455442700017</v>
      </c>
      <c r="F25" s="28">
        <v>7043.7077924300002</v>
      </c>
      <c r="G25" s="28">
        <v>6835.2984372200008</v>
      </c>
      <c r="H25" s="28">
        <v>7070.4509768900007</v>
      </c>
      <c r="I25" s="28">
        <v>6856.4870268899995</v>
      </c>
      <c r="J25" s="28">
        <v>7068.4188246900003</v>
      </c>
      <c r="K25" s="28">
        <v>7076.0410754000004</v>
      </c>
      <c r="L25" s="28">
        <v>6399.5670474799999</v>
      </c>
      <c r="M25" s="28">
        <v>7105.5442644199984</v>
      </c>
      <c r="N25" s="29">
        <f t="shared" si="0"/>
        <v>83138.656187939996</v>
      </c>
      <c r="O25" s="28">
        <v>-28.315827990026555</v>
      </c>
      <c r="P25" s="30">
        <f t="shared" si="1"/>
        <v>83110.340359949972</v>
      </c>
    </row>
    <row r="26" spans="1:16" x14ac:dyDescent="0.2">
      <c r="A26" s="3" t="s">
        <v>8</v>
      </c>
      <c r="B26" s="27">
        <v>0.59954049999999992</v>
      </c>
      <c r="C26" s="28">
        <v>1.9990999999999998E-2</v>
      </c>
      <c r="D26" s="28">
        <v>0.26492759999999999</v>
      </c>
      <c r="E26" s="28">
        <v>0.15208099999999999</v>
      </c>
      <c r="F26" s="28">
        <v>0.25968439999999998</v>
      </c>
      <c r="G26" s="28">
        <v>9.4522200000000001E-2</v>
      </c>
      <c r="H26" s="28">
        <v>0.47526190000000001</v>
      </c>
      <c r="I26" s="28">
        <v>0.27932970000000001</v>
      </c>
      <c r="J26" s="28">
        <v>3.7506700000000004E-2</v>
      </c>
      <c r="K26" s="28">
        <v>0.1641832</v>
      </c>
      <c r="L26" s="28">
        <v>0.18341779999999999</v>
      </c>
      <c r="M26" s="28">
        <v>1.5190500000000001E-2</v>
      </c>
      <c r="N26" s="29">
        <f t="shared" si="0"/>
        <v>2.5456364999999996</v>
      </c>
      <c r="O26" s="28">
        <v>0</v>
      </c>
      <c r="P26" s="30">
        <f t="shared" si="1"/>
        <v>2.5456364999999996</v>
      </c>
    </row>
    <row r="27" spans="1:16" x14ac:dyDescent="0.2">
      <c r="A27" s="3" t="s">
        <v>7</v>
      </c>
      <c r="B27" s="27">
        <v>184.80384684656838</v>
      </c>
      <c r="C27" s="28">
        <v>184.80384684656838</v>
      </c>
      <c r="D27" s="28">
        <v>184.80384684656838</v>
      </c>
      <c r="E27" s="28">
        <v>184.80384684656838</v>
      </c>
      <c r="F27" s="28">
        <v>184.80384684656838</v>
      </c>
      <c r="G27" s="28">
        <v>184.80384684656838</v>
      </c>
      <c r="H27" s="28">
        <v>184.80384684656838</v>
      </c>
      <c r="I27" s="28">
        <v>184.80384684656838</v>
      </c>
      <c r="J27" s="28">
        <v>184.80384684656838</v>
      </c>
      <c r="K27" s="28">
        <v>184.80384684656838</v>
      </c>
      <c r="L27" s="28">
        <v>184.80384684656838</v>
      </c>
      <c r="M27" s="28">
        <v>184.80384684656838</v>
      </c>
      <c r="N27" s="29">
        <f t="shared" si="0"/>
        <v>2217.6461621588205</v>
      </c>
      <c r="O27" s="28">
        <v>0</v>
      </c>
      <c r="P27" s="30">
        <f t="shared" si="1"/>
        <v>2217.6461621588205</v>
      </c>
    </row>
    <row r="28" spans="1:16" ht="24.75" customHeight="1" x14ac:dyDescent="0.2">
      <c r="A28" s="3" t="s">
        <v>6</v>
      </c>
      <c r="B28" s="27">
        <v>4.3739110900520597</v>
      </c>
      <c r="C28" s="28">
        <v>4.3739110900520597</v>
      </c>
      <c r="D28" s="28">
        <v>4.3739110900520597</v>
      </c>
      <c r="E28" s="28">
        <v>4.3739110900520597</v>
      </c>
      <c r="F28" s="28">
        <v>4.3739110900520597</v>
      </c>
      <c r="G28" s="28">
        <v>4.3739110900520597</v>
      </c>
      <c r="H28" s="28">
        <v>4.3739110900520597</v>
      </c>
      <c r="I28" s="28">
        <v>4.3739110900520597</v>
      </c>
      <c r="J28" s="28">
        <v>4.3739110900520597</v>
      </c>
      <c r="K28" s="28">
        <v>4.3739110900520597</v>
      </c>
      <c r="L28" s="28">
        <v>4.3739110900520597</v>
      </c>
      <c r="M28" s="28">
        <v>4.3739110900520597</v>
      </c>
      <c r="N28" s="29">
        <f t="shared" si="0"/>
        <v>52.486933080624731</v>
      </c>
      <c r="O28" s="28">
        <v>0</v>
      </c>
      <c r="P28" s="30">
        <f t="shared" si="1"/>
        <v>52.486933080624731</v>
      </c>
    </row>
    <row r="29" spans="1:16" x14ac:dyDescent="0.2">
      <c r="A29" s="8" t="s">
        <v>5</v>
      </c>
      <c r="B29" s="27">
        <v>2.817E-5</v>
      </c>
      <c r="C29" s="28">
        <v>1.855946E-2</v>
      </c>
      <c r="D29" s="28">
        <v>4.8902939999999999E-2</v>
      </c>
      <c r="E29" s="28">
        <v>0.11551879</v>
      </c>
      <c r="F29" s="28">
        <v>0.26709955000000002</v>
      </c>
      <c r="G29" s="28">
        <v>0.44818528000000002</v>
      </c>
      <c r="H29" s="28">
        <v>0.56205472000000001</v>
      </c>
      <c r="I29" s="28">
        <v>0.59965184000000005</v>
      </c>
      <c r="J29" s="28">
        <v>0.73131893000000003</v>
      </c>
      <c r="K29" s="28">
        <v>0.87104848999999995</v>
      </c>
      <c r="L29" s="28">
        <v>1.04402222</v>
      </c>
      <c r="M29" s="28">
        <v>1.17283442</v>
      </c>
      <c r="N29" s="29">
        <f t="shared" si="0"/>
        <v>5.8792248099999993</v>
      </c>
      <c r="O29" s="28">
        <v>-2.1755149999998835E-2</v>
      </c>
      <c r="P29" s="30">
        <f t="shared" si="1"/>
        <v>5.8574696600000005</v>
      </c>
    </row>
    <row r="30" spans="1:16" x14ac:dyDescent="0.2">
      <c r="A30" s="7" t="s">
        <v>4</v>
      </c>
      <c r="B30" s="31">
        <v>3.2221750874999997</v>
      </c>
      <c r="C30" s="32">
        <v>1.4465304874999996</v>
      </c>
      <c r="D30" s="32">
        <v>4.6775344374999994</v>
      </c>
      <c r="E30" s="32">
        <v>0.44002553749999973</v>
      </c>
      <c r="F30" s="32">
        <v>0.30937575749999968</v>
      </c>
      <c r="G30" s="32">
        <v>2100.1486324575003</v>
      </c>
      <c r="H30" s="32">
        <v>0.33000962749999968</v>
      </c>
      <c r="I30" s="32">
        <v>10.244384197499901</v>
      </c>
      <c r="J30" s="32">
        <v>12.759958447500001</v>
      </c>
      <c r="K30" s="32">
        <v>5.1314836774999995</v>
      </c>
      <c r="L30" s="32">
        <v>3.2830096374999997</v>
      </c>
      <c r="M30" s="32">
        <v>-1.9121193525</v>
      </c>
      <c r="N30" s="29">
        <f t="shared" si="0"/>
        <v>2140.0810000000006</v>
      </c>
      <c r="O30" s="28">
        <v>0</v>
      </c>
      <c r="P30" s="33">
        <f t="shared" si="1"/>
        <v>2140.0810000000006</v>
      </c>
    </row>
    <row r="31" spans="1:16" s="56" customFormat="1" ht="24.95" customHeight="1" thickBot="1" x14ac:dyDescent="0.25">
      <c r="A31" s="6" t="s">
        <v>3</v>
      </c>
      <c r="B31" s="34">
        <f t="shared" ref="B31:P31" si="2">SUM(B3:B30)</f>
        <v>13253.322665659762</v>
      </c>
      <c r="C31" s="35">
        <f t="shared" si="2"/>
        <v>13723.811777989995</v>
      </c>
      <c r="D31" s="35">
        <f t="shared" si="2"/>
        <v>13265.203510634978</v>
      </c>
      <c r="E31" s="35">
        <f t="shared" si="2"/>
        <v>13691.859408412385</v>
      </c>
      <c r="F31" s="35">
        <f t="shared" si="2"/>
        <v>13667.342928186979</v>
      </c>
      <c r="G31" s="35">
        <f t="shared" si="2"/>
        <v>15328.631560995129</v>
      </c>
      <c r="H31" s="35">
        <f t="shared" si="2"/>
        <v>13645.491515822179</v>
      </c>
      <c r="I31" s="35">
        <f t="shared" si="2"/>
        <v>13457.984116705677</v>
      </c>
      <c r="J31" s="35">
        <f t="shared" si="2"/>
        <v>13760.151097813165</v>
      </c>
      <c r="K31" s="35">
        <f t="shared" si="2"/>
        <v>13637.626604307428</v>
      </c>
      <c r="L31" s="35">
        <f t="shared" si="2"/>
        <v>12362.417359085146</v>
      </c>
      <c r="M31" s="35">
        <f t="shared" si="2"/>
        <v>13630.629864673358</v>
      </c>
      <c r="N31" s="36">
        <f t="shared" si="2"/>
        <v>163424.47241028617</v>
      </c>
      <c r="O31" s="36">
        <f t="shared" si="2"/>
        <v>-584.43977986056734</v>
      </c>
      <c r="P31" s="37">
        <f t="shared" si="2"/>
        <v>162840.03263042562</v>
      </c>
    </row>
    <row r="32" spans="1:16" ht="35.25" customHeight="1" x14ac:dyDescent="0.25">
      <c r="A32" s="5" t="s">
        <v>2</v>
      </c>
      <c r="B32" s="38"/>
      <c r="C32" s="38"/>
      <c r="D32" s="38"/>
      <c r="E32" s="38"/>
      <c r="F32" s="38"/>
      <c r="G32" s="38"/>
      <c r="H32" s="38"/>
      <c r="I32" s="38"/>
      <c r="J32" s="38"/>
      <c r="K32" s="38"/>
      <c r="L32" s="38"/>
      <c r="M32" s="38"/>
      <c r="N32" s="38"/>
      <c r="O32" s="38"/>
      <c r="P32" s="39"/>
    </row>
    <row r="33" spans="1:16" ht="24" customHeight="1" x14ac:dyDescent="0.2">
      <c r="A33" s="3" t="s">
        <v>46</v>
      </c>
      <c r="B33" s="40"/>
      <c r="C33" s="40"/>
      <c r="D33" s="40"/>
      <c r="E33" s="40"/>
      <c r="F33" s="40"/>
      <c r="G33" s="40"/>
      <c r="H33" s="40"/>
      <c r="I33" s="40"/>
      <c r="J33" s="40"/>
      <c r="K33" s="40"/>
      <c r="L33" s="40"/>
      <c r="M33" s="40"/>
      <c r="N33" s="40"/>
      <c r="O33" s="40"/>
      <c r="P33" s="41">
        <v>163.52465150999998</v>
      </c>
    </row>
    <row r="34" spans="1:16" ht="36.75" customHeight="1" thickBot="1" x14ac:dyDescent="0.3">
      <c r="A34" s="2" t="s">
        <v>1</v>
      </c>
      <c r="B34" s="42"/>
      <c r="C34" s="42"/>
      <c r="D34" s="42"/>
      <c r="E34" s="42"/>
      <c r="F34" s="42"/>
      <c r="G34" s="42"/>
      <c r="H34" s="42"/>
      <c r="I34" s="42"/>
      <c r="J34" s="42"/>
      <c r="K34" s="42"/>
      <c r="L34" s="42"/>
      <c r="M34" s="42"/>
      <c r="N34" s="43"/>
      <c r="O34" s="42"/>
      <c r="P34" s="44">
        <f>SUM(P31:P33)</f>
        <v>163003.55728193562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zoomScale="85" zoomScaleNormal="85" workbookViewId="0">
      <selection activeCell="B1" sqref="B1"/>
    </sheetView>
  </sheetViews>
  <sheetFormatPr defaultRowHeight="15" x14ac:dyDescent="0.2"/>
  <cols>
    <col min="1" max="1" width="44.5546875" style="1" customWidth="1"/>
    <col min="2" max="13" width="9.77734375" style="1" customWidth="1"/>
    <col min="14" max="14" width="11.77734375" style="1" customWidth="1"/>
    <col min="15" max="15" width="12.77734375" style="1" customWidth="1"/>
    <col min="16" max="16" width="11.77734375" style="1" customWidth="1"/>
    <col min="17" max="16384" width="8.88671875" style="1"/>
  </cols>
  <sheetData>
    <row r="1" spans="1:16" ht="30" customHeight="1" x14ac:dyDescent="0.25">
      <c r="A1" s="17" t="s">
        <v>38</v>
      </c>
      <c r="B1" s="16"/>
      <c r="C1" s="4"/>
      <c r="D1" s="4"/>
      <c r="E1" s="4"/>
      <c r="F1" s="4"/>
      <c r="G1" s="4"/>
      <c r="H1" s="4"/>
      <c r="I1" s="4"/>
      <c r="J1" s="4"/>
      <c r="K1" s="4"/>
      <c r="L1" s="4"/>
      <c r="M1" s="18"/>
      <c r="P1" s="26"/>
    </row>
    <row r="2" spans="1:16" ht="31.5" x14ac:dyDescent="0.25">
      <c r="A2" s="12" t="s">
        <v>35</v>
      </c>
      <c r="B2" s="11">
        <v>41730</v>
      </c>
      <c r="C2" s="10">
        <v>41760</v>
      </c>
      <c r="D2" s="10">
        <v>41791</v>
      </c>
      <c r="E2" s="10">
        <v>41821</v>
      </c>
      <c r="F2" s="10">
        <v>41852</v>
      </c>
      <c r="G2" s="10">
        <v>41883</v>
      </c>
      <c r="H2" s="10">
        <v>41913</v>
      </c>
      <c r="I2" s="10">
        <v>41944</v>
      </c>
      <c r="J2" s="10">
        <v>41974</v>
      </c>
      <c r="K2" s="10">
        <v>42005</v>
      </c>
      <c r="L2" s="10">
        <v>42036</v>
      </c>
      <c r="M2" s="10">
        <v>42064</v>
      </c>
      <c r="N2" s="24" t="s">
        <v>34</v>
      </c>
      <c r="O2" s="23" t="s">
        <v>48</v>
      </c>
      <c r="P2" s="25" t="s">
        <v>33</v>
      </c>
    </row>
    <row r="3" spans="1:16" ht="24.75" customHeight="1" x14ac:dyDescent="0.2">
      <c r="A3" s="3" t="s">
        <v>32</v>
      </c>
      <c r="B3" s="27">
        <v>0.45457697999999719</v>
      </c>
      <c r="C3" s="28">
        <v>0.50194664000000289</v>
      </c>
      <c r="D3" s="28">
        <v>0.49485627999999993</v>
      </c>
      <c r="E3" s="28">
        <v>0.49076484999999997</v>
      </c>
      <c r="F3" s="28">
        <v>0.490674</v>
      </c>
      <c r="G3" s="28">
        <v>0.53488946999999876</v>
      </c>
      <c r="H3" s="28">
        <v>0.50575381000000152</v>
      </c>
      <c r="I3" s="28">
        <v>0.51612218000000232</v>
      </c>
      <c r="J3" s="28">
        <v>0.50177274999999721</v>
      </c>
      <c r="K3" s="28">
        <v>0.51967641999999703</v>
      </c>
      <c r="L3" s="28">
        <v>0.50689416999999903</v>
      </c>
      <c r="M3" s="28">
        <v>0.52688465000000706</v>
      </c>
      <c r="N3" s="45">
        <f t="shared" ref="N3:N31" si="0">SUM(B3:M3)</f>
        <v>6.0448122000000026</v>
      </c>
      <c r="O3" s="46">
        <v>0</v>
      </c>
      <c r="P3" s="47">
        <f t="shared" ref="P3:P30" si="1">N3+O3</f>
        <v>6.0448122000000026</v>
      </c>
    </row>
    <row r="4" spans="1:16" x14ac:dyDescent="0.2">
      <c r="A4" s="3" t="s">
        <v>31</v>
      </c>
      <c r="B4" s="27">
        <v>444.72823169041379</v>
      </c>
      <c r="C4" s="28">
        <v>462.0982666995863</v>
      </c>
      <c r="D4" s="28">
        <v>446.83479864988067</v>
      </c>
      <c r="E4" s="28">
        <v>462.54149673011921</v>
      </c>
      <c r="F4" s="28">
        <v>466.11299743000001</v>
      </c>
      <c r="G4" s="28">
        <v>451.45137261978124</v>
      </c>
      <c r="H4" s="28">
        <v>465.88362320073043</v>
      </c>
      <c r="I4" s="28">
        <v>450.12242046941617</v>
      </c>
      <c r="J4" s="28">
        <v>465.21458338007216</v>
      </c>
      <c r="K4" s="28">
        <v>461.03334836986096</v>
      </c>
      <c r="L4" s="28">
        <v>415.52107767995102</v>
      </c>
      <c r="M4" s="28">
        <v>458.84194740018705</v>
      </c>
      <c r="N4" s="45">
        <f t="shared" si="0"/>
        <v>5450.3841643199994</v>
      </c>
      <c r="O4" s="48">
        <v>-28.610487520000003</v>
      </c>
      <c r="P4" s="47">
        <f t="shared" si="1"/>
        <v>5421.7736767999995</v>
      </c>
    </row>
    <row r="5" spans="1:16" x14ac:dyDescent="0.2">
      <c r="A5" s="3" t="s">
        <v>30</v>
      </c>
      <c r="B5" s="27">
        <v>47.77958279000012</v>
      </c>
      <c r="C5" s="28">
        <v>49.626258929999864</v>
      </c>
      <c r="D5" s="28">
        <v>47.920402730000291</v>
      </c>
      <c r="E5" s="28">
        <v>48.130690279999712</v>
      </c>
      <c r="F5" s="28">
        <v>48.688070109999998</v>
      </c>
      <c r="G5" s="28">
        <v>47.73591678000021</v>
      </c>
      <c r="H5" s="28">
        <v>47.852055110000101</v>
      </c>
      <c r="I5" s="28">
        <v>46.536153579999599</v>
      </c>
      <c r="J5" s="28">
        <v>48.819218889999988</v>
      </c>
      <c r="K5" s="28">
        <v>49.864875069999819</v>
      </c>
      <c r="L5" s="28">
        <v>46.779795690000398</v>
      </c>
      <c r="M5" s="28">
        <v>49.009390230000044</v>
      </c>
      <c r="N5" s="45">
        <f t="shared" si="0"/>
        <v>578.7424101900001</v>
      </c>
      <c r="O5" s="48">
        <v>-8.0767498999999994</v>
      </c>
      <c r="P5" s="47">
        <f t="shared" si="1"/>
        <v>570.66566029000012</v>
      </c>
    </row>
    <row r="6" spans="1:16" x14ac:dyDescent="0.2">
      <c r="A6" s="3" t="s">
        <v>29</v>
      </c>
      <c r="B6" s="27">
        <v>181.64498998998758</v>
      </c>
      <c r="C6" s="28">
        <v>189.49631541001244</v>
      </c>
      <c r="D6" s="28">
        <v>186.7081431600474</v>
      </c>
      <c r="E6" s="28">
        <v>193.39730159995258</v>
      </c>
      <c r="F6" s="28">
        <v>195.45188059</v>
      </c>
      <c r="G6" s="28">
        <v>194.0366231000323</v>
      </c>
      <c r="H6" s="28">
        <v>200.43513940998938</v>
      </c>
      <c r="I6" s="28">
        <v>195.93055428997428</v>
      </c>
      <c r="J6" s="28">
        <v>201.91739741000401</v>
      </c>
      <c r="K6" s="28">
        <v>205.25429989999432</v>
      </c>
      <c r="L6" s="28">
        <v>188.6052291500047</v>
      </c>
      <c r="M6" s="28">
        <v>205.24188110000034</v>
      </c>
      <c r="N6" s="45">
        <f t="shared" si="0"/>
        <v>2338.119755109999</v>
      </c>
      <c r="O6" s="48">
        <v>-18.908177609999996</v>
      </c>
      <c r="P6" s="47">
        <f t="shared" si="1"/>
        <v>2319.2115774999988</v>
      </c>
    </row>
    <row r="7" spans="1:16" x14ac:dyDescent="0.2">
      <c r="A7" s="3" t="s">
        <v>28</v>
      </c>
      <c r="B7" s="27">
        <v>6.3589000000000007E-2</v>
      </c>
      <c r="C7" s="28">
        <v>5.1231430000000001E-2</v>
      </c>
      <c r="D7" s="28">
        <v>4.1899350000000009E-2</v>
      </c>
      <c r="E7" s="28">
        <v>3.5003029999999984E-2</v>
      </c>
      <c r="F7" s="28">
        <v>4.1764320000000014E-2</v>
      </c>
      <c r="G7" s="28">
        <v>6.5138700000000049E-3</v>
      </c>
      <c r="H7" s="28">
        <v>2.4529879999999976E-2</v>
      </c>
      <c r="I7" s="28">
        <v>8.1423387599998076</v>
      </c>
      <c r="J7" s="28">
        <v>148.76957282000041</v>
      </c>
      <c r="K7" s="28">
        <v>0.3705225200000008</v>
      </c>
      <c r="L7" s="28">
        <v>0.22834095000000018</v>
      </c>
      <c r="M7" s="28">
        <v>0.11214305999975677</v>
      </c>
      <c r="N7" s="45">
        <f t="shared" si="0"/>
        <v>157.88744898999997</v>
      </c>
      <c r="O7" s="48">
        <v>2.1660000000001397E-4</v>
      </c>
      <c r="P7" s="47">
        <f t="shared" si="1"/>
        <v>157.88766558999995</v>
      </c>
    </row>
    <row r="8" spans="1:16" ht="24.95" customHeight="1" x14ac:dyDescent="0.2">
      <c r="A8" s="9" t="s">
        <v>27</v>
      </c>
      <c r="B8" s="27">
        <v>0</v>
      </c>
      <c r="C8" s="28">
        <v>0</v>
      </c>
      <c r="D8" s="28">
        <v>0</v>
      </c>
      <c r="E8" s="28">
        <v>0</v>
      </c>
      <c r="F8" s="28">
        <v>0</v>
      </c>
      <c r="G8" s="28">
        <v>0</v>
      </c>
      <c r="H8" s="28">
        <v>0</v>
      </c>
      <c r="I8" s="28">
        <v>0</v>
      </c>
      <c r="J8" s="28">
        <v>0.28000000000000003</v>
      </c>
      <c r="K8" s="28">
        <v>9.6875000000000018</v>
      </c>
      <c r="L8" s="28">
        <v>0.41249999999999964</v>
      </c>
      <c r="M8" s="28">
        <v>0.65600000000000003</v>
      </c>
      <c r="N8" s="45">
        <f t="shared" si="0"/>
        <v>11.036000000000001</v>
      </c>
      <c r="O8" s="48">
        <v>0</v>
      </c>
      <c r="P8" s="47">
        <f t="shared" si="1"/>
        <v>11.036000000000001</v>
      </c>
    </row>
    <row r="9" spans="1:16" x14ac:dyDescent="0.2">
      <c r="A9" s="3" t="s">
        <v>26</v>
      </c>
      <c r="B9" s="27">
        <v>1143.306437532169</v>
      </c>
      <c r="C9" s="28">
        <v>1189.5676792178308</v>
      </c>
      <c r="D9" s="28">
        <v>1149.3019530480231</v>
      </c>
      <c r="E9" s="28">
        <v>1184.4497824419764</v>
      </c>
      <c r="F9" s="28">
        <v>1183.8192053399998</v>
      </c>
      <c r="G9" s="28">
        <v>1144.3640807889162</v>
      </c>
      <c r="H9" s="28">
        <v>1179.7854971401241</v>
      </c>
      <c r="I9" s="28">
        <v>1136.5028520104245</v>
      </c>
      <c r="J9" s="28">
        <v>1172.0009800105352</v>
      </c>
      <c r="K9" s="28">
        <v>1164.5413280742077</v>
      </c>
      <c r="L9" s="28">
        <v>1047.1150447596851</v>
      </c>
      <c r="M9" s="28">
        <v>1150.7081243361074</v>
      </c>
      <c r="N9" s="45">
        <f t="shared" si="0"/>
        <v>13845.462964699998</v>
      </c>
      <c r="O9" s="48">
        <v>-47.201721779999993</v>
      </c>
      <c r="P9" s="47">
        <f t="shared" si="1"/>
        <v>13798.261242919998</v>
      </c>
    </row>
    <row r="10" spans="1:16" x14ac:dyDescent="0.2">
      <c r="A10" s="3" t="s">
        <v>25</v>
      </c>
      <c r="B10" s="27">
        <v>981.43972763009504</v>
      </c>
      <c r="C10" s="28">
        <v>1031.092449269905</v>
      </c>
      <c r="D10" s="28">
        <v>1005.6892896301435</v>
      </c>
      <c r="E10" s="28">
        <v>1057.9495535902463</v>
      </c>
      <c r="F10" s="28">
        <v>1073.49552791</v>
      </c>
      <c r="G10" s="28">
        <v>1060.68347843028</v>
      </c>
      <c r="H10" s="28">
        <v>1103.515968879917</v>
      </c>
      <c r="I10" s="28">
        <v>1069.9810675599181</v>
      </c>
      <c r="J10" s="28">
        <v>1132.1863326698856</v>
      </c>
      <c r="K10" s="28">
        <v>1134.5811009001204</v>
      </c>
      <c r="L10" s="28">
        <v>1041.5602088499829</v>
      </c>
      <c r="M10" s="28">
        <v>1153.0113059295047</v>
      </c>
      <c r="N10" s="45">
        <f t="shared" si="0"/>
        <v>12845.18601125</v>
      </c>
      <c r="O10" s="48">
        <v>-17.803853280000027</v>
      </c>
      <c r="P10" s="47">
        <f t="shared" si="1"/>
        <v>12827.38215797</v>
      </c>
    </row>
    <row r="11" spans="1:16" x14ac:dyDescent="0.2">
      <c r="A11" s="3" t="s">
        <v>24</v>
      </c>
      <c r="B11" s="27">
        <v>15.569004260833335</v>
      </c>
      <c r="C11" s="28">
        <v>15.713772170833334</v>
      </c>
      <c r="D11" s="28">
        <v>14.380539100833332</v>
      </c>
      <c r="E11" s="28">
        <v>17.937552930833334</v>
      </c>
      <c r="F11" s="28">
        <v>16.954890830833332</v>
      </c>
      <c r="G11" s="28">
        <v>15.409069040833334</v>
      </c>
      <c r="H11" s="28">
        <v>15.122833680833335</v>
      </c>
      <c r="I11" s="28">
        <v>14.320548580833332</v>
      </c>
      <c r="J11" s="28">
        <v>14.716047090833332</v>
      </c>
      <c r="K11" s="28">
        <v>14.887357490833335</v>
      </c>
      <c r="L11" s="28">
        <v>15.949171160833334</v>
      </c>
      <c r="M11" s="28">
        <v>16.933809370833334</v>
      </c>
      <c r="N11" s="45">
        <f t="shared" si="0"/>
        <v>187.89459571</v>
      </c>
      <c r="O11" s="48">
        <v>0</v>
      </c>
      <c r="P11" s="47">
        <f t="shared" si="1"/>
        <v>187.89459571</v>
      </c>
    </row>
    <row r="12" spans="1:16" x14ac:dyDescent="0.2">
      <c r="A12" s="3" t="s">
        <v>22</v>
      </c>
      <c r="B12" s="27">
        <v>1970.7957368409727</v>
      </c>
      <c r="C12" s="28">
        <v>2036.8424619353648</v>
      </c>
      <c r="D12" s="28">
        <v>1965.7854027304577</v>
      </c>
      <c r="E12" s="28">
        <v>2026.4877714402876</v>
      </c>
      <c r="F12" s="28">
        <v>2021.3104261927567</v>
      </c>
      <c r="G12" s="28">
        <v>1949.0967961077508</v>
      </c>
      <c r="H12" s="28">
        <v>2007.5300201626399</v>
      </c>
      <c r="I12" s="28">
        <v>1935.7609193044027</v>
      </c>
      <c r="J12" s="28">
        <v>2004.6767645029906</v>
      </c>
      <c r="K12" s="28">
        <v>2008.7137118584028</v>
      </c>
      <c r="L12" s="28">
        <v>1816.9419487101536</v>
      </c>
      <c r="M12" s="28">
        <v>2012.657914213836</v>
      </c>
      <c r="N12" s="45">
        <f t="shared" si="0"/>
        <v>23756.599874000018</v>
      </c>
      <c r="O12" s="48">
        <v>0</v>
      </c>
      <c r="P12" s="47">
        <f t="shared" si="1"/>
        <v>23756.599874000018</v>
      </c>
    </row>
    <row r="13" spans="1:16" ht="24.75" customHeight="1" x14ac:dyDescent="0.2">
      <c r="A13" s="3" t="s">
        <v>21</v>
      </c>
      <c r="B13" s="27">
        <v>37.067252530000268</v>
      </c>
      <c r="C13" s="28">
        <v>34.384697769999754</v>
      </c>
      <c r="D13" s="28">
        <v>29.904712620000268</v>
      </c>
      <c r="E13" s="28">
        <v>27.342550349999957</v>
      </c>
      <c r="F13" s="28">
        <v>24.044793249999994</v>
      </c>
      <c r="G13" s="28">
        <v>20.342292060000087</v>
      </c>
      <c r="H13" s="28">
        <v>18.67958219999996</v>
      </c>
      <c r="I13" s="28">
        <v>15.90321132999998</v>
      </c>
      <c r="J13" s="28">
        <v>14.568492419999975</v>
      </c>
      <c r="K13" s="28">
        <v>12.863786649999973</v>
      </c>
      <c r="L13" s="28">
        <v>10.564073880000029</v>
      </c>
      <c r="M13" s="28">
        <v>9.868763839999767</v>
      </c>
      <c r="N13" s="45">
        <f t="shared" si="0"/>
        <v>255.53420890000004</v>
      </c>
      <c r="O13" s="48">
        <v>-11.006090879999999</v>
      </c>
      <c r="P13" s="47">
        <f t="shared" si="1"/>
        <v>244.52811802000005</v>
      </c>
    </row>
    <row r="14" spans="1:16" x14ac:dyDescent="0.2">
      <c r="A14" s="3" t="s">
        <v>20</v>
      </c>
      <c r="B14" s="27">
        <v>266.60971220002386</v>
      </c>
      <c r="C14" s="28">
        <v>270.58244012997602</v>
      </c>
      <c r="D14" s="28">
        <v>256.85485994998703</v>
      </c>
      <c r="E14" s="28">
        <v>267.2046448800055</v>
      </c>
      <c r="F14" s="28">
        <v>260.71346369000747</v>
      </c>
      <c r="G14" s="28">
        <v>250.555318639988</v>
      </c>
      <c r="H14" s="28">
        <v>255.92272431999493</v>
      </c>
      <c r="I14" s="28">
        <v>240.13231336001104</v>
      </c>
      <c r="J14" s="28">
        <v>250.365747930005</v>
      </c>
      <c r="K14" s="28">
        <v>242.55063345000102</v>
      </c>
      <c r="L14" s="28">
        <v>217.70295113999899</v>
      </c>
      <c r="M14" s="28">
        <v>240.28285051000091</v>
      </c>
      <c r="N14" s="45">
        <f t="shared" si="0"/>
        <v>3019.4776602000002</v>
      </c>
      <c r="O14" s="48">
        <v>-126.00124621999998</v>
      </c>
      <c r="P14" s="47">
        <f t="shared" si="1"/>
        <v>2893.47641398</v>
      </c>
    </row>
    <row r="15" spans="1:16" x14ac:dyDescent="0.2">
      <c r="A15" s="3" t="s">
        <v>19</v>
      </c>
      <c r="B15" s="27">
        <v>76.681627980002645</v>
      </c>
      <c r="C15" s="28">
        <v>79.402748459997355</v>
      </c>
      <c r="D15" s="28">
        <v>76.466178690003701</v>
      </c>
      <c r="E15" s="28">
        <v>79.186528299996311</v>
      </c>
      <c r="F15" s="28">
        <v>79.075182029999965</v>
      </c>
      <c r="G15" s="28">
        <v>76.440278470000393</v>
      </c>
      <c r="H15" s="28">
        <v>79.167876140006868</v>
      </c>
      <c r="I15" s="28">
        <v>76.097346479996958</v>
      </c>
      <c r="J15" s="28">
        <v>78.698045269995802</v>
      </c>
      <c r="K15" s="28">
        <v>78.106178039998568</v>
      </c>
      <c r="L15" s="28">
        <v>70.651016380001224</v>
      </c>
      <c r="M15" s="28">
        <v>77.833495929999401</v>
      </c>
      <c r="N15" s="45">
        <f t="shared" si="0"/>
        <v>927.80650216999925</v>
      </c>
      <c r="O15" s="48">
        <v>-19.997436310000001</v>
      </c>
      <c r="P15" s="47">
        <f t="shared" si="1"/>
        <v>907.80906585999924</v>
      </c>
    </row>
    <row r="16" spans="1:16" x14ac:dyDescent="0.2">
      <c r="A16" s="3" t="s">
        <v>18</v>
      </c>
      <c r="B16" s="27">
        <v>4.8648360000000004</v>
      </c>
      <c r="C16" s="28">
        <v>3.2855219999999998</v>
      </c>
      <c r="D16" s="28">
        <v>2.6862460000000001</v>
      </c>
      <c r="E16" s="28">
        <v>2.6167845000000001</v>
      </c>
      <c r="F16" s="28">
        <v>1.5253350000000001</v>
      </c>
      <c r="G16" s="28">
        <v>0.71402350000000003</v>
      </c>
      <c r="H16" s="28">
        <v>3.5696999999999999E-3</v>
      </c>
      <c r="I16" s="28">
        <v>1.7736E-3</v>
      </c>
      <c r="J16" s="28">
        <v>8.7299999999999997E-4</v>
      </c>
      <c r="K16" s="28">
        <v>0</v>
      </c>
      <c r="L16" s="28">
        <v>0</v>
      </c>
      <c r="M16" s="28">
        <v>0</v>
      </c>
      <c r="N16" s="45">
        <f t="shared" si="0"/>
        <v>15.698963300000001</v>
      </c>
      <c r="O16" s="48">
        <v>0</v>
      </c>
      <c r="P16" s="47">
        <f t="shared" si="1"/>
        <v>15.698963300000001</v>
      </c>
    </row>
    <row r="17" spans="1:16" x14ac:dyDescent="0.2">
      <c r="A17" s="3" t="s">
        <v>17</v>
      </c>
      <c r="B17" s="27">
        <v>2.3658249999999999E-2</v>
      </c>
      <c r="C17" s="28">
        <v>1.8307200000000003E-2</v>
      </c>
      <c r="D17" s="28">
        <v>1.166504E-2</v>
      </c>
      <c r="E17" s="28">
        <v>1.1822089999999999E-2</v>
      </c>
      <c r="F17" s="28">
        <v>1.396382E-2</v>
      </c>
      <c r="G17" s="28">
        <v>1.8722039999999999E-2</v>
      </c>
      <c r="H17" s="28">
        <v>1.9973899999999999E-2</v>
      </c>
      <c r="I17" s="28">
        <v>1.8591280000000002E-2</v>
      </c>
      <c r="J17" s="28">
        <v>1.4942299999999999E-2</v>
      </c>
      <c r="K17" s="28">
        <v>1.9026019999999998E-2</v>
      </c>
      <c r="L17" s="28">
        <v>1.5309290000000001E-2</v>
      </c>
      <c r="M17" s="28">
        <v>2.3737939999999985E-2</v>
      </c>
      <c r="N17" s="45">
        <f t="shared" si="0"/>
        <v>0.20971916999999998</v>
      </c>
      <c r="O17" s="48">
        <v>-6.8000000000000001E-6</v>
      </c>
      <c r="P17" s="47">
        <f t="shared" si="1"/>
        <v>0.20971236999999998</v>
      </c>
    </row>
    <row r="18" spans="1:16" ht="24.75" customHeight="1" x14ac:dyDescent="0.2">
      <c r="A18" s="3" t="s">
        <v>16</v>
      </c>
      <c r="B18" s="27">
        <v>314.57182327015767</v>
      </c>
      <c r="C18" s="28">
        <v>307.49917610984232</v>
      </c>
      <c r="D18" s="28">
        <v>280.63033402999406</v>
      </c>
      <c r="E18" s="28">
        <v>282.97420566000591</v>
      </c>
      <c r="F18" s="28">
        <v>272.82459193</v>
      </c>
      <c r="G18" s="28">
        <v>251.65664293007359</v>
      </c>
      <c r="H18" s="28">
        <v>248.88850837995324</v>
      </c>
      <c r="I18" s="28">
        <v>225.7112801200212</v>
      </c>
      <c r="J18" s="28">
        <v>236.21527073995222</v>
      </c>
      <c r="K18" s="28">
        <v>238.30223095007563</v>
      </c>
      <c r="L18" s="28">
        <v>216.5196721699993</v>
      </c>
      <c r="M18" s="28">
        <v>230.06101772992474</v>
      </c>
      <c r="N18" s="45">
        <f t="shared" si="0"/>
        <v>3105.8547540199997</v>
      </c>
      <c r="O18" s="48">
        <v>-40.813666339999997</v>
      </c>
      <c r="P18" s="47">
        <f t="shared" si="1"/>
        <v>3065.0410876799997</v>
      </c>
    </row>
    <row r="19" spans="1:16" x14ac:dyDescent="0.2">
      <c r="A19" s="3" t="s">
        <v>15</v>
      </c>
      <c r="B19" s="27">
        <v>33.04922466000091</v>
      </c>
      <c r="C19" s="28">
        <v>34.59300458999909</v>
      </c>
      <c r="D19" s="28">
        <v>33.793519280000069</v>
      </c>
      <c r="E19" s="28">
        <v>34.857473110000207</v>
      </c>
      <c r="F19" s="28">
        <v>35.355209899999736</v>
      </c>
      <c r="G19" s="28">
        <v>34.691185140000641</v>
      </c>
      <c r="H19" s="28">
        <v>35.776399320000479</v>
      </c>
      <c r="I19" s="28">
        <v>34.526004190000187</v>
      </c>
      <c r="J19" s="28">
        <v>36.036690869998687</v>
      </c>
      <c r="K19" s="28">
        <v>35.978544460001224</v>
      </c>
      <c r="L19" s="28">
        <v>32.93138906000042</v>
      </c>
      <c r="M19" s="28">
        <v>35.413366219998395</v>
      </c>
      <c r="N19" s="45">
        <f t="shared" si="0"/>
        <v>417.00201079999999</v>
      </c>
      <c r="O19" s="48">
        <v>-0.44596907999999985</v>
      </c>
      <c r="P19" s="47">
        <f t="shared" si="1"/>
        <v>416.55604172</v>
      </c>
    </row>
    <row r="20" spans="1:16" x14ac:dyDescent="0.2">
      <c r="A20" s="3" t="s">
        <v>14</v>
      </c>
      <c r="B20" s="27">
        <v>30.039470528983852</v>
      </c>
      <c r="C20" s="28">
        <v>30.039470528983852</v>
      </c>
      <c r="D20" s="28">
        <v>30.039470528983852</v>
      </c>
      <c r="E20" s="28">
        <v>30.039470528983852</v>
      </c>
      <c r="F20" s="28">
        <v>30.039470528983852</v>
      </c>
      <c r="G20" s="28">
        <v>30.039470528983852</v>
      </c>
      <c r="H20" s="28">
        <v>30.039470528983852</v>
      </c>
      <c r="I20" s="28">
        <v>274.3604974980525</v>
      </c>
      <c r="J20" s="28">
        <v>31</v>
      </c>
      <c r="K20" s="28">
        <v>31.040786213283315</v>
      </c>
      <c r="L20" s="28">
        <v>31.040786213283315</v>
      </c>
      <c r="M20" s="28">
        <v>34.220933372493825</v>
      </c>
      <c r="N20" s="45">
        <f t="shared" si="0"/>
        <v>611.93929700000001</v>
      </c>
      <c r="O20" s="48">
        <v>0</v>
      </c>
      <c r="P20" s="47">
        <f t="shared" si="1"/>
        <v>611.93929700000001</v>
      </c>
    </row>
    <row r="21" spans="1:16" x14ac:dyDescent="0.2">
      <c r="A21" s="3" t="s">
        <v>13</v>
      </c>
      <c r="B21" s="27">
        <v>569.04681331999916</v>
      </c>
      <c r="C21" s="28">
        <v>584.92006712000079</v>
      </c>
      <c r="D21" s="28">
        <v>562.73469240999827</v>
      </c>
      <c r="E21" s="28">
        <v>578.73359226000161</v>
      </c>
      <c r="F21" s="28">
        <v>576.19813430000022</v>
      </c>
      <c r="G21" s="28">
        <v>555.46653122999794</v>
      </c>
      <c r="H21" s="28">
        <v>570.1309970200009</v>
      </c>
      <c r="I21" s="28">
        <v>549.75735707000206</v>
      </c>
      <c r="J21" s="28">
        <v>565.30627532999915</v>
      </c>
      <c r="K21" s="28">
        <v>561.30473702000029</v>
      </c>
      <c r="L21" s="28">
        <v>504.42158305999988</v>
      </c>
      <c r="M21" s="28">
        <v>551.25557448000075</v>
      </c>
      <c r="N21" s="45">
        <f t="shared" si="0"/>
        <v>6729.2763546200013</v>
      </c>
      <c r="O21" s="48">
        <v>-153.19641688000002</v>
      </c>
      <c r="P21" s="47">
        <f t="shared" si="1"/>
        <v>6576.0799377400017</v>
      </c>
    </row>
    <row r="22" spans="1:16" x14ac:dyDescent="0.2">
      <c r="A22" s="8" t="s">
        <v>12</v>
      </c>
      <c r="B22" s="27">
        <v>48.744764570002268</v>
      </c>
      <c r="C22" s="28">
        <v>59.858463909997731</v>
      </c>
      <c r="D22" s="28">
        <v>83.065592740000795</v>
      </c>
      <c r="E22" s="28">
        <v>122.6871404799992</v>
      </c>
      <c r="F22" s="28">
        <v>107.75275223999999</v>
      </c>
      <c r="G22" s="28">
        <v>128.76272989999416</v>
      </c>
      <c r="H22" s="28">
        <v>151.69506394001434</v>
      </c>
      <c r="I22" s="28">
        <v>157.61663209000127</v>
      </c>
      <c r="J22" s="28">
        <v>173.79035002999021</v>
      </c>
      <c r="K22" s="28">
        <v>175.15783008002737</v>
      </c>
      <c r="L22" s="28">
        <v>172.82324648999918</v>
      </c>
      <c r="M22" s="28">
        <v>186.20237072997435</v>
      </c>
      <c r="N22" s="45">
        <f t="shared" si="0"/>
        <v>1568.1569372000006</v>
      </c>
      <c r="O22" s="48">
        <v>-3.5712032199999983</v>
      </c>
      <c r="P22" s="47">
        <f t="shared" si="1"/>
        <v>1564.5857339800007</v>
      </c>
    </row>
    <row r="23" spans="1:16" ht="24.75" customHeight="1" x14ac:dyDescent="0.2">
      <c r="A23" s="3" t="s">
        <v>11</v>
      </c>
      <c r="B23" s="27">
        <v>1.3126</v>
      </c>
      <c r="C23" s="28">
        <v>0.85972000000000004</v>
      </c>
      <c r="D23" s="28">
        <v>0.70928000000000002</v>
      </c>
      <c r="E23" s="28">
        <v>0.67486000000000002</v>
      </c>
      <c r="F23" s="28">
        <v>0.37263999999999997</v>
      </c>
      <c r="G23" s="28">
        <v>0.16571</v>
      </c>
      <c r="H23" s="28">
        <v>4.0000000000000003E-5</v>
      </c>
      <c r="I23" s="28">
        <v>2.0400000000000001E-3</v>
      </c>
      <c r="J23" s="28">
        <v>0</v>
      </c>
      <c r="K23" s="28">
        <v>0</v>
      </c>
      <c r="L23" s="28">
        <v>0</v>
      </c>
      <c r="M23" s="28">
        <v>2.3999999999987265E-3</v>
      </c>
      <c r="N23" s="45">
        <f t="shared" si="0"/>
        <v>4.0992899999999999</v>
      </c>
      <c r="O23" s="48">
        <v>0</v>
      </c>
      <c r="P23" s="47">
        <f t="shared" si="1"/>
        <v>4.0992899999999999</v>
      </c>
    </row>
    <row r="24" spans="1:16" x14ac:dyDescent="0.2">
      <c r="A24" s="3" t="s">
        <v>10</v>
      </c>
      <c r="B24" s="27">
        <v>67.298282550001872</v>
      </c>
      <c r="C24" s="28">
        <v>69.373094729998115</v>
      </c>
      <c r="D24" s="28">
        <v>66.098260139998743</v>
      </c>
      <c r="E24" s="28">
        <v>66.95536579000499</v>
      </c>
      <c r="F24" s="28">
        <v>65.736442689999976</v>
      </c>
      <c r="G24" s="28">
        <v>61.937821109999675</v>
      </c>
      <c r="H24" s="28">
        <v>62.631644340002659</v>
      </c>
      <c r="I24" s="28">
        <v>58.970477119997227</v>
      </c>
      <c r="J24" s="28">
        <v>59.156404360000423</v>
      </c>
      <c r="K24" s="28">
        <v>56.764611750003844</v>
      </c>
      <c r="L24" s="28">
        <v>49.140357899999358</v>
      </c>
      <c r="M24" s="28">
        <v>51.481667199993147</v>
      </c>
      <c r="N24" s="45">
        <f t="shared" si="0"/>
        <v>735.54442968000001</v>
      </c>
      <c r="O24" s="48">
        <v>-0.37736953999999978</v>
      </c>
      <c r="P24" s="47">
        <f t="shared" si="1"/>
        <v>735.16706013999999</v>
      </c>
    </row>
    <row r="25" spans="1:16" x14ac:dyDescent="0.2">
      <c r="A25" s="3" t="s">
        <v>9</v>
      </c>
      <c r="B25" s="27">
        <v>7070.9625995924207</v>
      </c>
      <c r="C25" s="28">
        <v>7337.7594787075768</v>
      </c>
      <c r="D25" s="28">
        <v>7107.4948490048682</v>
      </c>
      <c r="E25" s="28">
        <v>7343.5180507902987</v>
      </c>
      <c r="F25" s="28">
        <v>7347.1511524648322</v>
      </c>
      <c r="G25" s="28">
        <v>7128.7540825526648</v>
      </c>
      <c r="H25" s="28">
        <v>7360.4946173640274</v>
      </c>
      <c r="I25" s="28">
        <v>7134.092677271542</v>
      </c>
      <c r="J25" s="28">
        <v>7359.329805661765</v>
      </c>
      <c r="K25" s="28">
        <v>7350.7497850005175</v>
      </c>
      <c r="L25" s="28">
        <v>6653.7683417110238</v>
      </c>
      <c r="M25" s="28">
        <v>7356.807089278499</v>
      </c>
      <c r="N25" s="45">
        <f t="shared" si="0"/>
        <v>86550.882529400042</v>
      </c>
      <c r="O25" s="48">
        <v>-35.051656140000013</v>
      </c>
      <c r="P25" s="47">
        <f t="shared" si="1"/>
        <v>86515.830873260042</v>
      </c>
    </row>
    <row r="26" spans="1:16" x14ac:dyDescent="0.2">
      <c r="A26" s="3" t="s">
        <v>8</v>
      </c>
      <c r="B26" s="27">
        <v>7.4638289999999996E-2</v>
      </c>
      <c r="C26" s="28">
        <v>1.9348220000000003E-2</v>
      </c>
      <c r="D26" s="28">
        <v>3.6350360000000005E-2</v>
      </c>
      <c r="E26" s="28">
        <v>0.14121951999999999</v>
      </c>
      <c r="F26" s="28">
        <v>0.11951085</v>
      </c>
      <c r="G26" s="28">
        <v>0</v>
      </c>
      <c r="H26" s="28">
        <v>0.18702050000000001</v>
      </c>
      <c r="I26" s="28">
        <v>0.40342958000000007</v>
      </c>
      <c r="J26" s="28">
        <v>0.27564815999999998</v>
      </c>
      <c r="K26" s="28">
        <v>0.23517474999999999</v>
      </c>
      <c r="L26" s="28">
        <v>0.21580446</v>
      </c>
      <c r="M26" s="28">
        <v>9.3516749999999996E-2</v>
      </c>
      <c r="N26" s="45">
        <f t="shared" si="0"/>
        <v>1.8016614399999999</v>
      </c>
      <c r="O26" s="48">
        <v>0</v>
      </c>
      <c r="P26" s="47">
        <f t="shared" si="1"/>
        <v>1.8016614399999999</v>
      </c>
    </row>
    <row r="27" spans="1:16" x14ac:dyDescent="0.2">
      <c r="A27" s="3" t="s">
        <v>7</v>
      </c>
      <c r="B27" s="27">
        <v>186.5659976414172</v>
      </c>
      <c r="C27" s="28">
        <v>186.5659976414172</v>
      </c>
      <c r="D27" s="28">
        <v>186.5659976414172</v>
      </c>
      <c r="E27" s="28">
        <v>186.5659976414172</v>
      </c>
      <c r="F27" s="28">
        <v>186.5659976414172</v>
      </c>
      <c r="G27" s="28">
        <v>186.5659976414172</v>
      </c>
      <c r="H27" s="28">
        <v>186.5659976414172</v>
      </c>
      <c r="I27" s="28">
        <v>186.5659976414172</v>
      </c>
      <c r="J27" s="28">
        <v>186.5659976414172</v>
      </c>
      <c r="K27" s="28">
        <v>186.5659976414172</v>
      </c>
      <c r="L27" s="28">
        <v>186.5659976414172</v>
      </c>
      <c r="M27" s="28">
        <v>186.5659976414172</v>
      </c>
      <c r="N27" s="45">
        <f t="shared" si="0"/>
        <v>2238.7919716970064</v>
      </c>
      <c r="O27" s="48">
        <v>0</v>
      </c>
      <c r="P27" s="47">
        <f t="shared" si="1"/>
        <v>2238.7919716970064</v>
      </c>
    </row>
    <row r="28" spans="1:16" ht="24.75" customHeight="1" x14ac:dyDescent="0.2">
      <c r="A28" s="3" t="s">
        <v>6</v>
      </c>
      <c r="B28" s="27">
        <v>0.50000000000000033</v>
      </c>
      <c r="C28" s="28">
        <v>0.50000000000000033</v>
      </c>
      <c r="D28" s="28">
        <v>0.50000000000000033</v>
      </c>
      <c r="E28" s="28">
        <v>0.50000000000000033</v>
      </c>
      <c r="F28" s="28">
        <v>0.50000000000000033</v>
      </c>
      <c r="G28" s="28">
        <v>0.50000000000000033</v>
      </c>
      <c r="H28" s="28">
        <v>0.50000000000000033</v>
      </c>
      <c r="I28" s="28">
        <v>0.50000000000000033</v>
      </c>
      <c r="J28" s="28">
        <v>0.50000000000000033</v>
      </c>
      <c r="K28" s="28">
        <v>0.50000000000000033</v>
      </c>
      <c r="L28" s="28">
        <v>0.50000000000000033</v>
      </c>
      <c r="M28" s="28">
        <v>0.50000000000000033</v>
      </c>
      <c r="N28" s="45">
        <f t="shared" si="0"/>
        <v>6.0000000000000027</v>
      </c>
      <c r="O28" s="48">
        <v>0</v>
      </c>
      <c r="P28" s="47">
        <f t="shared" si="1"/>
        <v>6.0000000000000027</v>
      </c>
    </row>
    <row r="29" spans="1:16" x14ac:dyDescent="0.2">
      <c r="A29" s="8" t="s">
        <v>5</v>
      </c>
      <c r="B29" s="27">
        <v>1.181</v>
      </c>
      <c r="C29" s="28">
        <v>1.175</v>
      </c>
      <c r="D29" s="28">
        <v>1.1890000000000001</v>
      </c>
      <c r="E29" s="28">
        <v>1.577</v>
      </c>
      <c r="F29" s="28">
        <v>2.3735199699999798</v>
      </c>
      <c r="G29" s="28">
        <v>3.16851715999998</v>
      </c>
      <c r="H29" s="28">
        <v>4.0615761399999899</v>
      </c>
      <c r="I29" s="28">
        <v>4.9969655599998992</v>
      </c>
      <c r="J29" s="28">
        <v>6.22926277000012</v>
      </c>
      <c r="K29" s="28">
        <v>7.8028543900002898</v>
      </c>
      <c r="L29" s="28">
        <v>9.9971218199997001</v>
      </c>
      <c r="M29" s="28">
        <v>12.623737640000046</v>
      </c>
      <c r="N29" s="45">
        <f t="shared" si="0"/>
        <v>56.37555545</v>
      </c>
      <c r="O29" s="48">
        <v>-0.22522581999999999</v>
      </c>
      <c r="P29" s="47">
        <f t="shared" si="1"/>
        <v>56.150329630000002</v>
      </c>
    </row>
    <row r="30" spans="1:16" x14ac:dyDescent="0.2">
      <c r="A30" s="7" t="s">
        <v>4</v>
      </c>
      <c r="B30" s="31">
        <v>0.38315358000000005</v>
      </c>
      <c r="C30" s="32">
        <v>0.43135221000000001</v>
      </c>
      <c r="D30" s="32">
        <v>1.9608146200000001</v>
      </c>
      <c r="E30" s="32">
        <v>0.11454318999999999</v>
      </c>
      <c r="F30" s="32">
        <v>5.2922849999999994E-2</v>
      </c>
      <c r="G30" s="32">
        <v>2102.95821424</v>
      </c>
      <c r="H30" s="32">
        <v>0.21328500000001488</v>
      </c>
      <c r="I30" s="32">
        <v>-3.5481987999998332</v>
      </c>
      <c r="J30" s="32">
        <v>5.89376911</v>
      </c>
      <c r="K30" s="32">
        <v>3.1870601600000001</v>
      </c>
      <c r="L30" s="32">
        <v>4.307637269999999</v>
      </c>
      <c r="M30" s="32">
        <v>0.95144657000024602</v>
      </c>
      <c r="N30" s="49">
        <f t="shared" si="0"/>
        <v>2116.9060000000004</v>
      </c>
      <c r="O30" s="50">
        <v>0</v>
      </c>
      <c r="P30" s="51">
        <f t="shared" si="1"/>
        <v>2116.9060000000004</v>
      </c>
    </row>
    <row r="31" spans="1:16" s="56" customFormat="1" ht="24.95" customHeight="1" thickBot="1" x14ac:dyDescent="0.25">
      <c r="A31" s="6" t="s">
        <v>3</v>
      </c>
      <c r="B31" s="34">
        <f t="shared" ref="B31:M31" si="2">SUM(B3:B30)</f>
        <v>13494.759331677482</v>
      </c>
      <c r="C31" s="35">
        <f t="shared" si="2"/>
        <v>13976.258271031322</v>
      </c>
      <c r="D31" s="35">
        <f t="shared" si="2"/>
        <v>13537.89910773464</v>
      </c>
      <c r="E31" s="35">
        <f t="shared" si="2"/>
        <v>14017.121165984126</v>
      </c>
      <c r="F31" s="35">
        <f t="shared" si="2"/>
        <v>13996.78051987883</v>
      </c>
      <c r="G31" s="35">
        <f t="shared" si="2"/>
        <v>15696.056277350715</v>
      </c>
      <c r="H31" s="35">
        <f t="shared" si="2"/>
        <v>14025.633767708638</v>
      </c>
      <c r="I31" s="35">
        <f t="shared" si="2"/>
        <v>13813.921372126011</v>
      </c>
      <c r="J31" s="35">
        <f t="shared" si="2"/>
        <v>14193.030245117447</v>
      </c>
      <c r="K31" s="35">
        <f t="shared" si="2"/>
        <v>14030.582957178745</v>
      </c>
      <c r="L31" s="35">
        <f t="shared" si="2"/>
        <v>12734.785499606332</v>
      </c>
      <c r="M31" s="35">
        <f t="shared" si="2"/>
        <v>14021.88736612277</v>
      </c>
      <c r="N31" s="36">
        <f t="shared" si="0"/>
        <v>167538.71588151707</v>
      </c>
      <c r="O31" s="36">
        <f>SUM(O3:O30)</f>
        <v>-511.28706072000006</v>
      </c>
      <c r="P31" s="44">
        <f>SUM(P3:P30)</f>
        <v>167027.42882079704</v>
      </c>
    </row>
    <row r="32" spans="1:16" ht="35.25" customHeight="1" x14ac:dyDescent="0.25">
      <c r="A32" s="5" t="s">
        <v>2</v>
      </c>
      <c r="B32" s="38"/>
      <c r="C32" s="38"/>
      <c r="D32" s="38"/>
      <c r="E32" s="38"/>
      <c r="F32" s="38"/>
      <c r="G32" s="38"/>
      <c r="H32" s="38"/>
      <c r="I32" s="38"/>
      <c r="J32" s="38"/>
      <c r="K32" s="38"/>
      <c r="L32" s="38"/>
      <c r="M32" s="38"/>
      <c r="N32" s="38"/>
      <c r="O32" s="38"/>
      <c r="P32" s="39"/>
    </row>
    <row r="33" spans="1:16" ht="24" customHeight="1" x14ac:dyDescent="0.2">
      <c r="A33" s="3" t="s">
        <v>46</v>
      </c>
      <c r="B33" s="40"/>
      <c r="C33" s="40"/>
      <c r="D33" s="40"/>
      <c r="E33" s="40"/>
      <c r="F33" s="40"/>
      <c r="G33" s="40"/>
      <c r="H33" s="40"/>
      <c r="I33" s="40"/>
      <c r="J33" s="40"/>
      <c r="K33" s="40"/>
      <c r="L33" s="40"/>
      <c r="M33" s="40"/>
      <c r="N33" s="40"/>
      <c r="O33" s="40"/>
      <c r="P33" s="41">
        <v>-130.75038360000002</v>
      </c>
    </row>
    <row r="34" spans="1:16" ht="36.75" customHeight="1" thickBot="1" x14ac:dyDescent="0.3">
      <c r="A34" s="2" t="s">
        <v>37</v>
      </c>
      <c r="B34" s="42"/>
      <c r="C34" s="42"/>
      <c r="D34" s="42"/>
      <c r="E34" s="42"/>
      <c r="F34" s="42"/>
      <c r="G34" s="42"/>
      <c r="H34" s="42"/>
      <c r="I34" s="42"/>
      <c r="J34" s="42"/>
      <c r="K34" s="42"/>
      <c r="L34" s="42"/>
      <c r="M34" s="42"/>
      <c r="N34" s="43"/>
      <c r="O34" s="42"/>
      <c r="P34" s="52">
        <f>SUM(P31:P33)</f>
        <v>166896.67843719703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2013-14</vt:lpstr>
      <vt:lpstr>2014-15</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Benefit expenditure by month, 2013/14 and 2014/15</dc:title>
  <dc:subject>Benefit expenditure by month, 2013/14 and 2014/15</dc:subject>
  <dc:creator/>
  <cp:lastModifiedBy/>
  <dcterms:created xsi:type="dcterms:W3CDTF">2015-09-24T09:58:01Z</dcterms:created>
  <dcterms:modified xsi:type="dcterms:W3CDTF">2015-09-28T11:24:33Z</dcterms:modified>
</cp:coreProperties>
</file>