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20" windowWidth="15345" windowHeight="4530" activeTab="3"/>
  </bookViews>
  <sheets>
    <sheet name="CHART" sheetId="3" r:id="rId1"/>
    <sheet name="Scoring" sheetId="1" r:id="rId2"/>
    <sheet name="Criteria" sheetId="13" state="hidden" r:id="rId3"/>
    <sheet name="Instructions" sheetId="14" r:id="rId4"/>
  </sheets>
  <calcPr calcId="145621"/>
</workbook>
</file>

<file path=xl/calcChain.xml><?xml version="1.0" encoding="utf-8"?>
<calcChain xmlns="http://schemas.openxmlformats.org/spreadsheetml/2006/main">
  <c r="T13" i="1" l="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12" i="1"/>
  <c r="S13" i="1" l="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12" i="1"/>
  <c r="B3" i="13" l="1"/>
  <c r="B1" i="13"/>
  <c r="C51" i="13"/>
  <c r="C50" i="13"/>
  <c r="C49" i="13"/>
  <c r="C48" i="13"/>
  <c r="C47" i="13"/>
  <c r="C46" i="13"/>
  <c r="C45" i="13"/>
  <c r="C44"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N7" i="1" l="1"/>
  <c r="N6" i="1"/>
  <c r="D11" i="1" s="1"/>
</calcChain>
</file>

<file path=xl/sharedStrings.xml><?xml version="1.0" encoding="utf-8"?>
<sst xmlns="http://schemas.openxmlformats.org/spreadsheetml/2006/main" count="579" uniqueCount="366">
  <si>
    <t>AREA</t>
  </si>
  <si>
    <t>FOCUS</t>
  </si>
  <si>
    <t>ACTION</t>
  </si>
  <si>
    <t>LEADERSHIP</t>
  </si>
  <si>
    <t>DESIGNING FOR SAFETY</t>
  </si>
  <si>
    <t>COMPETENT &amp; CAPABLE PEOPLE</t>
  </si>
  <si>
    <t>CULTURE &amp; BEHAVIOUR</t>
  </si>
  <si>
    <t>EMPLOYEE &amp; SUPPLY CHAIN ENGAGEMENT</t>
  </si>
  <si>
    <t>COMMUNICATIONS &amp; INFORMATION</t>
  </si>
  <si>
    <t>AUDIT &amp; PERFORMANCE MANAGEMENT</t>
  </si>
  <si>
    <t>EFFECTIVE OPERATING CONTROLS &amp; PROCEDURES</t>
  </si>
  <si>
    <t>Inducted staff and workforce briefed daily before starting work</t>
  </si>
  <si>
    <t>Near miss reporting promoted and visible action taken</t>
  </si>
  <si>
    <t>Just culture where people understand the implications of their actions</t>
  </si>
  <si>
    <t xml:space="preserve">Open and timely reporting of incidents, learning and actions taken </t>
  </si>
  <si>
    <t xml:space="preserve">Safety Committee meetings with Supply Chain </t>
  </si>
  <si>
    <t xml:space="preserve">Health and safety performance management across the Supply Chain </t>
  </si>
  <si>
    <t>Robust Safety Management System</t>
  </si>
  <si>
    <t>Advanced planning of works with appropriate change control</t>
  </si>
  <si>
    <t>TARGET DATE</t>
  </si>
  <si>
    <t>WHO</t>
  </si>
  <si>
    <t xml:space="preserve">Actively encouraging honest performance feedback </t>
  </si>
  <si>
    <t>Living the “Personal Safety Commitments”</t>
  </si>
  <si>
    <t>Safety Culture Surveys undertaken periodically to inform safety improvement plans</t>
  </si>
  <si>
    <t>Competent Designers, designing for lifecycle safety</t>
  </si>
  <si>
    <t>Engaging Toolbox Talks and training</t>
  </si>
  <si>
    <t>Controls appropriate to site and activity-specific risks</t>
  </si>
  <si>
    <t>Comprehensive and effective risk assessments</t>
  </si>
  <si>
    <t>Safety Excellence Scoring Sheet</t>
  </si>
  <si>
    <t>EVIDENCE</t>
  </si>
  <si>
    <t>Start of operation audits completed for all activities (at commencement) to review effectiveness of controls - point of work risk assessment carried out at start of work</t>
  </si>
  <si>
    <t>Significant incidents reviewed against a just culture (human failure) model to identify trends</t>
  </si>
  <si>
    <t>Lessons learned from feedback are used to inform changes where necessary to procedures and information is shared with other sites</t>
  </si>
  <si>
    <t>PROJECT ;</t>
  </si>
  <si>
    <t>Interim investigation report completed within one week of a reportable or serious incident</t>
  </si>
  <si>
    <t>Leading by example</t>
  </si>
  <si>
    <t xml:space="preserve">Highly visible safety leadership from HA and delivery partners </t>
  </si>
  <si>
    <t>Effective plans in place for delivering HA's health and safety obectives</t>
  </si>
  <si>
    <t xml:space="preserve">Promoting and reinforcing safe behaviours </t>
  </si>
  <si>
    <t>Lessons learnt from accident/ incident investigations proactively shared</t>
  </si>
  <si>
    <t xml:space="preserve">Workforce routinely provides feedback on hazards, close calls, improvement opportunities or observations </t>
  </si>
  <si>
    <t>Active use of Raising the Bar (RTB) and HA Safety toolkit</t>
  </si>
  <si>
    <t xml:space="preserve">Effective briefings on risk assesment </t>
  </si>
  <si>
    <t>Effective communications using a variety of media</t>
  </si>
  <si>
    <t>Reward and recognition for contribution to health and safety performance</t>
  </si>
  <si>
    <t xml:space="preserve">Operative led safety meetings to review and identify health and safety improvement- Safety circle/Voice meetings etc.  </t>
  </si>
  <si>
    <t xml:space="preserve">Health and safety performance informs selection/promotion </t>
  </si>
  <si>
    <t>Drugs and alcohol tested and health screening and surveillance</t>
  </si>
  <si>
    <t>Competent and trained supervisors and people</t>
  </si>
  <si>
    <t>R1 - Relentless hazard elimination through design</t>
  </si>
  <si>
    <t>R2 - Residual construction and maintenance hazards identified</t>
  </si>
  <si>
    <t>R3 - Planning and designing for safe construction, operation and maintenance</t>
  </si>
  <si>
    <t>R4 - Appropriate standards selected and clearly communicated</t>
  </si>
  <si>
    <t xml:space="preserve">R5 - Buildability reviews (designer/ contractor/CDM Co-ordinator) include maintainability reviews </t>
  </si>
  <si>
    <t>Open and timely reports of incidents, learning and action taken</t>
  </si>
  <si>
    <t>Health and safety perfomance</t>
  </si>
  <si>
    <t xml:space="preserve">Achieving good scores from HA audits </t>
  </si>
  <si>
    <t xml:space="preserve">Use of leading H&amp;S indicators </t>
  </si>
  <si>
    <t>Safety first on the agenda of all meetings and discussions</t>
  </si>
  <si>
    <t>Staff and workforce sign up to appropriate personal safety commitments (site specific)</t>
  </si>
  <si>
    <t>Project Director / Manager and direct reports demonstrate their personal safety commitments through their actions</t>
  </si>
  <si>
    <t>Demonstrable evidence that managers and/or supervisors have contributed to more efficient ways of improving H&amp;S performance</t>
  </si>
  <si>
    <t>Demonstrable evidence that the workforce has contributed to more efficient ways of improving H&amp;S performance</t>
  </si>
  <si>
    <t>HA Project Manager and delivery team's Project Director carry out programmed (monthly) senior manager tours.</t>
  </si>
  <si>
    <t xml:space="preserve">Senior Management from the project including HA Project Manager introduce project induction to establish H&amp;S commitments and goals </t>
  </si>
  <si>
    <t xml:space="preserve">Monthly safety review meeting that includes workforce representation held monthly and chaired by Project Director </t>
  </si>
  <si>
    <t>Quarterly project events with supply chain to reinforce commitments, requirements and share best practice</t>
  </si>
  <si>
    <t>Evidence that project management routinely (monthly) tour the site and provide positive feedback to the workforce on safe behaviour.</t>
  </si>
  <si>
    <t>The workforce routinely provides feedback to project management on safety standards and opportunities for improvement (not just observation cards).</t>
  </si>
  <si>
    <t>Evidence that Project Management have taken actions to address workforce feedback (not just observation cards)</t>
  </si>
  <si>
    <t>Project Director personally reports on learning from RIDDOR and High Potential events with workforce</t>
  </si>
  <si>
    <t xml:space="preserve">Confidential reporting process in place to provide comments direct to Project Director (or off site Director) and is independent to Observation Cards </t>
  </si>
  <si>
    <t>Project Director routinely (monthly) invites feedback on safety performance from the workforce</t>
  </si>
  <si>
    <t>Project Director routinely (monthly) invites feedback on safety performance from its supply chain.</t>
  </si>
  <si>
    <t>Evidence that Project Management have taken actions to address feedback from open door policy.</t>
  </si>
  <si>
    <t>Lessons learned from significant events  shared with workforce via briefings and safety alerts</t>
  </si>
  <si>
    <t>Attendance at regional Construction Safety Performance meetings / + NDD similar arrangement to share incidents and lessons learned</t>
  </si>
  <si>
    <t>Historical accident data analysed to produce “Predict and Prevent” information that is used as the basis for performance improvement</t>
  </si>
  <si>
    <t>Hosting events to share lessons learned and best practice with other contractors</t>
  </si>
  <si>
    <t>Near miss card/ observation/ intervention/ don't walk by scheme in place - &lt;1 notification received per 1000hrs worked.</t>
  </si>
  <si>
    <t>Near miss card/ observation/ intervention/ don't walk by scheme in place - &gt;1 notification received per 1000hrs worked.</t>
  </si>
  <si>
    <t>Near miss card/ observation/ intervention/ don't walk by scheme in place - &gt; 50% of notifications are from operatives.</t>
  </si>
  <si>
    <t>Near miss card/ observation/ intervention/ don't walk analysed and "You Said - We Did" feedback provided to workforce</t>
  </si>
  <si>
    <t>Near miss card/ observation/ intervention/ don't walk scheme produces at least two safety improvements per month.</t>
  </si>
  <si>
    <t>Active submission of case studies to HA safety toolkit (&gt;1 per quarter)</t>
  </si>
  <si>
    <t>Risk assessment briefings provided to workforce at least monthly.</t>
  </si>
  <si>
    <t>Applicable tool box talks provided to workforce and repeated monthly</t>
  </si>
  <si>
    <t>Presenters trained in effective communication techniques.</t>
  </si>
  <si>
    <t>Risk assessment briefings always end in active Q&amp;A session</t>
  </si>
  <si>
    <t>Safety information and performance displayed on notice boards</t>
  </si>
  <si>
    <t>Safety information displayed on site using “nudge theory/ visual management” or similar to warn workforce of hazards</t>
  </si>
  <si>
    <t>Safety warnings or observations regularly (weekly) communicated to supervisors via text or multi-media</t>
  </si>
  <si>
    <t>Innovative use of multimedia to communicate health and safety with the workforce.</t>
  </si>
  <si>
    <t>Monthly safety committee meetings held with regular attendance from all active members of the supply chain</t>
  </si>
  <si>
    <t>Health and safety committee meetings with supply chain result in identifiable actions to be implemented by the group.</t>
  </si>
  <si>
    <t>At least one supply chain director attends the meeting each month.</t>
  </si>
  <si>
    <t xml:space="preserve">Safety reward schemes in place for achieving specified milestones in accident free work
</t>
  </si>
  <si>
    <t xml:space="preserve">Monthly safety award / recognition scheme in place to reward excellent safety performance
</t>
  </si>
  <si>
    <t>Reward and recognition scheme in place for members of the workforce who demonstrate excellent performance or contribute to safety improvements</t>
  </si>
  <si>
    <t>Reward and recognition scheme in place for members of the workforce  - decision panel includes members of the workforce.</t>
  </si>
  <si>
    <t>Reward and recognition schemes in place based around pro-active and prevention not reduced accident measures</t>
  </si>
  <si>
    <t>Operative health and safety meeting held monthly - attended by members of the workforce</t>
  </si>
  <si>
    <t>Operative health and safety meeting - agenda includes identifying top risks and empowering operatives to improve working methods</t>
  </si>
  <si>
    <t>Operative health and safety meeting - agenda includes a review of safe behaviour</t>
  </si>
  <si>
    <t>Evidence that operative health and safety meeting has resulted in improved working methods / workplace</t>
  </si>
  <si>
    <t>Evidence that operative health and safety meeting has resulted in improved safe behaviours / hazard awareness / reporting</t>
  </si>
  <si>
    <t xml:space="preserve">H&amp;S performance measures agreed with supply chain prior to commencement on site  </t>
  </si>
  <si>
    <t xml:space="preserve">360 degree feedback with supply chain on performance in safety matters </t>
  </si>
  <si>
    <t xml:space="preserve">H&amp;S behaviour and performance forms part of employees selection and appraisal process
</t>
  </si>
  <si>
    <t>Feedback on employees H&amp;S performance is included in annual development reviews</t>
  </si>
  <si>
    <t xml:space="preserve">Health and safety competent and performance for an core element of employee promotion
</t>
  </si>
  <si>
    <t>Positive H&amp;S behaviour and performance are included when considering employee recognition and salary increases.</t>
  </si>
  <si>
    <r>
      <t>Employees are issued with and</t>
    </r>
    <r>
      <rPr>
        <sz val="10"/>
        <rFont val="Arial"/>
        <family val="2"/>
      </rPr>
      <t xml:space="preserve"> </t>
    </r>
    <r>
      <rPr>
        <sz val="10"/>
        <rFont val="Arial"/>
        <family val="2"/>
      </rPr>
      <t xml:space="preserve">sign up to adhere to the </t>
    </r>
    <r>
      <rPr>
        <sz val="10"/>
        <rFont val="Arial"/>
        <family val="2"/>
      </rPr>
      <t xml:space="preserve"> Personal Commitments at induction</t>
    </r>
  </si>
  <si>
    <r>
      <t>Voluntary and demonstrable personal commitment. No HA inspection actions relating to non-compliance with personal co</t>
    </r>
    <r>
      <rPr>
        <sz val="10"/>
        <rFont val="Arial"/>
        <family val="2"/>
      </rPr>
      <t xml:space="preserve">mmitments. </t>
    </r>
  </si>
  <si>
    <r>
      <t>Use of just culture approach when enforcing compliance</t>
    </r>
    <r>
      <rPr>
        <sz val="10"/>
        <rFont val="Arial"/>
        <family val="2"/>
      </rPr>
      <t>.</t>
    </r>
    <r>
      <rPr>
        <sz val="10"/>
        <rFont val="Arial"/>
        <family val="2"/>
      </rPr>
      <t xml:space="preserve"> Where actions relating to non-compliance wi</t>
    </r>
    <r>
      <rPr>
        <sz val="10"/>
        <rFont val="Arial"/>
        <family val="2"/>
      </rPr>
      <t xml:space="preserve">th personal commitments are identified by the contract team appropriate consequences are taken. </t>
    </r>
  </si>
  <si>
    <r>
      <t>Results from just culture approa</t>
    </r>
    <r>
      <rPr>
        <sz val="10"/>
        <rFont val="Arial"/>
        <family val="2"/>
      </rPr>
      <t xml:space="preserve">ch are used to inform safety improvement plans. Trends from non-compliance with personal commitments are used to inform and influence safety improvement plans. </t>
    </r>
  </si>
  <si>
    <r>
      <t xml:space="preserve">Employees apply personal safety commitments at home as well as at work. The contract can demonstrate sharing </t>
    </r>
    <r>
      <rPr>
        <sz val="10"/>
        <rFont val="Arial"/>
        <family val="2"/>
      </rPr>
      <t>best practice regarding personal commitments with other HA contracts.</t>
    </r>
  </si>
  <si>
    <t>Safety Culture Survey completed every year with data used to inform safety improvement plan</t>
  </si>
  <si>
    <t>Safety Culture Surveys undertaken for each workplace. completed every six months with data used to inform safety improvement plan</t>
  </si>
  <si>
    <t>Culture Surveys used to influence safety improvement programme</t>
  </si>
  <si>
    <t>Culture Surveys repeated at regular (quarterly min) intervals and results used to influence safety improvement programme</t>
  </si>
  <si>
    <t>Safety Culture Survey response exceeds 75% of employees</t>
  </si>
  <si>
    <r>
      <t xml:space="preserve">Just </t>
    </r>
    <r>
      <rPr>
        <sz val="10"/>
        <rFont val="Arial"/>
        <family val="2"/>
      </rPr>
      <t>Culture model established</t>
    </r>
  </si>
  <si>
    <r>
      <t xml:space="preserve">Provision for positive and negative consequences are outcome is </t>
    </r>
    <r>
      <rPr>
        <sz val="10"/>
        <rFont val="Arial"/>
        <family val="2"/>
      </rPr>
      <t xml:space="preserve">established. </t>
    </r>
    <r>
      <rPr>
        <sz val="10"/>
        <rFont val="Arial"/>
        <family val="2"/>
      </rPr>
      <t xml:space="preserve">E.g. </t>
    </r>
    <r>
      <rPr>
        <sz val="10"/>
        <rFont val="Arial"/>
        <family val="2"/>
      </rPr>
      <t>Training, mentoring, disciplinary arrangements etc.</t>
    </r>
  </si>
  <si>
    <t>Trends are analysed and used to determine appropriate actions to improve performance</t>
  </si>
  <si>
    <t xml:space="preserve">All incidents subject to just culture review and action taken </t>
  </si>
  <si>
    <t>All accidents resulting in an injury logged on site and in AIRSweb</t>
  </si>
  <si>
    <t>Client representative informed on the day of a reportable or serious incident</t>
  </si>
  <si>
    <r>
      <t>Invite</t>
    </r>
    <r>
      <rPr>
        <sz val="10"/>
        <rFont val="Arial"/>
        <family val="2"/>
      </rPr>
      <t xml:space="preserve"> HA representative as an i</t>
    </r>
    <r>
      <rPr>
        <sz val="10"/>
        <rFont val="Arial"/>
        <family val="2"/>
      </rPr>
      <t>ntegrated member of investigation team for reportable or serious incidents</t>
    </r>
  </si>
  <si>
    <t>Within three months root cause revalidated and lessons learned verified as embedded</t>
  </si>
  <si>
    <t xml:space="preserve">Process established for assessing the competency of designers for the task with evidence of company assessment obtained </t>
  </si>
  <si>
    <t>Individual designers can demonstrated suitable qualifications and experience</t>
  </si>
  <si>
    <t>Evidence of co-operation and co-ordination of design work with other designers and contractors</t>
  </si>
  <si>
    <t>Lessons learned and feedback from site incorporated into future and on-going design</t>
  </si>
  <si>
    <t xml:space="preserve">Designers fully integrated into Project Team and full co-ordination between designers, contractors and operating agents </t>
  </si>
  <si>
    <t>100% of workforce has CSCS or equivalent card</t>
  </si>
  <si>
    <t>Staff and workforce attend project induction prior to being allowed on site including inductions for visitors</t>
  </si>
  <si>
    <r>
      <t xml:space="preserve">Daily pre-start briefings delivered routinely to 100% of </t>
    </r>
    <r>
      <rPr>
        <sz val="10"/>
        <rFont val="Arial"/>
        <family val="2"/>
      </rPr>
      <t xml:space="preserve"> 'at risk' population</t>
    </r>
  </si>
  <si>
    <t xml:space="preserve">Daily pre-start briefings delivered routinely to 100% of 'at risk' population and feedback from the workforce gained and closed out. </t>
  </si>
  <si>
    <t>End of shift feedback and lessons learned routinely obtained from the work force (more than once per week) with lessons learned shared during daily briefing</t>
  </si>
  <si>
    <t>Nurse available (resident or on site visiting) to treat minor injuries and carry out health surveillance</t>
  </si>
  <si>
    <t>Compliance with CDM regulations with CDM-C fully involved in design review process.</t>
  </si>
  <si>
    <t>Hazard Identification and elimination starts at preferred route selection</t>
  </si>
  <si>
    <t>Client and maintainer fully involved in hazard elimination process and prepared to amend requirements to eliminate hazards</t>
  </si>
  <si>
    <t>Key tier 2+ suppliers engaged and utilised at preliminary design stage to eliminate hazards</t>
  </si>
  <si>
    <t>Hazard elimination integrated within design as a continuous full team-embracing process from preferred route selection onwards.</t>
  </si>
  <si>
    <t>Identified on Safety, Health and Environmental (SHE), box on drawings or in maintenance manual and maintenance philosophy prepared.</t>
  </si>
  <si>
    <t>Client and maintainer fully engaged in identified and mitigating residual risks.</t>
  </si>
  <si>
    <t>Contractor fully engaged in identifying and mitigating residual risk</t>
  </si>
  <si>
    <t>Key tier 2+ suppliers engaged and utilised at preliminary design stage to identify and mitigate residual hazards.</t>
  </si>
  <si>
    <t>Achieve a more comprehensive link and cross reference between Hazard Elimination schedule and (design) Residual Risk register.</t>
  </si>
  <si>
    <t>HA and maintainer review planning and design to deliver operational and maintenance (health and) safety</t>
  </si>
  <si>
    <t xml:space="preserve">Contractor and Key Suppliers review planning and design to deliver construction (health and) safety. </t>
  </si>
  <si>
    <t>Planning and design of temporary and permanent works delivered by integrated planning, design and construction scheme.</t>
  </si>
  <si>
    <t>Safety drives planning construction sequence and design</t>
  </si>
  <si>
    <t>Base HA / Industry standards utilised and communicated through AIPs and Design Input statements</t>
  </si>
  <si>
    <t>Risks to Workers in deviating from standards identified, eliminated if possible and mitigated.</t>
  </si>
  <si>
    <t>Amendments to HA / industry standards to reduce risks to road workers identified and implemented.</t>
  </si>
  <si>
    <t>Changes to HA / Industry standards which affect worker safety performance monitored and results fed back to HA / Industry and toolkit</t>
  </si>
  <si>
    <t>Holistic Decisions made in challenging standards to deliver improved worker and road user safety for less cost.</t>
  </si>
  <si>
    <t xml:space="preserve">Effective presentation training provided to those who deliver toolbox talks </t>
  </si>
  <si>
    <t xml:space="preserve">Regular monitoring of those who deliver toolbox talks with feedback </t>
  </si>
  <si>
    <t xml:space="preserve">Workforce contribute towards development and delivery of toolbox talks </t>
  </si>
  <si>
    <t>Work force identify the topics and plan the delivery of toolbox talks / training</t>
  </si>
  <si>
    <t>Control measures identified in risk assessments with active involvement by workforce</t>
  </si>
  <si>
    <t xml:space="preserve">Workforce actively  review and provide feedback on control measures prior to work starting - point of work risk assessment carried out at start of work </t>
  </si>
  <si>
    <t xml:space="preserve">Close of shift reviews that assess the effectiveness of the control measures and identify improvements and brief at following day briefing </t>
  </si>
  <si>
    <t>Feedback from the reviews are used to inform the design and planning functions or effective controls for new designs and activities</t>
  </si>
  <si>
    <t>Risk assessments are reviewed after change in process or any incident (including near miss)</t>
  </si>
  <si>
    <r>
      <t>SMS subject to 3</t>
    </r>
    <r>
      <rPr>
        <vertAlign val="superscript"/>
        <sz val="10"/>
        <rFont val="Arial"/>
        <family val="2"/>
      </rPr>
      <t>rd</t>
    </r>
    <r>
      <rPr>
        <sz val="10"/>
        <rFont val="Arial"/>
        <family val="2"/>
      </rPr>
      <t xml:space="preserve"> party audit to confirm compliance</t>
    </r>
  </si>
  <si>
    <t>SMS routinely benchmarked with organisations both inside and  outside of the construction industry</t>
  </si>
  <si>
    <t>Safe systems of work in place before works commence for ALL operations</t>
  </si>
  <si>
    <t xml:space="preserve">Clear change control process in place for authorising work to continue should unexpected change occur </t>
  </si>
  <si>
    <t xml:space="preserve">Organisation conducts regular "what if" scenario's to test effectiveness of planned arrangements </t>
  </si>
  <si>
    <t xml:space="preserve">Organisation conducts end of activity reviews to feedback into planning process and lessons learnt shared </t>
  </si>
  <si>
    <t>Organisation conducts end of project reviews to feedback into planning process and lessons learnt shared</t>
  </si>
  <si>
    <t>STATUS DATE</t>
  </si>
  <si>
    <t>Rating</t>
  </si>
  <si>
    <t>Performance just meets minimum standards</t>
  </si>
  <si>
    <t xml:space="preserve">Performance is satisfactory - got the basics </t>
  </si>
  <si>
    <t xml:space="preserve">Performance is good - going beyond the norm </t>
  </si>
  <si>
    <t xml:space="preserve">Performance is very good - best practice adopted </t>
  </si>
  <si>
    <t>Performance is excellent - innovative/industry leading</t>
  </si>
  <si>
    <t>Leadership</t>
  </si>
  <si>
    <t>Communications &amp; Information</t>
  </si>
  <si>
    <t>Employee &amp; Supply Chain Engagement</t>
  </si>
  <si>
    <t>Culture &amp; Behaviour</t>
  </si>
  <si>
    <t>Competent &amp; Capable People</t>
  </si>
  <si>
    <t>Designing for Safety</t>
  </si>
  <si>
    <t>Effective Operating Controls &amp; Procedures</t>
  </si>
  <si>
    <t>Audit &amp; Performance Management</t>
  </si>
  <si>
    <t>CSCS or equivalent for the activity undertaken</t>
  </si>
  <si>
    <t>Viewing safety audits/ inspections as a valuable challenge</t>
  </si>
  <si>
    <t>Demonstrable evidence that project has made a positive difference to health and safety in the construction industry.</t>
  </si>
  <si>
    <t>Project safety improvement plan in place to deliver all health and safety objectives and identifies and reduces  TopX risks with measurable outcomes.</t>
  </si>
  <si>
    <t>Progress against the project safety improvement plan is routinely (quarterly) reviewed by the HA &amp; DP Project Manager.</t>
  </si>
  <si>
    <t>Project can demonstrate achievement of 75% of outcomes in safety improvement plan to deliver all health and safety objectives.</t>
  </si>
  <si>
    <t>Project can demonstrate achievement of 100% of outcomes in safety improvement plan to deliver all health and safety objectives.</t>
  </si>
  <si>
    <t>Recognised as leading the delivery of the all health and safety objectives by demonstrable outcomes.</t>
  </si>
  <si>
    <t>Behavioural safety programme in place that meets the minimum requirements contained "Raising the bar 5".</t>
  </si>
  <si>
    <t>Project Director personally recognises and rewards safe behaviour from workforce (at least monthly).</t>
  </si>
  <si>
    <t>Proactive involvement in H&amp;S Hub in production of specific deliverables. E.g. RTB standards, alerts, newsletters.</t>
  </si>
  <si>
    <t>RtB guidance available and displayed on project notice boards with good awareness by site team.</t>
  </si>
  <si>
    <t>Visible evidence that RtB and IAN's  minimum requirements are achieved on site (must tie in with audit results)</t>
  </si>
  <si>
    <t>Visible evidence that RtB desirable requirements are achieved on site in 5 RtBs (must tie in with audit results)</t>
  </si>
  <si>
    <t>Visible evidence that RtB desirable requirements are achieved on site in 10 RtBs (must tie in with audit results)</t>
  </si>
  <si>
    <t>Briefings on risk assessment utilise pictures, models etc. rather then words</t>
  </si>
  <si>
    <t>Safety information and performance displayed on other forms of media (e.g. VMS, video screens, walls)</t>
  </si>
  <si>
    <t xml:space="preserve">Clear documented evidence of contributions from supply chain at safety committee meetings. </t>
  </si>
  <si>
    <t>Supply chain regularly chairs safety committee meetings.</t>
  </si>
  <si>
    <t>Health and Safety requirements including RtB documentation provided to all tier 2/3 suppliers prior to commencement on site.</t>
  </si>
  <si>
    <t>Historic supplier performance is used to inform supplier selection process.</t>
  </si>
  <si>
    <t>Monthly monitoring of supply chain safety performance carried out and recorded - high performers rewarded, poor performers challenged.</t>
  </si>
  <si>
    <t>Compliance with health and safety policies is a condition of employment</t>
  </si>
  <si>
    <t xml:space="preserve">Near Miss / intervention card/hotline reporting process available for use by everyone  </t>
  </si>
  <si>
    <t>Near Miss / intervention cards reviewed-you said/we did boards in place to provide feedback</t>
  </si>
  <si>
    <t>Near Miss / intervention cards reviewed - individual feedback provided within 48 hours</t>
  </si>
  <si>
    <t>Filtering of Near Miss / intervention cards to identify significant Near Miss events - Trend analysis</t>
  </si>
  <si>
    <t xml:space="preserve">Formal investigations into significant Near Miss / intervention events with actions to prevent recurrence - lessons learned shared at briefings and with other sites </t>
  </si>
  <si>
    <t>90% of workforce has CSCS or equivalent card (complies with National Highways Sector scheme)</t>
  </si>
  <si>
    <t>100% of workforce has CSCS or equivalent card  
25% of workforce has NVQ in activity undertaken</t>
  </si>
  <si>
    <t>100% of workforce has CSCS or equivalent card  
50% of workforce has NVQ in activity undertaken</t>
  </si>
  <si>
    <t>100% of workforce has CSCS or equivalent card  
60% of workforce has NVQ in activity undertaken</t>
  </si>
  <si>
    <t xml:space="preserve">Staff and workforce are subject to 100% Drug and Alcohol screening prior to being allowed on site. </t>
  </si>
  <si>
    <t>Routine random and for cause drug and alcohol screening regime</t>
  </si>
  <si>
    <t>Health surveillance and wellbeing medicals in place for all employees and Supply Chain</t>
  </si>
  <si>
    <t>100% of supervisors meet UKCG requirements (SSSTS and leadership training) and have behavioural management training.
Site acredited to the CITB National Skills Academy (If project size meets criteria)</t>
  </si>
  <si>
    <t>25% of Managers hold National Examination Board in Occupational Safety and Health (NEBOSH) Certificate/Site Management Safety Training Scheme (SMSTS)</t>
  </si>
  <si>
    <t xml:space="preserve">50% of operational Managers hold NEBOSH Certificate/ MSTS </t>
  </si>
  <si>
    <t>100% of operational Managers hold NEBOSH Certificate/ MSTS. 
50% of Managers have a discipline degree qualification.</t>
  </si>
  <si>
    <t>Build ability reviews involving designer, contractor and CDM Coordinator carried out</t>
  </si>
  <si>
    <t>Clear evidence that Build ability reviews have resulted in design changes which improve health and safety</t>
  </si>
  <si>
    <t>Client and Contractor fully involved in build ability reviews to ensure base client requirements challenged and amended to improve build ability.</t>
  </si>
  <si>
    <t>Key Tier 2+ suppliers engaged with build ability at preliminary design stage</t>
  </si>
  <si>
    <t>Build ability reviews integrated within design process to ensure review of all key design decisions from preferred route selection onwards.</t>
  </si>
  <si>
    <t>Established programme of toolbox talks in place that delivered routinely / after incidents (At least monthly)</t>
  </si>
  <si>
    <t>Risk assessments undertaken by trained and competent individuals and signed off by authorised person. Project Top x Risks identified and communicated to workforce.</t>
  </si>
  <si>
    <t xml:space="preserve">Risk assessment is a group process that includes site supervision. Workforce involved in developing control measures and methods of working </t>
  </si>
  <si>
    <t>Risk assessments are subject to routine (monthly) review and new technologies and methods of working adopted. Evdence that Top x Risks have been reduced.</t>
  </si>
  <si>
    <t>SMS subject to in company independent audit.
Compliance with HA Occupational Health and Behavioural Based Safety standards.</t>
  </si>
  <si>
    <t>Audit schedule in place to provide regular audit of the compliance to the SMS and monitoring of the schedule undertaken by senior management.</t>
  </si>
  <si>
    <t>SMS certified to ISO 18001 (Includes compliance with all HA guidance)</t>
  </si>
  <si>
    <t>All incidents and near misses/interventions are reported on site, recorded  and actioned in accordance with IAN128/12</t>
  </si>
  <si>
    <t>All Hi Potential Incidents are investigated with the same level of rigour as RIDDOR incidents</t>
  </si>
  <si>
    <t>All interim investigation reports completed within one week of a reportable or serious incident and AIRSWEB updated accordingly</t>
  </si>
  <si>
    <t>Full incident investigation for RIDDORs and Hi Potential Incidents completed within one month</t>
  </si>
  <si>
    <t>Lessons learned from all significant industry incidents and trends are effectively communicated to the workforce and delivery partner community. Where appropriate work practices are improved.</t>
  </si>
  <si>
    <t>Collect and analyse H&amp;S performance data on a monthly basis to turn the data into management intelligence</t>
  </si>
  <si>
    <t>Review your top health and safety risks (at least every six months) and update your risk register and communicate to the workforce.</t>
  </si>
  <si>
    <t>Embed a H&amp;S improvement programme that addresses the top risks, which is revised at least annually. Demonstrable evidence of workforce engagement in the improvement programme.</t>
  </si>
  <si>
    <t>Proactively engage and participate (e.g. working group member) in projects and/or initiatives to address the highways sector top risks.
Demonstable evidence that Top X Risks are reduced.</t>
  </si>
  <si>
    <t>Proactively lead and manage projects and/or initiatives to address the highways sector top risks</t>
  </si>
  <si>
    <t>More than 1 Red
More than 2 Amber</t>
  </si>
  <si>
    <t>No more than 1 Red
More than 2 Amber</t>
  </si>
  <si>
    <t>Zero Red
No more than 2 Amber</t>
  </si>
  <si>
    <t>Zero Red
Zero Amber</t>
  </si>
  <si>
    <t>Zero Red
Zero Amber
One or more Blue Star(s)</t>
  </si>
  <si>
    <t>Develop and implement an appropriate set of leading and lagging indicators for site (include key risk control measure, near miss/intervention reporting, safety tours, occupational health, incident frequency rates etc.)</t>
  </si>
  <si>
    <t>Measure and review the indicators monthly and analyse the H&amp;S performance.</t>
  </si>
  <si>
    <t>Measure and review the indicators monthly and analyse the change in H&amp;S performance. Develop an action plan to improve further the H&amp;S performance.</t>
  </si>
  <si>
    <t>Demonstrable evidence that the action plan has been implemented,  reviewed and updated at regular intervals (at least quarterly)</t>
  </si>
  <si>
    <t>Demonstrable evidence that project has made a positive difference to the health and safety performance of the site through the use of performance indicators</t>
  </si>
  <si>
    <t>All site personnel make a recorded  personal health, safety or wellbeing commitment</t>
  </si>
  <si>
    <t>All supervisors and above have a health, safety and wellbeing objective in their annual personal development review</t>
  </si>
  <si>
    <t xml:space="preserve">Demonstrable evidence that supervisors and above have personal development objective(s) which are supported by appriopriate training / coaching.  </t>
  </si>
  <si>
    <t>All supervisors and above maintain a continuous personal development plan, which evidences that their h,s &amp;w knowledge and experience is both current and to an appriopriate standard.</t>
  </si>
  <si>
    <t>Demonstrable evidence that all personal h,s&amp;w objectives have been met and they have  had  a positive effect on the health, safety and wellbeing performance of the site.</t>
  </si>
  <si>
    <r>
      <t>Health surveillance and wellbeing medicals available. Compulsorary medicals for all high risk trade</t>
    </r>
    <r>
      <rPr>
        <b/>
        <sz val="11"/>
        <color indexed="8"/>
        <rFont val="Calibri"/>
        <family val="2"/>
      </rPr>
      <t>s</t>
    </r>
  </si>
  <si>
    <r>
      <t>100%</t>
    </r>
    <r>
      <rPr>
        <sz val="10"/>
        <rFont val="Arial"/>
        <family val="2"/>
      </rPr>
      <t xml:space="preserve"> of supervisors meet Uni</t>
    </r>
    <r>
      <rPr>
        <sz val="10"/>
        <rFont val="Arial"/>
        <family val="2"/>
      </rPr>
      <t>ted Kingdom Contractors Group (UKCG) requirements (Site Supervisors Safety Training Scheme (SSSTS) and leadership training</t>
    </r>
  </si>
  <si>
    <t>Save spreadsheet with scheme name and date in title.</t>
  </si>
  <si>
    <t xml:space="preserve">Project </t>
  </si>
  <si>
    <t>Review Date</t>
  </si>
  <si>
    <t>Putting the wheel into practice and actions required</t>
  </si>
  <si>
    <t>Remember the emphasis is on improving performance and therefore an honest and self-critical approach should be used. Future team performance will be measured on the rate of improvement; not the absolute position – with the exception that no one should be below the minimum expectation for each level.</t>
  </si>
  <si>
    <t>Using the wheel matrix template, go through each area in turn and identify evidence that satisfies each statement along each focus area. Mark off each section as complete until the project review panel agrees a statement is not being achieved. This statement should form part of an action plan that sets out the objective of the project going forward. Use this to identify the team’s strengths and weaknesses and inform an improvement plan. The improvement plan actions, owners and timescales can be recorded on the safety excellence scoring sheet with supplementary details appended if required.</t>
  </si>
  <si>
    <t>The statements are numbered 1-5 and should be answered in chronological order. For example if the project is not achieving number 3 of a particular focus section, this is the point that they stay on the wheel even if the project is able to evidence that they are achieving 4 and 5.</t>
  </si>
  <si>
    <t xml:space="preserve">It is expected that each project sets up a suit of folders similar to the example on the right. </t>
  </si>
  <si>
    <t xml:space="preserve">Evidence to satisfy each statement is to be held in these folders for future assessment. </t>
  </si>
  <si>
    <t>Following the self-assessment process, the wheel matrix template will produce a histogram to demonstrate where the project currently sits against best practice; this should be prominently displayed on each project.</t>
  </si>
  <si>
    <t>Peer review</t>
  </si>
  <si>
    <r>
      <t>Periodically, (at least quarterly), the review panel should follow up the improvement plan to test whether</t>
    </r>
    <r>
      <rPr>
        <sz val="10"/>
        <color rgb="FF000000"/>
        <rFont val="Arial"/>
        <family val="2"/>
      </rPr>
      <t xml:space="preserve"> actions have been implemented, assess the current status to see whether previous weak spots have been addressed and / or have changed </t>
    </r>
    <r>
      <rPr>
        <sz val="10"/>
        <rFont val="Arial"/>
        <family val="2"/>
      </rPr>
      <t>and based on the re-assessment what new actions need to implemented.</t>
    </r>
  </si>
  <si>
    <r>
      <t>By way of good practice, delivery partners may wish to issue bespoke sections of the wheel to their 2</t>
    </r>
    <r>
      <rPr>
        <vertAlign val="superscript"/>
        <sz val="10"/>
        <color rgb="FF000000"/>
        <rFont val="Arial"/>
        <family val="2"/>
      </rPr>
      <t>nd</t>
    </r>
    <r>
      <rPr>
        <sz val="10"/>
        <color rgb="FF000000"/>
        <rFont val="Arial"/>
        <family val="2"/>
      </rPr>
      <t xml:space="preserve"> and 3</t>
    </r>
    <r>
      <rPr>
        <vertAlign val="superscript"/>
        <sz val="10"/>
        <color rgb="FF000000"/>
        <rFont val="Arial"/>
        <family val="2"/>
      </rPr>
      <t>rd</t>
    </r>
    <r>
      <rPr>
        <sz val="10"/>
        <color rgb="FF000000"/>
        <rFont val="Arial"/>
        <family val="2"/>
      </rPr>
      <t xml:space="preserve"> tier suppliers, to not only bring on their own supply chain but help feed evidence into their own.</t>
    </r>
  </si>
  <si>
    <t>Instructions for Inputting Data</t>
  </si>
  <si>
    <t>Relentless hazard elimination through design</t>
  </si>
  <si>
    <t>Residual construction and maintenance hazards identified</t>
  </si>
  <si>
    <t>Planning and designing for safe construction, operation and maintenance</t>
  </si>
  <si>
    <t>Appropriate standards selected and clearly communicated</t>
  </si>
  <si>
    <t xml:space="preserve">Buildability reviews (designer/ contractor/CDM Co-ordinator) include maintainability reviews </t>
  </si>
  <si>
    <t>Visible leadership</t>
  </si>
  <si>
    <t>Effective H&amp;S plans</t>
  </si>
  <si>
    <t xml:space="preserve">Safe behaviours </t>
  </si>
  <si>
    <t xml:space="preserve">Honest feedback </t>
  </si>
  <si>
    <t>Lessons learnt</t>
  </si>
  <si>
    <t>Workforce  feedback</t>
  </si>
  <si>
    <t>Raising the Bar</t>
  </si>
  <si>
    <t>Effective briefings</t>
  </si>
  <si>
    <t>Effective communications</t>
  </si>
  <si>
    <t>Reward and recognition</t>
  </si>
  <si>
    <t>Supply Chain engagement</t>
  </si>
  <si>
    <t xml:space="preserve">Safety meetings  </t>
  </si>
  <si>
    <t xml:space="preserve">Supply Chain performance </t>
  </si>
  <si>
    <t>Personal Safety Commitment</t>
  </si>
  <si>
    <t>Near miss reporting</t>
  </si>
  <si>
    <t>Safety Culture</t>
  </si>
  <si>
    <t>Just culture</t>
  </si>
  <si>
    <t>Timely incident reporting</t>
  </si>
  <si>
    <t>Competent Designers</t>
  </si>
  <si>
    <t>CSCS</t>
  </si>
  <si>
    <t>Daily briefings</t>
  </si>
  <si>
    <t>D&amp;A tesing</t>
  </si>
  <si>
    <t>Competent  people</t>
  </si>
  <si>
    <t>Hazard elimination</t>
  </si>
  <si>
    <t>Residual hazards</t>
  </si>
  <si>
    <t>Standards</t>
  </si>
  <si>
    <t>Whole life design</t>
  </si>
  <si>
    <t>Buildability</t>
  </si>
  <si>
    <t>Effective training</t>
  </si>
  <si>
    <t>Appropriate controls</t>
  </si>
  <si>
    <t>Risk assessments</t>
  </si>
  <si>
    <t>Safety Management System</t>
  </si>
  <si>
    <t>Appropriate change control</t>
  </si>
  <si>
    <t>Thorough incident reporting</t>
  </si>
  <si>
    <t>H&amp;S perfomance</t>
  </si>
  <si>
    <t xml:space="preserve">Leading H&amp;S indicators </t>
  </si>
  <si>
    <t>Personal Health, safety and wellbeing performance</t>
  </si>
  <si>
    <t>Personal H,S&amp;W performance</t>
  </si>
  <si>
    <t>H&amp;S performance rewarded</t>
  </si>
  <si>
    <t>On the Scoring tab
Enter the Scheme name in cell "E3" and the Review date in cell "E6"
Enter the scores in cells "D12 to D51"
Enter all relevant information from the review in the "Evidence", "Actions", "Target Date" &amp; "Who" cells (J12 to M51).</t>
  </si>
  <si>
    <t>Employees are issued with and sign up to adhere to the  Personal Commitments at induction</t>
  </si>
  <si>
    <t xml:space="preserve">Use of just culture approach when enforcing compliance. Where actions relating to non-compliance with personal commitments are identified by the contract team appropriate consequences are taken. </t>
  </si>
  <si>
    <t xml:space="preserve">Results from just culture approach are used to inform safety improvement plans. Trends from non-compliance with personal commitments are used to inform and influence safety improvement plans. </t>
  </si>
  <si>
    <t>Just Culture model established</t>
  </si>
  <si>
    <t>Provision for positive and negative consequences are outcome is established. E.g. Training, mentoring, disciplinary arrangements etc.</t>
  </si>
  <si>
    <t>Daily pre-start briefings delivered routinely to 100% of  'at risk' population</t>
  </si>
  <si>
    <t>Designers are fully involved in the project employee and supply chain safety consultation meetings</t>
  </si>
  <si>
    <t>Designers are involved in the accident review meeting to ensure any hazards can be eliminated at design stage</t>
  </si>
  <si>
    <t>Designers activly share information and best practice between other designers / projects (Demonstrable)</t>
  </si>
  <si>
    <t>SMS subject to 3rd party audit to confirm compliance</t>
  </si>
  <si>
    <t>Health surveillance and wellbeing medicals available. Compulsorary medicals for all high risk trades</t>
  </si>
  <si>
    <t>100% of supervisors meet United Kingdom Contractors Group (UKCG) requirements (Site Supervisors Safety Training Scheme (SSSTS) and leadership training</t>
  </si>
  <si>
    <t>Compliance with CDM regulations with the Principal Designer fully involved in design review process.</t>
  </si>
  <si>
    <t>Compliance with CDM regulations with the Principlal Designer fully involved in design review process.</t>
  </si>
  <si>
    <t>On the "Chart" tab enter the Scheme name in the title box and the date of the review in the date box.</t>
  </si>
  <si>
    <t>At least annually the projects wheel shall be reviewed by a panel made up from a member of the Highways England’s National Health and Safety Team regional advisers, a Highways England Project Manager from another project and a delivery partner representative from another project. The purpose of this peer review is twofold. The first is to validate the evidence collated to date with the secondary benefit of cross learning, engagement and suggested improvement.</t>
  </si>
  <si>
    <r>
      <t>The Highways England Project Manager will work with project teams to ensure that</t>
    </r>
    <r>
      <rPr>
        <sz val="10"/>
        <color rgb="FF000000"/>
        <rFont val="Arial"/>
        <family val="2"/>
      </rPr>
      <t xml:space="preserve"> this approach is adopted but all cross discipline and organisational members are responsible for contributing to and developing the actions and reviews. </t>
    </r>
  </si>
  <si>
    <t xml:space="preserve">Senior Management from the project including HE Project Manager introduce project induction to establish H&amp;S commitments and goals </t>
  </si>
  <si>
    <t>Progress against the project safety improvement plan is routinely (quarterly) reviewed by the HE &amp; DP Project Manager.</t>
  </si>
  <si>
    <t>Active use of Raising the Bar (RTB) and HE Safety toolkit</t>
  </si>
  <si>
    <t>Active submission of case studies to HE safety toolkit (&gt;1 per quarter)</t>
  </si>
  <si>
    <t xml:space="preserve">Voluntary and demonstrable personal commitment. No HE inspection actions relating to non-compliance with personal commitments. </t>
  </si>
  <si>
    <t>HE and maintainer review planning and design to deliver operational and maintenance (health and) safety</t>
  </si>
  <si>
    <t>Employees apply personal safety commitments at home as well as at work. The contract can demonstrate sharing best practice regarding personal commitments with other HE contracts.</t>
  </si>
  <si>
    <t>Name</t>
  </si>
  <si>
    <t>Highways England Project Manager and delivery team's Project Director carry out programmed (monthly) senior manager tours.</t>
  </si>
  <si>
    <t>Base Higways England / Industry standards utilised and communicated through AIPs and Design Input statements</t>
  </si>
  <si>
    <t>Build ability reviews involving designer, contractor and the Principal Designer carried out</t>
  </si>
  <si>
    <t>SMS subject to in company independent audit.
Compliance with Highways England Occupational Health and Behavioural Based Safety standards.</t>
  </si>
  <si>
    <t>Changes to Highways England / Industry standards which affect worker safety performance monitored and results fed back to Highways England / Industry and toolkit</t>
  </si>
  <si>
    <t>Invite Highways England representative as an integrated member of investigation team for reportable or serious incidents</t>
  </si>
  <si>
    <t>Risk assessments are subject to routine (monthly) review and new technologies and methods of working adopted. Evdence that TopX Risks have been reduced.</t>
  </si>
  <si>
    <t>SMS certified to ISO 18001 (Includes compliance with all Highways England guidance)</t>
  </si>
  <si>
    <t xml:space="preserve">Highly visible safety leadership from Highways England and delivery partners </t>
  </si>
  <si>
    <t>Effective plans in place for delivering Highways England's health and safety obectives</t>
  </si>
  <si>
    <t xml:space="preserve">Achieving good scores from Highways England audits </t>
  </si>
  <si>
    <t>Highways England inspections</t>
  </si>
  <si>
    <t xml:space="preserve">The wheel should be reviewed at the beginning of the project (within the first 3 months of construction) in a formal meeting by a review team made up of a cross discipline and organisation team, including representation from the Highways England (National H&amp;S Team, Highways England Project Manager), Designers, Delivery Partner and Key Supply Chain to complete a self assessment to reflect the current status on the project. </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</si>
</sst>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0"/>
      <name val="Arial"/>
    </font>
    <font>
      <sz val="10"/>
      <name val="Univers Condensed Medium"/>
    </font>
    <font>
      <sz val="8"/>
      <name val="Arial"/>
      <family val="2"/>
    </font>
    <font>
      <sz val="11"/>
      <name val="Univers Condensed Medium"/>
    </font>
    <font>
      <b/>
      <sz val="11"/>
      <color indexed="9"/>
      <name val="Univers Condensed Medium"/>
    </font>
    <font>
      <b/>
      <sz val="20"/>
      <color indexed="12"/>
      <name val="Univers Condensed Medium"/>
    </font>
    <font>
      <sz val="12"/>
      <name val="Univers Condensed Medium"/>
    </font>
    <font>
      <b/>
      <sz val="12"/>
      <color indexed="9"/>
      <name val="Univers Condensed Medium"/>
    </font>
    <font>
      <b/>
      <sz val="12"/>
      <name val="Arial"/>
      <family val="2"/>
    </font>
    <font>
      <sz val="12"/>
      <name val="Arial"/>
      <family val="2"/>
    </font>
    <font>
      <b/>
      <sz val="11"/>
      <name val="Univers Condensed Medium"/>
    </font>
    <font>
      <sz val="10"/>
      <name val="Arial"/>
      <family val="2"/>
    </font>
    <font>
      <b/>
      <sz val="11"/>
      <color indexed="8"/>
      <name val="Calibri"/>
      <family val="2"/>
    </font>
    <font>
      <vertAlign val="superscript"/>
      <sz val="10"/>
      <name val="Arial"/>
      <family val="2"/>
    </font>
    <font>
      <b/>
      <sz val="12"/>
      <color theme="1"/>
      <name val="Arial"/>
      <family val="2"/>
    </font>
    <font>
      <b/>
      <sz val="10"/>
      <name val="Arial"/>
      <family val="2"/>
    </font>
    <font>
      <sz val="10"/>
      <color theme="0"/>
      <name val="Univers Condensed Medium"/>
    </font>
    <font>
      <b/>
      <sz val="16"/>
      <name val="Arial"/>
      <family val="2"/>
    </font>
    <font>
      <sz val="12"/>
      <color rgb="FF000000"/>
      <name val="Arial"/>
      <family val="2"/>
    </font>
    <font>
      <sz val="10"/>
      <color rgb="FF000000"/>
      <name val="Arial"/>
      <family val="2"/>
    </font>
    <font>
      <vertAlign val="superscript"/>
      <sz val="10"/>
      <color rgb="FF000000"/>
      <name val="Arial"/>
      <family val="2"/>
    </font>
    <font>
      <sz val="11"/>
      <color theme="3"/>
      <name val="Univers Condensed Medium"/>
    </font>
    <font>
      <b/>
      <sz val="12"/>
      <color theme="3"/>
      <name val="Univers Condensed Medium"/>
    </font>
    <font>
      <b/>
      <sz val="10"/>
      <name val="Univers Condensed Medium"/>
    </font>
    <font>
      <b/>
      <sz val="10"/>
      <color rgb="FFFF0000"/>
      <name val="Univers Condensed Medium"/>
    </font>
    <font>
      <b/>
      <sz val="12"/>
      <color theme="0"/>
      <name val="Arial"/>
      <family val="2"/>
    </font>
  </fonts>
  <fills count="9">
    <fill>
      <patternFill patternType="none"/>
    </fill>
    <fill>
      <patternFill patternType="gray125"/>
    </fill>
    <fill>
      <patternFill patternType="solid">
        <fgColor indexed="12"/>
        <bgColor indexed="64"/>
      </patternFill>
    </fill>
    <fill>
      <patternFill patternType="solid">
        <fgColor indexed="44"/>
        <bgColor indexed="64"/>
      </patternFill>
    </fill>
    <fill>
      <patternFill patternType="solid">
        <fgColor rgb="FF99CCFF"/>
        <bgColor indexed="64"/>
      </patternFill>
    </fill>
    <fill>
      <patternFill patternType="solid">
        <fgColor theme="9" tint="0.79998168889431442"/>
        <bgColor indexed="64"/>
      </patternFill>
    </fill>
    <fill>
      <patternFill patternType="solid">
        <fgColor theme="3"/>
        <bgColor indexed="64"/>
      </patternFill>
    </fill>
    <fill>
      <patternFill patternType="solid">
        <fgColor rgb="FF3E26EE"/>
        <bgColor indexed="64"/>
      </patternFill>
    </fill>
    <fill>
      <patternFill patternType="solid">
        <fgColor theme="1"/>
        <bgColor indexed="64"/>
      </patternFill>
    </fill>
  </fills>
  <borders count="26">
    <border>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101">
    <xf numFmtId="0" fontId="0" fillId="0" borderId="0" xfId="0"/>
    <xf numFmtId="0" fontId="1" fillId="0" borderId="0" xfId="0" applyFont="1"/>
    <xf numFmtId="0" fontId="5" fillId="0" borderId="0" xfId="0" applyFont="1" applyFill="1" applyAlignment="1"/>
    <xf numFmtId="49" fontId="6" fillId="0" borderId="0" xfId="0" applyNumberFormat="1" applyFont="1" applyAlignment="1">
      <alignment horizontal="right"/>
    </xf>
    <xf numFmtId="0" fontId="1" fillId="0" borderId="4" xfId="0" applyFont="1" applyBorder="1"/>
    <xf numFmtId="0" fontId="1" fillId="0" borderId="5" xfId="0" applyFont="1" applyBorder="1"/>
    <xf numFmtId="0" fontId="1" fillId="0" borderId="6" xfId="0" applyFont="1" applyBorder="1"/>
    <xf numFmtId="0" fontId="1" fillId="3" borderId="4" xfId="0" applyFont="1" applyFill="1" applyBorder="1"/>
    <xf numFmtId="0" fontId="1" fillId="3" borderId="5" xfId="0" applyFont="1" applyFill="1" applyBorder="1"/>
    <xf numFmtId="0" fontId="1" fillId="3" borderId="6" xfId="0" applyFont="1" applyFill="1" applyBorder="1"/>
    <xf numFmtId="0" fontId="7" fillId="2" borderId="1"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horizontal="center" vertical="center"/>
    </xf>
    <xf numFmtId="0" fontId="7" fillId="0" borderId="0" xfId="0" applyFont="1" applyFill="1" applyAlignment="1">
      <alignment vertical="center"/>
    </xf>
    <xf numFmtId="0" fontId="1" fillId="0" borderId="0" xfId="0" applyFont="1" applyAlignment="1">
      <alignment horizontal="center" vertical="center"/>
    </xf>
    <xf numFmtId="0" fontId="5" fillId="0" borderId="0" xfId="0" applyFont="1" applyFill="1" applyAlignment="1">
      <alignment horizontal="center" vertical="center"/>
    </xf>
    <xf numFmtId="1" fontId="1" fillId="0" borderId="0" xfId="0" applyNumberFormat="1" applyFont="1" applyAlignment="1">
      <alignment horizontal="center" vertical="center"/>
    </xf>
    <xf numFmtId="0" fontId="7" fillId="2" borderId="2" xfId="0" applyFont="1" applyFill="1" applyBorder="1" applyAlignment="1">
      <alignment horizontal="center" vertical="center" wrapText="1"/>
    </xf>
    <xf numFmtId="0" fontId="8" fillId="0" borderId="0" xfId="0" applyFont="1"/>
    <xf numFmtId="0" fontId="9" fillId="0" borderId="0" xfId="0" applyFont="1"/>
    <xf numFmtId="15" fontId="8" fillId="0" borderId="0" xfId="0" applyNumberFormat="1" applyFont="1" applyAlignment="1">
      <alignment horizontal="left"/>
    </xf>
    <xf numFmtId="0" fontId="1" fillId="3" borderId="18" xfId="0" applyFont="1" applyFill="1" applyBorder="1"/>
    <xf numFmtId="0" fontId="1" fillId="0" borderId="17" xfId="0" applyFont="1" applyBorder="1"/>
    <xf numFmtId="0" fontId="1" fillId="0" borderId="18" xfId="0" applyFont="1" applyBorder="1"/>
    <xf numFmtId="0" fontId="1" fillId="0" borderId="19" xfId="0" applyFont="1" applyBorder="1"/>
    <xf numFmtId="1" fontId="10" fillId="0" borderId="4" xfId="0" applyNumberFormat="1" applyFont="1" applyFill="1" applyBorder="1" applyAlignment="1">
      <alignment horizontal="center" vertical="center"/>
    </xf>
    <xf numFmtId="1" fontId="10" fillId="4" borderId="5" xfId="0" applyNumberFormat="1" applyFont="1" applyFill="1" applyBorder="1" applyAlignment="1">
      <alignment horizontal="center" vertical="center"/>
    </xf>
    <xf numFmtId="1" fontId="10" fillId="0" borderId="5" xfId="0" applyNumberFormat="1" applyFont="1" applyFill="1" applyBorder="1" applyAlignment="1">
      <alignment horizontal="center" vertical="center"/>
    </xf>
    <xf numFmtId="1" fontId="10" fillId="0" borderId="6" xfId="0" applyNumberFormat="1" applyFont="1" applyFill="1" applyBorder="1" applyAlignment="1">
      <alignment horizontal="center" vertical="center"/>
    </xf>
    <xf numFmtId="0" fontId="3" fillId="0" borderId="14" xfId="0" applyFont="1" applyBorder="1" applyAlignment="1">
      <alignment vertical="center" wrapText="1"/>
    </xf>
    <xf numFmtId="0" fontId="3" fillId="3" borderId="15" xfId="0" applyFont="1" applyFill="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3" borderId="4" xfId="0" applyFont="1" applyFill="1" applyBorder="1" applyAlignment="1">
      <alignment vertical="center" wrapText="1"/>
    </xf>
    <xf numFmtId="0" fontId="3" fillId="0" borderId="5" xfId="0" applyFont="1" applyBorder="1" applyAlignment="1">
      <alignment vertical="center"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0" fontId="8" fillId="0" borderId="0" xfId="0" applyFont="1" applyAlignment="1">
      <alignment horizontal="center"/>
    </xf>
    <xf numFmtId="14" fontId="8" fillId="0" borderId="0" xfId="0" applyNumberFormat="1" applyFont="1" applyAlignment="1">
      <alignment horizontal="left"/>
    </xf>
    <xf numFmtId="0" fontId="14" fillId="0" borderId="10" xfId="0" applyFont="1" applyBorder="1" applyAlignment="1">
      <alignment vertical="center"/>
    </xf>
    <xf numFmtId="0" fontId="14" fillId="0" borderId="10" xfId="0" applyFont="1" applyBorder="1" applyAlignment="1">
      <alignment vertical="center" wrapText="1"/>
    </xf>
    <xf numFmtId="0" fontId="14" fillId="0" borderId="11" xfId="0" applyFont="1" applyBorder="1" applyAlignment="1">
      <alignment horizontal="center" vertical="center"/>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12" xfId="0" applyFont="1" applyBorder="1" applyAlignment="1">
      <alignment vertical="center" wrapText="1"/>
    </xf>
    <xf numFmtId="14" fontId="14" fillId="0" borderId="0" xfId="0" applyNumberFormat="1" applyFont="1" applyFill="1" applyAlignment="1">
      <alignment horizontal="left"/>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17" xfId="0" applyFont="1" applyBorder="1" applyAlignment="1">
      <alignment horizontal="center" vertical="center"/>
    </xf>
    <xf numFmtId="0" fontId="15" fillId="0" borderId="22" xfId="0" applyFont="1" applyBorder="1" applyAlignment="1">
      <alignment horizontal="center" vertical="center"/>
    </xf>
    <xf numFmtId="0" fontId="15" fillId="0" borderId="21" xfId="0" applyFont="1" applyBorder="1" applyAlignment="1">
      <alignment horizontal="center" vertical="center"/>
    </xf>
    <xf numFmtId="0" fontId="15" fillId="0" borderId="1" xfId="0" applyFont="1" applyBorder="1" applyAlignment="1">
      <alignment horizontal="center" vertical="center"/>
    </xf>
    <xf numFmtId="1" fontId="15" fillId="0" borderId="23" xfId="0" applyNumberFormat="1" applyFont="1" applyBorder="1" applyAlignment="1">
      <alignment horizontal="center" vertic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4" fillId="5" borderId="13"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6" fillId="0" borderId="0" xfId="0" applyFont="1" applyAlignment="1">
      <alignment horizontal="center"/>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6" xfId="0" applyFont="1" applyFill="1" applyBorder="1" applyAlignment="1">
      <alignment vertical="center" wrapText="1"/>
    </xf>
    <xf numFmtId="0" fontId="11" fillId="0" borderId="0" xfId="0" applyFont="1"/>
    <xf numFmtId="0" fontId="11" fillId="0" borderId="0" xfId="0" applyFont="1" applyAlignment="1">
      <alignment wrapText="1"/>
    </xf>
    <xf numFmtId="0" fontId="17" fillId="5" borderId="10" xfId="0" applyFont="1" applyFill="1" applyBorder="1" applyAlignment="1">
      <alignment horizontal="center" vertical="center"/>
    </xf>
    <xf numFmtId="0" fontId="9" fillId="0" borderId="0" xfId="0" applyFont="1" applyAlignment="1">
      <alignment vertical="center" wrapText="1"/>
    </xf>
    <xf numFmtId="0" fontId="18" fillId="0" borderId="0" xfId="0" applyFont="1" applyAlignment="1">
      <alignment vertical="center" wrapText="1"/>
    </xf>
    <xf numFmtId="0" fontId="11" fillId="0" borderId="0" xfId="0" applyFont="1" applyAlignment="1">
      <alignment vertical="center" wrapText="1"/>
    </xf>
    <xf numFmtId="0" fontId="19" fillId="0" borderId="0" xfId="0" applyFont="1" applyAlignment="1">
      <alignment vertical="center" wrapText="1"/>
    </xf>
    <xf numFmtId="0" fontId="21" fillId="6" borderId="14" xfId="0" applyFont="1" applyFill="1" applyBorder="1" applyAlignment="1">
      <alignment vertical="center" wrapText="1"/>
    </xf>
    <xf numFmtId="0" fontId="21" fillId="6" borderId="15" xfId="0" applyFont="1" applyFill="1" applyBorder="1" applyAlignment="1">
      <alignment vertical="center" wrapText="1"/>
    </xf>
    <xf numFmtId="0" fontId="21" fillId="6" borderId="16" xfId="0" applyFont="1" applyFill="1" applyBorder="1" applyAlignment="1">
      <alignment vertical="center" wrapText="1"/>
    </xf>
    <xf numFmtId="0" fontId="21" fillId="6" borderId="4" xfId="0" applyFont="1" applyFill="1" applyBorder="1" applyAlignment="1">
      <alignment vertical="center" wrapText="1"/>
    </xf>
    <xf numFmtId="0" fontId="21" fillId="6" borderId="5" xfId="0" applyFont="1" applyFill="1" applyBorder="1" applyAlignment="1">
      <alignment vertical="center" wrapText="1"/>
    </xf>
    <xf numFmtId="0" fontId="21" fillId="6" borderId="6" xfId="0" applyFont="1" applyFill="1" applyBorder="1" applyAlignment="1">
      <alignment vertical="center" wrapText="1"/>
    </xf>
    <xf numFmtId="0" fontId="22" fillId="6" borderId="2" xfId="0" applyFont="1" applyFill="1" applyBorder="1" applyAlignment="1">
      <alignment vertical="center"/>
    </xf>
    <xf numFmtId="0" fontId="23" fillId="0" borderId="0" xfId="0" applyFont="1" applyAlignment="1">
      <alignment horizontal="center" vertical="center"/>
    </xf>
    <xf numFmtId="0" fontId="25" fillId="7" borderId="13" xfId="0" applyFont="1" applyFill="1" applyBorder="1" applyAlignment="1">
      <alignment horizontal="center" vertical="center" wrapText="1"/>
    </xf>
    <xf numFmtId="0" fontId="25" fillId="7" borderId="10" xfId="0" applyFont="1" applyFill="1" applyBorder="1" applyAlignment="1">
      <alignment horizontal="center" vertical="center" wrapText="1"/>
    </xf>
    <xf numFmtId="0" fontId="1" fillId="8" borderId="0" xfId="0" applyFont="1" applyFill="1"/>
    <xf numFmtId="0" fontId="23" fillId="8" borderId="0" xfId="0" applyFont="1" applyFill="1" applyAlignment="1">
      <alignment horizontal="center" vertical="center"/>
    </xf>
    <xf numFmtId="0" fontId="23" fillId="8" borderId="25" xfId="0" applyFont="1" applyFill="1" applyBorder="1" applyAlignment="1">
      <alignment horizontal="center" vertical="center"/>
    </xf>
    <xf numFmtId="0" fontId="23" fillId="8" borderId="25" xfId="0" applyFont="1" applyFill="1" applyBorder="1" applyAlignment="1">
      <alignment horizontal="center"/>
    </xf>
    <xf numFmtId="0" fontId="7" fillId="8" borderId="0" xfId="0" applyFont="1" applyFill="1" applyAlignment="1">
      <alignment vertical="center"/>
    </xf>
    <xf numFmtId="0" fontId="7" fillId="8" borderId="0" xfId="0" applyFont="1" applyFill="1" applyAlignment="1">
      <alignment horizontal="center" vertical="center"/>
    </xf>
    <xf numFmtId="0" fontId="24" fillId="8" borderId="0" xfId="0" applyFont="1" applyFill="1" applyAlignment="1">
      <alignment horizontal="center" vertical="center"/>
    </xf>
    <xf numFmtId="0" fontId="4" fillId="2" borderId="1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4" borderId="13"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14" fillId="0" borderId="1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cellXfs>
  <cellStyles count="2">
    <cellStyle name="Normal" xfId="0" builtinId="0"/>
    <cellStyle name="Normal 2" xfId="1"/>
  </cellStyles>
  <dxfs count="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66CCFF"/>
      <color rgb="FF99CCFF"/>
      <color rgb="FF3E26E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alibri"/>
                <a:ea typeface="Calibri"/>
                <a:cs typeface="Calibri"/>
              </a:defRPr>
            </a:pPr>
            <a:r>
              <a:rPr lang="en-GB" sz="1800" b="1" i="0" u="none" strike="noStrike" baseline="0">
                <a:solidFill>
                  <a:srgbClr val="333333"/>
                </a:solidFill>
                <a:latin typeface="Calibri"/>
              </a:rPr>
              <a:t> SCHEME NAME</a:t>
            </a:r>
          </a:p>
        </c:rich>
      </c:tx>
      <c:layout>
        <c:manualLayout>
          <c:xMode val="edge"/>
          <c:yMode val="edge"/>
          <c:x val="0.85561850127852612"/>
          <c:y val="0.84485113523188615"/>
        </c:manualLayout>
      </c:layout>
      <c:overlay val="0"/>
      <c:spPr>
        <a:solidFill>
          <a:srgbClr val="FFFF00"/>
        </a:solidFill>
        <a:ln w="38100">
          <a:solidFill>
            <a:schemeClr val="tx1">
              <a:lumMod val="75000"/>
              <a:lumOff val="25000"/>
            </a:schemeClr>
          </a:solidFill>
        </a:ln>
      </c:spPr>
    </c:title>
    <c:autoTitleDeleted val="0"/>
    <c:plotArea>
      <c:layout>
        <c:manualLayout>
          <c:layoutTarget val="inner"/>
          <c:xMode val="edge"/>
          <c:yMode val="edge"/>
          <c:x val="0.24110542924757425"/>
          <c:y val="9.439160339172499E-2"/>
          <c:w val="0.52670774907775453"/>
          <c:h val="0.79219929236545195"/>
        </c:manualLayout>
      </c:layout>
      <c:radarChart>
        <c:radarStyle val="filled"/>
        <c:varyColors val="0"/>
        <c:ser>
          <c:idx val="0"/>
          <c:order val="0"/>
          <c:spPr>
            <a:solidFill>
              <a:srgbClr val="FF0000"/>
            </a:solidFill>
            <a:ln w="25400">
              <a:solidFill>
                <a:schemeClr val="tx1">
                  <a:lumMod val="75000"/>
                  <a:lumOff val="25000"/>
                </a:schemeClr>
              </a:solidFill>
            </a:ln>
          </c:spPr>
          <c:cat>
            <c:strRef>
              <c:f>Scoring!$B$12:$B$51</c:f>
              <c:strCache>
                <c:ptCount val="40"/>
                <c:pt idx="0">
                  <c:v>Leading by example</c:v>
                </c:pt>
                <c:pt idx="1">
                  <c:v>Visible leadership</c:v>
                </c:pt>
                <c:pt idx="2">
                  <c:v>Effective H&amp;S plans</c:v>
                </c:pt>
                <c:pt idx="3">
                  <c:v>Safe behaviours </c:v>
                </c:pt>
                <c:pt idx="4">
                  <c:v>Honest feedback </c:v>
                </c:pt>
                <c:pt idx="5">
                  <c:v>Lessons learnt</c:v>
                </c:pt>
                <c:pt idx="6">
                  <c:v>Workforce  feedback</c:v>
                </c:pt>
                <c:pt idx="7">
                  <c:v>Raising the Bar</c:v>
                </c:pt>
                <c:pt idx="8">
                  <c:v>Effective briefings</c:v>
                </c:pt>
                <c:pt idx="9">
                  <c:v>Effective communications</c:v>
                </c:pt>
                <c:pt idx="10">
                  <c:v>Supply Chain engagement</c:v>
                </c:pt>
                <c:pt idx="11">
                  <c:v>Reward and recognition</c:v>
                </c:pt>
                <c:pt idx="12">
                  <c:v>Safety meetings  </c:v>
                </c:pt>
                <c:pt idx="13">
                  <c:v>Supply Chain performance </c:v>
                </c:pt>
                <c:pt idx="14">
                  <c:v>H&amp;S performance rewarded</c:v>
                </c:pt>
                <c:pt idx="15">
                  <c:v>Personal Safety Commitment</c:v>
                </c:pt>
                <c:pt idx="16">
                  <c:v>Near miss reporting</c:v>
                </c:pt>
                <c:pt idx="17">
                  <c:v>Safety Culture</c:v>
                </c:pt>
                <c:pt idx="18">
                  <c:v>Just culture</c:v>
                </c:pt>
                <c:pt idx="19">
                  <c:v>Timely incident reporting</c:v>
                </c:pt>
                <c:pt idx="20">
                  <c:v>Competent Designers</c:v>
                </c:pt>
                <c:pt idx="21">
                  <c:v>CSCS</c:v>
                </c:pt>
                <c:pt idx="22">
                  <c:v>Daily briefings</c:v>
                </c:pt>
                <c:pt idx="23">
                  <c:v>D&amp;A tesing</c:v>
                </c:pt>
                <c:pt idx="24">
                  <c:v>Competent  people</c:v>
                </c:pt>
                <c:pt idx="25">
                  <c:v>Hazard elimination</c:v>
                </c:pt>
                <c:pt idx="26">
                  <c:v>Residual hazards</c:v>
                </c:pt>
                <c:pt idx="27">
                  <c:v>Whole life design</c:v>
                </c:pt>
                <c:pt idx="28">
                  <c:v>Standards</c:v>
                </c:pt>
                <c:pt idx="29">
                  <c:v>Buildability</c:v>
                </c:pt>
                <c:pt idx="30">
                  <c:v>Effective training</c:v>
                </c:pt>
                <c:pt idx="31">
                  <c:v>Appropriate controls</c:v>
                </c:pt>
                <c:pt idx="32">
                  <c:v>Risk assessments</c:v>
                </c:pt>
                <c:pt idx="33">
                  <c:v>Safety Management System</c:v>
                </c:pt>
                <c:pt idx="34">
                  <c:v>Appropriate change control</c:v>
                </c:pt>
                <c:pt idx="35">
                  <c:v>Thorough incident reporting</c:v>
                </c:pt>
                <c:pt idx="36">
                  <c:v>H&amp;S perfomance</c:v>
                </c:pt>
                <c:pt idx="37">
                  <c:v>Highways England inspections</c:v>
                </c:pt>
                <c:pt idx="38">
                  <c:v>Leading H&amp;S indicators </c:v>
                </c:pt>
                <c:pt idx="39">
                  <c:v>Personal H,S&amp;W performance</c:v>
                </c:pt>
              </c:strCache>
            </c:strRef>
          </c:cat>
          <c:val>
            <c:numRef>
              <c:f>Scoring!$S$12:$S$51</c:f>
              <c:numCache>
                <c:formatCode>General</c:formatCode>
                <c:ptCount val="4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val>
        </c:ser>
        <c:dLbls>
          <c:showLegendKey val="0"/>
          <c:showVal val="0"/>
          <c:showCatName val="0"/>
          <c:showSerName val="0"/>
          <c:showPercent val="0"/>
          <c:showBubbleSize val="0"/>
        </c:dLbls>
        <c:axId val="30858624"/>
        <c:axId val="33059968"/>
      </c:radarChart>
      <c:catAx>
        <c:axId val="30858624"/>
        <c:scaling>
          <c:orientation val="minMax"/>
        </c:scaling>
        <c:delete val="0"/>
        <c:axPos val="b"/>
        <c:majorGridlines/>
        <c:numFmt formatCode="General" sourceLinked="1"/>
        <c:majorTickMark val="out"/>
        <c:minorTickMark val="none"/>
        <c:tickLblPos val="nextTo"/>
        <c:spPr>
          <a:noFill/>
        </c:spPr>
        <c:txPr>
          <a:bodyPr rot="0" vert="horz"/>
          <a:lstStyle/>
          <a:p>
            <a:pPr>
              <a:defRPr sz="900" b="1" i="0" u="none" strike="noStrike" baseline="0">
                <a:solidFill>
                  <a:schemeClr val="tx2">
                    <a:lumMod val="75000"/>
                  </a:schemeClr>
                </a:solidFill>
                <a:latin typeface="Calibri"/>
                <a:ea typeface="Calibri"/>
                <a:cs typeface="Calibri"/>
              </a:defRPr>
            </a:pPr>
            <a:endParaRPr lang="en-US"/>
          </a:p>
        </c:txPr>
        <c:crossAx val="33059968"/>
        <c:crosses val="autoZero"/>
        <c:auto val="0"/>
        <c:lblAlgn val="ctr"/>
        <c:lblOffset val="100"/>
        <c:noMultiLvlLbl val="0"/>
      </c:catAx>
      <c:valAx>
        <c:axId val="33059968"/>
        <c:scaling>
          <c:orientation val="minMax"/>
          <c:max val="10"/>
          <c:min val="0"/>
        </c:scaling>
        <c:delete val="0"/>
        <c:axPos val="l"/>
        <c:majorGridlines>
          <c:spPr>
            <a:ln w="9525" cap="flat" cmpd="sng" algn="ctr">
              <a:solidFill>
                <a:schemeClr val="tx1">
                  <a:lumMod val="75000"/>
                  <a:lumOff val="25000"/>
                </a:schemeClr>
              </a:solidFill>
              <a:round/>
            </a:ln>
            <a:effectLst/>
          </c:spPr>
        </c:majorGridlines>
        <c:numFmt formatCode="General" sourceLinked="0"/>
        <c:majorTickMark val="none"/>
        <c:minorTickMark val="none"/>
        <c:tickLblPos val="nextTo"/>
        <c:spPr>
          <a:noFill/>
          <a:ln>
            <a:solidFill>
              <a:schemeClr val="tx1">
                <a:lumMod val="75000"/>
                <a:lumOff val="25000"/>
              </a:schemeClr>
            </a:solidFill>
          </a:ln>
        </c:spPr>
        <c:txPr>
          <a:bodyPr rot="0" vert="horz"/>
          <a:lstStyle/>
          <a:p>
            <a:pPr>
              <a:defRPr sz="200" b="1" i="0" u="none" strike="noStrike" baseline="0">
                <a:solidFill>
                  <a:srgbClr val="000000"/>
                </a:solidFill>
                <a:latin typeface="Calibri"/>
                <a:ea typeface="Calibri"/>
                <a:cs typeface="Calibri"/>
              </a:defRPr>
            </a:pPr>
            <a:endParaRPr lang="en-US"/>
          </a:p>
        </c:txPr>
        <c:crossAx val="30858624"/>
        <c:crosses val="autoZero"/>
        <c:crossBetween val="between"/>
        <c:majorUnit val="2"/>
        <c:minorUnit val="0.4"/>
      </c:valAx>
      <c:spPr>
        <a:noFill/>
        <a:ln w="25400">
          <a:noFill/>
        </a:ln>
      </c:spPr>
    </c:plotArea>
    <c:plotVisOnly val="1"/>
    <c:dispBlanksAs val="gap"/>
    <c:showDLblsOverMax val="0"/>
  </c:chart>
  <c:spPr>
    <a:solidFill>
      <a:schemeClr val="bg1"/>
    </a:solidFill>
    <a:ln w="12700"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zoomScale="65" workbookViewId="0" zoomToFit="1"/>
  </sheetViews>
  <pageMargins left="0.39370078740157483" right="0.70866141732283472" top="0.39370078740157483" bottom="0.39370078740157483" header="1.9685039370078741" footer="1.9685039370078741"/>
  <pageSetup paperSize="8"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absoluteAnchor>
    <xdr:pos x="0" y="0"/>
    <xdr:ext cx="13979769" cy="986203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0.44607</cdr:x>
      <cdr:y>0.33722</cdr:y>
    </cdr:from>
    <cdr:to>
      <cdr:x>0.52787</cdr:x>
      <cdr:y>0.35745</cdr:y>
    </cdr:to>
    <cdr:sp macro="" textlink="">
      <cdr:nvSpPr>
        <cdr:cNvPr id="9" name="TextBox 8"/>
        <cdr:cNvSpPr txBox="1"/>
      </cdr:nvSpPr>
      <cdr:spPr>
        <a:xfrm xmlns:a="http://schemas.openxmlformats.org/drawingml/2006/main">
          <a:off x="4278765" y="2274881"/>
          <a:ext cx="784644" cy="1364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GB" sz="1200" b="1">
            <a:solidFill>
              <a:srgbClr val="0070C0"/>
            </a:solidFill>
          </a:endParaRPr>
        </a:p>
      </cdr:txBody>
    </cdr:sp>
  </cdr:relSizeAnchor>
  <cdr:relSizeAnchor xmlns:cdr="http://schemas.openxmlformats.org/drawingml/2006/chartDrawing">
    <cdr:from>
      <cdr:x>0.45031</cdr:x>
      <cdr:y>0.4171</cdr:y>
    </cdr:from>
    <cdr:to>
      <cdr:x>0.5568</cdr:x>
      <cdr:y>0.56315</cdr:y>
    </cdr:to>
    <cdr:sp macro="" textlink="">
      <cdr:nvSpPr>
        <cdr:cNvPr id="8" name="Oval 7"/>
        <cdr:cNvSpPr/>
      </cdr:nvSpPr>
      <cdr:spPr>
        <a:xfrm xmlns:a="http://schemas.openxmlformats.org/drawingml/2006/main">
          <a:off x="6295230" y="4113456"/>
          <a:ext cx="1488705" cy="1440352"/>
        </a:xfrm>
        <a:prstGeom xmlns:a="http://schemas.openxmlformats.org/drawingml/2006/main" prst="ellipse">
          <a:avLst/>
        </a:prstGeom>
        <a:solidFill xmlns:a="http://schemas.openxmlformats.org/drawingml/2006/main">
          <a:schemeClr val="accent1">
            <a:lumMod val="60000"/>
            <a:lumOff val="40000"/>
          </a:schemeClr>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endParaRPr lang="en-US" sz="800" b="1">
            <a:solidFill>
              <a:schemeClr val="lt1"/>
            </a:solidFill>
            <a:effectLst/>
            <a:latin typeface="+mn-lt"/>
            <a:ea typeface="+mn-ea"/>
            <a:cs typeface="+mn-cs"/>
          </a:endParaRPr>
        </a:p>
        <a:p xmlns:a="http://schemas.openxmlformats.org/drawingml/2006/main">
          <a:pPr algn="ctr"/>
          <a:r>
            <a:rPr lang="en-US" sz="1400" b="1">
              <a:solidFill>
                <a:schemeClr val="lt1"/>
              </a:solidFill>
              <a:effectLst/>
              <a:latin typeface="+mn-lt"/>
              <a:ea typeface="+mn-ea"/>
              <a:cs typeface="+mn-cs"/>
            </a:rPr>
            <a:t>Aiming      </a:t>
          </a:r>
        </a:p>
        <a:p xmlns:a="http://schemas.openxmlformats.org/drawingml/2006/main">
          <a:pPr algn="ctr"/>
          <a:r>
            <a:rPr lang="en-US" sz="1400" b="1">
              <a:solidFill>
                <a:srgbClr val="0070C0"/>
              </a:solidFill>
              <a:effectLst/>
              <a:latin typeface="+mn-lt"/>
              <a:ea typeface="+mn-ea"/>
              <a:cs typeface="+mn-cs"/>
            </a:rPr>
            <a:t>for</a:t>
          </a:r>
          <a:endParaRPr lang="en-US" sz="1400" b="1">
            <a:solidFill>
              <a:schemeClr val="lt1"/>
            </a:solidFill>
            <a:effectLst/>
            <a:latin typeface="+mn-lt"/>
            <a:ea typeface="+mn-ea"/>
            <a:cs typeface="+mn-cs"/>
          </a:endParaRPr>
        </a:p>
        <a:p xmlns:a="http://schemas.openxmlformats.org/drawingml/2006/main">
          <a:pPr algn="ctr"/>
          <a:r>
            <a:rPr lang="en-US" sz="1400" b="1">
              <a:solidFill>
                <a:schemeClr val="lt1"/>
              </a:solidFill>
              <a:effectLst/>
              <a:latin typeface="+mn-lt"/>
              <a:ea typeface="+mn-ea"/>
              <a:cs typeface="+mn-cs"/>
            </a:rPr>
            <a:t> Zero</a:t>
          </a:r>
        </a:p>
        <a:p xmlns:a="http://schemas.openxmlformats.org/drawingml/2006/main">
          <a:pPr algn="ctr"/>
          <a:endParaRPr lang="en-US" sz="2000" b="1">
            <a:solidFill>
              <a:schemeClr val="lt1"/>
            </a:solidFill>
            <a:effectLst/>
            <a:latin typeface="+mn-lt"/>
            <a:ea typeface="+mn-ea"/>
            <a:cs typeface="+mn-cs"/>
          </a:endParaRPr>
        </a:p>
        <a:p xmlns:a="http://schemas.openxmlformats.org/drawingml/2006/main">
          <a:pPr algn="ctr"/>
          <a:endParaRPr lang="en-US" sz="2000" b="1">
            <a:solidFill>
              <a:schemeClr val="lt1"/>
            </a:solidFill>
            <a:effectLst/>
            <a:latin typeface="+mn-lt"/>
            <a:ea typeface="+mn-ea"/>
            <a:cs typeface="+mn-cs"/>
          </a:endParaRPr>
        </a:p>
      </cdr:txBody>
    </cdr:sp>
  </cdr:relSizeAnchor>
  <cdr:relSizeAnchor xmlns:cdr="http://schemas.openxmlformats.org/drawingml/2006/chartDrawing">
    <cdr:from>
      <cdr:x>0.37782</cdr:x>
      <cdr:y>0.4296</cdr:y>
    </cdr:from>
    <cdr:to>
      <cdr:x>0.39765</cdr:x>
      <cdr:y>0.52878</cdr:y>
    </cdr:to>
    <cdr:sp macro="" textlink="">
      <cdr:nvSpPr>
        <cdr:cNvPr id="10" name="TextBox 9"/>
        <cdr:cNvSpPr txBox="1"/>
      </cdr:nvSpPr>
      <cdr:spPr>
        <a:xfrm xmlns:a="http://schemas.openxmlformats.org/drawingml/2006/main">
          <a:off x="3624179" y="2898085"/>
          <a:ext cx="190214" cy="669062"/>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0.47664</cdr:x>
      <cdr:y>0.22521</cdr:y>
    </cdr:from>
    <cdr:to>
      <cdr:x>0.49997</cdr:x>
      <cdr:y>0.25839</cdr:y>
    </cdr:to>
    <cdr:sp macro="" textlink="">
      <cdr:nvSpPr>
        <cdr:cNvPr id="4" name="TextBox 3"/>
        <cdr:cNvSpPr txBox="1"/>
      </cdr:nvSpPr>
      <cdr:spPr>
        <a:xfrm xmlns:a="http://schemas.openxmlformats.org/drawingml/2006/main">
          <a:off x="4572000" y="1519238"/>
          <a:ext cx="223837" cy="2238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0.47763</cdr:x>
      <cdr:y>0.29439</cdr:y>
    </cdr:from>
    <cdr:to>
      <cdr:x>0.50295</cdr:x>
      <cdr:y>0.32687</cdr:y>
    </cdr:to>
    <cdr:sp macro="" textlink="">
      <cdr:nvSpPr>
        <cdr:cNvPr id="5" name="TextBox 4"/>
        <cdr:cNvSpPr txBox="1"/>
      </cdr:nvSpPr>
      <cdr:spPr>
        <a:xfrm xmlns:a="http://schemas.openxmlformats.org/drawingml/2006/main">
          <a:off x="4581525" y="1985963"/>
          <a:ext cx="242888"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0.47961</cdr:x>
      <cdr:y>0.36923</cdr:y>
    </cdr:from>
    <cdr:to>
      <cdr:x>0.51636</cdr:x>
      <cdr:y>0.41723</cdr:y>
    </cdr:to>
    <cdr:sp macro="" textlink="">
      <cdr:nvSpPr>
        <cdr:cNvPr id="6" name="TextBox 5"/>
        <cdr:cNvSpPr txBox="1"/>
      </cdr:nvSpPr>
      <cdr:spPr>
        <a:xfrm xmlns:a="http://schemas.openxmlformats.org/drawingml/2006/main">
          <a:off x="4600575" y="2490788"/>
          <a:ext cx="35242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0.48259</cdr:x>
      <cdr:y>0.43771</cdr:y>
    </cdr:from>
    <cdr:to>
      <cdr:x>0.49699</cdr:x>
      <cdr:y>0.46312</cdr:y>
    </cdr:to>
    <cdr:sp macro="" textlink="">
      <cdr:nvSpPr>
        <cdr:cNvPr id="7" name="TextBox 6"/>
        <cdr:cNvSpPr txBox="1"/>
      </cdr:nvSpPr>
      <cdr:spPr>
        <a:xfrm xmlns:a="http://schemas.openxmlformats.org/drawingml/2006/main">
          <a:off x="4629151" y="2952750"/>
          <a:ext cx="138112"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0.18405</cdr:x>
      <cdr:y>0.01451</cdr:y>
    </cdr:from>
    <cdr:to>
      <cdr:x>0.58112</cdr:x>
      <cdr:y>0.12814</cdr:y>
    </cdr:to>
    <cdr:sp macro="" textlink="">
      <cdr:nvSpPr>
        <cdr:cNvPr id="14" name="TextBox 13"/>
        <cdr:cNvSpPr txBox="1"/>
      </cdr:nvSpPr>
      <cdr:spPr>
        <a:xfrm xmlns:a="http://schemas.openxmlformats.org/drawingml/2006/main">
          <a:off x="2571750" y="142875"/>
          <a:ext cx="5548313" cy="11191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0.02897</cdr:x>
      <cdr:y>0.14265</cdr:y>
    </cdr:from>
    <cdr:to>
      <cdr:x>0.16786</cdr:x>
      <cdr:y>0.2176</cdr:y>
    </cdr:to>
    <cdr:sp macro="" textlink="">
      <cdr:nvSpPr>
        <cdr:cNvPr id="16" name="TextBox 15"/>
        <cdr:cNvSpPr txBox="1"/>
      </cdr:nvSpPr>
      <cdr:spPr>
        <a:xfrm xmlns:a="http://schemas.openxmlformats.org/drawingml/2006/main">
          <a:off x="404813" y="1404938"/>
          <a:ext cx="1940718" cy="7381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0.47262</cdr:x>
      <cdr:y>0.1902</cdr:y>
    </cdr:from>
    <cdr:to>
      <cdr:x>0.53785</cdr:x>
      <cdr:y>0.28288</cdr:y>
    </cdr:to>
    <cdr:sp macro="" textlink="">
      <cdr:nvSpPr>
        <cdr:cNvPr id="11" name="TextBox 10"/>
        <cdr:cNvSpPr txBox="1"/>
      </cdr:nvSpPr>
      <cdr:spPr>
        <a:xfrm xmlns:a="http://schemas.openxmlformats.org/drawingml/2006/main">
          <a:off x="6624851" y="1876567"/>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0.66247</cdr:x>
      <cdr:y>0.04458</cdr:y>
    </cdr:from>
    <cdr:to>
      <cdr:x>0.99371</cdr:x>
      <cdr:y>0.0951</cdr:y>
    </cdr:to>
    <cdr:sp macro="" textlink="">
      <cdr:nvSpPr>
        <cdr:cNvPr id="2" name="TextBox 1"/>
        <cdr:cNvSpPr txBox="1"/>
      </cdr:nvSpPr>
      <cdr:spPr>
        <a:xfrm xmlns:a="http://schemas.openxmlformats.org/drawingml/2006/main">
          <a:off x="9261231" y="439615"/>
          <a:ext cx="4630614" cy="4982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2000" b="1">
              <a:latin typeface="Arial" panose="020B0604020202020204" pitchFamily="34" charset="0"/>
              <a:cs typeface="Arial" panose="020B0604020202020204" pitchFamily="34" charset="0"/>
            </a:rPr>
            <a:t>Health and Safety Excellence Wheel</a:t>
          </a:r>
        </a:p>
      </cdr:txBody>
    </cdr:sp>
  </cdr:relSizeAnchor>
  <cdr:relSizeAnchor xmlns:cdr="http://schemas.openxmlformats.org/drawingml/2006/chartDrawing">
    <cdr:from>
      <cdr:x>0.87317</cdr:x>
      <cdr:y>0.93908</cdr:y>
    </cdr:from>
    <cdr:to>
      <cdr:x>0.95493</cdr:x>
      <cdr:y>0.97177</cdr:y>
    </cdr:to>
    <cdr:sp macro="" textlink="">
      <cdr:nvSpPr>
        <cdr:cNvPr id="3" name="TextBox 2"/>
        <cdr:cNvSpPr txBox="1"/>
      </cdr:nvSpPr>
      <cdr:spPr>
        <a:xfrm xmlns:a="http://schemas.openxmlformats.org/drawingml/2006/main" rot="10800000" flipV="1">
          <a:off x="12206715" y="9261230"/>
          <a:ext cx="1142986" cy="322385"/>
        </a:xfrm>
        <a:prstGeom xmlns:a="http://schemas.openxmlformats.org/drawingml/2006/main" prst="rect">
          <a:avLst/>
        </a:prstGeom>
        <a:solidFill xmlns:a="http://schemas.openxmlformats.org/drawingml/2006/main">
          <a:srgbClr val="FFFF00"/>
        </a:solidFill>
        <a:ln xmlns:a="http://schemas.openxmlformats.org/drawingml/2006/main">
          <a:solidFill>
            <a:schemeClr val="tx1">
              <a:lumMod val="75000"/>
              <a:lumOff val="25000"/>
            </a:schemeClr>
          </a:solidFill>
        </a:ln>
      </cdr:spPr>
      <cdr:txBody>
        <a:bodyPr xmlns:a="http://schemas.openxmlformats.org/drawingml/2006/main" vertOverflow="clip" wrap="square" rtlCol="0"/>
        <a:lstStyle xmlns:a="http://schemas.openxmlformats.org/drawingml/2006/main"/>
        <a:p xmlns:a="http://schemas.openxmlformats.org/drawingml/2006/main">
          <a:pPr algn="ctr"/>
          <a:r>
            <a:rPr lang="en-GB" sz="1100" b="1"/>
            <a:t>Date of Review</a:t>
          </a:r>
        </a:p>
      </cdr:txBody>
    </cdr:sp>
  </cdr:relSizeAnchor>
  <cdr:relSizeAnchor xmlns:cdr="http://schemas.openxmlformats.org/drawingml/2006/chartDrawing">
    <cdr:from>
      <cdr:x>0.03774</cdr:x>
      <cdr:y>0.02675</cdr:y>
    </cdr:from>
    <cdr:to>
      <cdr:x>0.29788</cdr:x>
      <cdr:y>0.11738</cdr:y>
    </cdr:to>
    <cdr:pic>
      <cdr:nvPicPr>
        <cdr:cNvPr id="1025" name="Picture 28" descr="image00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7538" y="263768"/>
          <a:ext cx="3636733" cy="893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52</xdr:row>
      <xdr:rowOff>0</xdr:rowOff>
    </xdr:from>
    <xdr:to>
      <xdr:col>2</xdr:col>
      <xdr:colOff>524444</xdr:colOff>
      <xdr:row>52</xdr:row>
      <xdr:rowOff>164200</xdr:rowOff>
    </xdr:to>
    <xdr:pic>
      <xdr:nvPicPr>
        <xdr:cNvPr id="2242"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0"/>
          <a:ext cx="1990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95251</xdr:colOff>
      <xdr:row>0</xdr:row>
      <xdr:rowOff>152400</xdr:rowOff>
    </xdr:from>
    <xdr:to>
      <xdr:col>2</xdr:col>
      <xdr:colOff>2615822</xdr:colOff>
      <xdr:row>7</xdr:row>
      <xdr:rowOff>136964</xdr:rowOff>
    </xdr:to>
    <xdr:pic>
      <xdr:nvPicPr>
        <xdr:cNvPr id="5" name="Picture 28" descr="image00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1" y="152400"/>
          <a:ext cx="3984862" cy="107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3"/>
  <sheetViews>
    <sheetView zoomScale="67" zoomScaleNormal="67" workbookViewId="0">
      <pane xSplit="4" ySplit="11" topLeftCell="E42" activePane="bottomRight" state="frozen"/>
      <selection pane="topRight" activeCell="D1" sqref="D1"/>
      <selection pane="bottomLeft" activeCell="A12" sqref="A12"/>
      <selection pane="bottomRight" activeCell="B50" sqref="B50"/>
    </sheetView>
  </sheetViews>
  <sheetFormatPr defaultRowHeight="12.75"/>
  <cols>
    <col min="1" max="1" width="20.28515625" style="1" customWidth="1"/>
    <col min="2" max="2" width="1.7109375" style="1" customWidth="1"/>
    <col min="3" max="3" width="80" style="1" customWidth="1"/>
    <col min="4" max="4" width="26.42578125" style="14" customWidth="1"/>
    <col min="5" max="9" width="75.7109375" style="14" customWidth="1"/>
    <col min="10" max="11" width="50.7109375" style="1" customWidth="1"/>
    <col min="12" max="13" width="26.7109375" style="1" customWidth="1"/>
    <col min="14" max="17" width="9.140625" style="1"/>
    <col min="18" max="18" width="1.7109375" style="1" customWidth="1"/>
    <col min="19" max="19" width="1.7109375" style="79" customWidth="1"/>
    <col min="20" max="24" width="1.7109375" style="1" customWidth="1"/>
    <col min="25" max="16384" width="9.140625" style="1"/>
  </cols>
  <sheetData>
    <row r="1" spans="1:24" ht="12.75" customHeight="1">
      <c r="E1" s="14">
        <v>1</v>
      </c>
      <c r="F1" s="14">
        <v>2</v>
      </c>
      <c r="G1" s="14">
        <v>3</v>
      </c>
      <c r="H1" s="14">
        <v>4</v>
      </c>
      <c r="I1" s="14">
        <v>5</v>
      </c>
      <c r="R1" s="82"/>
      <c r="S1" s="83"/>
      <c r="T1" s="82"/>
      <c r="U1" s="82"/>
      <c r="V1" s="82"/>
      <c r="W1" s="82"/>
      <c r="X1" s="82"/>
    </row>
    <row r="2" spans="1:24" ht="12.75" customHeight="1">
      <c r="R2" s="82"/>
      <c r="S2" s="83"/>
      <c r="T2" s="82"/>
      <c r="U2" s="82"/>
      <c r="V2" s="82"/>
      <c r="W2" s="82"/>
      <c r="X2" s="82"/>
    </row>
    <row r="3" spans="1:24" ht="12.75" customHeight="1">
      <c r="D3" s="18" t="s">
        <v>33</v>
      </c>
      <c r="E3" s="18" t="s">
        <v>352</v>
      </c>
      <c r="F3" s="18"/>
      <c r="G3" s="18"/>
      <c r="H3" s="18"/>
      <c r="I3" s="18"/>
      <c r="R3" s="82"/>
      <c r="S3" s="83"/>
      <c r="T3" s="82"/>
      <c r="U3" s="82"/>
      <c r="V3" s="82"/>
      <c r="W3" s="82"/>
      <c r="X3" s="82"/>
    </row>
    <row r="4" spans="1:24" ht="12.75" customHeight="1">
      <c r="D4" s="19"/>
      <c r="E4" s="19"/>
      <c r="F4" s="19"/>
      <c r="G4" s="19"/>
      <c r="H4" s="19"/>
      <c r="I4" s="19"/>
      <c r="R4" s="82"/>
      <c r="S4" s="83"/>
      <c r="T4" s="82"/>
      <c r="U4" s="82"/>
      <c r="V4" s="82"/>
      <c r="W4" s="82"/>
      <c r="X4" s="82"/>
    </row>
    <row r="5" spans="1:24" ht="12.75" customHeight="1">
      <c r="D5" s="19"/>
      <c r="E5" s="19"/>
      <c r="F5" s="19"/>
      <c r="G5" s="19"/>
      <c r="H5" s="19"/>
      <c r="I5" s="19"/>
      <c r="R5" s="82"/>
      <c r="S5" s="83"/>
      <c r="T5" s="82"/>
      <c r="U5" s="82"/>
      <c r="V5" s="82"/>
      <c r="W5" s="82"/>
      <c r="X5" s="82"/>
    </row>
    <row r="6" spans="1:24" ht="12.75" customHeight="1">
      <c r="D6" s="18" t="s">
        <v>176</v>
      </c>
      <c r="E6" s="20">
        <v>42005</v>
      </c>
      <c r="F6" s="18"/>
      <c r="G6" s="18"/>
      <c r="H6" s="18"/>
      <c r="I6" s="18"/>
      <c r="N6" s="61" t="str">
        <f>TEXT(E6,"MMMM")</f>
        <v>January</v>
      </c>
      <c r="R6" s="82"/>
      <c r="S6" s="83"/>
      <c r="T6" s="82"/>
      <c r="U6" s="82"/>
      <c r="V6" s="82"/>
      <c r="W6" s="82"/>
      <c r="X6" s="82"/>
    </row>
    <row r="7" spans="1:24" ht="12.75" customHeight="1">
      <c r="N7" s="61">
        <f>YEAR(E6)</f>
        <v>2015</v>
      </c>
      <c r="R7" s="82"/>
      <c r="S7" s="83"/>
      <c r="T7" s="82"/>
      <c r="U7" s="82"/>
      <c r="V7" s="82"/>
      <c r="W7" s="82"/>
      <c r="X7" s="82"/>
    </row>
    <row r="8" spans="1:24" ht="12.75" customHeight="1">
      <c r="R8" s="82"/>
      <c r="S8" s="83"/>
      <c r="T8" s="82"/>
      <c r="U8" s="82"/>
      <c r="V8" s="82"/>
      <c r="W8" s="82"/>
      <c r="X8" s="82"/>
    </row>
    <row r="9" spans="1:24" ht="26.25">
      <c r="A9" s="2" t="s">
        <v>28</v>
      </c>
      <c r="B9" s="2"/>
      <c r="C9" s="2"/>
      <c r="D9" s="15"/>
      <c r="E9" s="15"/>
      <c r="F9" s="15"/>
      <c r="G9" s="15"/>
      <c r="H9" s="15"/>
      <c r="I9" s="15"/>
      <c r="J9" s="2"/>
      <c r="K9" s="2"/>
      <c r="L9" s="2"/>
      <c r="M9" s="2"/>
      <c r="R9" s="82"/>
      <c r="S9" s="84">
        <v>1</v>
      </c>
      <c r="T9" s="85">
        <v>2</v>
      </c>
      <c r="U9" s="85">
        <v>3</v>
      </c>
      <c r="V9" s="85">
        <v>4</v>
      </c>
      <c r="W9" s="85">
        <v>5</v>
      </c>
      <c r="X9" s="82"/>
    </row>
    <row r="10" spans="1:24" ht="13.5" thickBot="1">
      <c r="R10" s="82"/>
      <c r="S10" s="84">
        <v>10</v>
      </c>
      <c r="T10" s="85">
        <v>8</v>
      </c>
      <c r="U10" s="85">
        <v>6</v>
      </c>
      <c r="V10" s="85">
        <v>4</v>
      </c>
      <c r="W10" s="85">
        <v>2</v>
      </c>
      <c r="X10" s="82"/>
    </row>
    <row r="11" spans="1:24" s="13" customFormat="1" ht="42" customHeight="1" thickBot="1">
      <c r="A11" s="10" t="s">
        <v>0</v>
      </c>
      <c r="B11" s="78" t="s">
        <v>1</v>
      </c>
      <c r="C11" s="11" t="s">
        <v>1</v>
      </c>
      <c r="D11" s="17" t="str">
        <f>"SCORE                        "&amp;"   "&amp;N6&amp;"   "&amp;N7</f>
        <v>SCORE                           January   2015</v>
      </c>
      <c r="E11" s="80" t="s">
        <v>178</v>
      </c>
      <c r="F11" s="81" t="s">
        <v>179</v>
      </c>
      <c r="G11" s="81" t="s">
        <v>180</v>
      </c>
      <c r="H11" s="81" t="s">
        <v>181</v>
      </c>
      <c r="I11" s="81" t="s">
        <v>182</v>
      </c>
      <c r="J11" s="12" t="s">
        <v>29</v>
      </c>
      <c r="K11" s="12" t="s">
        <v>2</v>
      </c>
      <c r="L11" s="12" t="s">
        <v>19</v>
      </c>
      <c r="M11" s="12" t="s">
        <v>20</v>
      </c>
      <c r="R11" s="86"/>
      <c r="S11" s="87"/>
      <c r="T11" s="86"/>
      <c r="U11" s="86"/>
      <c r="V11" s="86"/>
      <c r="W11" s="86"/>
      <c r="X11" s="86"/>
    </row>
    <row r="12" spans="1:24" ht="50.1" customHeight="1">
      <c r="A12" s="95" t="s">
        <v>3</v>
      </c>
      <c r="B12" s="72" t="s">
        <v>35</v>
      </c>
      <c r="C12" s="33" t="s">
        <v>35</v>
      </c>
      <c r="D12" s="26"/>
      <c r="E12" s="62" t="s">
        <v>58</v>
      </c>
      <c r="F12" s="62" t="s">
        <v>59</v>
      </c>
      <c r="G12" s="62" t="s">
        <v>60</v>
      </c>
      <c r="H12" s="62" t="s">
        <v>61</v>
      </c>
      <c r="I12" s="62" t="s">
        <v>62</v>
      </c>
      <c r="J12" s="7"/>
      <c r="K12" s="7"/>
      <c r="L12" s="7"/>
      <c r="M12" s="7"/>
      <c r="R12" s="82"/>
      <c r="S12" s="83" t="e">
        <f>LOOKUP($D12,$S$9:$W$9,$S$10:$W$10)</f>
        <v>#N/A</v>
      </c>
      <c r="T12" s="88">
        <f>D12</f>
        <v>0</v>
      </c>
      <c r="U12" s="82"/>
      <c r="V12" s="82"/>
      <c r="W12" s="82"/>
      <c r="X12" s="82"/>
    </row>
    <row r="13" spans="1:24" ht="50.1" customHeight="1">
      <c r="A13" s="96"/>
      <c r="B13" s="73" t="s">
        <v>288</v>
      </c>
      <c r="C13" s="34" t="s">
        <v>361</v>
      </c>
      <c r="D13" s="27"/>
      <c r="E13" s="63" t="s">
        <v>353</v>
      </c>
      <c r="F13" s="63" t="s">
        <v>345</v>
      </c>
      <c r="G13" s="63" t="s">
        <v>65</v>
      </c>
      <c r="H13" s="63" t="s">
        <v>66</v>
      </c>
      <c r="I13" s="63" t="s">
        <v>193</v>
      </c>
      <c r="J13" s="5"/>
      <c r="K13" s="5"/>
      <c r="L13" s="5"/>
      <c r="M13" s="5"/>
      <c r="R13" s="82"/>
      <c r="S13" s="83" t="e">
        <f t="shared" ref="S13:S51" si="0">LOOKUP($D13,$S$9:$W$9,$S$10:$W$10)</f>
        <v>#N/A</v>
      </c>
      <c r="T13" s="88">
        <f t="shared" ref="T13:T51" si="1">D13</f>
        <v>0</v>
      </c>
      <c r="U13" s="82"/>
      <c r="V13" s="82"/>
      <c r="W13" s="82"/>
      <c r="X13" s="82"/>
    </row>
    <row r="14" spans="1:24" ht="50.1" customHeight="1">
      <c r="A14" s="96"/>
      <c r="B14" s="73" t="s">
        <v>289</v>
      </c>
      <c r="C14" s="35" t="s">
        <v>362</v>
      </c>
      <c r="D14" s="26"/>
      <c r="E14" s="63" t="s">
        <v>194</v>
      </c>
      <c r="F14" s="63" t="s">
        <v>346</v>
      </c>
      <c r="G14" s="63" t="s">
        <v>196</v>
      </c>
      <c r="H14" s="63" t="s">
        <v>197</v>
      </c>
      <c r="I14" s="63" t="s">
        <v>198</v>
      </c>
      <c r="J14" s="8"/>
      <c r="K14" s="8"/>
      <c r="L14" s="8"/>
      <c r="M14" s="8"/>
      <c r="R14" s="82"/>
      <c r="S14" s="83" t="e">
        <f t="shared" si="0"/>
        <v>#N/A</v>
      </c>
      <c r="T14" s="88">
        <f t="shared" si="1"/>
        <v>0</v>
      </c>
      <c r="U14" s="82"/>
      <c r="V14" s="82"/>
      <c r="W14" s="82"/>
      <c r="X14" s="82"/>
    </row>
    <row r="15" spans="1:24" ht="50.1" customHeight="1">
      <c r="A15" s="96"/>
      <c r="B15" s="73" t="s">
        <v>290</v>
      </c>
      <c r="C15" s="34" t="s">
        <v>38</v>
      </c>
      <c r="D15" s="27"/>
      <c r="E15" s="63" t="s">
        <v>199</v>
      </c>
      <c r="F15" s="63" t="s">
        <v>200</v>
      </c>
      <c r="G15" s="63" t="s">
        <v>67</v>
      </c>
      <c r="H15" s="63" t="s">
        <v>68</v>
      </c>
      <c r="I15" s="63" t="s">
        <v>69</v>
      </c>
      <c r="J15" s="5"/>
      <c r="K15" s="5"/>
      <c r="L15" s="5"/>
      <c r="M15" s="5"/>
      <c r="R15" s="82"/>
      <c r="S15" s="83" t="e">
        <f t="shared" si="0"/>
        <v>#N/A</v>
      </c>
      <c r="T15" s="88">
        <f t="shared" si="1"/>
        <v>0</v>
      </c>
      <c r="U15" s="82"/>
      <c r="V15" s="82"/>
      <c r="W15" s="82"/>
      <c r="X15" s="82"/>
    </row>
    <row r="16" spans="1:24" ht="50.1" customHeight="1" thickBot="1">
      <c r="A16" s="97"/>
      <c r="B16" s="74" t="s">
        <v>291</v>
      </c>
      <c r="C16" s="36" t="s">
        <v>21</v>
      </c>
      <c r="D16" s="26"/>
      <c r="E16" s="64" t="s">
        <v>70</v>
      </c>
      <c r="F16" s="64" t="s">
        <v>71</v>
      </c>
      <c r="G16" s="64" t="s">
        <v>72</v>
      </c>
      <c r="H16" s="64" t="s">
        <v>73</v>
      </c>
      <c r="I16" s="64" t="s">
        <v>74</v>
      </c>
      <c r="J16" s="9"/>
      <c r="K16" s="9"/>
      <c r="L16" s="9"/>
      <c r="M16" s="9"/>
      <c r="R16" s="82"/>
      <c r="S16" s="83" t="e">
        <f t="shared" si="0"/>
        <v>#N/A</v>
      </c>
      <c r="T16" s="88">
        <f t="shared" si="1"/>
        <v>0</v>
      </c>
      <c r="U16" s="82"/>
      <c r="V16" s="82"/>
      <c r="W16" s="82"/>
      <c r="X16" s="82"/>
    </row>
    <row r="17" spans="1:24" ht="50.1" customHeight="1">
      <c r="A17" s="89" t="s">
        <v>8</v>
      </c>
      <c r="B17" s="72" t="s">
        <v>292</v>
      </c>
      <c r="C17" s="29" t="s">
        <v>39</v>
      </c>
      <c r="D17" s="25"/>
      <c r="E17" s="62" t="s">
        <v>75</v>
      </c>
      <c r="F17" s="62" t="s">
        <v>76</v>
      </c>
      <c r="G17" s="62" t="s">
        <v>201</v>
      </c>
      <c r="H17" s="62" t="s">
        <v>77</v>
      </c>
      <c r="I17" s="62" t="s">
        <v>78</v>
      </c>
      <c r="J17" s="22"/>
      <c r="K17" s="4"/>
      <c r="L17" s="4"/>
      <c r="M17" s="4"/>
      <c r="R17" s="82"/>
      <c r="S17" s="83" t="e">
        <f t="shared" si="0"/>
        <v>#N/A</v>
      </c>
      <c r="T17" s="88">
        <f t="shared" si="1"/>
        <v>0</v>
      </c>
      <c r="U17" s="82"/>
      <c r="V17" s="82"/>
      <c r="W17" s="82"/>
      <c r="X17" s="82"/>
    </row>
    <row r="18" spans="1:24" ht="50.1" customHeight="1">
      <c r="A18" s="90"/>
      <c r="B18" s="73" t="s">
        <v>293</v>
      </c>
      <c r="C18" s="30" t="s">
        <v>40</v>
      </c>
      <c r="D18" s="26"/>
      <c r="E18" s="63" t="s">
        <v>79</v>
      </c>
      <c r="F18" s="63" t="s">
        <v>80</v>
      </c>
      <c r="G18" s="63" t="s">
        <v>81</v>
      </c>
      <c r="H18" s="63" t="s">
        <v>82</v>
      </c>
      <c r="I18" s="63" t="s">
        <v>83</v>
      </c>
      <c r="J18" s="21"/>
      <c r="K18" s="8"/>
      <c r="L18" s="8"/>
      <c r="M18" s="8"/>
      <c r="R18" s="82"/>
      <c r="S18" s="83" t="e">
        <f t="shared" si="0"/>
        <v>#N/A</v>
      </c>
      <c r="T18" s="88">
        <f t="shared" si="1"/>
        <v>0</v>
      </c>
      <c r="U18" s="82"/>
      <c r="V18" s="82"/>
      <c r="W18" s="82"/>
      <c r="X18" s="82"/>
    </row>
    <row r="19" spans="1:24" ht="50.1" customHeight="1">
      <c r="A19" s="90"/>
      <c r="B19" s="73" t="s">
        <v>294</v>
      </c>
      <c r="C19" s="31" t="s">
        <v>347</v>
      </c>
      <c r="D19" s="27"/>
      <c r="E19" s="63" t="s">
        <v>202</v>
      </c>
      <c r="F19" s="63" t="s">
        <v>203</v>
      </c>
      <c r="G19" s="63" t="s">
        <v>204</v>
      </c>
      <c r="H19" s="63" t="s">
        <v>205</v>
      </c>
      <c r="I19" s="63" t="s">
        <v>348</v>
      </c>
      <c r="J19" s="23"/>
      <c r="K19" s="5"/>
      <c r="L19" s="5"/>
      <c r="M19" s="5"/>
      <c r="R19" s="82"/>
      <c r="S19" s="83" t="e">
        <f t="shared" si="0"/>
        <v>#N/A</v>
      </c>
      <c r="T19" s="88">
        <f t="shared" si="1"/>
        <v>0</v>
      </c>
      <c r="U19" s="82"/>
      <c r="V19" s="82"/>
      <c r="W19" s="82"/>
      <c r="X19" s="82"/>
    </row>
    <row r="20" spans="1:24" ht="50.1" customHeight="1">
      <c r="A20" s="90"/>
      <c r="B20" s="73" t="s">
        <v>295</v>
      </c>
      <c r="C20" s="30" t="s">
        <v>42</v>
      </c>
      <c r="D20" s="26"/>
      <c r="E20" s="63" t="s">
        <v>85</v>
      </c>
      <c r="F20" s="63" t="s">
        <v>86</v>
      </c>
      <c r="G20" s="63" t="s">
        <v>87</v>
      </c>
      <c r="H20" s="63" t="s">
        <v>88</v>
      </c>
      <c r="I20" s="63" t="s">
        <v>206</v>
      </c>
      <c r="J20" s="21"/>
      <c r="K20" s="8"/>
      <c r="L20" s="8"/>
      <c r="M20" s="8"/>
      <c r="R20" s="82"/>
      <c r="S20" s="83" t="e">
        <f t="shared" si="0"/>
        <v>#N/A</v>
      </c>
      <c r="T20" s="88">
        <f t="shared" si="1"/>
        <v>0</v>
      </c>
      <c r="U20" s="82"/>
      <c r="V20" s="82"/>
      <c r="W20" s="82"/>
      <c r="X20" s="82"/>
    </row>
    <row r="21" spans="1:24" ht="50.1" customHeight="1" thickBot="1">
      <c r="A21" s="91"/>
      <c r="B21" s="74" t="s">
        <v>296</v>
      </c>
      <c r="C21" s="32" t="s">
        <v>43</v>
      </c>
      <c r="D21" s="28"/>
      <c r="E21" s="64" t="s">
        <v>89</v>
      </c>
      <c r="F21" s="64" t="s">
        <v>207</v>
      </c>
      <c r="G21" s="64" t="s">
        <v>90</v>
      </c>
      <c r="H21" s="64" t="s">
        <v>91</v>
      </c>
      <c r="I21" s="64" t="s">
        <v>92</v>
      </c>
      <c r="J21" s="24"/>
      <c r="K21" s="6"/>
      <c r="L21" s="6"/>
      <c r="M21" s="6"/>
      <c r="R21" s="82"/>
      <c r="S21" s="83" t="e">
        <f t="shared" si="0"/>
        <v>#N/A</v>
      </c>
      <c r="T21" s="88">
        <f t="shared" si="1"/>
        <v>0</v>
      </c>
      <c r="U21" s="82"/>
      <c r="V21" s="82"/>
      <c r="W21" s="82"/>
      <c r="X21" s="82"/>
    </row>
    <row r="22" spans="1:24" ht="50.1" customHeight="1">
      <c r="A22" s="92" t="s">
        <v>7</v>
      </c>
      <c r="B22" s="75" t="s">
        <v>298</v>
      </c>
      <c r="C22" s="33" t="s">
        <v>15</v>
      </c>
      <c r="D22" s="26"/>
      <c r="E22" s="62" t="s">
        <v>93</v>
      </c>
      <c r="F22" s="62" t="s">
        <v>208</v>
      </c>
      <c r="G22" s="62" t="s">
        <v>94</v>
      </c>
      <c r="H22" s="62" t="s">
        <v>209</v>
      </c>
      <c r="I22" s="62" t="s">
        <v>95</v>
      </c>
      <c r="J22" s="7"/>
      <c r="K22" s="7"/>
      <c r="L22" s="7"/>
      <c r="M22" s="7"/>
      <c r="R22" s="82"/>
      <c r="S22" s="83" t="e">
        <f t="shared" si="0"/>
        <v>#N/A</v>
      </c>
      <c r="T22" s="88">
        <f t="shared" si="1"/>
        <v>0</v>
      </c>
      <c r="U22" s="82"/>
      <c r="V22" s="82"/>
      <c r="W22" s="82"/>
      <c r="X22" s="82"/>
    </row>
    <row r="23" spans="1:24" ht="50.1" customHeight="1">
      <c r="A23" s="93"/>
      <c r="B23" s="76" t="s">
        <v>297</v>
      </c>
      <c r="C23" s="34" t="s">
        <v>44</v>
      </c>
      <c r="D23" s="27"/>
      <c r="E23" s="63" t="s">
        <v>96</v>
      </c>
      <c r="F23" s="63" t="s">
        <v>97</v>
      </c>
      <c r="G23" s="63" t="s">
        <v>98</v>
      </c>
      <c r="H23" s="63" t="s">
        <v>99</v>
      </c>
      <c r="I23" s="63" t="s">
        <v>100</v>
      </c>
      <c r="J23" s="5"/>
      <c r="K23" s="5"/>
      <c r="L23" s="5"/>
      <c r="M23" s="5"/>
      <c r="R23" s="82"/>
      <c r="S23" s="83" t="e">
        <f t="shared" si="0"/>
        <v>#N/A</v>
      </c>
      <c r="T23" s="88">
        <f t="shared" si="1"/>
        <v>0</v>
      </c>
      <c r="U23" s="82"/>
      <c r="V23" s="82"/>
      <c r="W23" s="82"/>
      <c r="X23" s="82"/>
    </row>
    <row r="24" spans="1:24" ht="50.1" customHeight="1">
      <c r="A24" s="93"/>
      <c r="B24" s="76" t="s">
        <v>299</v>
      </c>
      <c r="C24" s="35" t="s">
        <v>45</v>
      </c>
      <c r="D24" s="26"/>
      <c r="E24" s="63" t="s">
        <v>101</v>
      </c>
      <c r="F24" s="63" t="s">
        <v>102</v>
      </c>
      <c r="G24" s="63" t="s">
        <v>103</v>
      </c>
      <c r="H24" s="63" t="s">
        <v>104</v>
      </c>
      <c r="I24" s="63" t="s">
        <v>105</v>
      </c>
      <c r="J24" s="8"/>
      <c r="K24" s="8"/>
      <c r="L24" s="8"/>
      <c r="M24" s="8"/>
      <c r="R24" s="82"/>
      <c r="S24" s="83" t="e">
        <f t="shared" si="0"/>
        <v>#N/A</v>
      </c>
      <c r="T24" s="88">
        <f t="shared" si="1"/>
        <v>0</v>
      </c>
      <c r="U24" s="82"/>
      <c r="V24" s="82"/>
      <c r="W24" s="82"/>
      <c r="X24" s="82"/>
    </row>
    <row r="25" spans="1:24" ht="50.1" customHeight="1">
      <c r="A25" s="93"/>
      <c r="B25" s="76" t="s">
        <v>300</v>
      </c>
      <c r="C25" s="34" t="s">
        <v>16</v>
      </c>
      <c r="D25" s="27"/>
      <c r="E25" s="63" t="s">
        <v>210</v>
      </c>
      <c r="F25" s="63" t="s">
        <v>211</v>
      </c>
      <c r="G25" s="63" t="s">
        <v>106</v>
      </c>
      <c r="H25" s="63" t="s">
        <v>212</v>
      </c>
      <c r="I25" s="63" t="s">
        <v>107</v>
      </c>
      <c r="J25" s="5"/>
      <c r="K25" s="5"/>
      <c r="L25" s="5"/>
      <c r="M25" s="5"/>
      <c r="R25" s="82"/>
      <c r="S25" s="83" t="e">
        <f t="shared" si="0"/>
        <v>#N/A</v>
      </c>
      <c r="T25" s="88">
        <f t="shared" si="1"/>
        <v>0</v>
      </c>
      <c r="U25" s="82"/>
      <c r="V25" s="82"/>
      <c r="W25" s="82"/>
      <c r="X25" s="82"/>
    </row>
    <row r="26" spans="1:24" ht="50.1" customHeight="1" thickBot="1">
      <c r="A26" s="94"/>
      <c r="B26" s="77" t="s">
        <v>326</v>
      </c>
      <c r="C26" s="36" t="s">
        <v>46</v>
      </c>
      <c r="D26" s="26"/>
      <c r="E26" s="64" t="s">
        <v>213</v>
      </c>
      <c r="F26" s="64" t="s">
        <v>108</v>
      </c>
      <c r="G26" s="64" t="s">
        <v>109</v>
      </c>
      <c r="H26" s="64" t="s">
        <v>110</v>
      </c>
      <c r="I26" s="64" t="s">
        <v>111</v>
      </c>
      <c r="J26" s="9"/>
      <c r="K26" s="9"/>
      <c r="L26" s="9"/>
      <c r="M26" s="9"/>
      <c r="R26" s="82"/>
      <c r="S26" s="83" t="e">
        <f t="shared" si="0"/>
        <v>#N/A</v>
      </c>
      <c r="T26" s="88">
        <f t="shared" si="1"/>
        <v>0</v>
      </c>
      <c r="U26" s="82"/>
      <c r="V26" s="82"/>
      <c r="W26" s="82"/>
      <c r="X26" s="82"/>
    </row>
    <row r="27" spans="1:24" ht="50.1" customHeight="1">
      <c r="A27" s="89" t="s">
        <v>6</v>
      </c>
      <c r="B27" s="75" t="s">
        <v>301</v>
      </c>
      <c r="C27" s="37" t="s">
        <v>22</v>
      </c>
      <c r="D27" s="25"/>
      <c r="E27" s="62" t="s">
        <v>328</v>
      </c>
      <c r="F27" s="62" t="s">
        <v>349</v>
      </c>
      <c r="G27" s="62" t="s">
        <v>329</v>
      </c>
      <c r="H27" s="62" t="s">
        <v>330</v>
      </c>
      <c r="I27" s="62" t="s">
        <v>351</v>
      </c>
      <c r="J27" s="4"/>
      <c r="K27" s="4"/>
      <c r="L27" s="4"/>
      <c r="M27" s="4"/>
      <c r="R27" s="82"/>
      <c r="S27" s="83" t="e">
        <f t="shared" si="0"/>
        <v>#N/A</v>
      </c>
      <c r="T27" s="88">
        <f t="shared" si="1"/>
        <v>0</v>
      </c>
      <c r="U27" s="82"/>
      <c r="V27" s="82"/>
      <c r="W27" s="82"/>
      <c r="X27" s="82"/>
    </row>
    <row r="28" spans="1:24" ht="50.1" customHeight="1">
      <c r="A28" s="90"/>
      <c r="B28" s="76" t="s">
        <v>302</v>
      </c>
      <c r="C28" s="35" t="s">
        <v>12</v>
      </c>
      <c r="D28" s="26"/>
      <c r="E28" s="63" t="s">
        <v>214</v>
      </c>
      <c r="F28" s="63" t="s">
        <v>215</v>
      </c>
      <c r="G28" s="63" t="s">
        <v>216</v>
      </c>
      <c r="H28" s="63" t="s">
        <v>217</v>
      </c>
      <c r="I28" s="63" t="s">
        <v>218</v>
      </c>
      <c r="J28" s="8"/>
      <c r="K28" s="8"/>
      <c r="L28" s="8"/>
      <c r="M28" s="8"/>
      <c r="R28" s="82"/>
      <c r="S28" s="83" t="e">
        <f t="shared" si="0"/>
        <v>#N/A</v>
      </c>
      <c r="T28" s="88">
        <f t="shared" si="1"/>
        <v>0</v>
      </c>
      <c r="U28" s="82"/>
      <c r="V28" s="82"/>
      <c r="W28" s="82"/>
      <c r="X28" s="82"/>
    </row>
    <row r="29" spans="1:24" ht="50.1" customHeight="1">
      <c r="A29" s="90"/>
      <c r="B29" s="76" t="s">
        <v>303</v>
      </c>
      <c r="C29" s="34" t="s">
        <v>23</v>
      </c>
      <c r="D29" s="27"/>
      <c r="E29" s="63" t="s">
        <v>117</v>
      </c>
      <c r="F29" s="63" t="s">
        <v>118</v>
      </c>
      <c r="G29" s="63" t="s">
        <v>119</v>
      </c>
      <c r="H29" s="63" t="s">
        <v>120</v>
      </c>
      <c r="I29" s="63" t="s">
        <v>121</v>
      </c>
      <c r="J29" s="5"/>
      <c r="K29" s="5"/>
      <c r="L29" s="5"/>
      <c r="M29" s="5"/>
      <c r="R29" s="82"/>
      <c r="S29" s="83" t="e">
        <f t="shared" si="0"/>
        <v>#N/A</v>
      </c>
      <c r="T29" s="88">
        <f t="shared" si="1"/>
        <v>0</v>
      </c>
      <c r="U29" s="82"/>
      <c r="V29" s="82"/>
      <c r="W29" s="82"/>
      <c r="X29" s="82"/>
    </row>
    <row r="30" spans="1:24" ht="50.1" customHeight="1">
      <c r="A30" s="90"/>
      <c r="B30" s="76" t="s">
        <v>304</v>
      </c>
      <c r="C30" s="35" t="s">
        <v>13</v>
      </c>
      <c r="D30" s="26"/>
      <c r="E30" s="63" t="s">
        <v>331</v>
      </c>
      <c r="F30" s="63" t="s">
        <v>332</v>
      </c>
      <c r="G30" s="63" t="s">
        <v>31</v>
      </c>
      <c r="H30" s="63" t="s">
        <v>124</v>
      </c>
      <c r="I30" s="63" t="s">
        <v>125</v>
      </c>
      <c r="J30" s="8"/>
      <c r="K30" s="8"/>
      <c r="L30" s="8"/>
      <c r="M30" s="8"/>
      <c r="R30" s="82"/>
      <c r="S30" s="83" t="e">
        <f t="shared" si="0"/>
        <v>#N/A</v>
      </c>
      <c r="T30" s="88">
        <f t="shared" si="1"/>
        <v>0</v>
      </c>
      <c r="U30" s="82"/>
      <c r="V30" s="82"/>
      <c r="W30" s="82"/>
      <c r="X30" s="82"/>
    </row>
    <row r="31" spans="1:24" ht="50.1" customHeight="1" thickBot="1">
      <c r="A31" s="91"/>
      <c r="B31" s="77" t="s">
        <v>305</v>
      </c>
      <c r="C31" s="38" t="s">
        <v>14</v>
      </c>
      <c r="D31" s="28"/>
      <c r="E31" s="64" t="s">
        <v>126</v>
      </c>
      <c r="F31" s="64" t="s">
        <v>127</v>
      </c>
      <c r="G31" s="64" t="s">
        <v>34</v>
      </c>
      <c r="H31" s="64" t="s">
        <v>358</v>
      </c>
      <c r="I31" s="64" t="s">
        <v>129</v>
      </c>
      <c r="J31" s="6"/>
      <c r="K31" s="6"/>
      <c r="L31" s="6"/>
      <c r="M31" s="6"/>
      <c r="R31" s="82"/>
      <c r="S31" s="83" t="e">
        <f t="shared" si="0"/>
        <v>#N/A</v>
      </c>
      <c r="T31" s="88">
        <f t="shared" si="1"/>
        <v>0</v>
      </c>
      <c r="U31" s="82"/>
      <c r="V31" s="82"/>
      <c r="W31" s="82"/>
      <c r="X31" s="82"/>
    </row>
    <row r="32" spans="1:24" ht="50.1" customHeight="1">
      <c r="A32" s="92" t="s">
        <v>5</v>
      </c>
      <c r="B32" s="75" t="s">
        <v>306</v>
      </c>
      <c r="C32" s="33" t="s">
        <v>24</v>
      </c>
      <c r="D32" s="26"/>
      <c r="E32" s="62" t="s">
        <v>130</v>
      </c>
      <c r="F32" s="62" t="s">
        <v>131</v>
      </c>
      <c r="G32" s="62" t="s">
        <v>132</v>
      </c>
      <c r="H32" s="62" t="s">
        <v>133</v>
      </c>
      <c r="I32" s="62" t="s">
        <v>134</v>
      </c>
      <c r="J32" s="7"/>
      <c r="K32" s="7"/>
      <c r="L32" s="7"/>
      <c r="M32" s="7"/>
      <c r="R32" s="82"/>
      <c r="S32" s="83" t="e">
        <f t="shared" si="0"/>
        <v>#N/A</v>
      </c>
      <c r="T32" s="88">
        <f t="shared" si="1"/>
        <v>0</v>
      </c>
      <c r="U32" s="82"/>
      <c r="V32" s="82"/>
      <c r="W32" s="82"/>
      <c r="X32" s="82"/>
    </row>
    <row r="33" spans="1:24" ht="50.1" customHeight="1">
      <c r="A33" s="93"/>
      <c r="B33" s="76" t="s">
        <v>307</v>
      </c>
      <c r="C33" s="34" t="s">
        <v>191</v>
      </c>
      <c r="D33" s="27"/>
      <c r="E33" s="63" t="s">
        <v>219</v>
      </c>
      <c r="F33" s="63" t="s">
        <v>135</v>
      </c>
      <c r="G33" s="63" t="s">
        <v>220</v>
      </c>
      <c r="H33" s="63" t="s">
        <v>221</v>
      </c>
      <c r="I33" s="63" t="s">
        <v>222</v>
      </c>
      <c r="J33" s="5"/>
      <c r="K33" s="5"/>
      <c r="L33" s="5"/>
      <c r="M33" s="5"/>
      <c r="R33" s="82"/>
      <c r="S33" s="83" t="e">
        <f t="shared" si="0"/>
        <v>#N/A</v>
      </c>
      <c r="T33" s="88">
        <f t="shared" si="1"/>
        <v>0</v>
      </c>
      <c r="U33" s="82"/>
      <c r="V33" s="82"/>
      <c r="W33" s="82"/>
      <c r="X33" s="82"/>
    </row>
    <row r="34" spans="1:24" ht="50.1" customHeight="1">
      <c r="A34" s="93"/>
      <c r="B34" s="76" t="s">
        <v>308</v>
      </c>
      <c r="C34" s="35" t="s">
        <v>11</v>
      </c>
      <c r="D34" s="26"/>
      <c r="E34" s="63" t="s">
        <v>136</v>
      </c>
      <c r="F34" s="63" t="s">
        <v>333</v>
      </c>
      <c r="G34" s="63" t="s">
        <v>138</v>
      </c>
      <c r="H34" s="63" t="s">
        <v>139</v>
      </c>
      <c r="I34" s="63" t="s">
        <v>32</v>
      </c>
      <c r="J34" s="8"/>
      <c r="K34" s="8"/>
      <c r="L34" s="8"/>
      <c r="M34" s="8"/>
      <c r="R34" s="82"/>
      <c r="S34" s="83" t="e">
        <f t="shared" si="0"/>
        <v>#N/A</v>
      </c>
      <c r="T34" s="88">
        <f t="shared" si="1"/>
        <v>0</v>
      </c>
      <c r="U34" s="82"/>
      <c r="V34" s="82"/>
      <c r="W34" s="82"/>
      <c r="X34" s="82"/>
    </row>
    <row r="35" spans="1:24" ht="50.1" customHeight="1">
      <c r="A35" s="93"/>
      <c r="B35" s="76" t="s">
        <v>309</v>
      </c>
      <c r="C35" s="34" t="s">
        <v>47</v>
      </c>
      <c r="D35" s="27"/>
      <c r="E35" s="63" t="s">
        <v>223</v>
      </c>
      <c r="F35" s="63" t="s">
        <v>224</v>
      </c>
      <c r="G35" s="63" t="s">
        <v>140</v>
      </c>
      <c r="H35" s="63" t="s">
        <v>338</v>
      </c>
      <c r="I35" s="63" t="s">
        <v>225</v>
      </c>
      <c r="J35" s="5"/>
      <c r="K35" s="5"/>
      <c r="L35" s="5"/>
      <c r="M35" s="5"/>
      <c r="R35" s="82"/>
      <c r="S35" s="83" t="e">
        <f t="shared" si="0"/>
        <v>#N/A</v>
      </c>
      <c r="T35" s="88">
        <f t="shared" si="1"/>
        <v>0</v>
      </c>
      <c r="U35" s="82"/>
      <c r="V35" s="82"/>
      <c r="W35" s="82"/>
      <c r="X35" s="82"/>
    </row>
    <row r="36" spans="1:24" ht="50.1" customHeight="1" thickBot="1">
      <c r="A36" s="94"/>
      <c r="B36" s="77" t="s">
        <v>310</v>
      </c>
      <c r="C36" s="36" t="s">
        <v>48</v>
      </c>
      <c r="D36" s="26"/>
      <c r="E36" s="64" t="s">
        <v>339</v>
      </c>
      <c r="F36" s="64" t="s">
        <v>226</v>
      </c>
      <c r="G36" s="64" t="s">
        <v>227</v>
      </c>
      <c r="H36" s="64" t="s">
        <v>228</v>
      </c>
      <c r="I36" s="64" t="s">
        <v>229</v>
      </c>
      <c r="J36" s="9"/>
      <c r="K36" s="9"/>
      <c r="L36" s="9"/>
      <c r="M36" s="9"/>
      <c r="R36" s="82"/>
      <c r="S36" s="83" t="e">
        <f t="shared" si="0"/>
        <v>#N/A</v>
      </c>
      <c r="T36" s="88">
        <f t="shared" si="1"/>
        <v>0</v>
      </c>
      <c r="U36" s="82"/>
      <c r="V36" s="82"/>
      <c r="W36" s="82"/>
      <c r="X36" s="82"/>
    </row>
    <row r="37" spans="1:24" ht="50.1" customHeight="1">
      <c r="A37" s="89" t="s">
        <v>4</v>
      </c>
      <c r="B37" s="75" t="s">
        <v>311</v>
      </c>
      <c r="C37" s="37" t="s">
        <v>283</v>
      </c>
      <c r="D37" s="25"/>
      <c r="E37" s="62" t="s">
        <v>340</v>
      </c>
      <c r="F37" s="62" t="s">
        <v>142</v>
      </c>
      <c r="G37" s="62" t="s">
        <v>143</v>
      </c>
      <c r="H37" s="62" t="s">
        <v>144</v>
      </c>
      <c r="I37" s="62" t="s">
        <v>145</v>
      </c>
      <c r="J37" s="4"/>
      <c r="K37" s="4"/>
      <c r="L37" s="4"/>
      <c r="M37" s="4"/>
      <c r="R37" s="82"/>
      <c r="S37" s="83" t="e">
        <f t="shared" si="0"/>
        <v>#N/A</v>
      </c>
      <c r="T37" s="88">
        <f t="shared" si="1"/>
        <v>0</v>
      </c>
      <c r="U37" s="82"/>
      <c r="V37" s="82"/>
      <c r="W37" s="82"/>
      <c r="X37" s="82"/>
    </row>
    <row r="38" spans="1:24" ht="50.1" customHeight="1">
      <c r="A38" s="90"/>
      <c r="B38" s="76" t="s">
        <v>312</v>
      </c>
      <c r="C38" s="35" t="s">
        <v>284</v>
      </c>
      <c r="D38" s="26"/>
      <c r="E38" s="63" t="s">
        <v>146</v>
      </c>
      <c r="F38" s="63" t="s">
        <v>148</v>
      </c>
      <c r="G38" s="63" t="s">
        <v>148</v>
      </c>
      <c r="H38" s="63" t="s">
        <v>149</v>
      </c>
      <c r="I38" s="63" t="s">
        <v>334</v>
      </c>
      <c r="J38" s="8"/>
      <c r="K38" s="8"/>
      <c r="L38" s="8"/>
      <c r="M38" s="8"/>
      <c r="R38" s="82"/>
      <c r="S38" s="83" t="e">
        <f t="shared" si="0"/>
        <v>#N/A</v>
      </c>
      <c r="T38" s="88">
        <f t="shared" si="1"/>
        <v>0</v>
      </c>
      <c r="U38" s="82"/>
      <c r="V38" s="82"/>
      <c r="W38" s="82"/>
      <c r="X38" s="82"/>
    </row>
    <row r="39" spans="1:24" ht="50.1" customHeight="1">
      <c r="A39" s="90"/>
      <c r="B39" s="76" t="s">
        <v>314</v>
      </c>
      <c r="C39" s="34" t="s">
        <v>285</v>
      </c>
      <c r="D39" s="27"/>
      <c r="E39" s="63" t="s">
        <v>341</v>
      </c>
      <c r="F39" s="63" t="s">
        <v>350</v>
      </c>
      <c r="G39" s="63" t="s">
        <v>152</v>
      </c>
      <c r="H39" s="63" t="s">
        <v>153</v>
      </c>
      <c r="I39" s="63" t="s">
        <v>335</v>
      </c>
      <c r="J39" s="5"/>
      <c r="K39" s="5"/>
      <c r="L39" s="5"/>
      <c r="M39" s="5"/>
      <c r="R39" s="82"/>
      <c r="S39" s="83" t="e">
        <f t="shared" si="0"/>
        <v>#N/A</v>
      </c>
      <c r="T39" s="88">
        <f t="shared" si="1"/>
        <v>0</v>
      </c>
      <c r="U39" s="82"/>
      <c r="V39" s="82"/>
      <c r="W39" s="82"/>
      <c r="X39" s="82"/>
    </row>
    <row r="40" spans="1:24" ht="50.1" customHeight="1">
      <c r="A40" s="90"/>
      <c r="B40" s="76" t="s">
        <v>313</v>
      </c>
      <c r="C40" s="35" t="s">
        <v>286</v>
      </c>
      <c r="D40" s="26"/>
      <c r="E40" s="63" t="s">
        <v>354</v>
      </c>
      <c r="F40" s="63" t="s">
        <v>156</v>
      </c>
      <c r="G40" s="63" t="s">
        <v>357</v>
      </c>
      <c r="H40" s="63" t="s">
        <v>336</v>
      </c>
      <c r="I40" s="63" t="s">
        <v>159</v>
      </c>
      <c r="J40" s="8"/>
      <c r="K40" s="8"/>
      <c r="L40" s="8"/>
      <c r="M40" s="8"/>
      <c r="R40" s="82"/>
      <c r="S40" s="83" t="e">
        <f t="shared" si="0"/>
        <v>#N/A</v>
      </c>
      <c r="T40" s="88">
        <f t="shared" si="1"/>
        <v>0</v>
      </c>
      <c r="U40" s="82"/>
      <c r="V40" s="82"/>
      <c r="W40" s="82"/>
      <c r="X40" s="82"/>
    </row>
    <row r="41" spans="1:24" ht="50.1" customHeight="1" thickBot="1">
      <c r="A41" s="91"/>
      <c r="B41" s="77" t="s">
        <v>315</v>
      </c>
      <c r="C41" s="38" t="s">
        <v>287</v>
      </c>
      <c r="D41" s="28"/>
      <c r="E41" s="64" t="s">
        <v>355</v>
      </c>
      <c r="F41" s="64" t="s">
        <v>231</v>
      </c>
      <c r="G41" s="64" t="s">
        <v>232</v>
      </c>
      <c r="H41" s="64" t="s">
        <v>233</v>
      </c>
      <c r="I41" s="64" t="s">
        <v>234</v>
      </c>
      <c r="J41" s="6"/>
      <c r="K41" s="6"/>
      <c r="L41" s="6"/>
      <c r="M41" s="6"/>
      <c r="R41" s="82"/>
      <c r="S41" s="83" t="e">
        <f t="shared" si="0"/>
        <v>#N/A</v>
      </c>
      <c r="T41" s="88">
        <f t="shared" si="1"/>
        <v>0</v>
      </c>
      <c r="U41" s="82"/>
      <c r="V41" s="82"/>
      <c r="W41" s="82"/>
      <c r="X41" s="82"/>
    </row>
    <row r="42" spans="1:24" ht="50.1" customHeight="1">
      <c r="A42" s="92" t="s">
        <v>10</v>
      </c>
      <c r="B42" s="75" t="s">
        <v>316</v>
      </c>
      <c r="C42" s="33" t="s">
        <v>25</v>
      </c>
      <c r="D42" s="26"/>
      <c r="E42" s="62" t="s">
        <v>235</v>
      </c>
      <c r="F42" s="62" t="s">
        <v>160</v>
      </c>
      <c r="G42" s="62" t="s">
        <v>161</v>
      </c>
      <c r="H42" s="62" t="s">
        <v>162</v>
      </c>
      <c r="I42" s="62" t="s">
        <v>163</v>
      </c>
      <c r="J42" s="7"/>
      <c r="K42" s="7"/>
      <c r="L42" s="7"/>
      <c r="M42" s="7"/>
      <c r="R42" s="82"/>
      <c r="S42" s="83" t="e">
        <f t="shared" si="0"/>
        <v>#N/A</v>
      </c>
      <c r="T42" s="88">
        <f t="shared" si="1"/>
        <v>0</v>
      </c>
      <c r="U42" s="82"/>
      <c r="V42" s="82"/>
      <c r="W42" s="82"/>
      <c r="X42" s="82"/>
    </row>
    <row r="43" spans="1:24" ht="50.1" customHeight="1">
      <c r="A43" s="93"/>
      <c r="B43" s="76" t="s">
        <v>317</v>
      </c>
      <c r="C43" s="34" t="s">
        <v>26</v>
      </c>
      <c r="D43" s="27"/>
      <c r="E43" s="63" t="s">
        <v>164</v>
      </c>
      <c r="F43" s="63" t="s">
        <v>30</v>
      </c>
      <c r="G43" s="63" t="s">
        <v>165</v>
      </c>
      <c r="H43" s="63" t="s">
        <v>166</v>
      </c>
      <c r="I43" s="63" t="s">
        <v>167</v>
      </c>
      <c r="J43" s="5"/>
      <c r="K43" s="5"/>
      <c r="L43" s="5"/>
      <c r="M43" s="5"/>
      <c r="R43" s="82"/>
      <c r="S43" s="83" t="e">
        <f t="shared" si="0"/>
        <v>#N/A</v>
      </c>
      <c r="T43" s="88">
        <f t="shared" si="1"/>
        <v>0</v>
      </c>
      <c r="U43" s="82"/>
      <c r="V43" s="82"/>
      <c r="W43" s="82"/>
      <c r="X43" s="82"/>
    </row>
    <row r="44" spans="1:24" ht="50.1" customHeight="1">
      <c r="A44" s="93"/>
      <c r="B44" s="76" t="s">
        <v>318</v>
      </c>
      <c r="C44" s="35" t="s">
        <v>27</v>
      </c>
      <c r="D44" s="26"/>
      <c r="E44" s="63" t="s">
        <v>236</v>
      </c>
      <c r="F44" s="63" t="s">
        <v>237</v>
      </c>
      <c r="G44" s="63" t="s">
        <v>168</v>
      </c>
      <c r="H44" s="63" t="s">
        <v>359</v>
      </c>
      <c r="I44" s="63" t="s">
        <v>167</v>
      </c>
      <c r="J44" s="8"/>
      <c r="K44" s="8"/>
      <c r="L44" s="8"/>
      <c r="M44" s="8"/>
      <c r="R44" s="82"/>
      <c r="S44" s="83" t="e">
        <f t="shared" si="0"/>
        <v>#N/A</v>
      </c>
      <c r="T44" s="88">
        <f t="shared" si="1"/>
        <v>0</v>
      </c>
      <c r="U44" s="82"/>
      <c r="V44" s="82"/>
      <c r="W44" s="82"/>
      <c r="X44" s="82"/>
    </row>
    <row r="45" spans="1:24" ht="50.1" customHeight="1">
      <c r="A45" s="93"/>
      <c r="B45" s="76" t="s">
        <v>319</v>
      </c>
      <c r="C45" s="34" t="s">
        <v>17</v>
      </c>
      <c r="D45" s="27"/>
      <c r="E45" s="63" t="s">
        <v>356</v>
      </c>
      <c r="F45" s="63" t="s">
        <v>240</v>
      </c>
      <c r="G45" s="63" t="s">
        <v>337</v>
      </c>
      <c r="H45" s="63" t="s">
        <v>360</v>
      </c>
      <c r="I45" s="63" t="s">
        <v>170</v>
      </c>
      <c r="J45" s="5"/>
      <c r="K45" s="5"/>
      <c r="L45" s="5"/>
      <c r="M45" s="5"/>
      <c r="R45" s="82"/>
      <c r="S45" s="83" t="e">
        <f t="shared" si="0"/>
        <v>#N/A</v>
      </c>
      <c r="T45" s="88">
        <f t="shared" si="1"/>
        <v>0</v>
      </c>
      <c r="U45" s="82"/>
      <c r="V45" s="82"/>
      <c r="W45" s="82"/>
      <c r="X45" s="82"/>
    </row>
    <row r="46" spans="1:24" ht="50.1" customHeight="1" thickBot="1">
      <c r="A46" s="94"/>
      <c r="B46" s="77" t="s">
        <v>320</v>
      </c>
      <c r="C46" s="36" t="s">
        <v>18</v>
      </c>
      <c r="D46" s="26"/>
      <c r="E46" s="64" t="s">
        <v>171</v>
      </c>
      <c r="F46" s="64" t="s">
        <v>172</v>
      </c>
      <c r="G46" s="64" t="s">
        <v>173</v>
      </c>
      <c r="H46" s="64" t="s">
        <v>174</v>
      </c>
      <c r="I46" s="64" t="s">
        <v>175</v>
      </c>
      <c r="J46" s="9"/>
      <c r="K46" s="9"/>
      <c r="L46" s="9"/>
      <c r="M46" s="9"/>
      <c r="R46" s="82"/>
      <c r="S46" s="83" t="e">
        <f t="shared" si="0"/>
        <v>#N/A</v>
      </c>
      <c r="T46" s="88">
        <f t="shared" si="1"/>
        <v>0</v>
      </c>
      <c r="U46" s="82"/>
      <c r="V46" s="82"/>
      <c r="W46" s="82"/>
      <c r="X46" s="82"/>
    </row>
    <row r="47" spans="1:24" ht="50.1" customHeight="1">
      <c r="A47" s="89" t="s">
        <v>9</v>
      </c>
      <c r="B47" s="75" t="s">
        <v>321</v>
      </c>
      <c r="C47" s="37" t="s">
        <v>54</v>
      </c>
      <c r="D47" s="25"/>
      <c r="E47" s="62" t="s">
        <v>242</v>
      </c>
      <c r="F47" s="62" t="s">
        <v>243</v>
      </c>
      <c r="G47" s="62" t="s">
        <v>244</v>
      </c>
      <c r="H47" s="62" t="s">
        <v>245</v>
      </c>
      <c r="I47" s="62" t="s">
        <v>246</v>
      </c>
      <c r="J47" s="4"/>
      <c r="K47" s="4"/>
      <c r="L47" s="4"/>
      <c r="M47" s="4"/>
      <c r="R47" s="82"/>
      <c r="S47" s="83" t="e">
        <f t="shared" si="0"/>
        <v>#N/A</v>
      </c>
      <c r="T47" s="88">
        <f t="shared" si="1"/>
        <v>0</v>
      </c>
      <c r="U47" s="82"/>
      <c r="V47" s="82"/>
      <c r="W47" s="82"/>
      <c r="X47" s="82"/>
    </row>
    <row r="48" spans="1:24" ht="50.1" customHeight="1">
      <c r="A48" s="90"/>
      <c r="B48" s="76" t="s">
        <v>322</v>
      </c>
      <c r="C48" s="35" t="s">
        <v>55</v>
      </c>
      <c r="D48" s="26"/>
      <c r="E48" s="63" t="s">
        <v>247</v>
      </c>
      <c r="F48" s="63" t="s">
        <v>248</v>
      </c>
      <c r="G48" s="63" t="s">
        <v>249</v>
      </c>
      <c r="H48" s="63" t="s">
        <v>250</v>
      </c>
      <c r="I48" s="63" t="s">
        <v>251</v>
      </c>
      <c r="J48" s="8"/>
      <c r="K48" s="8"/>
      <c r="L48" s="8"/>
      <c r="M48" s="8"/>
      <c r="R48" s="82"/>
      <c r="S48" s="83" t="e">
        <f t="shared" si="0"/>
        <v>#N/A</v>
      </c>
      <c r="T48" s="88">
        <f t="shared" si="1"/>
        <v>0</v>
      </c>
      <c r="U48" s="82"/>
      <c r="V48" s="82"/>
      <c r="W48" s="82"/>
      <c r="X48" s="82"/>
    </row>
    <row r="49" spans="1:24" ht="50.1" customHeight="1">
      <c r="A49" s="90"/>
      <c r="B49" s="76" t="s">
        <v>364</v>
      </c>
      <c r="C49" s="34" t="s">
        <v>363</v>
      </c>
      <c r="D49" s="27"/>
      <c r="E49" s="63" t="s">
        <v>252</v>
      </c>
      <c r="F49" s="63" t="s">
        <v>253</v>
      </c>
      <c r="G49" s="63" t="s">
        <v>254</v>
      </c>
      <c r="H49" s="63" t="s">
        <v>255</v>
      </c>
      <c r="I49" s="63" t="s">
        <v>256</v>
      </c>
      <c r="J49" s="5"/>
      <c r="K49" s="5"/>
      <c r="L49" s="5"/>
      <c r="M49" s="5"/>
      <c r="R49" s="82"/>
      <c r="S49" s="83" t="e">
        <f t="shared" si="0"/>
        <v>#N/A</v>
      </c>
      <c r="T49" s="88">
        <f t="shared" si="1"/>
        <v>0</v>
      </c>
      <c r="U49" s="82"/>
      <c r="V49" s="82"/>
      <c r="W49" s="82"/>
      <c r="X49" s="82"/>
    </row>
    <row r="50" spans="1:24" ht="50.1" customHeight="1">
      <c r="A50" s="90"/>
      <c r="B50" s="76" t="s">
        <v>323</v>
      </c>
      <c r="C50" s="35" t="s">
        <v>57</v>
      </c>
      <c r="D50" s="26"/>
      <c r="E50" s="63" t="s">
        <v>257</v>
      </c>
      <c r="F50" s="63" t="s">
        <v>258</v>
      </c>
      <c r="G50" s="63" t="s">
        <v>259</v>
      </c>
      <c r="H50" s="63" t="s">
        <v>260</v>
      </c>
      <c r="I50" s="63" t="s">
        <v>261</v>
      </c>
      <c r="J50" s="8"/>
      <c r="K50" s="8"/>
      <c r="L50" s="8"/>
      <c r="M50" s="8"/>
      <c r="R50" s="82"/>
      <c r="S50" s="83" t="e">
        <f t="shared" si="0"/>
        <v>#N/A</v>
      </c>
      <c r="T50" s="88">
        <f t="shared" si="1"/>
        <v>0</v>
      </c>
      <c r="U50" s="82"/>
      <c r="V50" s="82"/>
      <c r="W50" s="82"/>
      <c r="X50" s="82"/>
    </row>
    <row r="51" spans="1:24" ht="50.1" customHeight="1" thickBot="1">
      <c r="A51" s="91"/>
      <c r="B51" s="77" t="s">
        <v>325</v>
      </c>
      <c r="C51" s="38" t="s">
        <v>324</v>
      </c>
      <c r="D51" s="28"/>
      <c r="E51" s="64" t="s">
        <v>262</v>
      </c>
      <c r="F51" s="64" t="s">
        <v>263</v>
      </c>
      <c r="G51" s="64" t="s">
        <v>264</v>
      </c>
      <c r="H51" s="64" t="s">
        <v>265</v>
      </c>
      <c r="I51" s="64" t="s">
        <v>266</v>
      </c>
      <c r="J51" s="6"/>
      <c r="K51" s="6"/>
      <c r="L51" s="6"/>
      <c r="M51" s="6"/>
      <c r="R51" s="82"/>
      <c r="S51" s="83" t="e">
        <f t="shared" si="0"/>
        <v>#N/A</v>
      </c>
      <c r="T51" s="88">
        <f t="shared" si="1"/>
        <v>0</v>
      </c>
      <c r="U51" s="82"/>
      <c r="V51" s="82"/>
      <c r="W51" s="82"/>
      <c r="X51" s="82"/>
    </row>
    <row r="52" spans="1:24" ht="22.5" customHeight="1">
      <c r="D52" s="16"/>
      <c r="E52" s="16"/>
      <c r="F52" s="16"/>
      <c r="G52" s="16"/>
      <c r="H52" s="16"/>
      <c r="I52" s="16"/>
    </row>
    <row r="53" spans="1:24" ht="15">
      <c r="M53" s="3"/>
    </row>
  </sheetData>
  <mergeCells count="8">
    <mergeCell ref="A37:A41"/>
    <mergeCell ref="A47:A51"/>
    <mergeCell ref="A42:A46"/>
    <mergeCell ref="A12:A16"/>
    <mergeCell ref="A32:A36"/>
    <mergeCell ref="A27:A31"/>
    <mergeCell ref="A17:A21"/>
    <mergeCell ref="A22:A26"/>
  </mergeCells>
  <phoneticPr fontId="2" type="noConversion"/>
  <conditionalFormatting sqref="E13:E16">
    <cfRule type="expression" dxfId="8" priority="6">
      <formula>$D13&gt;=E$1</formula>
    </cfRule>
  </conditionalFormatting>
  <conditionalFormatting sqref="F12:I16">
    <cfRule type="expression" dxfId="7" priority="5">
      <formula>$D12&gt;=F$1</formula>
    </cfRule>
  </conditionalFormatting>
  <conditionalFormatting sqref="E17:E51">
    <cfRule type="expression" dxfId="6" priority="4">
      <formula>$D17&gt;=E$1</formula>
    </cfRule>
  </conditionalFormatting>
  <conditionalFormatting sqref="F17:I51">
    <cfRule type="expression" dxfId="5" priority="3">
      <formula>$D17&gt;=F$1</formula>
    </cfRule>
  </conditionalFormatting>
  <conditionalFormatting sqref="E12">
    <cfRule type="expression" dxfId="4" priority="2">
      <formula>$D12&gt;=E$1</formula>
    </cfRule>
  </conditionalFormatting>
  <dataValidations disablePrompts="1" count="1">
    <dataValidation type="whole" allowBlank="1" showInputMessage="1" showErrorMessage="1" sqref="D12:D51">
      <formula1>0</formula1>
      <formula2>5</formula2>
    </dataValidation>
  </dataValidations>
  <printOptions horizontalCentered="1"/>
  <pageMargins left="0.35433070866141736" right="0.19685039370078741" top="0.23622047244094491" bottom="0.19685039370078741" header="0.19685039370078741" footer="0.19685039370078741"/>
  <pageSetup paperSize="8" scale="27"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zoomScale="67" zoomScaleNormal="67" workbookViewId="0">
      <pane xSplit="3" ySplit="11" topLeftCell="D12" activePane="bottomRight" state="frozen"/>
      <selection pane="topRight" activeCell="D1" sqref="D1"/>
      <selection pane="bottomLeft" activeCell="A6" sqref="A6"/>
      <selection pane="bottomRight" activeCell="D16" sqref="D16"/>
    </sheetView>
  </sheetViews>
  <sheetFormatPr defaultRowHeight="12.75"/>
  <cols>
    <col min="1" max="1" width="22.28515625" customWidth="1"/>
    <col min="2" max="2" width="80.7109375" customWidth="1"/>
    <col min="3" max="3" width="10.7109375" customWidth="1"/>
    <col min="4" max="8" width="80.7109375" customWidth="1"/>
  </cols>
  <sheetData>
    <row r="1" spans="1:8" s="18" customFormat="1" ht="15.75">
      <c r="A1" s="18" t="s">
        <v>270</v>
      </c>
      <c r="B1" s="18" t="str">
        <f>Scoring!E3</f>
        <v>Name</v>
      </c>
      <c r="D1" s="39">
        <v>1</v>
      </c>
      <c r="E1" s="39">
        <v>2</v>
      </c>
      <c r="F1" s="39">
        <v>3</v>
      </c>
      <c r="G1" s="39">
        <v>4</v>
      </c>
      <c r="H1" s="39">
        <v>5</v>
      </c>
    </row>
    <row r="2" spans="1:8" s="18" customFormat="1" ht="15.75"/>
    <row r="3" spans="1:8" s="18" customFormat="1" ht="15.75">
      <c r="A3" s="18" t="s">
        <v>271</v>
      </c>
      <c r="B3" s="49">
        <f>Scoring!E6</f>
        <v>42005</v>
      </c>
      <c r="C3" s="40"/>
    </row>
    <row r="4" spans="1:8" s="18" customFormat="1" ht="15.75">
      <c r="B4" s="49"/>
      <c r="C4" s="40"/>
    </row>
    <row r="5" spans="1:8" s="18" customFormat="1" ht="0.95" customHeight="1">
      <c r="B5" s="49"/>
      <c r="C5" s="40"/>
    </row>
    <row r="6" spans="1:8" s="18" customFormat="1" ht="0.95" customHeight="1">
      <c r="B6" s="49"/>
      <c r="C6" s="40"/>
    </row>
    <row r="7" spans="1:8" s="18" customFormat="1" ht="0.95" customHeight="1">
      <c r="B7" s="49"/>
      <c r="C7" s="40"/>
    </row>
    <row r="8" spans="1:8" s="18" customFormat="1" ht="0.95" customHeight="1">
      <c r="B8" s="49"/>
      <c r="C8" s="40"/>
    </row>
    <row r="9" spans="1:8" s="18" customFormat="1" ht="0.95" customHeight="1">
      <c r="B9" s="49"/>
      <c r="C9" s="40"/>
    </row>
    <row r="10" spans="1:8" ht="0.95" customHeight="1" thickBot="1"/>
    <row r="11" spans="1:8" ht="50.1" customHeight="1" thickBot="1">
      <c r="A11" s="41" t="s">
        <v>0</v>
      </c>
      <c r="B11" s="42" t="s">
        <v>1</v>
      </c>
      <c r="C11" s="43" t="s">
        <v>177</v>
      </c>
      <c r="D11" s="59" t="s">
        <v>178</v>
      </c>
      <c r="E11" s="60" t="s">
        <v>179</v>
      </c>
      <c r="F11" s="60" t="s">
        <v>180</v>
      </c>
      <c r="G11" s="60" t="s">
        <v>181</v>
      </c>
      <c r="H11" s="60" t="s">
        <v>182</v>
      </c>
    </row>
    <row r="12" spans="1:8" ht="66.95" customHeight="1">
      <c r="A12" s="98" t="s">
        <v>183</v>
      </c>
      <c r="B12" s="44" t="s">
        <v>35</v>
      </c>
      <c r="C12" s="56">
        <f>Scoring!D12</f>
        <v>0</v>
      </c>
      <c r="D12" s="62" t="s">
        <v>58</v>
      </c>
      <c r="E12" s="62" t="s">
        <v>59</v>
      </c>
      <c r="F12" s="62" t="s">
        <v>60</v>
      </c>
      <c r="G12" s="62" t="s">
        <v>61</v>
      </c>
      <c r="H12" s="62" t="s">
        <v>62</v>
      </c>
    </row>
    <row r="13" spans="1:8" ht="66.95" customHeight="1">
      <c r="A13" s="99"/>
      <c r="B13" s="45" t="s">
        <v>36</v>
      </c>
      <c r="C13" s="57">
        <f>Scoring!D13</f>
        <v>0</v>
      </c>
      <c r="D13" s="63" t="s">
        <v>63</v>
      </c>
      <c r="E13" s="63" t="s">
        <v>64</v>
      </c>
      <c r="F13" s="63" t="s">
        <v>65</v>
      </c>
      <c r="G13" s="63" t="s">
        <v>66</v>
      </c>
      <c r="H13" s="63" t="s">
        <v>193</v>
      </c>
    </row>
    <row r="14" spans="1:8" ht="66.95" customHeight="1">
      <c r="A14" s="99"/>
      <c r="B14" s="45" t="s">
        <v>37</v>
      </c>
      <c r="C14" s="57">
        <f>Scoring!D14</f>
        <v>0</v>
      </c>
      <c r="D14" s="63" t="s">
        <v>194</v>
      </c>
      <c r="E14" s="63" t="s">
        <v>195</v>
      </c>
      <c r="F14" s="63" t="s">
        <v>196</v>
      </c>
      <c r="G14" s="63" t="s">
        <v>197</v>
      </c>
      <c r="H14" s="63" t="s">
        <v>198</v>
      </c>
    </row>
    <row r="15" spans="1:8" ht="66.95" customHeight="1">
      <c r="A15" s="99"/>
      <c r="B15" s="45" t="s">
        <v>38</v>
      </c>
      <c r="C15" s="57">
        <f>Scoring!D15</f>
        <v>0</v>
      </c>
      <c r="D15" s="63" t="s">
        <v>199</v>
      </c>
      <c r="E15" s="63" t="s">
        <v>200</v>
      </c>
      <c r="F15" s="63" t="s">
        <v>67</v>
      </c>
      <c r="G15" s="63" t="s">
        <v>68</v>
      </c>
      <c r="H15" s="63" t="s">
        <v>69</v>
      </c>
    </row>
    <row r="16" spans="1:8" ht="66.95" customHeight="1" thickBot="1">
      <c r="A16" s="100"/>
      <c r="B16" s="46" t="s">
        <v>21</v>
      </c>
      <c r="C16" s="58">
        <f>Scoring!D16</f>
        <v>0</v>
      </c>
      <c r="D16" s="64" t="s">
        <v>70</v>
      </c>
      <c r="E16" s="64" t="s">
        <v>71</v>
      </c>
      <c r="F16" s="64" t="s">
        <v>72</v>
      </c>
      <c r="G16" s="64" t="s">
        <v>73</v>
      </c>
      <c r="H16" s="64" t="s">
        <v>74</v>
      </c>
    </row>
    <row r="17" spans="1:8" ht="66.95" customHeight="1">
      <c r="A17" s="98" t="s">
        <v>184</v>
      </c>
      <c r="B17" s="44" t="s">
        <v>39</v>
      </c>
      <c r="C17" s="52">
        <f>Scoring!D17</f>
        <v>0</v>
      </c>
      <c r="D17" s="62" t="s">
        <v>75</v>
      </c>
      <c r="E17" s="62" t="s">
        <v>76</v>
      </c>
      <c r="F17" s="62" t="s">
        <v>201</v>
      </c>
      <c r="G17" s="62" t="s">
        <v>77</v>
      </c>
      <c r="H17" s="62" t="s">
        <v>78</v>
      </c>
    </row>
    <row r="18" spans="1:8" ht="66.95" customHeight="1">
      <c r="A18" s="99"/>
      <c r="B18" s="45" t="s">
        <v>40</v>
      </c>
      <c r="C18" s="50">
        <f>Scoring!D18</f>
        <v>0</v>
      </c>
      <c r="D18" s="63" t="s">
        <v>79</v>
      </c>
      <c r="E18" s="63" t="s">
        <v>80</v>
      </c>
      <c r="F18" s="63" t="s">
        <v>81</v>
      </c>
      <c r="G18" s="63" t="s">
        <v>82</v>
      </c>
      <c r="H18" s="63" t="s">
        <v>83</v>
      </c>
    </row>
    <row r="19" spans="1:8" ht="66.95" customHeight="1">
      <c r="A19" s="99"/>
      <c r="B19" s="45" t="s">
        <v>41</v>
      </c>
      <c r="C19" s="50">
        <f>Scoring!D19</f>
        <v>0</v>
      </c>
      <c r="D19" s="63" t="s">
        <v>202</v>
      </c>
      <c r="E19" s="63" t="s">
        <v>203</v>
      </c>
      <c r="F19" s="63" t="s">
        <v>204</v>
      </c>
      <c r="G19" s="63" t="s">
        <v>205</v>
      </c>
      <c r="H19" s="63" t="s">
        <v>84</v>
      </c>
    </row>
    <row r="20" spans="1:8" ht="66.95" customHeight="1">
      <c r="A20" s="99"/>
      <c r="B20" s="45" t="s">
        <v>42</v>
      </c>
      <c r="C20" s="50">
        <f>Scoring!D20</f>
        <v>0</v>
      </c>
      <c r="D20" s="63" t="s">
        <v>85</v>
      </c>
      <c r="E20" s="63" t="s">
        <v>86</v>
      </c>
      <c r="F20" s="63" t="s">
        <v>87</v>
      </c>
      <c r="G20" s="63" t="s">
        <v>88</v>
      </c>
      <c r="H20" s="63" t="s">
        <v>206</v>
      </c>
    </row>
    <row r="21" spans="1:8" ht="66.95" customHeight="1" thickBot="1">
      <c r="A21" s="100"/>
      <c r="B21" s="46" t="s">
        <v>43</v>
      </c>
      <c r="C21" s="51">
        <f>Scoring!D21</f>
        <v>0</v>
      </c>
      <c r="D21" s="64" t="s">
        <v>89</v>
      </c>
      <c r="E21" s="64" t="s">
        <v>207</v>
      </c>
      <c r="F21" s="64" t="s">
        <v>90</v>
      </c>
      <c r="G21" s="64" t="s">
        <v>91</v>
      </c>
      <c r="H21" s="64" t="s">
        <v>92</v>
      </c>
    </row>
    <row r="22" spans="1:8" ht="66.95" customHeight="1">
      <c r="A22" s="98" t="s">
        <v>185</v>
      </c>
      <c r="B22" s="44" t="s">
        <v>15</v>
      </c>
      <c r="C22" s="52">
        <f>Scoring!D22</f>
        <v>0</v>
      </c>
      <c r="D22" s="62" t="s">
        <v>93</v>
      </c>
      <c r="E22" s="62" t="s">
        <v>208</v>
      </c>
      <c r="F22" s="62" t="s">
        <v>94</v>
      </c>
      <c r="G22" s="62" t="s">
        <v>209</v>
      </c>
      <c r="H22" s="62" t="s">
        <v>95</v>
      </c>
    </row>
    <row r="23" spans="1:8" ht="66.95" customHeight="1">
      <c r="A23" s="99"/>
      <c r="B23" s="45" t="s">
        <v>44</v>
      </c>
      <c r="C23" s="50">
        <f>Scoring!D23</f>
        <v>0</v>
      </c>
      <c r="D23" s="63" t="s">
        <v>96</v>
      </c>
      <c r="E23" s="63" t="s">
        <v>97</v>
      </c>
      <c r="F23" s="63" t="s">
        <v>98</v>
      </c>
      <c r="G23" s="63" t="s">
        <v>99</v>
      </c>
      <c r="H23" s="63" t="s">
        <v>100</v>
      </c>
    </row>
    <row r="24" spans="1:8" ht="66.95" customHeight="1">
      <c r="A24" s="99"/>
      <c r="B24" s="45" t="s">
        <v>45</v>
      </c>
      <c r="C24" s="50">
        <f>Scoring!D24</f>
        <v>0</v>
      </c>
      <c r="D24" s="63" t="s">
        <v>101</v>
      </c>
      <c r="E24" s="63" t="s">
        <v>102</v>
      </c>
      <c r="F24" s="63" t="s">
        <v>103</v>
      </c>
      <c r="G24" s="63" t="s">
        <v>104</v>
      </c>
      <c r="H24" s="63" t="s">
        <v>105</v>
      </c>
    </row>
    <row r="25" spans="1:8" ht="66.95" customHeight="1">
      <c r="A25" s="99"/>
      <c r="B25" s="45" t="s">
        <v>16</v>
      </c>
      <c r="C25" s="50">
        <f>Scoring!D25</f>
        <v>0</v>
      </c>
      <c r="D25" s="63" t="s">
        <v>210</v>
      </c>
      <c r="E25" s="63" t="s">
        <v>211</v>
      </c>
      <c r="F25" s="63" t="s">
        <v>106</v>
      </c>
      <c r="G25" s="63" t="s">
        <v>212</v>
      </c>
      <c r="H25" s="63" t="s">
        <v>107</v>
      </c>
    </row>
    <row r="26" spans="1:8" ht="66.95" customHeight="1" thickBot="1">
      <c r="A26" s="100"/>
      <c r="B26" s="46" t="s">
        <v>46</v>
      </c>
      <c r="C26" s="51">
        <f>Scoring!D26</f>
        <v>0</v>
      </c>
      <c r="D26" s="64" t="s">
        <v>213</v>
      </c>
      <c r="E26" s="64" t="s">
        <v>108</v>
      </c>
      <c r="F26" s="64" t="s">
        <v>109</v>
      </c>
      <c r="G26" s="64" t="s">
        <v>110</v>
      </c>
      <c r="H26" s="64" t="s">
        <v>111</v>
      </c>
    </row>
    <row r="27" spans="1:8" ht="66.95" customHeight="1">
      <c r="A27" s="98" t="s">
        <v>186</v>
      </c>
      <c r="B27" s="44" t="s">
        <v>22</v>
      </c>
      <c r="C27" s="52">
        <f>Scoring!D27</f>
        <v>0</v>
      </c>
      <c r="D27" s="62" t="s">
        <v>112</v>
      </c>
      <c r="E27" s="62" t="s">
        <v>113</v>
      </c>
      <c r="F27" s="62" t="s">
        <v>114</v>
      </c>
      <c r="G27" s="62" t="s">
        <v>115</v>
      </c>
      <c r="H27" s="62" t="s">
        <v>116</v>
      </c>
    </row>
    <row r="28" spans="1:8" ht="66.95" customHeight="1">
      <c r="A28" s="99"/>
      <c r="B28" s="45" t="s">
        <v>12</v>
      </c>
      <c r="C28" s="50">
        <f>Scoring!D28</f>
        <v>0</v>
      </c>
      <c r="D28" s="63" t="s">
        <v>214</v>
      </c>
      <c r="E28" s="63" t="s">
        <v>215</v>
      </c>
      <c r="F28" s="63" t="s">
        <v>216</v>
      </c>
      <c r="G28" s="63" t="s">
        <v>217</v>
      </c>
      <c r="H28" s="63" t="s">
        <v>218</v>
      </c>
    </row>
    <row r="29" spans="1:8" ht="66.95" customHeight="1">
      <c r="A29" s="99"/>
      <c r="B29" s="45" t="s">
        <v>23</v>
      </c>
      <c r="C29" s="50">
        <f>Scoring!D29</f>
        <v>0</v>
      </c>
      <c r="D29" s="63" t="s">
        <v>117</v>
      </c>
      <c r="E29" s="63" t="s">
        <v>118</v>
      </c>
      <c r="F29" s="63" t="s">
        <v>119</v>
      </c>
      <c r="G29" s="63" t="s">
        <v>120</v>
      </c>
      <c r="H29" s="63" t="s">
        <v>121</v>
      </c>
    </row>
    <row r="30" spans="1:8" ht="66.95" customHeight="1">
      <c r="A30" s="99"/>
      <c r="B30" s="45" t="s">
        <v>13</v>
      </c>
      <c r="C30" s="50">
        <f>Scoring!D30</f>
        <v>0</v>
      </c>
      <c r="D30" s="63" t="s">
        <v>122</v>
      </c>
      <c r="E30" s="63" t="s">
        <v>123</v>
      </c>
      <c r="F30" s="63" t="s">
        <v>31</v>
      </c>
      <c r="G30" s="63" t="s">
        <v>124</v>
      </c>
      <c r="H30" s="63" t="s">
        <v>125</v>
      </c>
    </row>
    <row r="31" spans="1:8" ht="66.95" customHeight="1" thickBot="1">
      <c r="A31" s="100"/>
      <c r="B31" s="46" t="s">
        <v>14</v>
      </c>
      <c r="C31" s="51">
        <f>Scoring!D31</f>
        <v>0</v>
      </c>
      <c r="D31" s="64" t="s">
        <v>126</v>
      </c>
      <c r="E31" s="64" t="s">
        <v>127</v>
      </c>
      <c r="F31" s="64" t="s">
        <v>34</v>
      </c>
      <c r="G31" s="64" t="s">
        <v>128</v>
      </c>
      <c r="H31" s="64" t="s">
        <v>129</v>
      </c>
    </row>
    <row r="32" spans="1:8" ht="66.95" customHeight="1">
      <c r="A32" s="98" t="s">
        <v>187</v>
      </c>
      <c r="B32" s="44" t="s">
        <v>24</v>
      </c>
      <c r="C32" s="52">
        <f>Scoring!D32</f>
        <v>0</v>
      </c>
      <c r="D32" s="62" t="s">
        <v>130</v>
      </c>
      <c r="E32" s="62" t="s">
        <v>131</v>
      </c>
      <c r="F32" s="62" t="s">
        <v>132</v>
      </c>
      <c r="G32" s="62" t="s">
        <v>133</v>
      </c>
      <c r="H32" s="62" t="s">
        <v>134</v>
      </c>
    </row>
    <row r="33" spans="1:8" ht="66.95" customHeight="1">
      <c r="A33" s="99"/>
      <c r="B33" s="45" t="s">
        <v>191</v>
      </c>
      <c r="C33" s="50">
        <f>Scoring!D33</f>
        <v>0</v>
      </c>
      <c r="D33" s="63" t="s">
        <v>219</v>
      </c>
      <c r="E33" s="63" t="s">
        <v>135</v>
      </c>
      <c r="F33" s="63" t="s">
        <v>220</v>
      </c>
      <c r="G33" s="63" t="s">
        <v>221</v>
      </c>
      <c r="H33" s="63" t="s">
        <v>222</v>
      </c>
    </row>
    <row r="34" spans="1:8" ht="66.95" customHeight="1">
      <c r="A34" s="99"/>
      <c r="B34" s="45" t="s">
        <v>11</v>
      </c>
      <c r="C34" s="50">
        <f>Scoring!D34</f>
        <v>0</v>
      </c>
      <c r="D34" s="63" t="s">
        <v>136</v>
      </c>
      <c r="E34" s="63" t="s">
        <v>137</v>
      </c>
      <c r="F34" s="63" t="s">
        <v>138</v>
      </c>
      <c r="G34" s="63" t="s">
        <v>139</v>
      </c>
      <c r="H34" s="63" t="s">
        <v>32</v>
      </c>
    </row>
    <row r="35" spans="1:8" ht="66.95" customHeight="1">
      <c r="A35" s="99"/>
      <c r="B35" s="45" t="s">
        <v>47</v>
      </c>
      <c r="C35" s="50">
        <f>Scoring!D35</f>
        <v>0</v>
      </c>
      <c r="D35" s="63" t="s">
        <v>223</v>
      </c>
      <c r="E35" s="63" t="s">
        <v>224</v>
      </c>
      <c r="F35" s="63" t="s">
        <v>140</v>
      </c>
      <c r="G35" s="63" t="s">
        <v>267</v>
      </c>
      <c r="H35" s="63" t="s">
        <v>225</v>
      </c>
    </row>
    <row r="36" spans="1:8" ht="66.95" customHeight="1" thickBot="1">
      <c r="A36" s="100"/>
      <c r="B36" s="46" t="s">
        <v>48</v>
      </c>
      <c r="C36" s="51">
        <f>Scoring!D36</f>
        <v>0</v>
      </c>
      <c r="D36" s="64" t="s">
        <v>268</v>
      </c>
      <c r="E36" s="64" t="s">
        <v>226</v>
      </c>
      <c r="F36" s="64" t="s">
        <v>227</v>
      </c>
      <c r="G36" s="64" t="s">
        <v>228</v>
      </c>
      <c r="H36" s="64" t="s">
        <v>229</v>
      </c>
    </row>
    <row r="37" spans="1:8" ht="66.95" customHeight="1">
      <c r="A37" s="98" t="s">
        <v>188</v>
      </c>
      <c r="B37" s="44" t="s">
        <v>49</v>
      </c>
      <c r="C37" s="52">
        <f>Scoring!D37</f>
        <v>0</v>
      </c>
      <c r="D37" s="62" t="s">
        <v>141</v>
      </c>
      <c r="E37" s="62" t="s">
        <v>142</v>
      </c>
      <c r="F37" s="62" t="s">
        <v>143</v>
      </c>
      <c r="G37" s="62" t="s">
        <v>144</v>
      </c>
      <c r="H37" s="62" t="s">
        <v>145</v>
      </c>
    </row>
    <row r="38" spans="1:8" ht="66.95" customHeight="1">
      <c r="A38" s="99"/>
      <c r="B38" s="45" t="s">
        <v>50</v>
      </c>
      <c r="C38" s="50">
        <f>Scoring!D38</f>
        <v>0</v>
      </c>
      <c r="D38" s="63" t="s">
        <v>146</v>
      </c>
      <c r="E38" s="63" t="s">
        <v>147</v>
      </c>
      <c r="F38" s="63" t="s">
        <v>148</v>
      </c>
      <c r="G38" s="63" t="s">
        <v>149</v>
      </c>
      <c r="H38" s="63" t="s">
        <v>150</v>
      </c>
    </row>
    <row r="39" spans="1:8" ht="66.95" customHeight="1">
      <c r="A39" s="99"/>
      <c r="B39" s="45" t="s">
        <v>51</v>
      </c>
      <c r="C39" s="50">
        <f>Scoring!D39</f>
        <v>0</v>
      </c>
      <c r="D39" s="63" t="s">
        <v>141</v>
      </c>
      <c r="E39" s="63" t="s">
        <v>151</v>
      </c>
      <c r="F39" s="63" t="s">
        <v>152</v>
      </c>
      <c r="G39" s="63" t="s">
        <v>153</v>
      </c>
      <c r="H39" s="63" t="s">
        <v>154</v>
      </c>
    </row>
    <row r="40" spans="1:8" ht="66.95" customHeight="1">
      <c r="A40" s="99"/>
      <c r="B40" s="45" t="s">
        <v>52</v>
      </c>
      <c r="C40" s="50">
        <f>Scoring!D40</f>
        <v>0</v>
      </c>
      <c r="D40" s="63" t="s">
        <v>155</v>
      </c>
      <c r="E40" s="63" t="s">
        <v>156</v>
      </c>
      <c r="F40" s="63" t="s">
        <v>157</v>
      </c>
      <c r="G40" s="63" t="s">
        <v>158</v>
      </c>
      <c r="H40" s="63" t="s">
        <v>159</v>
      </c>
    </row>
    <row r="41" spans="1:8" ht="66.95" customHeight="1" thickBot="1">
      <c r="A41" s="100"/>
      <c r="B41" s="46" t="s">
        <v>53</v>
      </c>
      <c r="C41" s="51">
        <f>Scoring!D41</f>
        <v>0</v>
      </c>
      <c r="D41" s="64" t="s">
        <v>230</v>
      </c>
      <c r="E41" s="64" t="s">
        <v>231</v>
      </c>
      <c r="F41" s="64" t="s">
        <v>232</v>
      </c>
      <c r="G41" s="64" t="s">
        <v>233</v>
      </c>
      <c r="H41" s="64" t="s">
        <v>234</v>
      </c>
    </row>
    <row r="42" spans="1:8" ht="66.95" customHeight="1">
      <c r="A42" s="99" t="s">
        <v>189</v>
      </c>
      <c r="B42" s="47" t="s">
        <v>25</v>
      </c>
      <c r="C42" s="53">
        <f>Scoring!D42</f>
        <v>0</v>
      </c>
      <c r="D42" s="62" t="s">
        <v>235</v>
      </c>
      <c r="E42" s="62" t="s">
        <v>160</v>
      </c>
      <c r="F42" s="62" t="s">
        <v>161</v>
      </c>
      <c r="G42" s="62" t="s">
        <v>162</v>
      </c>
      <c r="H42" s="62" t="s">
        <v>163</v>
      </c>
    </row>
    <row r="43" spans="1:8" ht="66.95" customHeight="1">
      <c r="A43" s="99"/>
      <c r="B43" s="45" t="s">
        <v>26</v>
      </c>
      <c r="C43" s="54">
        <f>Scoring!D43</f>
        <v>0</v>
      </c>
      <c r="D43" s="63" t="s">
        <v>164</v>
      </c>
      <c r="E43" s="63" t="s">
        <v>30</v>
      </c>
      <c r="F43" s="63" t="s">
        <v>165</v>
      </c>
      <c r="G43" s="63" t="s">
        <v>166</v>
      </c>
      <c r="H43" s="63" t="s">
        <v>167</v>
      </c>
    </row>
    <row r="44" spans="1:8" ht="66.95" customHeight="1">
      <c r="A44" s="99"/>
      <c r="B44" s="45" t="s">
        <v>27</v>
      </c>
      <c r="C44" s="54">
        <f>Scoring!D44</f>
        <v>0</v>
      </c>
      <c r="D44" s="63" t="s">
        <v>236</v>
      </c>
      <c r="E44" s="63" t="s">
        <v>237</v>
      </c>
      <c r="F44" s="63" t="s">
        <v>168</v>
      </c>
      <c r="G44" s="63" t="s">
        <v>238</v>
      </c>
      <c r="H44" s="63" t="s">
        <v>167</v>
      </c>
    </row>
    <row r="45" spans="1:8" ht="66.95" customHeight="1">
      <c r="A45" s="99"/>
      <c r="B45" s="45" t="s">
        <v>17</v>
      </c>
      <c r="C45" s="54">
        <f>Scoring!D45</f>
        <v>0</v>
      </c>
      <c r="D45" s="63" t="s">
        <v>239</v>
      </c>
      <c r="E45" s="63" t="s">
        <v>240</v>
      </c>
      <c r="F45" s="63" t="s">
        <v>169</v>
      </c>
      <c r="G45" s="63" t="s">
        <v>241</v>
      </c>
      <c r="H45" s="63" t="s">
        <v>170</v>
      </c>
    </row>
    <row r="46" spans="1:8" ht="66.95" customHeight="1" thickBot="1">
      <c r="A46" s="99"/>
      <c r="B46" s="48" t="s">
        <v>18</v>
      </c>
      <c r="C46" s="55">
        <f>Scoring!D46</f>
        <v>0</v>
      </c>
      <c r="D46" s="64" t="s">
        <v>171</v>
      </c>
      <c r="E46" s="64" t="s">
        <v>172</v>
      </c>
      <c r="F46" s="64" t="s">
        <v>173</v>
      </c>
      <c r="G46" s="64" t="s">
        <v>174</v>
      </c>
      <c r="H46" s="64" t="s">
        <v>175</v>
      </c>
    </row>
    <row r="47" spans="1:8" ht="66.95" customHeight="1">
      <c r="A47" s="98" t="s">
        <v>190</v>
      </c>
      <c r="B47" s="44" t="s">
        <v>54</v>
      </c>
      <c r="C47" s="52">
        <f>Scoring!D47</f>
        <v>0</v>
      </c>
      <c r="D47" s="62" t="s">
        <v>242</v>
      </c>
      <c r="E47" s="62" t="s">
        <v>243</v>
      </c>
      <c r="F47" s="62" t="s">
        <v>244</v>
      </c>
      <c r="G47" s="62" t="s">
        <v>245</v>
      </c>
      <c r="H47" s="62" t="s">
        <v>246</v>
      </c>
    </row>
    <row r="48" spans="1:8" ht="66.95" customHeight="1">
      <c r="A48" s="99"/>
      <c r="B48" s="45" t="s">
        <v>55</v>
      </c>
      <c r="C48" s="50">
        <f>Scoring!D48</f>
        <v>0</v>
      </c>
      <c r="D48" s="63" t="s">
        <v>247</v>
      </c>
      <c r="E48" s="63" t="s">
        <v>248</v>
      </c>
      <c r="F48" s="63" t="s">
        <v>249</v>
      </c>
      <c r="G48" s="63" t="s">
        <v>250</v>
      </c>
      <c r="H48" s="63" t="s">
        <v>251</v>
      </c>
    </row>
    <row r="49" spans="1:8" ht="66.95" customHeight="1">
      <c r="A49" s="99"/>
      <c r="B49" s="45" t="s">
        <v>56</v>
      </c>
      <c r="C49" s="50">
        <f>Scoring!D49</f>
        <v>0</v>
      </c>
      <c r="D49" s="63" t="s">
        <v>252</v>
      </c>
      <c r="E49" s="63" t="s">
        <v>253</v>
      </c>
      <c r="F49" s="63" t="s">
        <v>254</v>
      </c>
      <c r="G49" s="63" t="s">
        <v>255</v>
      </c>
      <c r="H49" s="63" t="s">
        <v>256</v>
      </c>
    </row>
    <row r="50" spans="1:8" ht="66.95" customHeight="1">
      <c r="A50" s="99"/>
      <c r="B50" s="45" t="s">
        <v>57</v>
      </c>
      <c r="C50" s="50">
        <f>Scoring!D50</f>
        <v>0</v>
      </c>
      <c r="D50" s="63" t="s">
        <v>257</v>
      </c>
      <c r="E50" s="63" t="s">
        <v>258</v>
      </c>
      <c r="F50" s="63" t="s">
        <v>259</v>
      </c>
      <c r="G50" s="63" t="s">
        <v>260</v>
      </c>
      <c r="H50" s="63" t="s">
        <v>261</v>
      </c>
    </row>
    <row r="51" spans="1:8" ht="66.95" customHeight="1" thickBot="1">
      <c r="A51" s="100"/>
      <c r="B51" s="46" t="s">
        <v>192</v>
      </c>
      <c r="C51" s="51">
        <f>Scoring!D51</f>
        <v>0</v>
      </c>
      <c r="D51" s="64" t="s">
        <v>262</v>
      </c>
      <c r="E51" s="64" t="s">
        <v>263</v>
      </c>
      <c r="F51" s="64" t="s">
        <v>264</v>
      </c>
      <c r="G51" s="64" t="s">
        <v>265</v>
      </c>
      <c r="H51" s="64" t="s">
        <v>266</v>
      </c>
    </row>
  </sheetData>
  <sheetProtection selectLockedCells="1" selectUnlockedCells="1"/>
  <mergeCells count="8">
    <mergeCell ref="A32:A36"/>
    <mergeCell ref="A37:A41"/>
    <mergeCell ref="A42:A46"/>
    <mergeCell ref="A47:A51"/>
    <mergeCell ref="A12:A16"/>
    <mergeCell ref="A17:A21"/>
    <mergeCell ref="A22:A26"/>
    <mergeCell ref="A27:A31"/>
  </mergeCells>
  <conditionalFormatting sqref="D12:D16">
    <cfRule type="expression" dxfId="3" priority="12">
      <formula>$C12&gt;=D$1</formula>
    </cfRule>
  </conditionalFormatting>
  <conditionalFormatting sqref="E12:H16">
    <cfRule type="expression" dxfId="2" priority="3">
      <formula>$C12&gt;=E$1</formula>
    </cfRule>
  </conditionalFormatting>
  <conditionalFormatting sqref="D17:D51">
    <cfRule type="expression" dxfId="1" priority="2">
      <formula>$C17&gt;=D$1</formula>
    </cfRule>
  </conditionalFormatting>
  <conditionalFormatting sqref="E17:H51">
    <cfRule type="expression" dxfId="0" priority="1">
      <formula>$C17&gt;=E$1</formula>
    </cfRule>
  </conditionalFormatting>
  <pageMargins left="0.70866141732283472" right="0.70866141732283472" top="0.74803149606299213" bottom="0.74803149606299213" header="0.31496062992125984" footer="0.31496062992125984"/>
  <pageSetup paperSize="8" scale="2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tabSelected="1" workbookViewId="0">
      <pane xSplit="1" ySplit="10" topLeftCell="B11" activePane="bottomRight" state="frozen"/>
      <selection pane="topRight" activeCell="B1" sqref="B1"/>
      <selection pane="bottomLeft" activeCell="A11" sqref="A11"/>
      <selection pane="bottomRight"/>
    </sheetView>
  </sheetViews>
  <sheetFormatPr defaultRowHeight="12.75"/>
  <cols>
    <col min="1" max="1" width="157.5703125" customWidth="1"/>
  </cols>
  <sheetData>
    <row r="1" spans="1:1" ht="24.95" customHeight="1" thickBot="1">
      <c r="A1" s="67" t="s">
        <v>282</v>
      </c>
    </row>
    <row r="2" spans="1:1" ht="5.0999999999999996" customHeight="1"/>
    <row r="3" spans="1:1">
      <c r="A3" s="65" t="s">
        <v>269</v>
      </c>
    </row>
    <row r="4" spans="1:1" ht="5.0999999999999996" customHeight="1">
      <c r="A4" s="65"/>
    </row>
    <row r="5" spans="1:1">
      <c r="A5" s="65" t="s">
        <v>342</v>
      </c>
    </row>
    <row r="7" spans="1:1" ht="89.25">
      <c r="A7" s="66" t="s">
        <v>327</v>
      </c>
    </row>
    <row r="8" spans="1:1" ht="5.0999999999999996" customHeight="1"/>
    <row r="9" spans="1:1" ht="13.5" thickBot="1"/>
    <row r="10" spans="1:1" ht="21" thickBot="1">
      <c r="A10" s="67" t="s">
        <v>272</v>
      </c>
    </row>
    <row r="11" spans="1:1" ht="5.0999999999999996" customHeight="1">
      <c r="A11" s="68"/>
    </row>
    <row r="12" spans="1:1" ht="25.5">
      <c r="A12" s="70" t="s">
        <v>273</v>
      </c>
    </row>
    <row r="13" spans="1:1" ht="5.0999999999999996" customHeight="1">
      <c r="A13" s="70"/>
    </row>
    <row r="14" spans="1:1" ht="38.25">
      <c r="A14" s="70" t="s">
        <v>365</v>
      </c>
    </row>
    <row r="15" spans="1:1" ht="5.0999999999999996" customHeight="1">
      <c r="A15" s="70"/>
    </row>
    <row r="16" spans="1:1" ht="51">
      <c r="A16" s="70" t="s">
        <v>274</v>
      </c>
    </row>
    <row r="17" spans="1:1" ht="5.0999999999999996" customHeight="1">
      <c r="A17" s="70"/>
    </row>
    <row r="18" spans="1:1" ht="25.5">
      <c r="A18" s="70" t="s">
        <v>275</v>
      </c>
    </row>
    <row r="19" spans="1:1" ht="5.0999999999999996" customHeight="1">
      <c r="A19" s="70"/>
    </row>
    <row r="20" spans="1:1">
      <c r="A20" s="70" t="s">
        <v>276</v>
      </c>
    </row>
    <row r="21" spans="1:1" ht="5.0999999999999996" customHeight="1">
      <c r="A21" s="70"/>
    </row>
    <row r="22" spans="1:1">
      <c r="A22" s="70" t="s">
        <v>277</v>
      </c>
    </row>
    <row r="23" spans="1:1" ht="5.0999999999999996" customHeight="1">
      <c r="A23" s="70"/>
    </row>
    <row r="24" spans="1:1" ht="25.5">
      <c r="A24" s="70" t="s">
        <v>278</v>
      </c>
    </row>
    <row r="25" spans="1:1" ht="5.0999999999999996" customHeight="1">
      <c r="A25" s="70"/>
    </row>
    <row r="26" spans="1:1" ht="25.5">
      <c r="A26" s="70" t="s">
        <v>280</v>
      </c>
    </row>
    <row r="27" spans="1:1" ht="9.9499999999999993" customHeight="1">
      <c r="A27" s="70"/>
    </row>
    <row r="28" spans="1:1" ht="25.5">
      <c r="A28" s="70" t="s">
        <v>344</v>
      </c>
    </row>
    <row r="29" spans="1:1" ht="5.0999999999999996" customHeight="1">
      <c r="A29" s="71"/>
    </row>
    <row r="30" spans="1:1" ht="27">
      <c r="A30" s="71" t="s">
        <v>281</v>
      </c>
    </row>
    <row r="31" spans="1:1" ht="15.75" thickBot="1">
      <c r="A31" s="69"/>
    </row>
    <row r="32" spans="1:1" ht="21" thickBot="1">
      <c r="A32" s="67" t="s">
        <v>279</v>
      </c>
    </row>
    <row r="33" spans="1:1" ht="9.9499999999999993" customHeight="1">
      <c r="A33" s="69"/>
    </row>
    <row r="34" spans="1:1" ht="38.25">
      <c r="A34" s="71" t="s">
        <v>343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Scoring</vt:lpstr>
      <vt:lpstr>Criteria</vt:lpstr>
      <vt:lpstr>Instructions</vt:lpstr>
      <vt:lpstr>CHART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2015-02-17T12:24:37Z</dcterms:created>
  <dcterms:modified xsi:type="dcterms:W3CDTF">2015-05-20T06:21:42Z</dcterms:modified>
</cp:coreProperties>
</file>