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2'!$A$4:$H$11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26" i="1"/>
  <c r="O24" i="1"/>
  <c r="O22" i="1"/>
  <c r="O20" i="1"/>
  <c r="O17" i="1"/>
  <c r="O14" i="1"/>
  <c r="O9" i="1"/>
  <c r="E12" i="3"/>
  <c r="D12" i="3"/>
  <c r="E8" i="3"/>
  <c r="D8" i="3"/>
  <c r="O27" i="1" l="1"/>
  <c r="O45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0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0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05"/>
  </connection>
</connections>
</file>

<file path=xl/sharedStrings.xml><?xml version="1.0" encoding="utf-8"?>
<sst xmlns="http://schemas.openxmlformats.org/spreadsheetml/2006/main" count="233" uniqueCount="192">
  <si>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</si>
  <si>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</si>
  <si>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</si>
  <si>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</si>
  <si>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</si>
  <si>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</si>
  <si>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</si>
  <si>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</si>
  <si>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</si>
  <si>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Hartlepool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</si>
  <si>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</si>
  <si>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</si>
  <si>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</si>
  <si>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</si>
  <si>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</si>
  <si>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</si>
  <si>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</si>
  <si>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</si>
  <si>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</si>
  <si>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</si>
  <si>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</si>
  <si>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</si>
  <si>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</si>
  <si>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</si>
  <si>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</si>
  <si>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</si>
  <si>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</si>
  <si>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</si>
  <si>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</si>
  <si>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</si>
  <si>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</si>
  <si>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</si>
  <si>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</si>
  <si>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</si>
  <si>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</si>
  <si>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</si>
  <si>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</si>
  <si>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</si>
  <si>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</si>
  <si>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</si>
  <si>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</si>
  <si>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</si>
  <si>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</si>
  <si>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</si>
  <si>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</si>
  <si>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</si>
  <si>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</si>
  <si>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</si>
  <si>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</si>
  <si>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</si>
  <si>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</si>
  <si>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</si>
  <si>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</si>
  <si>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</si>
  <si>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</si>
  <si>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</si>
  <si>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</si>
  <si>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</si>
  <si>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</si>
  <si>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</si>
  <si>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</si>
  <si>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</si>
  <si>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</si>
  <si>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</si>
  <si>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</si>
  <si>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</si>
  <si>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</si>
  <si>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</si>
  <si>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</si>
  <si>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</si>
  <si>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</si>
  <si>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</si>
  <si>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</si>
  <si>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</si>
  <si>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</si>
  <si>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</si>
  <si>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</si>
  <si>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</si>
  <si>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</si>
  <si>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</si>
  <si>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</si>
  <si>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</si>
  <si>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</si>
  <si>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</si>
  <si>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</si>
  <si>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</si>
  <si>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</si>
  <si>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</si>
  <si>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</si>
  <si>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</si>
  <si>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</si>
  <si>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</si>
  <si>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</si>
  <si>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</si>
  <si>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</si>
  <si>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</si>
  <si>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</si>
  <si>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</si>
  <si>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</si>
  <si>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</si>
  <si>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</si>
  <si>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</si>
  <si>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</si>
  <si>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</si>
  <si>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</si>
  <si>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</si>
  <si>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</si>
  <si>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</si>
  <si>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</si>
  <si>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</si>
  <si>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</si>
  <si>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</si>
  <si>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</si>
  <si>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</si>
  <si>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</si>
  <si>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</si>
  <si>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</si>
  <si>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Hartlepool Pupil Referral Unit</t>
  </si>
  <si>
    <t/>
  </si>
  <si>
    <t>Catcote School</t>
  </si>
  <si>
    <t>Springwell School</t>
  </si>
  <si>
    <t>UnitType</t>
  </si>
  <si>
    <t>1. EYSFF (three and four year olds) Base Rate(s) per hour, per provider type</t>
  </si>
  <si>
    <t>EYSFF Base Rate</t>
  </si>
  <si>
    <t>PerHour</t>
  </si>
  <si>
    <t>2a. Supplements: Deprivation</t>
  </si>
  <si>
    <t>Deprivation - 75% to 100% of pupils in the Super Output Areas</t>
  </si>
  <si>
    <t>Deprivation 50% to 74% of pupils in the 30% Super Output Areas</t>
  </si>
  <si>
    <t>Deprivation 25% to 49% of pupils in the 30% Super Output Areas</t>
  </si>
  <si>
    <t>Deprivation 0% to 24% of pupils in the 30% Super Output Areas</t>
  </si>
  <si>
    <t>2b. Supplements: Quality</t>
  </si>
  <si>
    <t>OFSTED - Outstanding</t>
  </si>
  <si>
    <t>OFSTED - Good</t>
  </si>
  <si>
    <t>2c. Supplements: Flexibility</t>
  </si>
  <si>
    <t>Fully Flexible</t>
  </si>
  <si>
    <t>Set / Limited Number of Flexible Places</t>
  </si>
  <si>
    <t>2d. Supplements: Sustainability</t>
  </si>
  <si>
    <t>No budget lines entered</t>
  </si>
  <si>
    <t>3. Other formula</t>
  </si>
  <si>
    <t>Dedicated Nursery School - Funding only confirmed until August 2013 - under review by Schools Forum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</si>
  <si>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</si>
  <si>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</si>
  <si>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</si>
  <si>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</si>
  <si>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Hourly Base Rate Only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</si>
  <si>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</si>
  <si>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</si>
  <si>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</si>
  <si>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</si>
  <si>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</si>
  <si>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Other Centrally Retained Funding to provide support &amp; advice to PVi's and schools in respect of all Nursery provision including 2 year olds.  Approved to be retained by Schools Forum on 15/01/13.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</si>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</sst>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805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121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122</v>
      </c>
      <c r="C8" s="38" t="s">
        <v>123</v>
      </c>
      <c r="D8" s="77">
        <v>2.75</v>
      </c>
      <c r="E8" s="77">
        <v>2.75</v>
      </c>
      <c r="F8" s="78">
        <v>2.75</v>
      </c>
      <c r="G8" s="148" t="s">
        <v>124</v>
      </c>
      <c r="H8" s="113">
        <v>74100</v>
      </c>
      <c r="I8" s="113">
        <v>27360</v>
      </c>
      <c r="J8" s="164">
        <v>734730</v>
      </c>
      <c r="K8" s="78">
        <v>203775</v>
      </c>
      <c r="L8" s="78">
        <v>75240</v>
      </c>
      <c r="M8" s="78">
        <v>2020507.5</v>
      </c>
      <c r="N8" s="192">
        <v>2299522.5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SUM(N8:N9)/4342560</f>
        <v>0.52953154360561516</v>
      </c>
      <c r="P9" s="237"/>
    </row>
    <row r="10" spans="1:42" ht="20.399999999999999" x14ac:dyDescent="0.25">
      <c r="A10" s="233"/>
      <c r="B10" s="41" t="s">
        <v>125</v>
      </c>
      <c r="C10" s="41" t="s">
        <v>126</v>
      </c>
      <c r="D10" s="81">
        <v>0.08</v>
      </c>
      <c r="E10" s="81">
        <v>0.08</v>
      </c>
      <c r="F10" s="82">
        <v>0.08</v>
      </c>
      <c r="G10" s="150" t="s">
        <v>124</v>
      </c>
      <c r="H10" s="115">
        <v>35910</v>
      </c>
      <c r="I10" s="115">
        <v>0</v>
      </c>
      <c r="J10" s="166">
        <v>381330</v>
      </c>
      <c r="K10" s="82">
        <v>2872.8</v>
      </c>
      <c r="L10" s="82"/>
      <c r="M10" s="82">
        <v>30506.400000000001</v>
      </c>
      <c r="N10" s="194">
        <v>33379.199999999997</v>
      </c>
      <c r="O10" s="211"/>
      <c r="P10" s="237"/>
    </row>
    <row r="11" spans="1:42" ht="20.399999999999999" x14ac:dyDescent="0.25">
      <c r="A11" s="233"/>
      <c r="B11" s="42"/>
      <c r="C11" s="41" t="s">
        <v>127</v>
      </c>
      <c r="D11" s="81">
        <v>0.06</v>
      </c>
      <c r="E11" s="81">
        <v>0.06</v>
      </c>
      <c r="F11" s="82">
        <v>0.06</v>
      </c>
      <c r="G11" s="150" t="s">
        <v>124</v>
      </c>
      <c r="H11" s="115">
        <v>23370</v>
      </c>
      <c r="I11" s="115">
        <v>0</v>
      </c>
      <c r="J11" s="166">
        <v>202350</v>
      </c>
      <c r="K11" s="82">
        <v>1402.2</v>
      </c>
      <c r="L11" s="82"/>
      <c r="M11" s="82">
        <v>12141</v>
      </c>
      <c r="N11" s="194">
        <v>13543.2</v>
      </c>
      <c r="O11" s="211"/>
      <c r="P11" s="237"/>
    </row>
    <row r="12" spans="1:42" ht="20.399999999999999" x14ac:dyDescent="0.25">
      <c r="A12" s="233"/>
      <c r="B12" s="42"/>
      <c r="C12" s="41" t="s">
        <v>128</v>
      </c>
      <c r="D12" s="81">
        <v>0.04</v>
      </c>
      <c r="E12" s="81">
        <v>0.04</v>
      </c>
      <c r="F12" s="82">
        <v>0.04</v>
      </c>
      <c r="G12" s="150" t="s">
        <v>124</v>
      </c>
      <c r="H12" s="115">
        <v>14820</v>
      </c>
      <c r="I12" s="115">
        <v>0</v>
      </c>
      <c r="J12" s="166">
        <v>39900</v>
      </c>
      <c r="K12" s="82">
        <v>592.79999999999995</v>
      </c>
      <c r="L12" s="82"/>
      <c r="M12" s="82">
        <v>1596</v>
      </c>
      <c r="N12" s="194">
        <v>2188.8000000000002</v>
      </c>
      <c r="O12" s="211"/>
      <c r="P12" s="237"/>
    </row>
    <row r="13" spans="1:42" ht="20.399999999999999" x14ac:dyDescent="0.25">
      <c r="A13" s="233"/>
      <c r="B13" s="42"/>
      <c r="C13" s="41" t="s">
        <v>129</v>
      </c>
      <c r="D13" s="81">
        <v>0.02</v>
      </c>
      <c r="E13" s="81">
        <v>0.02</v>
      </c>
      <c r="F13" s="82">
        <v>0.02</v>
      </c>
      <c r="G13" s="150" t="s">
        <v>124</v>
      </c>
      <c r="H13" s="115">
        <v>0</v>
      </c>
      <c r="I13" s="115">
        <v>27360</v>
      </c>
      <c r="J13" s="166">
        <v>111150</v>
      </c>
      <c r="K13" s="82"/>
      <c r="L13" s="82">
        <v>547.20000000000005</v>
      </c>
      <c r="M13" s="82">
        <v>2223</v>
      </c>
      <c r="N13" s="194">
        <v>2770.2</v>
      </c>
      <c r="O13" s="211"/>
      <c r="P13" s="237"/>
    </row>
    <row r="14" spans="1:42" x14ac:dyDescent="0.25">
      <c r="A14" s="233"/>
      <c r="B14" s="42"/>
      <c r="C14" s="41"/>
      <c r="D14" s="81"/>
      <c r="E14" s="81"/>
      <c r="F14" s="82"/>
      <c r="G14" s="150"/>
      <c r="H14" s="115"/>
      <c r="I14" s="115"/>
      <c r="J14" s="166"/>
      <c r="K14" s="82"/>
      <c r="L14" s="82"/>
      <c r="M14" s="82"/>
      <c r="N14" s="194"/>
      <c r="O14" s="211">
        <f>SUM(N10:N14)/4342560</f>
        <v>1.1947192439482701E-2</v>
      </c>
      <c r="P14" s="237"/>
    </row>
    <row r="15" spans="1:42" x14ac:dyDescent="0.25">
      <c r="A15" s="233"/>
      <c r="B15" s="43" t="s">
        <v>130</v>
      </c>
      <c r="C15" s="43" t="s">
        <v>131</v>
      </c>
      <c r="D15" s="83">
        <v>0.15</v>
      </c>
      <c r="E15" s="83">
        <v>0.15</v>
      </c>
      <c r="F15" s="84">
        <v>0.15</v>
      </c>
      <c r="G15" s="151" t="s">
        <v>124</v>
      </c>
      <c r="H15" s="116">
        <v>19380</v>
      </c>
      <c r="I15" s="116">
        <v>27360</v>
      </c>
      <c r="J15" s="167">
        <v>260490</v>
      </c>
      <c r="K15" s="84">
        <v>2907</v>
      </c>
      <c r="L15" s="84">
        <v>4104</v>
      </c>
      <c r="M15" s="84">
        <v>39073.5</v>
      </c>
      <c r="N15" s="195">
        <v>46084.5</v>
      </c>
      <c r="O15" s="212"/>
      <c r="P15" s="237"/>
    </row>
    <row r="16" spans="1:42" x14ac:dyDescent="0.25">
      <c r="A16" s="233"/>
      <c r="B16" s="42"/>
      <c r="C16" s="43" t="s">
        <v>132</v>
      </c>
      <c r="D16" s="83">
        <v>0.1</v>
      </c>
      <c r="E16" s="83">
        <v>0.1</v>
      </c>
      <c r="F16" s="84">
        <v>0.1</v>
      </c>
      <c r="G16" s="151" t="s">
        <v>124</v>
      </c>
      <c r="H16" s="116">
        <v>41610</v>
      </c>
      <c r="I16" s="116">
        <v>0</v>
      </c>
      <c r="J16" s="167">
        <v>392730</v>
      </c>
      <c r="K16" s="84">
        <v>4161</v>
      </c>
      <c r="L16" s="84"/>
      <c r="M16" s="84">
        <v>39273</v>
      </c>
      <c r="N16" s="195">
        <v>43434</v>
      </c>
      <c r="O16" s="212"/>
      <c r="P16" s="237"/>
    </row>
    <row r="17" spans="1:20" x14ac:dyDescent="0.25">
      <c r="A17" s="233"/>
      <c r="B17" s="42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SUM(N15:N17)/4342560</f>
        <v>2.0614222946833204E-2</v>
      </c>
      <c r="P17" s="237"/>
    </row>
    <row r="18" spans="1:20" x14ac:dyDescent="0.25">
      <c r="A18" s="233"/>
      <c r="B18" s="44" t="s">
        <v>133</v>
      </c>
      <c r="C18" s="44" t="s">
        <v>134</v>
      </c>
      <c r="D18" s="85">
        <v>0.72</v>
      </c>
      <c r="E18" s="85">
        <v>0.72</v>
      </c>
      <c r="F18" s="86">
        <v>0.72</v>
      </c>
      <c r="G18" s="152" t="s">
        <v>124</v>
      </c>
      <c r="H18" s="117">
        <v>74100</v>
      </c>
      <c r="I18" s="117">
        <v>0</v>
      </c>
      <c r="J18" s="168">
        <v>365370</v>
      </c>
      <c r="K18" s="86">
        <v>53352</v>
      </c>
      <c r="L18" s="86"/>
      <c r="M18" s="86">
        <v>263066.40000000002</v>
      </c>
      <c r="N18" s="196">
        <v>316418.40000000002</v>
      </c>
      <c r="O18" s="213"/>
      <c r="P18" s="237"/>
    </row>
    <row r="19" spans="1:20" x14ac:dyDescent="0.25">
      <c r="A19" s="233"/>
      <c r="B19" s="42"/>
      <c r="C19" s="44" t="s">
        <v>135</v>
      </c>
      <c r="D19" s="85">
        <v>0.17</v>
      </c>
      <c r="E19" s="85">
        <v>0.17</v>
      </c>
      <c r="F19" s="86">
        <v>0.17</v>
      </c>
      <c r="G19" s="152" t="s">
        <v>124</v>
      </c>
      <c r="H19" s="117">
        <v>0</v>
      </c>
      <c r="I19" s="117">
        <v>0</v>
      </c>
      <c r="J19" s="168">
        <v>155610</v>
      </c>
      <c r="K19" s="86"/>
      <c r="L19" s="86"/>
      <c r="M19" s="86">
        <v>26453.7</v>
      </c>
      <c r="N19" s="196">
        <v>26453.7</v>
      </c>
      <c r="O19" s="213"/>
      <c r="P19" s="237"/>
    </row>
    <row r="20" spans="1:20" x14ac:dyDescent="0.25">
      <c r="A20" s="233"/>
      <c r="B20" s="42"/>
      <c r="C20" s="44"/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>
        <f>SUM(N18:N20)/4342560</f>
        <v>7.8956214767326199E-2</v>
      </c>
      <c r="P20" s="237"/>
    </row>
    <row r="21" spans="1:20" x14ac:dyDescent="0.25">
      <c r="A21" s="233"/>
      <c r="B21" s="45" t="s">
        <v>136</v>
      </c>
      <c r="C21" s="45" t="s">
        <v>137</v>
      </c>
      <c r="D21" s="87"/>
      <c r="E21" s="87"/>
      <c r="F21" s="88"/>
      <c r="G21" s="153"/>
      <c r="H21" s="118"/>
      <c r="I21" s="118"/>
      <c r="J21" s="169"/>
      <c r="K21" s="88"/>
      <c r="L21" s="88"/>
      <c r="M21" s="88"/>
      <c r="N21" s="197"/>
      <c r="O21" s="214"/>
      <c r="P21" s="237"/>
    </row>
    <row r="22" spans="1:20" x14ac:dyDescent="0.25">
      <c r="A22" s="233"/>
      <c r="B22" s="39"/>
      <c r="C22" s="46"/>
      <c r="D22" s="89"/>
      <c r="E22" s="89"/>
      <c r="F22" s="90"/>
      <c r="G22" s="154"/>
      <c r="H22" s="119"/>
      <c r="I22" s="119"/>
      <c r="J22" s="170"/>
      <c r="K22" s="90"/>
      <c r="L22" s="90"/>
      <c r="M22" s="90"/>
      <c r="N22" s="198"/>
      <c r="O22" s="215">
        <f>SUM(N21:N22)/4342560</f>
        <v>0</v>
      </c>
      <c r="P22" s="237"/>
    </row>
    <row r="23" spans="1:20" ht="30.6" x14ac:dyDescent="0.25">
      <c r="A23" s="233"/>
      <c r="B23" s="47" t="s">
        <v>138</v>
      </c>
      <c r="C23" s="47" t="s">
        <v>139</v>
      </c>
      <c r="D23" s="91">
        <v>0</v>
      </c>
      <c r="E23" s="91">
        <v>136000</v>
      </c>
      <c r="F23" s="92">
        <v>0</v>
      </c>
      <c r="G23" s="155" t="s">
        <v>140</v>
      </c>
      <c r="H23" s="120">
        <v>0</v>
      </c>
      <c r="I23" s="120">
        <v>1</v>
      </c>
      <c r="J23" s="171">
        <v>0</v>
      </c>
      <c r="K23" s="92"/>
      <c r="L23" s="92">
        <v>136000</v>
      </c>
      <c r="M23" s="92"/>
      <c r="N23" s="199">
        <v>136000</v>
      </c>
      <c r="O23" s="216"/>
      <c r="P23" s="237"/>
    </row>
    <row r="24" spans="1:20" x14ac:dyDescent="0.25">
      <c r="A24" s="233"/>
      <c r="B24" s="39"/>
      <c r="C24" s="48"/>
      <c r="D24" s="93"/>
      <c r="E24" s="93"/>
      <c r="F24" s="94"/>
      <c r="G24" s="156"/>
      <c r="H24" s="121"/>
      <c r="I24" s="121"/>
      <c r="J24" s="172"/>
      <c r="K24" s="94"/>
      <c r="L24" s="94"/>
      <c r="M24" s="94"/>
      <c r="N24" s="200"/>
      <c r="O24" s="217">
        <f>SUM(N23:N24)/4342560</f>
        <v>3.1317932279577021E-2</v>
      </c>
      <c r="P24" s="237"/>
    </row>
    <row r="25" spans="1:20" x14ac:dyDescent="0.25">
      <c r="A25" s="233"/>
      <c r="B25" s="49" t="s">
        <v>141</v>
      </c>
      <c r="C25" s="49" t="s">
        <v>137</v>
      </c>
      <c r="D25" s="95"/>
      <c r="E25" s="95"/>
      <c r="F25" s="96"/>
      <c r="G25" s="157"/>
      <c r="H25" s="122"/>
      <c r="I25" s="122"/>
      <c r="J25" s="173"/>
      <c r="K25" s="110"/>
      <c r="L25" s="96"/>
      <c r="M25" s="96"/>
      <c r="N25" s="201"/>
      <c r="O25" s="218"/>
      <c r="P25" s="237"/>
    </row>
    <row r="26" spans="1:20" x14ac:dyDescent="0.25">
      <c r="A26" s="233"/>
      <c r="B26" s="39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SUM(N25:N26)/4342560</f>
        <v>0</v>
      </c>
      <c r="P26" s="237"/>
    </row>
    <row r="27" spans="1:20" x14ac:dyDescent="0.25">
      <c r="A27" s="233"/>
      <c r="B27" s="51" t="s">
        <v>142</v>
      </c>
      <c r="C27" s="51"/>
      <c r="D27" s="99"/>
      <c r="E27" s="99"/>
      <c r="F27" s="100"/>
      <c r="G27" s="159"/>
      <c r="H27" s="124"/>
      <c r="I27" s="124"/>
      <c r="J27" s="175"/>
      <c r="K27" s="100">
        <v>269062.8</v>
      </c>
      <c r="L27" s="100">
        <v>215891.20000000001</v>
      </c>
      <c r="M27" s="100">
        <v>2434840.5</v>
      </c>
      <c r="N27" s="203">
        <v>2919794.5</v>
      </c>
      <c r="O27" s="220">
        <f>SUM(O8:O26)</f>
        <v>0.67236710603883432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179</v>
      </c>
      <c r="F29" s="137"/>
      <c r="G29" s="244"/>
      <c r="H29" s="138"/>
      <c r="I29" s="138" t="s">
        <v>183</v>
      </c>
      <c r="J29" s="177"/>
      <c r="K29" s="137"/>
      <c r="L29" s="137" t="s">
        <v>184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187</v>
      </c>
      <c r="C30" s="22" t="s">
        <v>0</v>
      </c>
      <c r="D30" s="101" t="s">
        <v>180</v>
      </c>
      <c r="E30" s="101" t="s">
        <v>181</v>
      </c>
      <c r="F30" s="101" t="s">
        <v>182</v>
      </c>
      <c r="G30" s="147"/>
      <c r="H30" s="125" t="s">
        <v>180</v>
      </c>
      <c r="I30" s="125" t="s">
        <v>181</v>
      </c>
      <c r="J30" s="178" t="s">
        <v>182</v>
      </c>
      <c r="K30" s="101" t="s">
        <v>180</v>
      </c>
      <c r="L30" s="101" t="s">
        <v>181</v>
      </c>
      <c r="M30" s="101" t="s">
        <v>182</v>
      </c>
      <c r="N30" s="205" t="s">
        <v>185</v>
      </c>
      <c r="O30" s="207" t="s">
        <v>186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143</v>
      </c>
      <c r="C31" s="53" t="s">
        <v>144</v>
      </c>
      <c r="D31" s="102">
        <v>4.8499999999999996</v>
      </c>
      <c r="E31" s="102">
        <v>4.8499999999999996</v>
      </c>
      <c r="F31" s="103">
        <v>4.8499999999999996</v>
      </c>
      <c r="G31" s="161" t="s">
        <v>124</v>
      </c>
      <c r="H31" s="126">
        <v>228763.71</v>
      </c>
      <c r="I31" s="126">
        <v>0</v>
      </c>
      <c r="J31" s="179">
        <v>42959.76</v>
      </c>
      <c r="K31" s="103">
        <v>1109503.99</v>
      </c>
      <c r="L31" s="103"/>
      <c r="M31" s="103">
        <v>208354.84</v>
      </c>
      <c r="N31" s="206">
        <v>1317858.83</v>
      </c>
      <c r="O31" s="221"/>
      <c r="P31" s="237"/>
    </row>
    <row r="32" spans="1:20" x14ac:dyDescent="0.25">
      <c r="A32" s="233"/>
      <c r="B32" s="39"/>
      <c r="C32" s="40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145</v>
      </c>
      <c r="C33" s="43" t="s">
        <v>137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2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146</v>
      </c>
      <c r="C35" s="47" t="s">
        <v>137</v>
      </c>
      <c r="D35" s="91"/>
      <c r="E35" s="91"/>
      <c r="F35" s="92"/>
      <c r="G35" s="155"/>
      <c r="H35" s="120"/>
      <c r="I35" s="120"/>
      <c r="J35" s="171"/>
      <c r="K35" s="92"/>
      <c r="L35" s="92"/>
      <c r="M35" s="92"/>
      <c r="N35" s="199"/>
      <c r="O35" s="223"/>
      <c r="P35" s="237"/>
    </row>
    <row r="36" spans="1:20" x14ac:dyDescent="0.25">
      <c r="A36" s="233"/>
      <c r="B36" s="39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147</v>
      </c>
      <c r="C37" s="54"/>
      <c r="D37" s="104"/>
      <c r="E37" s="104"/>
      <c r="F37" s="104"/>
      <c r="G37" s="55"/>
      <c r="H37" s="124"/>
      <c r="I37" s="124"/>
      <c r="J37" s="124"/>
      <c r="K37" s="182">
        <v>1109503.99</v>
      </c>
      <c r="L37" s="100"/>
      <c r="M37" s="100">
        <v>208354.84</v>
      </c>
      <c r="N37" s="100">
        <v>1317858.83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188</v>
      </c>
      <c r="C40" s="60"/>
      <c r="D40" s="105"/>
      <c r="E40" s="105" t="s">
        <v>189</v>
      </c>
      <c r="F40" s="106"/>
      <c r="G40" s="61"/>
      <c r="H40" s="127"/>
      <c r="I40" s="127"/>
      <c r="J40" s="127"/>
      <c r="K40" s="185"/>
      <c r="L40" s="106" t="s">
        <v>190</v>
      </c>
      <c r="M40" s="106"/>
      <c r="N40" s="106"/>
      <c r="O40" s="226" t="s">
        <v>186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148</v>
      </c>
      <c r="C41" s="63" t="s">
        <v>137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SUM(N41:N42)/4342560</f>
        <v>0</v>
      </c>
      <c r="P42" s="237"/>
    </row>
    <row r="43" spans="1:20" ht="20.399999999999999" x14ac:dyDescent="0.25">
      <c r="A43" s="233"/>
      <c r="B43" s="66" t="s">
        <v>149</v>
      </c>
      <c r="C43" s="67" t="s">
        <v>150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1422766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SUM(N43:N44)/4342560</f>
        <v>0.32763300910062265</v>
      </c>
      <c r="P44" s="237"/>
    </row>
    <row r="45" spans="1:20" x14ac:dyDescent="0.25">
      <c r="A45" s="233"/>
      <c r="B45" s="54" t="s">
        <v>151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1422766</v>
      </c>
      <c r="O45" s="220">
        <f>SUM(O41:O44)</f>
        <v>0.32763300910062265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191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3">
    <mergeCell ref="B46:P46"/>
    <mergeCell ref="B48:O48"/>
    <mergeCell ref="C44:J44"/>
    <mergeCell ref="B45:J45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805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2920339</v>
      </c>
      <c r="C10">
        <v>32086787</v>
      </c>
      <c r="D10">
        <v>29880424</v>
      </c>
      <c r="E10">
        <v>1922000</v>
      </c>
      <c r="F10">
        <v>0</v>
      </c>
      <c r="G10">
        <v>66809550</v>
      </c>
      <c r="I10">
        <v>66809550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86348</v>
      </c>
      <c r="D15">
        <v>345400</v>
      </c>
      <c r="G15">
        <v>431748</v>
      </c>
      <c r="H15">
        <v>0</v>
      </c>
      <c r="I15">
        <v>431748</v>
      </c>
    </row>
    <row r="16" spans="1:9" x14ac:dyDescent="0.25">
      <c r="A16" t="s">
        <v>13</v>
      </c>
      <c r="C16">
        <v>37471</v>
      </c>
      <c r="D16">
        <v>6099</v>
      </c>
      <c r="G16">
        <v>43570</v>
      </c>
      <c r="H16">
        <v>0</v>
      </c>
      <c r="I16">
        <v>43570</v>
      </c>
    </row>
    <row r="17" spans="1:9" x14ac:dyDescent="0.25">
      <c r="A17" t="s">
        <v>14</v>
      </c>
      <c r="C17">
        <v>13181</v>
      </c>
      <c r="D17">
        <v>8690</v>
      </c>
      <c r="G17">
        <v>21871</v>
      </c>
      <c r="H17">
        <v>0</v>
      </c>
      <c r="I17">
        <v>21871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37996</v>
      </c>
      <c r="D20">
        <v>27923</v>
      </c>
      <c r="G20">
        <v>65919</v>
      </c>
      <c r="H20">
        <v>0</v>
      </c>
      <c r="I20">
        <v>65919</v>
      </c>
    </row>
    <row r="21" spans="1:9" x14ac:dyDescent="0.25">
      <c r="A21" t="s">
        <v>18</v>
      </c>
      <c r="C21">
        <v>19517</v>
      </c>
      <c r="D21">
        <v>12821</v>
      </c>
      <c r="G21">
        <v>32338</v>
      </c>
      <c r="H21">
        <v>0</v>
      </c>
      <c r="I21">
        <v>32338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0</v>
      </c>
      <c r="C25">
        <v>1461804</v>
      </c>
      <c r="D25">
        <v>733696</v>
      </c>
      <c r="E25">
        <v>2113357</v>
      </c>
      <c r="F25">
        <v>407005</v>
      </c>
      <c r="G25">
        <v>4715862</v>
      </c>
      <c r="H25">
        <v>0</v>
      </c>
      <c r="I25">
        <v>4715862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590295</v>
      </c>
      <c r="F27">
        <v>0</v>
      </c>
      <c r="G27">
        <v>590295</v>
      </c>
      <c r="H27">
        <v>0</v>
      </c>
      <c r="I27">
        <v>590295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338454</v>
      </c>
      <c r="D29">
        <v>41831</v>
      </c>
      <c r="E29">
        <v>0</v>
      </c>
      <c r="F29">
        <v>0</v>
      </c>
      <c r="G29">
        <v>380285</v>
      </c>
      <c r="H29">
        <v>0</v>
      </c>
      <c r="I29">
        <v>380285</v>
      </c>
    </row>
    <row r="30" spans="1:9" x14ac:dyDescent="0.25">
      <c r="A30" t="s">
        <v>24</v>
      </c>
      <c r="B30">
        <v>0</v>
      </c>
      <c r="C30">
        <v>48591</v>
      </c>
      <c r="D30">
        <v>48591</v>
      </c>
      <c r="E30">
        <v>24295</v>
      </c>
      <c r="F30">
        <v>0</v>
      </c>
      <c r="G30">
        <v>121477</v>
      </c>
      <c r="H30">
        <v>0</v>
      </c>
      <c r="I30">
        <v>121477</v>
      </c>
    </row>
    <row r="31" spans="1:9" x14ac:dyDescent="0.25">
      <c r="A31" t="s">
        <v>25</v>
      </c>
      <c r="E31">
        <v>135923</v>
      </c>
      <c r="G31">
        <v>135923</v>
      </c>
      <c r="H31">
        <v>0</v>
      </c>
      <c r="I31">
        <v>135923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1422766</v>
      </c>
      <c r="G38">
        <v>1422766</v>
      </c>
      <c r="H38">
        <v>0</v>
      </c>
      <c r="I38">
        <v>1422766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0</v>
      </c>
      <c r="C42">
        <v>474760</v>
      </c>
      <c r="D42">
        <v>137935</v>
      </c>
      <c r="E42">
        <v>883</v>
      </c>
      <c r="G42">
        <v>613578</v>
      </c>
      <c r="H42">
        <v>7538</v>
      </c>
      <c r="I42">
        <v>606040</v>
      </c>
    </row>
    <row r="43" spans="1:9" x14ac:dyDescent="0.25">
      <c r="A43" t="s">
        <v>31</v>
      </c>
      <c r="B43">
        <v>0</v>
      </c>
      <c r="C43">
        <v>68787</v>
      </c>
      <c r="D43">
        <v>68787</v>
      </c>
      <c r="E43">
        <v>0</v>
      </c>
      <c r="G43">
        <v>137574</v>
      </c>
      <c r="H43">
        <v>5736</v>
      </c>
      <c r="I43">
        <v>131838</v>
      </c>
    </row>
    <row r="44" spans="1:9" x14ac:dyDescent="0.25">
      <c r="A44" t="s">
        <v>32</v>
      </c>
      <c r="B44">
        <v>2059</v>
      </c>
      <c r="C44">
        <v>16471</v>
      </c>
      <c r="D44">
        <v>12353</v>
      </c>
      <c r="E44">
        <v>4118</v>
      </c>
      <c r="G44">
        <v>35001</v>
      </c>
      <c r="H44">
        <v>0</v>
      </c>
      <c r="I44">
        <v>35001</v>
      </c>
    </row>
    <row r="45" spans="1:9" x14ac:dyDescent="0.25">
      <c r="A45" t="s">
        <v>33</v>
      </c>
      <c r="B45">
        <v>0</v>
      </c>
      <c r="C45">
        <v>0</v>
      </c>
      <c r="D45">
        <v>30845</v>
      </c>
      <c r="E45">
        <v>0</v>
      </c>
      <c r="G45">
        <v>30845</v>
      </c>
      <c r="H45">
        <v>0</v>
      </c>
      <c r="I45">
        <v>30845</v>
      </c>
    </row>
    <row r="46" spans="1:9" x14ac:dyDescent="0.25">
      <c r="A46" t="s">
        <v>34</v>
      </c>
      <c r="B46">
        <v>115</v>
      </c>
      <c r="C46">
        <v>37633</v>
      </c>
      <c r="D46">
        <v>52967</v>
      </c>
      <c r="E46">
        <v>4235</v>
      </c>
      <c r="G46">
        <v>94950</v>
      </c>
      <c r="H46">
        <v>0</v>
      </c>
      <c r="I46">
        <v>94950</v>
      </c>
    </row>
    <row r="47" spans="1:9" x14ac:dyDescent="0.25">
      <c r="A47" t="s">
        <v>35</v>
      </c>
      <c r="B47">
        <v>0</v>
      </c>
      <c r="C47">
        <v>558010</v>
      </c>
      <c r="D47">
        <v>41046</v>
      </c>
      <c r="E47">
        <v>28551</v>
      </c>
      <c r="G47">
        <v>627607</v>
      </c>
      <c r="H47">
        <v>0</v>
      </c>
      <c r="I47">
        <v>627607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4345279</v>
      </c>
      <c r="C55">
        <v>35285810</v>
      </c>
      <c r="D55">
        <v>31449408</v>
      </c>
      <c r="E55">
        <v>4823657</v>
      </c>
      <c r="F55">
        <v>407005</v>
      </c>
      <c r="G55">
        <v>76311159</v>
      </c>
      <c r="H55">
        <v>13274</v>
      </c>
      <c r="I55">
        <v>76297885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74507057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1790327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76297384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470342</v>
      </c>
      <c r="H69">
        <v>428632</v>
      </c>
      <c r="I69">
        <v>41710</v>
      </c>
    </row>
    <row r="70" spans="1:9" x14ac:dyDescent="0.25">
      <c r="A70" t="s">
        <v>52</v>
      </c>
      <c r="G70">
        <v>129732</v>
      </c>
      <c r="H70">
        <v>30100</v>
      </c>
      <c r="I70">
        <v>99632</v>
      </c>
    </row>
    <row r="71" spans="1:9" x14ac:dyDescent="0.25">
      <c r="A71" t="s">
        <v>53</v>
      </c>
      <c r="G71">
        <v>792802</v>
      </c>
      <c r="H71">
        <v>422513</v>
      </c>
      <c r="I71">
        <v>370289</v>
      </c>
    </row>
    <row r="72" spans="1:9" x14ac:dyDescent="0.25">
      <c r="A72" t="s">
        <v>54</v>
      </c>
      <c r="G72">
        <v>160631</v>
      </c>
      <c r="H72">
        <v>0</v>
      </c>
      <c r="I72">
        <v>160631</v>
      </c>
    </row>
    <row r="73" spans="1:9" x14ac:dyDescent="0.25">
      <c r="A73" t="s">
        <v>55</v>
      </c>
      <c r="G73">
        <v>1850767</v>
      </c>
      <c r="H73">
        <v>108863</v>
      </c>
      <c r="I73">
        <v>1741904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384098</v>
      </c>
      <c r="H77">
        <v>144200</v>
      </c>
      <c r="I77">
        <v>239898</v>
      </c>
    </row>
    <row r="78" spans="1:9" x14ac:dyDescent="0.25">
      <c r="A78" t="s">
        <v>59</v>
      </c>
      <c r="G78">
        <v>77412</v>
      </c>
      <c r="H78">
        <v>0</v>
      </c>
      <c r="I78">
        <v>77412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45163</v>
      </c>
      <c r="D80">
        <v>89316</v>
      </c>
      <c r="E80">
        <v>899889</v>
      </c>
      <c r="F80">
        <v>0</v>
      </c>
      <c r="G80">
        <v>1034368</v>
      </c>
      <c r="H80">
        <v>27274</v>
      </c>
      <c r="I80">
        <v>1007094</v>
      </c>
    </row>
    <row r="81" spans="1:9" x14ac:dyDescent="0.25">
      <c r="A81" t="s">
        <v>62</v>
      </c>
      <c r="B81">
        <v>0</v>
      </c>
      <c r="C81">
        <v>34001</v>
      </c>
      <c r="D81">
        <v>428995</v>
      </c>
      <c r="E81">
        <v>36673</v>
      </c>
      <c r="F81">
        <v>0</v>
      </c>
      <c r="G81">
        <v>499669</v>
      </c>
      <c r="H81">
        <v>87057</v>
      </c>
      <c r="I81">
        <v>412612</v>
      </c>
    </row>
    <row r="82" spans="1:9" x14ac:dyDescent="0.25">
      <c r="A82" t="s">
        <v>63</v>
      </c>
      <c r="G82">
        <v>3667</v>
      </c>
      <c r="H82">
        <v>0</v>
      </c>
      <c r="I82">
        <v>3667</v>
      </c>
    </row>
    <row r="84" spans="1:9" x14ac:dyDescent="0.25">
      <c r="A84" t="s">
        <v>64</v>
      </c>
      <c r="D84">
        <v>98733</v>
      </c>
      <c r="E84">
        <v>98733</v>
      </c>
      <c r="G84">
        <v>197466</v>
      </c>
      <c r="H84">
        <v>0</v>
      </c>
      <c r="I84">
        <v>197466</v>
      </c>
    </row>
    <row r="85" spans="1:9" x14ac:dyDescent="0.25">
      <c r="A85" t="s">
        <v>65</v>
      </c>
      <c r="G85">
        <v>1415926</v>
      </c>
      <c r="H85">
        <v>1415926</v>
      </c>
      <c r="I85">
        <v>0</v>
      </c>
    </row>
    <row r="86" spans="1:9" x14ac:dyDescent="0.25">
      <c r="A86" t="s">
        <v>66</v>
      </c>
      <c r="G86">
        <v>600162</v>
      </c>
      <c r="H86">
        <v>0</v>
      </c>
      <c r="I86">
        <v>600162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7617042</v>
      </c>
      <c r="H90">
        <v>2664565</v>
      </c>
      <c r="I90">
        <v>4952477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730601</v>
      </c>
      <c r="H97">
        <v>17157</v>
      </c>
      <c r="I97">
        <v>713444</v>
      </c>
    </row>
    <row r="98" spans="1:9" x14ac:dyDescent="0.25">
      <c r="A98" t="s">
        <v>72</v>
      </c>
      <c r="G98">
        <v>1015336</v>
      </c>
      <c r="H98">
        <v>0</v>
      </c>
      <c r="I98">
        <v>1015336</v>
      </c>
    </row>
    <row r="99" spans="1:9" x14ac:dyDescent="0.25">
      <c r="A99" t="s">
        <v>73</v>
      </c>
      <c r="G99">
        <v>138488</v>
      </c>
      <c r="H99">
        <v>0</v>
      </c>
      <c r="I99">
        <v>138488</v>
      </c>
    </row>
    <row r="100" spans="1:9" x14ac:dyDescent="0.25">
      <c r="A100" t="s">
        <v>74</v>
      </c>
      <c r="G100">
        <v>119823</v>
      </c>
      <c r="H100">
        <v>0</v>
      </c>
      <c r="I100">
        <v>119823</v>
      </c>
    </row>
    <row r="101" spans="1:9" x14ac:dyDescent="0.25">
      <c r="A101" t="s">
        <v>75</v>
      </c>
      <c r="G101">
        <v>2004248</v>
      </c>
      <c r="H101">
        <v>17157</v>
      </c>
      <c r="I101">
        <v>1987091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1787149</v>
      </c>
      <c r="H106">
        <v>513155</v>
      </c>
      <c r="I106">
        <v>1273994</v>
      </c>
    </row>
    <row r="107" spans="1:9" x14ac:dyDescent="0.25">
      <c r="A107" t="s">
        <v>77</v>
      </c>
      <c r="G107">
        <v>3569246</v>
      </c>
      <c r="H107">
        <v>28692</v>
      </c>
      <c r="I107">
        <v>3540554</v>
      </c>
    </row>
    <row r="108" spans="1:9" x14ac:dyDescent="0.25">
      <c r="A108" t="s">
        <v>78</v>
      </c>
      <c r="G108">
        <v>482472</v>
      </c>
      <c r="H108">
        <v>0</v>
      </c>
      <c r="I108">
        <v>482472</v>
      </c>
    </row>
    <row r="109" spans="1:9" x14ac:dyDescent="0.25">
      <c r="A109" t="s">
        <v>79</v>
      </c>
      <c r="G109">
        <v>211975</v>
      </c>
      <c r="H109">
        <v>0</v>
      </c>
      <c r="I109">
        <v>211975</v>
      </c>
    </row>
    <row r="110" spans="1:9" x14ac:dyDescent="0.25">
      <c r="A110" t="s">
        <v>80</v>
      </c>
      <c r="G110">
        <v>135181</v>
      </c>
      <c r="H110">
        <v>0</v>
      </c>
      <c r="I110">
        <v>135181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532571</v>
      </c>
      <c r="H111" s="8">
        <v>138085</v>
      </c>
      <c r="I111" s="8">
        <v>394486</v>
      </c>
    </row>
    <row r="112" spans="1:9" x14ac:dyDescent="0.25">
      <c r="A112" t="s">
        <v>82</v>
      </c>
      <c r="G112">
        <v>218241</v>
      </c>
      <c r="H112">
        <v>0</v>
      </c>
      <c r="I112">
        <v>218241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4020</v>
      </c>
      <c r="G113">
        <v>4020</v>
      </c>
      <c r="H113">
        <v>0</v>
      </c>
      <c r="I113">
        <v>4020</v>
      </c>
    </row>
    <row r="114" spans="1:9" x14ac:dyDescent="0.25">
      <c r="A114" t="s">
        <v>84</v>
      </c>
      <c r="G114">
        <v>450030</v>
      </c>
      <c r="H114">
        <v>0</v>
      </c>
      <c r="I114">
        <v>450030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4020</v>
      </c>
      <c r="G116">
        <v>7390885</v>
      </c>
      <c r="H116">
        <v>679932</v>
      </c>
      <c r="I116">
        <v>6710953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31630</v>
      </c>
      <c r="H120">
        <v>0</v>
      </c>
      <c r="I120">
        <v>31630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4853615</v>
      </c>
      <c r="H124">
        <v>24015</v>
      </c>
      <c r="I124">
        <v>4829600</v>
      </c>
    </row>
    <row r="125" spans="1:9" x14ac:dyDescent="0.25">
      <c r="A125" t="s">
        <v>89</v>
      </c>
      <c r="G125">
        <v>138195</v>
      </c>
      <c r="H125">
        <v>0</v>
      </c>
      <c r="I125">
        <v>138195</v>
      </c>
    </row>
    <row r="126" spans="1:9" x14ac:dyDescent="0.25">
      <c r="A126" t="s">
        <v>90</v>
      </c>
      <c r="G126">
        <v>265497</v>
      </c>
      <c r="H126">
        <v>152515</v>
      </c>
      <c r="I126">
        <v>112982</v>
      </c>
    </row>
    <row r="127" spans="1:9" x14ac:dyDescent="0.25">
      <c r="A127" t="s">
        <v>91</v>
      </c>
      <c r="G127">
        <v>5257307</v>
      </c>
      <c r="H127">
        <v>176530</v>
      </c>
      <c r="I127">
        <v>5080777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277291</v>
      </c>
      <c r="H131">
        <v>0</v>
      </c>
      <c r="I131">
        <v>277291</v>
      </c>
    </row>
    <row r="132" spans="1:9" x14ac:dyDescent="0.25">
      <c r="A132" t="s">
        <v>93</v>
      </c>
      <c r="G132">
        <v>511685</v>
      </c>
      <c r="H132">
        <v>18795</v>
      </c>
      <c r="I132">
        <v>492890</v>
      </c>
    </row>
    <row r="133" spans="1:9" x14ac:dyDescent="0.25">
      <c r="A133" t="s">
        <v>94</v>
      </c>
      <c r="G133">
        <v>339</v>
      </c>
      <c r="H133">
        <v>0</v>
      </c>
      <c r="I133">
        <v>339</v>
      </c>
    </row>
    <row r="134" spans="1:9" x14ac:dyDescent="0.25">
      <c r="A134" t="s">
        <v>95</v>
      </c>
      <c r="G134">
        <v>2353640</v>
      </c>
      <c r="H134">
        <v>0</v>
      </c>
      <c r="I134">
        <v>2353640</v>
      </c>
    </row>
    <row r="135" spans="1:9" x14ac:dyDescent="0.25">
      <c r="A135" t="s">
        <v>96</v>
      </c>
      <c r="G135">
        <v>241275</v>
      </c>
      <c r="H135">
        <v>0</v>
      </c>
      <c r="I135">
        <v>241275</v>
      </c>
    </row>
    <row r="136" spans="1:9" x14ac:dyDescent="0.25">
      <c r="A136" t="s">
        <v>97</v>
      </c>
      <c r="G136">
        <v>3384230</v>
      </c>
      <c r="H136">
        <v>18795</v>
      </c>
      <c r="I136">
        <v>3365435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1716592</v>
      </c>
      <c r="H140">
        <v>35779</v>
      </c>
      <c r="I140">
        <v>1680813</v>
      </c>
    </row>
    <row r="141" spans="1:9" x14ac:dyDescent="0.25">
      <c r="A141" t="s">
        <v>99</v>
      </c>
      <c r="G141">
        <v>1918637</v>
      </c>
      <c r="H141">
        <v>113835</v>
      </c>
      <c r="I141">
        <v>1804802</v>
      </c>
    </row>
    <row r="142" spans="1:9" x14ac:dyDescent="0.25">
      <c r="A142" t="s">
        <v>100</v>
      </c>
      <c r="G142">
        <v>3635229</v>
      </c>
      <c r="H142">
        <v>149614</v>
      </c>
      <c r="I142">
        <v>3485615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1178958</v>
      </c>
      <c r="H146">
        <v>648855</v>
      </c>
      <c r="I146">
        <v>530103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83928201</v>
      </c>
      <c r="H150">
        <v>2677839</v>
      </c>
      <c r="I150">
        <v>81250362</v>
      </c>
    </row>
    <row r="151" spans="1:9" x14ac:dyDescent="0.25">
      <c r="A151" t="s">
        <v>104</v>
      </c>
      <c r="G151">
        <v>22882487</v>
      </c>
      <c r="H151">
        <v>1690883</v>
      </c>
      <c r="I151">
        <v>21191604</v>
      </c>
    </row>
    <row r="153" spans="1:9" x14ac:dyDescent="0.25">
      <c r="A153" t="s">
        <v>105</v>
      </c>
      <c r="G153">
        <v>106810688</v>
      </c>
      <c r="H153">
        <v>4368722</v>
      </c>
      <c r="I153">
        <v>102441966</v>
      </c>
    </row>
    <row r="155" spans="1:9" x14ac:dyDescent="0.25">
      <c r="A155" t="s">
        <v>106</v>
      </c>
      <c r="B155">
        <v>237071</v>
      </c>
      <c r="C155">
        <v>1723223</v>
      </c>
      <c r="D155">
        <v>144319</v>
      </c>
      <c r="E155">
        <v>76320</v>
      </c>
      <c r="F155">
        <v>0</v>
      </c>
      <c r="G155">
        <v>2180933</v>
      </c>
      <c r="H155">
        <v>0</v>
      </c>
      <c r="I155">
        <v>2180933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21576</v>
      </c>
      <c r="H158">
        <v>0</v>
      </c>
      <c r="I158">
        <v>21576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/>
  </sheetViews>
  <sheetFormatPr defaultRowHeight="13.8" x14ac:dyDescent="0.25"/>
  <cols>
    <col min="1" max="1" width="30.69921875" customWidth="1"/>
    <col min="2" max="2" width="24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1100</v>
      </c>
      <c r="D7">
        <v>24</v>
      </c>
      <c r="E7">
        <v>192000</v>
      </c>
      <c r="F7">
        <v>8000</v>
      </c>
      <c r="G7" s="13" t="s">
        <v>118</v>
      </c>
    </row>
    <row r="8" spans="1:9" x14ac:dyDescent="0.25">
      <c r="A8" s="1" t="s">
        <v>175</v>
      </c>
      <c r="D8">
        <f>SUM(D7:D7)</f>
        <v>24</v>
      </c>
      <c r="E8">
        <f>SUM(E7:E7)</f>
        <v>192000</v>
      </c>
    </row>
    <row r="9" spans="1:9" x14ac:dyDescent="0.25">
      <c r="A9" s="1"/>
    </row>
    <row r="10" spans="1:9" x14ac:dyDescent="0.25">
      <c r="A10" s="1" t="s">
        <v>174</v>
      </c>
      <c r="B10" t="s">
        <v>119</v>
      </c>
      <c r="C10">
        <v>7026</v>
      </c>
      <c r="D10">
        <v>145</v>
      </c>
      <c r="E10">
        <v>1070000</v>
      </c>
      <c r="F10">
        <v>7379.31</v>
      </c>
      <c r="G10" s="13" t="s">
        <v>118</v>
      </c>
    </row>
    <row r="11" spans="1:9" x14ac:dyDescent="0.25">
      <c r="B11" t="s">
        <v>120</v>
      </c>
      <c r="C11">
        <v>7027</v>
      </c>
      <c r="D11">
        <v>66</v>
      </c>
      <c r="E11">
        <v>660000</v>
      </c>
      <c r="F11">
        <v>10000</v>
      </c>
      <c r="G11" s="13" t="s">
        <v>118</v>
      </c>
    </row>
    <row r="12" spans="1:9" x14ac:dyDescent="0.25">
      <c r="A12" s="1" t="s">
        <v>176</v>
      </c>
      <c r="D12">
        <f>SUM(D10:D11)</f>
        <v>211</v>
      </c>
      <c r="E12">
        <f>SUM(E10:E11)</f>
        <v>1730000</v>
      </c>
    </row>
    <row r="16" spans="1:9" x14ac:dyDescent="0.25">
      <c r="A16" s="15" t="s">
        <v>177</v>
      </c>
      <c r="B16" s="15"/>
      <c r="C16" s="15"/>
      <c r="D16" s="15"/>
      <c r="E16" s="15"/>
      <c r="F16" s="15"/>
    </row>
    <row r="17" spans="1:6" x14ac:dyDescent="0.25">
      <c r="A17" s="10"/>
      <c r="B17" s="11"/>
      <c r="C17" s="11"/>
      <c r="D17" s="11"/>
      <c r="E17" s="11"/>
      <c r="F17" s="12"/>
    </row>
    <row r="18" spans="1:6" x14ac:dyDescent="0.25">
      <c r="A18" s="10"/>
      <c r="B18" s="11"/>
      <c r="C18" s="11"/>
      <c r="D18" s="11"/>
      <c r="E18" s="11"/>
      <c r="F18" s="12"/>
    </row>
  </sheetData>
  <mergeCells count="2">
    <mergeCell ref="A16:F16"/>
    <mergeCell ref="A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2013-09-10T12:01:38Z</dcterms:created>
  <dcterms:modified xsi:type="dcterms:W3CDTF">2013-09-10T12:01:44Z</dcterms:modified>
</cp:coreProperties>
</file>