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480" windowHeight="5175" activeTab="0"/>
  </bookViews>
  <sheets>
    <sheet name="Table 2" sheetId="1" r:id="rId1"/>
    <sheet name="Met_areas_historic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'Table 2'!$A$1:$L$14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H12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Unable to find published figure - this is the average of unitaries and districts</t>
        </r>
      </text>
    </comment>
    <comment ref="H13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Unable to find published figure - this is the average of unitaries and districts</t>
        </r>
      </text>
    </comment>
    <comment ref="H3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Shire districts AND shire unitary authorities.</t>
        </r>
      </text>
    </comment>
  </commentList>
</comments>
</file>

<file path=xl/sharedStrings.xml><?xml version="1.0" encoding="utf-8"?>
<sst xmlns="http://schemas.openxmlformats.org/spreadsheetml/2006/main" count="64" uniqueCount="36">
  <si>
    <t>2002-03</t>
  </si>
  <si>
    <t>2003-04</t>
  </si>
  <si>
    <t>2004-05</t>
  </si>
  <si>
    <t>2005-06</t>
  </si>
  <si>
    <t>2006-07</t>
  </si>
  <si>
    <t>£</t>
  </si>
  <si>
    <t>Metropolitan areas</t>
  </si>
  <si>
    <t>Band D CT and % increases for metropolitan areas since 1993-94</t>
  </si>
  <si>
    <t>Band D CT (£)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</si>
  <si>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</si>
  <si>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</si>
  <si>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</si>
  <si>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</si>
  <si>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</si>
  <si>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</si>
  <si>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</si>
  <si>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</si>
  <si>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</si>
  <si>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-</t>
  </si>
  <si>
    <t>2007-08</t>
  </si>
  <si>
    <t>% change</t>
  </si>
  <si>
    <t>(a) Figures include parish precepts.</t>
  </si>
  <si>
    <t>2008-09</t>
  </si>
  <si>
    <t>London area</t>
  </si>
  <si>
    <r>
      <t xml:space="preserve">Shire areas </t>
    </r>
    <r>
      <rPr>
        <vertAlign val="superscript"/>
        <sz val="11"/>
        <rFont val="Arial"/>
        <family val="2"/>
      </rPr>
      <t>(b)</t>
    </r>
  </si>
  <si>
    <t>(b) Figures include unitary authorities.</t>
  </si>
  <si>
    <t>2009-10</t>
  </si>
  <si>
    <t>Shire areas</t>
  </si>
  <si>
    <t xml:space="preserve">    Shire unitary authorities</t>
  </si>
  <si>
    <t xml:space="preserve">    Shire district areas</t>
  </si>
  <si>
    <t>LGFS</t>
  </si>
  <si>
    <t>2010-11</t>
  </si>
  <si>
    <t>2011-12</t>
  </si>
  <si>
    <t>2012-13</t>
  </si>
  <si>
    <r>
      <t xml:space="preserve">Table 2: Average Band D council tax and % change by area of authority 2008-09 to 2012-13 </t>
    </r>
    <r>
      <rPr>
        <b/>
        <vertAlign val="superscript"/>
        <sz val="11"/>
        <color indexed="9"/>
        <rFont val="Arial"/>
        <family val="2"/>
      </rPr>
      <t>(a)</t>
    </r>
  </si>
  <si>
    <t>Source: CTR (from 2012-13) and BR (to 2011-12) forms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</si>
</sst>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_-* #,##0.0_-;\-* #,##0.0_-;_-* &quot;-&quot;??_-;_-@_-"/>
    <numFmt numFmtId="168" formatCode="_-* #,##0_-;\-* #,##0_-;_-* &quot;-&quot;??_-;_-@_-"/>
    <numFmt numFmtId="169" formatCode="#,##0.0000"/>
    <numFmt numFmtId="170" formatCode="#,##0.00000"/>
  </numFmts>
  <fonts count="21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7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left"/>
    </xf>
    <xf numFmtId="165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quotePrefix="1">
      <alignment horizontal="right" wrapText="1"/>
    </xf>
    <xf numFmtId="165" fontId="1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21" applyNumberFormat="1" applyFont="1" applyFill="1" applyBorder="1" applyAlignment="1">
      <alignment horizontal="right"/>
    </xf>
    <xf numFmtId="165" fontId="10" fillId="0" borderId="0" xfId="21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9" fillId="0" borderId="7" xfId="0" applyFont="1" applyBorder="1" applyAlignment="1" quotePrefix="1">
      <alignment horizontal="left"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9" fillId="0" borderId="9" xfId="0" applyFont="1" applyFill="1" applyBorder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 quotePrefix="1">
      <alignment horizontal="left"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" fontId="6" fillId="0" borderId="0" xfId="0" applyNumberFormat="1" applyFont="1" applyAlignment="1">
      <alignment/>
    </xf>
    <xf numFmtId="165" fontId="15" fillId="0" borderId="0" xfId="21" applyNumberFormat="1" applyFont="1" applyFill="1" applyBorder="1" applyAlignment="1">
      <alignment horizontal="right"/>
    </xf>
    <xf numFmtId="165" fontId="16" fillId="0" borderId="0" xfId="21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3" fillId="3" borderId="4" xfId="0" applyNumberFormat="1" applyFont="1" applyFill="1" applyBorder="1" applyAlignment="1" quotePrefix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4" fillId="0" borderId="0" xfId="0" applyNumberFormat="1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 quotePrefix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1-12\Out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08-09\Outp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09-10%20post%20capping\Outpu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0-11\Out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GF3Analysis\Council%20Tax%20Monitor\2012-13\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orities"/>
      <sheetName val="Area"/>
      <sheetName val="CTB 1112"/>
      <sheetName val="CD2"/>
      <sheetName val="CD PAs"/>
      <sheetName val="Grouped Information"/>
      <sheetName val="CLASS CTB 10-11"/>
      <sheetName val="PC_area"/>
      <sheetName val="PC_County_Dwellings"/>
      <sheetName val="PC_Dwelling"/>
      <sheetName val="PC_Band D"/>
      <sheetName val="PC_own_table"/>
      <sheetName val="PC_area_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horities"/>
      <sheetName val="Area"/>
      <sheetName val="Pivot tables"/>
      <sheetName val="CTB 0809"/>
      <sheetName val="CD2"/>
      <sheetName val="Grouped Information"/>
      <sheetName val="PC_area"/>
      <sheetName val="PC_County_Dwellings"/>
      <sheetName val="PC_Dwelling"/>
      <sheetName val="PC_Band D"/>
      <sheetName val="PC_own_table"/>
      <sheetName val="PC_area_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horities"/>
      <sheetName val="Area"/>
      <sheetName val="CTB 0910"/>
      <sheetName val="CD2"/>
      <sheetName val="CD PAs"/>
      <sheetName val="Grouped Information"/>
      <sheetName val="PC_area"/>
      <sheetName val="PC_County_Dwellings"/>
      <sheetName val="PC_Dwelling"/>
      <sheetName val="PC_Band D"/>
      <sheetName val="PC_own_table"/>
      <sheetName val="PC_area_table"/>
      <sheetName val="Outpu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horities"/>
      <sheetName val="Area"/>
      <sheetName val="CTB 1011"/>
      <sheetName val="CD2"/>
      <sheetName val="CD PAs"/>
      <sheetName val="Grouped Information"/>
      <sheetName val="CLASS CTB 10-11"/>
      <sheetName val="PC_area"/>
      <sheetName val="PC_County_Dwellings"/>
      <sheetName val="PC_Dwelling"/>
      <sheetName val="PC_Band D"/>
      <sheetName val="PC_own_table"/>
      <sheetName val="PC_area_tab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horities"/>
      <sheetName val="Area"/>
      <sheetName val="CTB 1213"/>
      <sheetName val="CD2"/>
      <sheetName val="CD PAs"/>
      <sheetName val="Grouped Information"/>
      <sheetName val="CLASS CTB 10-11"/>
      <sheetName val="PC_area"/>
      <sheetName val="PC_County_Dwellings"/>
      <sheetName val="PC_Dwelling"/>
      <sheetName val="PC_Band D"/>
      <sheetName val="PC_own_table"/>
      <sheetName val="PC_area_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workbookViewId="0" topLeftCell="A1">
      <selection activeCell="F20" sqref="F20"/>
    </sheetView>
  </sheetViews>
  <sheetFormatPr defaultColWidth="9.140625" defaultRowHeight="12.75"/>
  <cols>
    <col min="1" max="1" width="1.28515625" style="2" customWidth="1"/>
    <col min="2" max="2" width="17.8515625" style="1" customWidth="1"/>
    <col min="3" max="3" width="11.7109375" style="1" customWidth="1"/>
    <col min="4" max="4" width="11.7109375" style="3" customWidth="1"/>
    <col min="5" max="5" width="1.1484375" style="3" customWidth="1"/>
    <col min="6" max="6" width="11.7109375" style="1" customWidth="1"/>
    <col min="7" max="7" width="11.7109375" style="3" customWidth="1"/>
    <col min="8" max="8" width="1.1484375" style="3" customWidth="1"/>
    <col min="9" max="9" width="11.7109375" style="1" customWidth="1"/>
    <col min="10" max="10" width="11.7109375" style="4" customWidth="1"/>
    <col min="11" max="11" width="1.421875" style="2" customWidth="1"/>
    <col min="12" max="12" width="9.140625" style="2" customWidth="1"/>
    <col min="13" max="16" width="9.140625" style="77" customWidth="1"/>
    <col min="17" max="25" width="9.140625" style="11" customWidth="1"/>
    <col min="26" max="16384" width="9.140625" style="2" customWidth="1"/>
  </cols>
  <sheetData>
    <row r="1" spans="1:22" ht="18.75" customHeight="1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3"/>
      <c r="M1" s="76"/>
      <c r="O1" s="78"/>
      <c r="P1" s="78"/>
      <c r="Q1" s="79"/>
      <c r="R1" s="79"/>
      <c r="S1" s="79"/>
      <c r="T1" s="79"/>
      <c r="U1" s="79"/>
      <c r="V1" s="79"/>
    </row>
    <row r="2" spans="1:11" ht="16.5">
      <c r="A2" s="19"/>
      <c r="B2" s="22"/>
      <c r="C2" s="84" t="s">
        <v>23</v>
      </c>
      <c r="D2" s="85"/>
      <c r="E2" s="23"/>
      <c r="F2" s="87" t="s">
        <v>6</v>
      </c>
      <c r="G2" s="87"/>
      <c r="H2" s="24"/>
      <c r="I2" s="86" t="s">
        <v>24</v>
      </c>
      <c r="J2" s="87"/>
      <c r="K2" s="20"/>
    </row>
    <row r="3" spans="1:11" ht="15">
      <c r="A3" s="19"/>
      <c r="B3" s="5"/>
      <c r="C3" s="9" t="s">
        <v>5</v>
      </c>
      <c r="D3" s="10" t="s">
        <v>20</v>
      </c>
      <c r="E3" s="10"/>
      <c r="F3" s="9" t="s">
        <v>5</v>
      </c>
      <c r="G3" s="10" t="s">
        <v>20</v>
      </c>
      <c r="H3" s="10"/>
      <c r="I3" s="9" t="s">
        <v>5</v>
      </c>
      <c r="J3" s="25" t="s">
        <v>20</v>
      </c>
      <c r="K3" s="20"/>
    </row>
    <row r="4" spans="1:20" ht="14.25">
      <c r="A4" s="19"/>
      <c r="B4" s="15" t="s">
        <v>22</v>
      </c>
      <c r="C4" s="5">
        <v>1291.66</v>
      </c>
      <c r="D4" s="6">
        <v>2.660170562474668</v>
      </c>
      <c r="E4" s="6"/>
      <c r="F4" s="5">
        <v>1328.18</v>
      </c>
      <c r="G4" s="6">
        <v>3.4327544583755283</v>
      </c>
      <c r="H4" s="6"/>
      <c r="I4" s="5">
        <v>1406.36</v>
      </c>
      <c r="J4" s="26">
        <v>4.341761633428299</v>
      </c>
      <c r="K4" s="20"/>
      <c r="M4" s="80"/>
      <c r="N4" s="80"/>
      <c r="O4" s="80"/>
      <c r="P4" s="80"/>
      <c r="Q4" s="80"/>
      <c r="R4" s="80"/>
      <c r="S4" s="80"/>
      <c r="T4" s="80"/>
    </row>
    <row r="5" spans="1:20" ht="14.25">
      <c r="A5" s="19"/>
      <c r="B5" s="14" t="s">
        <v>26</v>
      </c>
      <c r="C5" s="5">
        <v>1308.23</v>
      </c>
      <c r="D5" s="6">
        <v>1.2828453308146055</v>
      </c>
      <c r="E5" s="6"/>
      <c r="F5" s="5">
        <v>1371.56</v>
      </c>
      <c r="G5" s="6">
        <v>3.2661235675887212</v>
      </c>
      <c r="H5" s="6"/>
      <c r="I5" s="5">
        <v>1452.49</v>
      </c>
      <c r="J5" s="26">
        <v>3.2800989789243236</v>
      </c>
      <c r="K5" s="20"/>
      <c r="M5" s="80"/>
      <c r="N5" s="80"/>
      <c r="O5" s="80"/>
      <c r="P5" s="80"/>
      <c r="Q5" s="80"/>
      <c r="R5" s="80"/>
      <c r="S5" s="80"/>
      <c r="T5" s="80"/>
    </row>
    <row r="6" spans="1:20" ht="14.25">
      <c r="A6" s="19"/>
      <c r="B6" s="14" t="s">
        <v>31</v>
      </c>
      <c r="C6" s="5">
        <v>1308.62</v>
      </c>
      <c r="D6" s="6">
        <v>0.029811271718266103</v>
      </c>
      <c r="E6" s="6"/>
      <c r="F6" s="5">
        <v>1398.56</v>
      </c>
      <c r="G6" s="6">
        <v>1.968561346204322</v>
      </c>
      <c r="H6" s="6"/>
      <c r="I6" s="5">
        <v>1483.73</v>
      </c>
      <c r="J6" s="26">
        <v>2.1507893341778606</v>
      </c>
      <c r="K6" s="20"/>
      <c r="M6" s="80"/>
      <c r="N6" s="80"/>
      <c r="O6" s="80"/>
      <c r="P6" s="80"/>
      <c r="Q6" s="80"/>
      <c r="R6" s="80"/>
      <c r="S6" s="80"/>
      <c r="T6" s="80"/>
    </row>
    <row r="7" spans="1:20" ht="14.25">
      <c r="A7" s="19"/>
      <c r="B7" s="14" t="s">
        <v>32</v>
      </c>
      <c r="C7" s="5">
        <v>1308.43</v>
      </c>
      <c r="D7" s="6">
        <v>-0.014519111736014062</v>
      </c>
      <c r="E7" s="6"/>
      <c r="F7" s="5">
        <v>1398.52</v>
      </c>
      <c r="G7" s="6">
        <v>-0.0028600846585032907</v>
      </c>
      <c r="H7" s="6"/>
      <c r="I7" s="5">
        <v>1484.15</v>
      </c>
      <c r="J7" s="26">
        <v>0.02830703699460635</v>
      </c>
      <c r="K7" s="20"/>
      <c r="M7" s="80"/>
      <c r="N7" s="80"/>
      <c r="O7" s="80"/>
      <c r="P7" s="80"/>
      <c r="Q7" s="80"/>
      <c r="R7" s="80"/>
      <c r="S7" s="80"/>
      <c r="T7" s="80"/>
    </row>
    <row r="8" spans="1:20" ht="14.25">
      <c r="A8" s="19"/>
      <c r="B8" s="14" t="s">
        <v>33</v>
      </c>
      <c r="C8" s="5">
        <v>1304.36</v>
      </c>
      <c r="D8" s="6">
        <v>-0.31105981978402847</v>
      </c>
      <c r="E8" s="6"/>
      <c r="F8" s="5">
        <v>1400.69</v>
      </c>
      <c r="G8" s="6">
        <v>0.155164030546583</v>
      </c>
      <c r="H8" s="6"/>
      <c r="I8" s="5">
        <v>1492.08</v>
      </c>
      <c r="J8" s="26">
        <v>0.5343125694842055</v>
      </c>
      <c r="K8" s="20"/>
      <c r="M8" s="80"/>
      <c r="N8" s="80"/>
      <c r="O8" s="80"/>
      <c r="P8" s="80"/>
      <c r="Q8" s="80"/>
      <c r="R8" s="80"/>
      <c r="S8" s="80"/>
      <c r="T8" s="80"/>
    </row>
    <row r="9" spans="1:11" ht="13.5" thickBot="1">
      <c r="A9" s="19"/>
      <c r="B9" s="36"/>
      <c r="J9" s="18"/>
      <c r="K9" s="20"/>
    </row>
    <row r="10" spans="1:11" ht="12.75">
      <c r="A10" s="37"/>
      <c r="B10" s="38" t="s">
        <v>35</v>
      </c>
      <c r="C10" s="39"/>
      <c r="D10" s="40"/>
      <c r="E10" s="40"/>
      <c r="F10" s="39"/>
      <c r="G10" s="40"/>
      <c r="H10" s="40"/>
      <c r="I10" s="39"/>
      <c r="J10" s="41"/>
      <c r="K10" s="42"/>
    </row>
    <row r="11" spans="1:11" ht="12.75">
      <c r="A11" s="19"/>
      <c r="B11" s="17" t="s">
        <v>21</v>
      </c>
      <c r="J11" s="18"/>
      <c r="K11" s="20"/>
    </row>
    <row r="12" spans="1:11" ht="13.5" thickBot="1">
      <c r="A12" s="21"/>
      <c r="B12" s="43" t="s">
        <v>25</v>
      </c>
      <c r="C12" s="44"/>
      <c r="D12" s="45"/>
      <c r="E12" s="45"/>
      <c r="F12" s="44"/>
      <c r="G12" s="45"/>
      <c r="H12" s="45"/>
      <c r="I12" s="44"/>
      <c r="J12" s="46"/>
      <c r="K12" s="47"/>
    </row>
    <row r="13" spans="2:10" ht="12.75">
      <c r="B13" s="13"/>
      <c r="C13" s="11"/>
      <c r="D13" s="12"/>
      <c r="E13" s="12"/>
      <c r="F13" s="11"/>
      <c r="G13" s="12"/>
      <c r="H13" s="12"/>
      <c r="I13" s="11"/>
      <c r="J13" s="12"/>
    </row>
    <row r="14" spans="2:11" ht="12.75">
      <c r="B14" s="13"/>
      <c r="C14" s="27"/>
      <c r="D14" s="27"/>
      <c r="E14" s="27"/>
      <c r="F14" s="27"/>
      <c r="G14" s="27"/>
      <c r="H14" s="27"/>
      <c r="I14" s="27"/>
      <c r="J14" s="27"/>
      <c r="K14" s="16"/>
    </row>
  </sheetData>
  <mergeCells count="4">
    <mergeCell ref="A1:K1"/>
    <mergeCell ref="C2:D2"/>
    <mergeCell ref="I2:J2"/>
    <mergeCell ref="F2:G2"/>
  </mergeCells>
  <conditionalFormatting sqref="M4:T8">
    <cfRule type="cellIs" priority="1" dxfId="0" operator="notEqual" stopIfTrue="1">
      <formula>0</formula>
    </cfRule>
  </conditionalFormatting>
  <conditionalFormatting sqref="C14:J14">
    <cfRule type="cellIs" priority="2" dxfId="1" operator="equal" stopIfTrue="1">
      <formula>"error"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4" sqref="H24"/>
    </sheetView>
  </sheetViews>
  <sheetFormatPr defaultColWidth="9.140625" defaultRowHeight="12.75"/>
  <cols>
    <col min="2" max="2" width="14.8515625" style="0" customWidth="1"/>
    <col min="3" max="3" width="13.57421875" style="8" customWidth="1"/>
    <col min="4" max="4" width="6.7109375" style="0" customWidth="1"/>
    <col min="9" max="9" width="9.140625" style="49" customWidth="1"/>
    <col min="11" max="11" width="8.140625" style="64" customWidth="1"/>
    <col min="12" max="12" width="9.28125" style="64" customWidth="1"/>
  </cols>
  <sheetData>
    <row r="1" spans="1:11" ht="15">
      <c r="A1" s="7" t="s">
        <v>7</v>
      </c>
      <c r="C1"/>
      <c r="K1" s="64" t="s">
        <v>30</v>
      </c>
    </row>
    <row r="2" spans="11:12" ht="12.75">
      <c r="K2" s="88" t="s">
        <v>28</v>
      </c>
      <c r="L2" s="88" t="s">
        <v>29</v>
      </c>
    </row>
    <row r="3" spans="2:12" ht="15">
      <c r="B3" s="87" t="s">
        <v>6</v>
      </c>
      <c r="C3" s="87"/>
      <c r="E3" s="84" t="s">
        <v>23</v>
      </c>
      <c r="F3" s="85"/>
      <c r="H3" s="86" t="s">
        <v>27</v>
      </c>
      <c r="I3" s="87"/>
      <c r="K3" s="88"/>
      <c r="L3" s="88"/>
    </row>
    <row r="4" spans="1:12" ht="15">
      <c r="A4" s="7"/>
      <c r="B4" s="48" t="s">
        <v>8</v>
      </c>
      <c r="C4" s="48" t="s">
        <v>20</v>
      </c>
      <c r="E4" s="48" t="s">
        <v>8</v>
      </c>
      <c r="F4" s="48" t="s">
        <v>20</v>
      </c>
      <c r="H4" s="48" t="s">
        <v>8</v>
      </c>
      <c r="I4" s="50" t="s">
        <v>20</v>
      </c>
      <c r="K4" s="88"/>
      <c r="L4" s="88"/>
    </row>
    <row r="5" spans="1:9" ht="12.75">
      <c r="A5" s="28" t="s">
        <v>9</v>
      </c>
      <c r="B5" s="28">
        <v>637</v>
      </c>
      <c r="C5" s="29" t="s">
        <v>18</v>
      </c>
      <c r="D5" s="28"/>
      <c r="E5" s="68">
        <v>558</v>
      </c>
      <c r="F5" s="29" t="s">
        <v>18</v>
      </c>
      <c r="G5" s="28"/>
      <c r="H5" s="28">
        <v>550</v>
      </c>
      <c r="I5" s="69"/>
    </row>
    <row r="6" spans="1:9" ht="12.75">
      <c r="A6" s="28" t="s">
        <v>10</v>
      </c>
      <c r="B6" s="28">
        <v>644</v>
      </c>
      <c r="C6" s="30">
        <f aca="true" t="shared" si="0" ref="C6:C20">(B6-B5)/B5*100</f>
        <v>1.098901098901099</v>
      </c>
      <c r="D6" s="31"/>
      <c r="E6" s="68">
        <v>534</v>
      </c>
      <c r="F6" s="30">
        <f aca="true" t="shared" si="1" ref="F6:F19">(E6-E5)/E5*100</f>
        <v>-4.301075268817205</v>
      </c>
      <c r="G6" s="31"/>
      <c r="H6" s="31">
        <v>573</v>
      </c>
      <c r="I6" s="67">
        <f aca="true" t="shared" si="2" ref="I6:I13">(H6-H5)/H5*100</f>
        <v>4.181818181818182</v>
      </c>
    </row>
    <row r="7" spans="1:9" ht="12.75">
      <c r="A7" s="31" t="s">
        <v>11</v>
      </c>
      <c r="B7" s="31">
        <v>678</v>
      </c>
      <c r="C7" s="30">
        <f t="shared" si="0"/>
        <v>5.279503105590062</v>
      </c>
      <c r="D7" s="31"/>
      <c r="E7" s="32">
        <v>576</v>
      </c>
      <c r="F7" s="30">
        <f t="shared" si="1"/>
        <v>7.865168539325842</v>
      </c>
      <c r="G7" s="31"/>
      <c r="H7" s="31">
        <v>597</v>
      </c>
      <c r="I7" s="67">
        <f t="shared" si="2"/>
        <v>4.18848167539267</v>
      </c>
    </row>
    <row r="8" spans="1:9" ht="12.75">
      <c r="A8" s="31" t="s">
        <v>12</v>
      </c>
      <c r="B8" s="31">
        <v>725</v>
      </c>
      <c r="C8" s="30">
        <f t="shared" si="0"/>
        <v>6.932153392330384</v>
      </c>
      <c r="D8" s="31"/>
      <c r="E8" s="32">
        <v>616</v>
      </c>
      <c r="F8" s="30">
        <f t="shared" si="1"/>
        <v>6.944444444444445</v>
      </c>
      <c r="G8" s="31"/>
      <c r="H8" s="31">
        <v>631</v>
      </c>
      <c r="I8" s="67">
        <f t="shared" si="2"/>
        <v>5.6951423785594635</v>
      </c>
    </row>
    <row r="9" spans="1:9" ht="12.75">
      <c r="A9" s="31" t="s">
        <v>13</v>
      </c>
      <c r="B9" s="31">
        <v>779</v>
      </c>
      <c r="C9" s="30">
        <f t="shared" si="0"/>
        <v>7.448275862068964</v>
      </c>
      <c r="D9" s="31"/>
      <c r="E9" s="32">
        <v>651.23</v>
      </c>
      <c r="F9" s="30">
        <f t="shared" si="1"/>
        <v>5.719155844155847</v>
      </c>
      <c r="G9" s="31"/>
      <c r="H9" s="31">
        <v>671</v>
      </c>
      <c r="I9" s="67">
        <f t="shared" si="2"/>
        <v>6.3391442155309035</v>
      </c>
    </row>
    <row r="10" spans="1:9" ht="12.75">
      <c r="A10" s="31" t="s">
        <v>14</v>
      </c>
      <c r="B10" s="31">
        <v>833</v>
      </c>
      <c r="C10" s="30">
        <f t="shared" si="0"/>
        <v>6.93196405648267</v>
      </c>
      <c r="D10" s="31"/>
      <c r="E10" s="70">
        <v>686.53</v>
      </c>
      <c r="F10" s="30">
        <f t="shared" si="1"/>
        <v>5.420511954301852</v>
      </c>
      <c r="G10" s="31"/>
      <c r="H10" s="31">
        <v>736</v>
      </c>
      <c r="I10" s="67">
        <f t="shared" si="2"/>
        <v>9.687034277198212</v>
      </c>
    </row>
    <row r="11" spans="1:9" ht="12.75">
      <c r="A11" s="31" t="s">
        <v>15</v>
      </c>
      <c r="B11" s="31">
        <v>878</v>
      </c>
      <c r="C11" s="30">
        <f t="shared" si="0"/>
        <v>5.402160864345738</v>
      </c>
      <c r="D11" s="31"/>
      <c r="E11" s="70">
        <v>730.68</v>
      </c>
      <c r="F11" s="30">
        <f t="shared" si="1"/>
        <v>6.430891585218414</v>
      </c>
      <c r="G11" s="31"/>
      <c r="H11" s="31">
        <v>792</v>
      </c>
      <c r="I11" s="67">
        <f t="shared" si="2"/>
        <v>7.608695652173914</v>
      </c>
    </row>
    <row r="12" spans="1:12" ht="12.75">
      <c r="A12" s="31" t="s">
        <v>16</v>
      </c>
      <c r="B12" s="31">
        <v>919</v>
      </c>
      <c r="C12" s="30">
        <f>(B12-B11)/B11*100</f>
        <v>4.669703872437358</v>
      </c>
      <c r="D12" s="31"/>
      <c r="E12" s="70">
        <v>778.2</v>
      </c>
      <c r="F12" s="30">
        <f t="shared" si="1"/>
        <v>6.503530957464293</v>
      </c>
      <c r="G12" s="31"/>
      <c r="H12" s="65">
        <f>AVERAGE(K12:L12)</f>
        <v>836.5</v>
      </c>
      <c r="I12" s="66">
        <f t="shared" si="2"/>
        <v>5.6186868686868685</v>
      </c>
      <c r="K12" s="64">
        <v>825</v>
      </c>
      <c r="L12" s="64">
        <v>848</v>
      </c>
    </row>
    <row r="13" spans="1:12" ht="12.75">
      <c r="A13" s="31" t="s">
        <v>17</v>
      </c>
      <c r="B13" s="31">
        <v>968</v>
      </c>
      <c r="C13" s="30">
        <f t="shared" si="0"/>
        <v>5.331882480957562</v>
      </c>
      <c r="D13" s="31"/>
      <c r="E13" s="70">
        <v>841.16</v>
      </c>
      <c r="F13" s="30">
        <f t="shared" si="1"/>
        <v>8.090465176047278</v>
      </c>
      <c r="G13" s="31"/>
      <c r="H13" s="65">
        <f>AVERAGE(K13:L13)</f>
        <v>890.625</v>
      </c>
      <c r="I13" s="66">
        <f t="shared" si="2"/>
        <v>6.470412432755529</v>
      </c>
      <c r="K13" s="64">
        <v>878.52</v>
      </c>
      <c r="L13" s="64">
        <v>902.73</v>
      </c>
    </row>
    <row r="14" spans="1:9" ht="12.75">
      <c r="A14" s="31" t="s">
        <v>0</v>
      </c>
      <c r="B14" s="32">
        <v>1017</v>
      </c>
      <c r="C14" s="30">
        <f t="shared" si="0"/>
        <v>5.06198347107438</v>
      </c>
      <c r="D14" s="31"/>
      <c r="E14" s="70">
        <v>895.29</v>
      </c>
      <c r="F14" s="30">
        <f t="shared" si="1"/>
        <v>6.43516096818679</v>
      </c>
      <c r="G14" s="31"/>
      <c r="H14" s="71">
        <v>984</v>
      </c>
      <c r="I14" s="72">
        <v>9.7</v>
      </c>
    </row>
    <row r="15" spans="1:9" ht="12.75">
      <c r="A15" s="31" t="s">
        <v>1</v>
      </c>
      <c r="B15" s="33">
        <v>1098.3929330883686</v>
      </c>
      <c r="C15" s="30">
        <f t="shared" si="0"/>
        <v>8.003238258443327</v>
      </c>
      <c r="D15" s="31"/>
      <c r="E15" s="32">
        <v>1057.92</v>
      </c>
      <c r="F15" s="30">
        <f t="shared" si="1"/>
        <v>18.165063834064952</v>
      </c>
      <c r="G15" s="31"/>
      <c r="H15" s="73">
        <v>1113.7084048543795</v>
      </c>
      <c r="I15" s="72">
        <v>13.181748460810926</v>
      </c>
    </row>
    <row r="16" spans="1:9" ht="12.75">
      <c r="A16" s="31" t="s">
        <v>2</v>
      </c>
      <c r="B16" s="33">
        <v>1143.0774420106468</v>
      </c>
      <c r="C16" s="30">
        <f t="shared" si="0"/>
        <v>4.068171560120842</v>
      </c>
      <c r="D16" s="31"/>
      <c r="E16" s="32">
        <v>1118.96</v>
      </c>
      <c r="F16" s="30">
        <f t="shared" si="1"/>
        <v>5.769812462189954</v>
      </c>
      <c r="G16" s="31"/>
      <c r="H16" s="73">
        <v>1185.3188164092908</v>
      </c>
      <c r="I16" s="72">
        <v>6.429906719099828</v>
      </c>
    </row>
    <row r="17" spans="1:9" ht="12.75">
      <c r="A17" s="31" t="s">
        <v>3</v>
      </c>
      <c r="B17" s="33">
        <v>1190.04</v>
      </c>
      <c r="C17" s="30">
        <f t="shared" si="0"/>
        <v>4.108431875512049</v>
      </c>
      <c r="D17" s="31"/>
      <c r="E17" s="32">
        <v>1161.94</v>
      </c>
      <c r="F17" s="30">
        <f t="shared" si="1"/>
        <v>3.8410667047973135</v>
      </c>
      <c r="G17" s="31"/>
      <c r="H17" s="73">
        <v>1233.7</v>
      </c>
      <c r="I17" s="72">
        <v>4.081702148057627</v>
      </c>
    </row>
    <row r="18" spans="1:9" ht="12.75">
      <c r="A18" s="31" t="s">
        <v>4</v>
      </c>
      <c r="B18" s="32">
        <v>1236.62</v>
      </c>
      <c r="C18" s="30">
        <f t="shared" si="0"/>
        <v>3.914154146079117</v>
      </c>
      <c r="D18" s="31"/>
      <c r="E18" s="32">
        <v>1214.11</v>
      </c>
      <c r="F18" s="30">
        <f t="shared" si="1"/>
        <v>4.489904814362173</v>
      </c>
      <c r="G18" s="31"/>
      <c r="H18" s="71">
        <v>1290.44</v>
      </c>
      <c r="I18" s="72">
        <v>4.599173218772798</v>
      </c>
    </row>
    <row r="19" spans="1:9" ht="12.75">
      <c r="A19" s="35" t="s">
        <v>19</v>
      </c>
      <c r="B19" s="32">
        <v>1284.1</v>
      </c>
      <c r="C19" s="30">
        <f t="shared" si="0"/>
        <v>3.8394979864469296</v>
      </c>
      <c r="D19" s="31"/>
      <c r="E19" s="32">
        <v>1258.19</v>
      </c>
      <c r="F19" s="30">
        <f t="shared" si="1"/>
        <v>3.63064302246091</v>
      </c>
      <c r="G19" s="31"/>
      <c r="H19" s="32">
        <v>1347.84</v>
      </c>
      <c r="I19" s="74">
        <v>4.448095223334666</v>
      </c>
    </row>
    <row r="20" spans="1:9" ht="12.75">
      <c r="A20" s="34" t="s">
        <v>22</v>
      </c>
      <c r="B20" s="32">
        <v>1328.18</v>
      </c>
      <c r="C20" s="30">
        <f t="shared" si="0"/>
        <v>3.4327544583755283</v>
      </c>
      <c r="D20" s="31"/>
      <c r="E20" s="32">
        <v>1291.66</v>
      </c>
      <c r="F20" s="30">
        <f>(E20-E19)/E19*100</f>
        <v>2.660170562474668</v>
      </c>
      <c r="G20" s="31"/>
      <c r="H20" s="32">
        <v>1406.36</v>
      </c>
      <c r="I20" s="74">
        <v>4.341761633428299</v>
      </c>
    </row>
    <row r="21" spans="1:12" ht="12.75">
      <c r="A21" s="34" t="s">
        <v>26</v>
      </c>
      <c r="B21" s="32">
        <v>1371.56</v>
      </c>
      <c r="C21" s="30">
        <f>(B21-B20)/B20*100</f>
        <v>3.2661235675887212</v>
      </c>
      <c r="D21" s="31"/>
      <c r="E21" s="32">
        <v>1308.23</v>
      </c>
      <c r="F21" s="30">
        <f>(E21-E20)/E20*100</f>
        <v>1.2828453308146055</v>
      </c>
      <c r="G21" s="31"/>
      <c r="H21" s="32">
        <v>1452.49</v>
      </c>
      <c r="I21" s="74">
        <f>(H21-H20)/H20*100</f>
        <v>3.2800989789243236</v>
      </c>
      <c r="K21" s="75"/>
      <c r="L21" s="75"/>
    </row>
    <row r="22" spans="1:9" ht="12.75">
      <c r="A22" t="s">
        <v>31</v>
      </c>
      <c r="B22" s="32">
        <v>1398.56</v>
      </c>
      <c r="C22" s="30">
        <f>(B22-B21)/B21*100</f>
        <v>1.968561346204322</v>
      </c>
      <c r="D22" s="31"/>
      <c r="E22" s="32">
        <v>1308.62</v>
      </c>
      <c r="F22" s="30">
        <f>(E22-E21)/E21*100</f>
        <v>0.029811271718266103</v>
      </c>
      <c r="G22" s="31"/>
      <c r="H22" s="32">
        <v>1483.73</v>
      </c>
      <c r="I22" s="74">
        <f>(H22-H21)/H21*100</f>
        <v>2.1507893341778606</v>
      </c>
    </row>
    <row r="23" spans="1:9" ht="12.75">
      <c r="A23" t="s">
        <v>32</v>
      </c>
      <c r="B23" s="32">
        <v>1398.52</v>
      </c>
      <c r="C23" s="30">
        <f>(B23-B22)/B22*100</f>
        <v>-0.0028600846585032907</v>
      </c>
      <c r="D23" s="31"/>
      <c r="E23" s="32">
        <v>1308.43</v>
      </c>
      <c r="F23" s="30">
        <f>(E23-E22)/E22*100</f>
        <v>-0.014519111736014062</v>
      </c>
      <c r="G23" s="31"/>
      <c r="H23" s="32">
        <v>1484.15</v>
      </c>
      <c r="I23" s="74">
        <f>(H23-H22)/H22*100</f>
        <v>0.02830703699460635</v>
      </c>
    </row>
    <row r="24" spans="1:9" ht="12.75">
      <c r="A24" t="s">
        <v>33</v>
      </c>
      <c r="B24" s="32">
        <v>1400.69</v>
      </c>
      <c r="C24" s="30">
        <f>(B24-B23)/B23*100</f>
        <v>0.155164030546583</v>
      </c>
      <c r="D24" s="31"/>
      <c r="E24" s="32">
        <v>1304.36</v>
      </c>
      <c r="F24" s="30">
        <f>(E24-E23)/E23*100</f>
        <v>-0.31105981978402847</v>
      </c>
      <c r="G24" s="31"/>
      <c r="H24" s="32">
        <v>1492.08</v>
      </c>
      <c r="I24" s="74">
        <f>(H24-H23)/H23*100</f>
        <v>0.5343125694842055</v>
      </c>
    </row>
    <row r="25" ht="14.25">
      <c r="D25" s="23"/>
    </row>
    <row r="28" spans="1:8" ht="12.75">
      <c r="A28" s="51"/>
      <c r="B28" s="52" t="s">
        <v>13</v>
      </c>
      <c r="C28" s="52" t="s">
        <v>14</v>
      </c>
      <c r="D28" s="52" t="s">
        <v>15</v>
      </c>
      <c r="E28" s="52" t="s">
        <v>16</v>
      </c>
      <c r="F28" s="52" t="s">
        <v>17</v>
      </c>
      <c r="G28" s="52" t="s">
        <v>0</v>
      </c>
      <c r="H28" s="53" t="s">
        <v>1</v>
      </c>
    </row>
    <row r="29" spans="1:8" ht="12.75">
      <c r="A29" s="54" t="s">
        <v>28</v>
      </c>
      <c r="B29" s="55">
        <v>698.08</v>
      </c>
      <c r="C29" s="56">
        <v>735.71</v>
      </c>
      <c r="D29" s="56">
        <v>779.01</v>
      </c>
      <c r="E29" s="56">
        <v>825</v>
      </c>
      <c r="F29" s="56">
        <v>878.52</v>
      </c>
      <c r="G29" s="55">
        <v>957.75</v>
      </c>
      <c r="H29" s="55">
        <v>1065.65</v>
      </c>
    </row>
    <row r="30" spans="1:8" ht="12.75">
      <c r="A30" s="57" t="s">
        <v>29</v>
      </c>
      <c r="B30" s="58">
        <v>665.72</v>
      </c>
      <c r="C30" s="59">
        <v>737.86</v>
      </c>
      <c r="D30" s="59">
        <v>795.94</v>
      </c>
      <c r="E30" s="59">
        <v>848</v>
      </c>
      <c r="F30" s="59">
        <v>902.73</v>
      </c>
      <c r="G30" s="58">
        <v>991.77</v>
      </c>
      <c r="H30" s="58">
        <v>1128.996</v>
      </c>
    </row>
    <row r="31" spans="1:8" ht="12.75">
      <c r="A31" s="54" t="s">
        <v>28</v>
      </c>
      <c r="B31" s="60"/>
      <c r="C31" s="61">
        <v>5.390499656199862</v>
      </c>
      <c r="D31" s="61">
        <v>5.885471177501998</v>
      </c>
      <c r="E31" s="61">
        <v>5.903646936496323</v>
      </c>
      <c r="F31" s="61">
        <v>6.487272727272725</v>
      </c>
      <c r="G31" s="61">
        <v>9.01857669717252</v>
      </c>
      <c r="H31" s="61">
        <v>11.265987992691214</v>
      </c>
    </row>
    <row r="32" spans="1:8" ht="12.75">
      <c r="A32" s="57" t="s">
        <v>29</v>
      </c>
      <c r="B32" s="62"/>
      <c r="C32" s="63">
        <v>10.836387670492096</v>
      </c>
      <c r="D32" s="63">
        <v>7.871411920960621</v>
      </c>
      <c r="E32" s="63">
        <v>6.540694022162468</v>
      </c>
      <c r="F32" s="63">
        <v>6.454009433962267</v>
      </c>
      <c r="G32" s="63">
        <v>9.863414309926553</v>
      </c>
      <c r="H32" s="63">
        <v>13.836474182522169</v>
      </c>
    </row>
    <row r="33" spans="2:8" ht="12.75">
      <c r="B33" s="2">
        <f aca="true" t="shared" si="3" ref="B33:G33">AVERAGE(B29:B30)</f>
        <v>681.9000000000001</v>
      </c>
      <c r="C33" s="2">
        <f t="shared" si="3"/>
        <v>736.7850000000001</v>
      </c>
      <c r="D33" s="2">
        <f t="shared" si="3"/>
        <v>787.475</v>
      </c>
      <c r="E33" s="2">
        <f t="shared" si="3"/>
        <v>836.5</v>
      </c>
      <c r="F33" s="2">
        <f t="shared" si="3"/>
        <v>890.625</v>
      </c>
      <c r="G33" s="2">
        <f t="shared" si="3"/>
        <v>974.76</v>
      </c>
      <c r="H33" s="2">
        <f>AVERAGE(H29:H30)</f>
        <v>1097.323</v>
      </c>
    </row>
    <row r="34" spans="2:8" ht="12.75">
      <c r="B34" s="4" t="e">
        <f aca="true" t="shared" si="4" ref="B34:G34">AVERAGE(B31:B32)</f>
        <v>#DIV/0!</v>
      </c>
      <c r="C34" s="4">
        <f t="shared" si="4"/>
        <v>8.11344366334598</v>
      </c>
      <c r="D34" s="4">
        <f t="shared" si="4"/>
        <v>6.87844154923131</v>
      </c>
      <c r="E34" s="4">
        <f t="shared" si="4"/>
        <v>6.222170479329396</v>
      </c>
      <c r="F34" s="4">
        <f t="shared" si="4"/>
        <v>6.470641080617495</v>
      </c>
      <c r="G34" s="4">
        <f t="shared" si="4"/>
        <v>9.440995503549537</v>
      </c>
      <c r="H34" s="4">
        <f>AVERAGE(H31:H32)</f>
        <v>12.551231087606691</v>
      </c>
    </row>
  </sheetData>
  <mergeCells count="5">
    <mergeCell ref="L2:L4"/>
    <mergeCell ref="E3:F3"/>
    <mergeCell ref="B3:C3"/>
    <mergeCell ref="H3:I3"/>
    <mergeCell ref="K2:K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2010-03-11T10:59:09Z</cp:lastPrinted>
  <dcterms:created xsi:type="dcterms:W3CDTF">2006-03-13T09:53:59Z</dcterms:created>
  <dcterms:modified xsi:type="dcterms:W3CDTF">2012-03-20T17:45:02Z</dcterms:modified>
  <cp:category/>
  <cp:version/>
  <cp:contentType/>
  <cp:contentStatus/>
</cp:coreProperties>
</file>