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260" windowHeight="70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<sst xmlns="http://schemas.openxmlformats.org/spreadsheetml/2006/main" count="83" uniqueCount="75">
  <si>
    <t>DEPARTMENT</t>
  </si>
  <si>
    <t>Cabinet Office</t>
  </si>
  <si>
    <t>AGENCIES</t>
  </si>
  <si>
    <t>All Cabinet Office</t>
  </si>
  <si>
    <t>PERIOD</t>
  </si>
  <si>
    <t>01/07/2011 - 30/06/2012</t>
  </si>
  <si>
    <t>SUMMARY</t>
  </si>
  <si>
    <t>DAYS LOST
(SHORT TERM)</t>
  </si>
  <si>
    <t>DAYS LOST
(LONG TERM)</t>
  </si>
  <si>
    <t>TOTAL DAYS LOST (12 month period)</t>
  </si>
  <si>
    <t>TOTAL STAFF YEARS</t>
  </si>
  <si>
    <t>AWDL</t>
  </si>
  <si>
    <t>TOTAL STAFF EMPLOYED IN PERIOD (HEADCOUNT)</t>
  </si>
  <si>
    <t>TOTAL STAFF EMPLOYED IN PERIOD WITH NO ABSENCE (HEADCOUNT)</t>
  </si>
  <si>
    <t>% STAFF WITH NO SICK LEAVE</t>
  </si>
  <si>
    <t>TOTAL</t>
  </si>
  <si>
    <t>GEOGRAPHIC</t>
  </si>
  <si>
    <t>London</t>
  </si>
  <si>
    <t>South East</t>
  </si>
  <si>
    <t>South West</t>
  </si>
  <si>
    <t>West Midlands</t>
  </si>
  <si>
    <t>North West</t>
  </si>
  <si>
    <t>North East</t>
  </si>
  <si>
    <t>Yorkshire &amp; the Humber</t>
  </si>
  <si>
    <t>East Midlands</t>
  </si>
  <si>
    <t>East of England</t>
  </si>
  <si>
    <t>Wales</t>
  </si>
  <si>
    <t>Scotland</t>
  </si>
  <si>
    <t>Northern Ireland</t>
  </si>
  <si>
    <t>Overseas</t>
  </si>
  <si>
    <t>Unknown/Other</t>
  </si>
  <si>
    <t>GENDER</t>
  </si>
  <si>
    <t>Male</t>
  </si>
  <si>
    <t>Female</t>
  </si>
  <si>
    <t>Unknown</t>
  </si>
  <si>
    <t>AGE</t>
  </si>
  <si>
    <t>16-24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</si>
  <si>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</si>
  <si>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</si>
  <si>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</si>
  <si>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</si>
  <si>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</si>
  <si>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</si>
  <si>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</si>
  <si>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</si>
  <si>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</si>
  <si>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GRADE (Equivalent)</t>
  </si>
  <si>
    <t>AA</t>
  </si>
  <si>
    <t>AO</t>
  </si>
  <si>
    <t>EO</t>
  </si>
  <si>
    <t>HEO</t>
  </si>
  <si>
    <t>SEO</t>
  </si>
  <si>
    <t>G7</t>
  </si>
  <si>
    <t>G6</t>
  </si>
  <si>
    <t>SCS</t>
  </si>
  <si>
    <t>ABSENCE REASON</t>
  </si>
  <si>
    <t>Congenital Anomalies</t>
  </si>
  <si>
    <t>Blood and Blood forming organs</t>
  </si>
  <si>
    <t>Neoplasms (Cancers)</t>
  </si>
  <si>
    <t>Endocrine, Nutritional and Metabolic</t>
  </si>
  <si>
    <t>Skin &amp; Subcutaneous Tissues</t>
  </si>
  <si>
    <t>Circulatory System</t>
  </si>
  <si>
    <t>Pregnancy Complications</t>
  </si>
  <si>
    <t>Genitourinary Systems</t>
  </si>
  <si>
    <t>Infections &amp; Parasites</t>
  </si>
  <si>
    <t>Injury &amp; Poisoning</t>
  </si>
  <si>
    <t>Mental Disorders</t>
  </si>
  <si>
    <t>Musculoskeletel System</t>
  </si>
  <si>
    <t>Nervous System (inc. Headaches)</t>
  </si>
  <si>
    <t>Digestive System (inc. Food Poisoning)</t>
  </si>
  <si>
    <t>Respiratory System (inc. Colds)</t>
  </si>
  <si>
    <t>Diseases of the eye and adnexa</t>
  </si>
  <si>
    <t>Diseases of the ear and mastoid process</t>
  </si>
  <si>
    <t>Swine Flu</t>
  </si>
  <si>
    <t>Symptons ill-defined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</si>
</sst>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.5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/>
    </border>
    <border>
      <left style="medium">
        <color indexed="22"/>
      </left>
      <right style="medium">
        <color indexed="22"/>
      </right>
      <top/>
      <bottom/>
    </border>
    <border>
      <left/>
      <right style="medium">
        <color indexed="22"/>
      </right>
      <top/>
      <bottom style="medium">
        <color indexed="22"/>
      </bottom>
    </border>
    <border>
      <left style="medium">
        <color indexed="22"/>
      </left>
      <right style="medium">
        <color indexed="22"/>
      </right>
      <top/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thin">
        <color indexed="55"/>
      </bottom>
    </border>
    <border>
      <left style="medium">
        <color indexed="22"/>
      </left>
      <right style="medium">
        <color indexed="22"/>
      </right>
      <top style="thin">
        <color indexed="55"/>
      </top>
      <bottom style="medium">
        <color indexed="22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3" fillId="33" borderId="10" xfId="55" applyFont="1" applyFill="1" applyBorder="1" applyAlignment="1" applyProtection="1">
      <alignment/>
      <protection/>
    </xf>
    <xf numFmtId="0" fontId="3" fillId="33" borderId="10" xfId="55" applyFont="1" applyFill="1" applyBorder="1" applyAlignment="1" applyProtection="1">
      <alignment/>
      <protection locked="0"/>
    </xf>
    <xf numFmtId="0" fontId="4" fillId="33" borderId="0" xfId="55" applyFont="1" applyFill="1" applyBorder="1" applyAlignment="1" applyProtection="1">
      <alignment/>
      <protection/>
    </xf>
    <xf numFmtId="0" fontId="3" fillId="33" borderId="0" xfId="55" applyFont="1" applyFill="1" applyBorder="1" applyAlignment="1" applyProtection="1">
      <alignment/>
      <protection/>
    </xf>
    <xf numFmtId="0" fontId="3" fillId="33" borderId="0" xfId="55" applyFont="1" applyFill="1" applyBorder="1" applyAlignment="1" applyProtection="1">
      <alignment/>
      <protection locked="0"/>
    </xf>
    <xf numFmtId="0" fontId="4" fillId="33" borderId="0" xfId="55" applyFont="1" applyFill="1" applyBorder="1" applyAlignment="1" applyProtection="1">
      <alignment horizontal="center" vertical="center" wrapText="1"/>
      <protection locked="0"/>
    </xf>
    <xf numFmtId="0" fontId="3" fillId="33" borderId="0" xfId="55" applyFont="1" applyFill="1" applyBorder="1" applyAlignment="1" applyProtection="1">
      <alignment horizontal="center" vertical="center" wrapText="1"/>
      <protection locked="0"/>
    </xf>
    <xf numFmtId="0" fontId="4" fillId="33" borderId="0" xfId="55" applyFont="1" applyFill="1" applyBorder="1" applyAlignment="1" applyProtection="1">
      <alignment horizontal="center"/>
      <protection locked="0"/>
    </xf>
    <xf numFmtId="0" fontId="4" fillId="33" borderId="0" xfId="55" applyFont="1" applyFill="1" applyBorder="1" applyAlignment="1" applyProtection="1">
      <alignment horizontal="center" textRotation="180"/>
      <protection locked="0"/>
    </xf>
    <xf numFmtId="0" fontId="4" fillId="33" borderId="0" xfId="55" applyFont="1" applyFill="1" applyBorder="1" applyAlignment="1" applyProtection="1">
      <alignment horizontal="left"/>
      <protection/>
    </xf>
    <xf numFmtId="0" fontId="4" fillId="33" borderId="11" xfId="55" applyFont="1" applyFill="1" applyBorder="1" applyProtection="1">
      <alignment/>
      <protection locked="0"/>
    </xf>
    <xf numFmtId="3" fontId="4" fillId="33" borderId="11" xfId="55" applyNumberFormat="1" applyFont="1" applyFill="1" applyBorder="1" applyAlignment="1" applyProtection="1">
      <alignment/>
      <protection/>
    </xf>
    <xf numFmtId="164" fontId="4" fillId="33" borderId="11" xfId="55" applyNumberFormat="1" applyFont="1" applyFill="1" applyBorder="1" applyProtection="1">
      <alignment/>
      <protection locked="0"/>
    </xf>
    <xf numFmtId="164" fontId="6" fillId="33" borderId="11" xfId="55" applyNumberFormat="1" applyFont="1" applyFill="1" applyBorder="1" applyAlignment="1" applyProtection="1">
      <alignment/>
      <protection/>
    </xf>
    <xf numFmtId="0" fontId="4" fillId="33" borderId="0" xfId="55" applyFont="1" applyFill="1" applyBorder="1" applyAlignment="1" applyProtection="1">
      <alignment/>
      <protection locked="0"/>
    </xf>
    <xf numFmtId="9" fontId="7" fillId="0" borderId="11" xfId="58" applyFont="1" applyFill="1" applyBorder="1" applyAlignment="1" applyProtection="1">
      <alignment/>
      <protection/>
    </xf>
    <xf numFmtId="164" fontId="3" fillId="33" borderId="0" xfId="55" applyNumberFormat="1" applyFont="1" applyFill="1" applyBorder="1" applyAlignment="1" applyProtection="1">
      <alignment/>
      <protection locked="0"/>
    </xf>
    <xf numFmtId="164" fontId="7" fillId="33" borderId="0" xfId="55" applyNumberFormat="1" applyFont="1" applyFill="1" applyBorder="1" applyAlignment="1" applyProtection="1">
      <alignment/>
      <protection locked="0"/>
    </xf>
    <xf numFmtId="1" fontId="3" fillId="33" borderId="0" xfId="55" applyNumberFormat="1" applyFont="1" applyFill="1" applyBorder="1" applyAlignment="1" applyProtection="1">
      <alignment/>
      <protection locked="0"/>
    </xf>
    <xf numFmtId="9" fontId="3" fillId="33" borderId="0" xfId="58" applyFont="1" applyFill="1" applyBorder="1" applyAlignment="1" applyProtection="1">
      <alignment/>
      <protection/>
    </xf>
    <xf numFmtId="164" fontId="4" fillId="33" borderId="0" xfId="55" applyNumberFormat="1" applyFont="1" applyFill="1" applyBorder="1" applyAlignment="1" applyProtection="1">
      <alignment/>
      <protection locked="0"/>
    </xf>
    <xf numFmtId="164" fontId="6" fillId="33" borderId="0" xfId="55" applyNumberFormat="1" applyFont="1" applyFill="1" applyBorder="1" applyAlignment="1" applyProtection="1">
      <alignment/>
      <protection locked="0"/>
    </xf>
    <xf numFmtId="1" fontId="4" fillId="33" borderId="0" xfId="55" applyNumberFormat="1" applyFont="1" applyFill="1" applyBorder="1" applyAlignment="1" applyProtection="1">
      <alignment/>
      <protection/>
    </xf>
    <xf numFmtId="9" fontId="4" fillId="33" borderId="0" xfId="58" applyFont="1" applyFill="1" applyBorder="1" applyAlignment="1" applyProtection="1">
      <alignment/>
      <protection/>
    </xf>
    <xf numFmtId="0" fontId="3" fillId="33" borderId="12" xfId="55" applyFont="1" applyFill="1" applyBorder="1" applyAlignment="1" applyProtection="1">
      <alignment horizontal="right"/>
      <protection/>
    </xf>
    <xf numFmtId="0" fontId="3" fillId="33" borderId="12" xfId="55" applyFont="1" applyFill="1" applyBorder="1" applyProtection="1">
      <alignment/>
      <protection locked="0"/>
    </xf>
    <xf numFmtId="3" fontId="3" fillId="33" borderId="12" xfId="55" applyNumberFormat="1" applyFont="1" applyFill="1" applyBorder="1" applyAlignment="1" applyProtection="1">
      <alignment/>
      <protection/>
    </xf>
    <xf numFmtId="164" fontId="3" fillId="33" borderId="12" xfId="55" applyNumberFormat="1" applyFont="1" applyFill="1" applyBorder="1" applyProtection="1">
      <alignment/>
      <protection locked="0"/>
    </xf>
    <xf numFmtId="164" fontId="7" fillId="33" borderId="12" xfId="55" applyNumberFormat="1" applyFont="1" applyFill="1" applyBorder="1" applyAlignment="1" applyProtection="1">
      <alignment/>
      <protection/>
    </xf>
    <xf numFmtId="9" fontId="7" fillId="33" borderId="12" xfId="58" applyFont="1" applyFill="1" applyBorder="1" applyAlignment="1" applyProtection="1">
      <alignment/>
      <protection/>
    </xf>
    <xf numFmtId="0" fontId="3" fillId="33" borderId="13" xfId="55" applyFont="1" applyFill="1" applyBorder="1" applyAlignment="1" applyProtection="1">
      <alignment horizontal="right"/>
      <protection/>
    </xf>
    <xf numFmtId="0" fontId="3" fillId="33" borderId="13" xfId="55" applyFont="1" applyFill="1" applyBorder="1" applyProtection="1">
      <alignment/>
      <protection locked="0"/>
    </xf>
    <xf numFmtId="3" fontId="3" fillId="33" borderId="13" xfId="55" applyNumberFormat="1" applyFont="1" applyFill="1" applyBorder="1" applyAlignment="1" applyProtection="1">
      <alignment/>
      <protection/>
    </xf>
    <xf numFmtId="164" fontId="3" fillId="33" borderId="13" xfId="55" applyNumberFormat="1" applyFont="1" applyFill="1" applyBorder="1" applyProtection="1">
      <alignment/>
      <protection locked="0"/>
    </xf>
    <xf numFmtId="164" fontId="7" fillId="33" borderId="13" xfId="55" applyNumberFormat="1" applyFont="1" applyFill="1" applyBorder="1" applyAlignment="1" applyProtection="1">
      <alignment/>
      <protection/>
    </xf>
    <xf numFmtId="9" fontId="7" fillId="33" borderId="13" xfId="58" applyFont="1" applyFill="1" applyBorder="1" applyAlignment="1" applyProtection="1">
      <alignment/>
      <protection/>
    </xf>
    <xf numFmtId="0" fontId="3" fillId="33" borderId="14" xfId="55" applyFont="1" applyFill="1" applyBorder="1" applyAlignment="1" applyProtection="1">
      <alignment horizontal="right"/>
      <protection/>
    </xf>
    <xf numFmtId="0" fontId="3" fillId="33" borderId="15" xfId="55" applyFont="1" applyFill="1" applyBorder="1" applyProtection="1">
      <alignment/>
      <protection locked="0"/>
    </xf>
    <xf numFmtId="3" fontId="3" fillId="33" borderId="15" xfId="55" applyNumberFormat="1" applyFont="1" applyFill="1" applyBorder="1" applyAlignment="1" applyProtection="1">
      <alignment/>
      <protection/>
    </xf>
    <xf numFmtId="164" fontId="3" fillId="33" borderId="15" xfId="55" applyNumberFormat="1" applyFont="1" applyFill="1" applyBorder="1" applyProtection="1">
      <alignment/>
      <protection locked="0"/>
    </xf>
    <xf numFmtId="164" fontId="7" fillId="33" borderId="15" xfId="55" applyNumberFormat="1" applyFont="1" applyFill="1" applyBorder="1" applyAlignment="1" applyProtection="1">
      <alignment/>
      <protection/>
    </xf>
    <xf numFmtId="0" fontId="3" fillId="33" borderId="11" xfId="55" applyFont="1" applyFill="1" applyBorder="1" applyAlignment="1" applyProtection="1">
      <alignment horizontal="right"/>
      <protection/>
    </xf>
    <xf numFmtId="0" fontId="4" fillId="33" borderId="11" xfId="55" applyFont="1" applyFill="1" applyBorder="1" applyAlignment="1" applyProtection="1">
      <alignment/>
      <protection/>
    </xf>
    <xf numFmtId="164" fontId="4" fillId="33" borderId="11" xfId="55" applyNumberFormat="1" applyFont="1" applyFill="1" applyBorder="1" applyAlignment="1" applyProtection="1">
      <alignment/>
      <protection/>
    </xf>
    <xf numFmtId="1" fontId="4" fillId="33" borderId="11" xfId="55" applyNumberFormat="1" applyFont="1" applyFill="1" applyBorder="1" applyAlignment="1" applyProtection="1">
      <alignment/>
      <protection/>
    </xf>
    <xf numFmtId="9" fontId="6" fillId="33" borderId="11" xfId="58" applyFont="1" applyFill="1" applyBorder="1" applyAlignment="1" applyProtection="1">
      <alignment/>
      <protection/>
    </xf>
    <xf numFmtId="0" fontId="3" fillId="33" borderId="15" xfId="55" applyFont="1" applyFill="1" applyBorder="1" applyAlignment="1" applyProtection="1">
      <alignment horizontal="right"/>
      <protection/>
    </xf>
    <xf numFmtId="9" fontId="7" fillId="33" borderId="15" xfId="58" applyFont="1" applyFill="1" applyBorder="1" applyAlignment="1" applyProtection="1">
      <alignment/>
      <protection/>
    </xf>
    <xf numFmtId="0" fontId="4" fillId="33" borderId="0" xfId="55" applyFont="1" applyFill="1" applyBorder="1" applyAlignment="1" applyProtection="1">
      <alignment horizontal="right"/>
      <protection/>
    </xf>
    <xf numFmtId="164" fontId="3" fillId="34" borderId="12" xfId="55" applyNumberFormat="1" applyFont="1" applyFill="1" applyBorder="1" applyAlignment="1" applyProtection="1">
      <alignment/>
      <protection/>
    </xf>
    <xf numFmtId="164" fontId="7" fillId="34" borderId="12" xfId="55" applyNumberFormat="1" applyFont="1" applyFill="1" applyBorder="1" applyAlignment="1" applyProtection="1">
      <alignment/>
      <protection/>
    </xf>
    <xf numFmtId="1" fontId="3" fillId="34" borderId="12" xfId="55" applyNumberFormat="1" applyFont="1" applyFill="1" applyBorder="1" applyAlignment="1" applyProtection="1">
      <alignment/>
      <protection/>
    </xf>
    <xf numFmtId="9" fontId="7" fillId="34" borderId="12" xfId="58" applyFont="1" applyFill="1" applyBorder="1" applyAlignment="1" applyProtection="1">
      <alignment/>
      <protection/>
    </xf>
    <xf numFmtId="164" fontId="3" fillId="34" borderId="13" xfId="55" applyNumberFormat="1" applyFont="1" applyFill="1" applyBorder="1" applyAlignment="1" applyProtection="1">
      <alignment/>
      <protection/>
    </xf>
    <xf numFmtId="164" fontId="7" fillId="34" borderId="13" xfId="55" applyNumberFormat="1" applyFont="1" applyFill="1" applyBorder="1" applyAlignment="1" applyProtection="1">
      <alignment/>
      <protection/>
    </xf>
    <xf numFmtId="1" fontId="3" fillId="34" borderId="13" xfId="55" applyNumberFormat="1" applyFont="1" applyFill="1" applyBorder="1" applyAlignment="1" applyProtection="1">
      <alignment/>
      <protection/>
    </xf>
    <xf numFmtId="9" fontId="7" fillId="34" borderId="13" xfId="58" applyFont="1" applyFill="1" applyBorder="1" applyAlignment="1" applyProtection="1">
      <alignment/>
      <protection/>
    </xf>
    <xf numFmtId="0" fontId="3" fillId="0" borderId="0" xfId="55" applyFont="1" applyAlignment="1" applyProtection="1">
      <alignment horizontal="right"/>
      <protection/>
    </xf>
    <xf numFmtId="0" fontId="3" fillId="33" borderId="0" xfId="55" applyFont="1" applyFill="1" applyProtection="1">
      <alignment/>
      <protection/>
    </xf>
    <xf numFmtId="0" fontId="3" fillId="33" borderId="0" xfId="55" applyFont="1" applyFill="1" applyAlignment="1" applyProtection="1">
      <alignment horizontal="right"/>
      <protection/>
    </xf>
    <xf numFmtId="164" fontId="3" fillId="34" borderId="15" xfId="55" applyNumberFormat="1" applyFont="1" applyFill="1" applyBorder="1" applyAlignment="1" applyProtection="1">
      <alignment/>
      <protection/>
    </xf>
    <xf numFmtId="164" fontId="4" fillId="34" borderId="11" xfId="55" applyNumberFormat="1" applyFont="1" applyFill="1" applyBorder="1" applyAlignment="1" applyProtection="1">
      <alignment/>
      <protection/>
    </xf>
    <xf numFmtId="164" fontId="6" fillId="34" borderId="11" xfId="55" applyNumberFormat="1" applyFont="1" applyFill="1" applyBorder="1" applyAlignment="1" applyProtection="1">
      <alignment/>
      <protection/>
    </xf>
    <xf numFmtId="0" fontId="3" fillId="34" borderId="11" xfId="55" applyFont="1" applyFill="1" applyBorder="1" applyAlignment="1" applyProtection="1">
      <alignment/>
      <protection/>
    </xf>
    <xf numFmtId="0" fontId="4" fillId="33" borderId="16" xfId="55" applyFont="1" applyFill="1" applyBorder="1" applyAlignment="1" applyProtection="1">
      <alignment horizontal="center" vertical="center" wrapText="1"/>
      <protection locked="0"/>
    </xf>
    <xf numFmtId="0" fontId="4" fillId="33" borderId="17" xfId="55" applyFont="1" applyFill="1" applyBorder="1" applyAlignment="1" applyProtection="1">
      <alignment horizontal="center" vertical="center" wrapText="1"/>
      <protection locked="0"/>
    </xf>
    <xf numFmtId="0" fontId="5" fillId="33" borderId="16" xfId="55" applyFont="1" applyFill="1" applyBorder="1" applyAlignment="1" applyProtection="1">
      <alignment horizontal="center" vertical="center" wrapText="1"/>
      <protection locked="0"/>
    </xf>
    <xf numFmtId="0" fontId="5" fillId="33" borderId="17" xfId="55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0" fontId="3" fillId="33" borderId="19" xfId="0" applyFont="1" applyFill="1" applyBorder="1" applyAlignment="1" applyProtection="1">
      <alignment horizontal="center"/>
      <protection locked="0"/>
    </xf>
    <xf numFmtId="0" fontId="4" fillId="33" borderId="12" xfId="55" applyFont="1" applyFill="1" applyBorder="1" applyAlignment="1" applyProtection="1">
      <alignment horizontal="left" vertical="center" wrapText="1"/>
      <protection/>
    </xf>
    <xf numFmtId="0" fontId="4" fillId="33" borderId="15" xfId="55" applyFont="1" applyFill="1" applyBorder="1" applyAlignment="1" applyProtection="1">
      <alignment horizontal="left" vertical="center" wrapText="1"/>
      <protection/>
    </xf>
    <xf numFmtId="0" fontId="4" fillId="33" borderId="12" xfId="55" applyFont="1" applyFill="1" applyBorder="1" applyAlignment="1" applyProtection="1">
      <alignment horizontal="center" vertical="center" wrapText="1"/>
      <protection locked="0"/>
    </xf>
    <xf numFmtId="0" fontId="4" fillId="33" borderId="15" xfId="55" applyFont="1" applyFill="1" applyBorder="1" applyAlignment="1" applyProtection="1">
      <alignment horizontal="center" vertical="center" wrapText="1"/>
      <protection locked="0"/>
    </xf>
    <xf numFmtId="0" fontId="3" fillId="33" borderId="17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8"/>
      </font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rgb="FF000000"/>
      </font>
      <border/>
    </dxf>
    <dxf>
      <font>
        <color rgb="FFFFFFFF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cabmgegg\AppData\Local\Microsoft\Windows\Temporary%20Internet%20Files\Content.Outlook\Q9VHB1BU\CO%20Absence%20Data%2012%20Mths%20to%2030%20June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CO"/>
      <sheetName val="NSG"/>
      <sheetName val="COI"/>
      <sheetName val="GPS"/>
      <sheetName val="PCO Only"/>
      <sheetName val="CO OGC MoJ"/>
    </sheetNames>
    <sheetDataSet>
      <sheetData sheetId="1">
        <row r="9">
          <cell r="B9">
            <v>337</v>
          </cell>
          <cell r="C9">
            <v>447</v>
          </cell>
          <cell r="E9">
            <v>107.53</v>
          </cell>
          <cell r="I9">
            <v>114</v>
          </cell>
          <cell r="J9">
            <v>65</v>
          </cell>
        </row>
        <row r="12">
          <cell r="B12">
            <v>24</v>
          </cell>
          <cell r="C12">
            <v>31</v>
          </cell>
          <cell r="E12">
            <v>21.5</v>
          </cell>
          <cell r="I12">
            <v>23</v>
          </cell>
          <cell r="J12">
            <v>16</v>
          </cell>
        </row>
        <row r="13">
          <cell r="B13">
            <v>313</v>
          </cell>
          <cell r="C13">
            <v>416</v>
          </cell>
          <cell r="E13">
            <v>86.03</v>
          </cell>
          <cell r="I13">
            <v>91</v>
          </cell>
          <cell r="J13">
            <v>49</v>
          </cell>
        </row>
        <row r="14">
          <cell r="B14">
            <v>0</v>
          </cell>
          <cell r="C14">
            <v>0</v>
          </cell>
          <cell r="E14">
            <v>0</v>
          </cell>
          <cell r="I14">
            <v>0</v>
          </cell>
          <cell r="J14">
            <v>0</v>
          </cell>
        </row>
        <row r="15">
          <cell r="B15">
            <v>0</v>
          </cell>
          <cell r="C15">
            <v>0</v>
          </cell>
          <cell r="E15">
            <v>0</v>
          </cell>
          <cell r="I15">
            <v>0</v>
          </cell>
          <cell r="J15">
            <v>0</v>
          </cell>
        </row>
        <row r="16">
          <cell r="B16">
            <v>0</v>
          </cell>
          <cell r="C16">
            <v>0</v>
          </cell>
          <cell r="E16">
            <v>0</v>
          </cell>
          <cell r="I16">
            <v>0</v>
          </cell>
          <cell r="J16">
            <v>0</v>
          </cell>
        </row>
        <row r="17">
          <cell r="B17">
            <v>0</v>
          </cell>
          <cell r="C17">
            <v>0</v>
          </cell>
          <cell r="E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E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B22">
            <v>0</v>
          </cell>
          <cell r="C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E25">
            <v>0</v>
          </cell>
          <cell r="I25">
            <v>0</v>
          </cell>
          <cell r="J25">
            <v>0</v>
          </cell>
        </row>
        <row r="29">
          <cell r="B29">
            <v>118</v>
          </cell>
          <cell r="C29">
            <v>157</v>
          </cell>
          <cell r="E29">
            <v>37.63</v>
          </cell>
          <cell r="I29">
            <v>39</v>
          </cell>
          <cell r="J29">
            <v>25</v>
          </cell>
        </row>
        <row r="30">
          <cell r="B30">
            <v>219</v>
          </cell>
          <cell r="C30">
            <v>290</v>
          </cell>
          <cell r="E30">
            <v>69.9</v>
          </cell>
          <cell r="I30">
            <v>75</v>
          </cell>
          <cell r="J30">
            <v>40</v>
          </cell>
        </row>
        <row r="31">
          <cell r="B31">
            <v>0</v>
          </cell>
          <cell r="C31">
            <v>0</v>
          </cell>
          <cell r="E31">
            <v>0</v>
          </cell>
          <cell r="I31">
            <v>0</v>
          </cell>
          <cell r="J31">
            <v>0</v>
          </cell>
        </row>
        <row r="35">
          <cell r="B35">
            <v>0</v>
          </cell>
          <cell r="C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B36">
            <v>0</v>
          </cell>
          <cell r="C36">
            <v>0</v>
          </cell>
          <cell r="E36">
            <v>0</v>
          </cell>
          <cell r="I36">
            <v>0</v>
          </cell>
          <cell r="J36">
            <v>0</v>
          </cell>
        </row>
        <row r="37">
          <cell r="B37">
            <v>0</v>
          </cell>
          <cell r="C37">
            <v>0</v>
          </cell>
          <cell r="E37">
            <v>0</v>
          </cell>
          <cell r="I37">
            <v>0</v>
          </cell>
          <cell r="J37">
            <v>0</v>
          </cell>
        </row>
        <row r="38">
          <cell r="B38">
            <v>0</v>
          </cell>
          <cell r="C38">
            <v>0</v>
          </cell>
          <cell r="E38">
            <v>0</v>
          </cell>
          <cell r="I38">
            <v>0</v>
          </cell>
          <cell r="J38">
            <v>0</v>
          </cell>
        </row>
        <row r="39">
          <cell r="B39">
            <v>0</v>
          </cell>
          <cell r="C39">
            <v>0</v>
          </cell>
          <cell r="E39">
            <v>0</v>
          </cell>
          <cell r="I39">
            <v>0</v>
          </cell>
          <cell r="J39">
            <v>0</v>
          </cell>
        </row>
        <row r="40">
          <cell r="B40">
            <v>0</v>
          </cell>
          <cell r="C40">
            <v>0</v>
          </cell>
          <cell r="E40">
            <v>0</v>
          </cell>
          <cell r="I40">
            <v>0</v>
          </cell>
          <cell r="J40">
            <v>0</v>
          </cell>
        </row>
        <row r="41">
          <cell r="B41">
            <v>0</v>
          </cell>
          <cell r="C41">
            <v>0</v>
          </cell>
          <cell r="E41">
            <v>0</v>
          </cell>
          <cell r="I41">
            <v>0</v>
          </cell>
          <cell r="J41">
            <v>0</v>
          </cell>
        </row>
        <row r="42">
          <cell r="B42">
            <v>0</v>
          </cell>
          <cell r="C42">
            <v>0</v>
          </cell>
          <cell r="E42">
            <v>0</v>
          </cell>
          <cell r="I42">
            <v>0</v>
          </cell>
          <cell r="J42">
            <v>0</v>
          </cell>
        </row>
        <row r="43">
          <cell r="B43">
            <v>0</v>
          </cell>
          <cell r="C43">
            <v>0</v>
          </cell>
          <cell r="E43">
            <v>0</v>
          </cell>
          <cell r="I43">
            <v>0</v>
          </cell>
          <cell r="J43">
            <v>0</v>
          </cell>
        </row>
        <row r="44">
          <cell r="B44">
            <v>0</v>
          </cell>
          <cell r="C44">
            <v>0</v>
          </cell>
          <cell r="E44">
            <v>0</v>
          </cell>
          <cell r="I44">
            <v>0</v>
          </cell>
          <cell r="J44">
            <v>0</v>
          </cell>
        </row>
        <row r="45">
          <cell r="B45">
            <v>337</v>
          </cell>
          <cell r="C45">
            <v>447</v>
          </cell>
          <cell r="E45">
            <v>107.53</v>
          </cell>
          <cell r="I45">
            <v>114</v>
          </cell>
          <cell r="J45">
            <v>65</v>
          </cell>
        </row>
        <row r="49">
          <cell r="B49">
            <v>0</v>
          </cell>
          <cell r="C49">
            <v>0</v>
          </cell>
          <cell r="E49">
            <v>0</v>
          </cell>
          <cell r="I49">
            <v>0</v>
          </cell>
          <cell r="J49">
            <v>0</v>
          </cell>
        </row>
        <row r="50">
          <cell r="B50">
            <v>0</v>
          </cell>
          <cell r="C50">
            <v>0</v>
          </cell>
          <cell r="E50">
            <v>0</v>
          </cell>
          <cell r="I50">
            <v>0</v>
          </cell>
          <cell r="J50">
            <v>0</v>
          </cell>
        </row>
        <row r="51">
          <cell r="B51">
            <v>0</v>
          </cell>
          <cell r="C51">
            <v>0</v>
          </cell>
          <cell r="E51">
            <v>0</v>
          </cell>
          <cell r="I51">
            <v>0</v>
          </cell>
          <cell r="J51">
            <v>0</v>
          </cell>
        </row>
        <row r="52">
          <cell r="B52">
            <v>0</v>
          </cell>
          <cell r="C52">
            <v>0</v>
          </cell>
          <cell r="E52">
            <v>0</v>
          </cell>
          <cell r="I52">
            <v>0</v>
          </cell>
          <cell r="J52">
            <v>0</v>
          </cell>
        </row>
        <row r="53">
          <cell r="B53">
            <v>0</v>
          </cell>
          <cell r="C53">
            <v>0</v>
          </cell>
          <cell r="E53">
            <v>0</v>
          </cell>
          <cell r="I53">
            <v>0</v>
          </cell>
          <cell r="J53">
            <v>0</v>
          </cell>
        </row>
        <row r="54">
          <cell r="B54">
            <v>0</v>
          </cell>
          <cell r="C54">
            <v>0</v>
          </cell>
          <cell r="E54">
            <v>0</v>
          </cell>
          <cell r="I54">
            <v>0</v>
          </cell>
          <cell r="J54">
            <v>0</v>
          </cell>
        </row>
        <row r="55">
          <cell r="B55">
            <v>0</v>
          </cell>
          <cell r="C55">
            <v>0</v>
          </cell>
          <cell r="E55">
            <v>0</v>
          </cell>
          <cell r="I55">
            <v>0</v>
          </cell>
          <cell r="J55">
            <v>0</v>
          </cell>
        </row>
        <row r="56">
          <cell r="B56">
            <v>0</v>
          </cell>
          <cell r="C56">
            <v>0</v>
          </cell>
          <cell r="E56">
            <v>0</v>
          </cell>
          <cell r="I56">
            <v>0</v>
          </cell>
          <cell r="J56">
            <v>0</v>
          </cell>
        </row>
        <row r="57">
          <cell r="B57">
            <v>337</v>
          </cell>
          <cell r="C57">
            <v>447</v>
          </cell>
          <cell r="E57">
            <v>107.53</v>
          </cell>
          <cell r="I57">
            <v>114</v>
          </cell>
          <cell r="J57">
            <v>65</v>
          </cell>
        </row>
        <row r="61">
          <cell r="B61">
            <v>0</v>
          </cell>
          <cell r="C61">
            <v>0</v>
          </cell>
        </row>
        <row r="62">
          <cell r="B62">
            <v>0</v>
          </cell>
          <cell r="C62">
            <v>0</v>
          </cell>
        </row>
        <row r="63">
          <cell r="B63">
            <v>0</v>
          </cell>
          <cell r="C63">
            <v>0</v>
          </cell>
        </row>
        <row r="64">
          <cell r="B64">
            <v>0</v>
          </cell>
          <cell r="C64">
            <v>0</v>
          </cell>
        </row>
        <row r="65">
          <cell r="B65">
            <v>0</v>
          </cell>
          <cell r="C65">
            <v>0</v>
          </cell>
        </row>
        <row r="66">
          <cell r="B66">
            <v>0</v>
          </cell>
          <cell r="C66">
            <v>0</v>
          </cell>
        </row>
        <row r="67">
          <cell r="B67">
            <v>0</v>
          </cell>
          <cell r="C67">
            <v>0</v>
          </cell>
        </row>
        <row r="68">
          <cell r="B68">
            <v>0</v>
          </cell>
          <cell r="C68">
            <v>0</v>
          </cell>
        </row>
        <row r="69">
          <cell r="B69">
            <v>0</v>
          </cell>
          <cell r="C69">
            <v>0</v>
          </cell>
        </row>
        <row r="70">
          <cell r="B70">
            <v>0</v>
          </cell>
          <cell r="C70">
            <v>0</v>
          </cell>
        </row>
        <row r="71">
          <cell r="B71">
            <v>0</v>
          </cell>
          <cell r="C71">
            <v>0</v>
          </cell>
        </row>
        <row r="72">
          <cell r="B72">
            <v>0</v>
          </cell>
          <cell r="C72">
            <v>0</v>
          </cell>
        </row>
        <row r="73">
          <cell r="B73">
            <v>0</v>
          </cell>
          <cell r="C73">
            <v>0</v>
          </cell>
        </row>
        <row r="74">
          <cell r="B74">
            <v>0</v>
          </cell>
          <cell r="C74">
            <v>0</v>
          </cell>
        </row>
        <row r="75">
          <cell r="B75">
            <v>0</v>
          </cell>
          <cell r="C75">
            <v>0</v>
          </cell>
        </row>
        <row r="76">
          <cell r="B76">
            <v>0</v>
          </cell>
          <cell r="C76">
            <v>0</v>
          </cell>
        </row>
        <row r="77">
          <cell r="B77">
            <v>0</v>
          </cell>
          <cell r="C77">
            <v>0</v>
          </cell>
        </row>
        <row r="78">
          <cell r="B78">
            <v>0</v>
          </cell>
          <cell r="C78">
            <v>0</v>
          </cell>
        </row>
        <row r="79">
          <cell r="B79">
            <v>0</v>
          </cell>
          <cell r="C79">
            <v>0</v>
          </cell>
        </row>
        <row r="80">
          <cell r="B80">
            <v>337</v>
          </cell>
          <cell r="C80">
            <v>447</v>
          </cell>
        </row>
      </sheetData>
      <sheetData sheetId="2">
        <row r="9">
          <cell r="B9">
            <v>110</v>
          </cell>
          <cell r="C9">
            <v>236</v>
          </cell>
          <cell r="E9">
            <v>263.12029166666554</v>
          </cell>
          <cell r="I9">
            <v>385</v>
          </cell>
          <cell r="J9">
            <v>341</v>
          </cell>
        </row>
        <row r="12">
          <cell r="B12">
            <v>78</v>
          </cell>
          <cell r="C12">
            <v>47</v>
          </cell>
          <cell r="E12">
            <v>236.01687499999917</v>
          </cell>
          <cell r="I12">
            <v>346</v>
          </cell>
          <cell r="J12">
            <v>314</v>
          </cell>
        </row>
        <row r="13">
          <cell r="B13">
            <v>0</v>
          </cell>
          <cell r="C13">
            <v>0</v>
          </cell>
          <cell r="E13">
            <v>0</v>
          </cell>
          <cell r="I13">
            <v>0</v>
          </cell>
          <cell r="J13">
            <v>0</v>
          </cell>
        </row>
        <row r="14">
          <cell r="B14">
            <v>1</v>
          </cell>
          <cell r="C14">
            <v>0</v>
          </cell>
          <cell r="E14">
            <v>2.25875</v>
          </cell>
          <cell r="I14">
            <v>4</v>
          </cell>
          <cell r="J14">
            <v>3</v>
          </cell>
        </row>
        <row r="15">
          <cell r="B15">
            <v>3</v>
          </cell>
          <cell r="C15">
            <v>0</v>
          </cell>
          <cell r="E15">
            <v>4.029999999999999</v>
          </cell>
          <cell r="I15">
            <v>5</v>
          </cell>
          <cell r="J15">
            <v>4</v>
          </cell>
        </row>
        <row r="16">
          <cell r="B16">
            <v>3</v>
          </cell>
          <cell r="C16">
            <v>0</v>
          </cell>
          <cell r="E16">
            <v>5.338</v>
          </cell>
          <cell r="I16">
            <v>8</v>
          </cell>
          <cell r="J16">
            <v>6</v>
          </cell>
        </row>
        <row r="17">
          <cell r="B17">
            <v>5</v>
          </cell>
          <cell r="C17">
            <v>0</v>
          </cell>
          <cell r="E17">
            <v>3.7799999999999994</v>
          </cell>
          <cell r="I17">
            <v>5</v>
          </cell>
          <cell r="J17">
            <v>3</v>
          </cell>
        </row>
        <row r="18">
          <cell r="B18">
            <v>1</v>
          </cell>
          <cell r="C18">
            <v>0</v>
          </cell>
          <cell r="E18">
            <v>4.216666666666667</v>
          </cell>
          <cell r="I18">
            <v>6</v>
          </cell>
          <cell r="J18">
            <v>3</v>
          </cell>
        </row>
        <row r="19">
          <cell r="B19">
            <v>1</v>
          </cell>
          <cell r="C19">
            <v>0</v>
          </cell>
          <cell r="E19">
            <v>3.8</v>
          </cell>
          <cell r="I19">
            <v>5</v>
          </cell>
          <cell r="J19">
            <v>2</v>
          </cell>
        </row>
        <row r="20">
          <cell r="B20">
            <v>0</v>
          </cell>
          <cell r="C20">
            <v>0</v>
          </cell>
          <cell r="E20">
            <v>2.0999999999999996</v>
          </cell>
          <cell r="I20">
            <v>3</v>
          </cell>
          <cell r="J20">
            <v>3</v>
          </cell>
        </row>
        <row r="21">
          <cell r="B21">
            <v>0</v>
          </cell>
          <cell r="C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B22">
            <v>0</v>
          </cell>
          <cell r="C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B25">
            <v>18</v>
          </cell>
          <cell r="C25">
            <v>189</v>
          </cell>
          <cell r="E25">
            <v>1.58</v>
          </cell>
          <cell r="I25">
            <v>3</v>
          </cell>
          <cell r="J25">
            <v>3</v>
          </cell>
        </row>
        <row r="29">
          <cell r="B29">
            <v>35</v>
          </cell>
          <cell r="C29">
            <v>47</v>
          </cell>
          <cell r="E29">
            <v>125.33083333333373</v>
          </cell>
          <cell r="I29">
            <v>176</v>
          </cell>
          <cell r="J29">
            <v>153</v>
          </cell>
        </row>
        <row r="30">
          <cell r="B30">
            <v>75</v>
          </cell>
          <cell r="C30">
            <v>189</v>
          </cell>
          <cell r="E30">
            <v>137.78945833333344</v>
          </cell>
          <cell r="I30">
            <v>209</v>
          </cell>
          <cell r="J30">
            <v>188</v>
          </cell>
        </row>
        <row r="31">
          <cell r="B31">
            <v>0</v>
          </cell>
          <cell r="C31">
            <v>0</v>
          </cell>
          <cell r="E31">
            <v>0</v>
          </cell>
          <cell r="I31">
            <v>0</v>
          </cell>
          <cell r="J31">
            <v>0</v>
          </cell>
        </row>
        <row r="35">
          <cell r="B35">
            <v>0</v>
          </cell>
          <cell r="C35">
            <v>0</v>
          </cell>
          <cell r="E35">
            <v>0.17</v>
          </cell>
          <cell r="I35">
            <v>1</v>
          </cell>
          <cell r="J35">
            <v>1</v>
          </cell>
        </row>
        <row r="36">
          <cell r="B36">
            <v>3</v>
          </cell>
          <cell r="C36">
            <v>47</v>
          </cell>
          <cell r="E36">
            <v>16.294166666666666</v>
          </cell>
          <cell r="I36">
            <v>27</v>
          </cell>
          <cell r="J36">
            <v>24</v>
          </cell>
        </row>
        <row r="37">
          <cell r="B37">
            <v>60</v>
          </cell>
          <cell r="C37">
            <v>23</v>
          </cell>
          <cell r="E37">
            <v>50.87666666666663</v>
          </cell>
          <cell r="I37">
            <v>82</v>
          </cell>
          <cell r="J37">
            <v>73</v>
          </cell>
        </row>
        <row r="38">
          <cell r="B38">
            <v>28</v>
          </cell>
          <cell r="C38">
            <v>166</v>
          </cell>
          <cell r="E38">
            <v>50.114583333333286</v>
          </cell>
          <cell r="I38">
            <v>73</v>
          </cell>
          <cell r="J38">
            <v>62</v>
          </cell>
        </row>
        <row r="39">
          <cell r="B39">
            <v>7</v>
          </cell>
          <cell r="C39">
            <v>0</v>
          </cell>
          <cell r="E39">
            <v>42.26070833333331</v>
          </cell>
          <cell r="I39">
            <v>59</v>
          </cell>
          <cell r="J39">
            <v>52</v>
          </cell>
        </row>
        <row r="40">
          <cell r="B40">
            <v>5</v>
          </cell>
          <cell r="C40">
            <v>0</v>
          </cell>
          <cell r="E40">
            <v>39.170833333333334</v>
          </cell>
          <cell r="I40">
            <v>54</v>
          </cell>
          <cell r="J40">
            <v>47</v>
          </cell>
        </row>
        <row r="41">
          <cell r="B41">
            <v>1</v>
          </cell>
          <cell r="C41">
            <v>0</v>
          </cell>
          <cell r="E41">
            <v>34.843333333333355</v>
          </cell>
          <cell r="I41">
            <v>50</v>
          </cell>
          <cell r="J41">
            <v>49</v>
          </cell>
        </row>
        <row r="42">
          <cell r="B42">
            <v>3</v>
          </cell>
          <cell r="C42">
            <v>0</v>
          </cell>
          <cell r="E42">
            <v>18.660000000000004</v>
          </cell>
          <cell r="I42">
            <v>25</v>
          </cell>
          <cell r="J42">
            <v>21</v>
          </cell>
        </row>
        <row r="43">
          <cell r="B43">
            <v>3</v>
          </cell>
          <cell r="C43">
            <v>0</v>
          </cell>
          <cell r="E43">
            <v>9.809999999999999</v>
          </cell>
          <cell r="I43">
            <v>13</v>
          </cell>
          <cell r="J43">
            <v>11</v>
          </cell>
        </row>
        <row r="44">
          <cell r="B44">
            <v>0</v>
          </cell>
          <cell r="C44">
            <v>0</v>
          </cell>
          <cell r="E44">
            <v>0.92</v>
          </cell>
          <cell r="I44">
            <v>1</v>
          </cell>
          <cell r="J44">
            <v>1</v>
          </cell>
        </row>
        <row r="45">
          <cell r="B45">
            <v>0</v>
          </cell>
          <cell r="C45">
            <v>0</v>
          </cell>
          <cell r="E45">
            <v>0</v>
          </cell>
          <cell r="I45">
            <v>0</v>
          </cell>
          <cell r="J45">
            <v>0</v>
          </cell>
        </row>
        <row r="49">
          <cell r="B49">
            <v>0</v>
          </cell>
          <cell r="C49">
            <v>0</v>
          </cell>
          <cell r="E49">
            <v>0</v>
          </cell>
          <cell r="I49">
            <v>0</v>
          </cell>
          <cell r="J49">
            <v>0</v>
          </cell>
        </row>
        <row r="50">
          <cell r="B50">
            <v>0</v>
          </cell>
          <cell r="C50">
            <v>0</v>
          </cell>
          <cell r="E50">
            <v>3.8</v>
          </cell>
          <cell r="I50">
            <v>5</v>
          </cell>
          <cell r="J50">
            <v>5</v>
          </cell>
        </row>
        <row r="51">
          <cell r="B51">
            <v>2</v>
          </cell>
          <cell r="C51">
            <v>47</v>
          </cell>
          <cell r="E51">
            <v>10.919999999999998</v>
          </cell>
          <cell r="I51">
            <v>13</v>
          </cell>
          <cell r="J51">
            <v>9</v>
          </cell>
        </row>
        <row r="52">
          <cell r="B52">
            <v>48</v>
          </cell>
          <cell r="C52">
            <v>0</v>
          </cell>
          <cell r="E52">
            <v>26.794166666666687</v>
          </cell>
          <cell r="I52">
            <v>34</v>
          </cell>
          <cell r="J52">
            <v>23</v>
          </cell>
        </row>
        <row r="53">
          <cell r="B53">
            <v>23</v>
          </cell>
          <cell r="C53">
            <v>0</v>
          </cell>
          <cell r="E53">
            <v>29.998000000000026</v>
          </cell>
          <cell r="I53">
            <v>38</v>
          </cell>
          <cell r="J53">
            <v>26</v>
          </cell>
        </row>
        <row r="54">
          <cell r="B54">
            <v>7</v>
          </cell>
          <cell r="C54">
            <v>0</v>
          </cell>
          <cell r="E54">
            <v>17.27</v>
          </cell>
          <cell r="I54">
            <v>22</v>
          </cell>
          <cell r="J54">
            <v>18</v>
          </cell>
        </row>
        <row r="55">
          <cell r="B55">
            <v>12</v>
          </cell>
          <cell r="C55">
            <v>0</v>
          </cell>
          <cell r="E55">
            <v>11.504999999999997</v>
          </cell>
          <cell r="I55">
            <v>15</v>
          </cell>
          <cell r="J55">
            <v>9</v>
          </cell>
        </row>
        <row r="56">
          <cell r="B56">
            <v>0</v>
          </cell>
          <cell r="C56">
            <v>0</v>
          </cell>
          <cell r="E56">
            <v>4.04</v>
          </cell>
          <cell r="I56">
            <v>5</v>
          </cell>
          <cell r="J56">
            <v>4</v>
          </cell>
        </row>
        <row r="57">
          <cell r="B57">
            <v>18</v>
          </cell>
          <cell r="C57">
            <v>189</v>
          </cell>
          <cell r="E57">
            <v>158.79312499999986</v>
          </cell>
          <cell r="I57">
            <v>253</v>
          </cell>
          <cell r="J57">
            <v>247</v>
          </cell>
        </row>
        <row r="61">
          <cell r="B61">
            <v>0</v>
          </cell>
          <cell r="C61">
            <v>0</v>
          </cell>
        </row>
        <row r="62">
          <cell r="B62">
            <v>0</v>
          </cell>
          <cell r="C62">
            <v>0</v>
          </cell>
        </row>
        <row r="63">
          <cell r="B63">
            <v>0</v>
          </cell>
          <cell r="C63">
            <v>0</v>
          </cell>
        </row>
        <row r="64">
          <cell r="B64">
            <v>0</v>
          </cell>
          <cell r="C64">
            <v>0</v>
          </cell>
        </row>
        <row r="65">
          <cell r="B65">
            <v>0</v>
          </cell>
          <cell r="C65">
            <v>0</v>
          </cell>
        </row>
        <row r="66">
          <cell r="B66">
            <v>0</v>
          </cell>
          <cell r="C66">
            <v>0</v>
          </cell>
        </row>
        <row r="67">
          <cell r="B67">
            <v>1</v>
          </cell>
          <cell r="C67">
            <v>23</v>
          </cell>
        </row>
        <row r="68">
          <cell r="B68">
            <v>11</v>
          </cell>
          <cell r="C68">
            <v>0</v>
          </cell>
        </row>
        <row r="69">
          <cell r="B69">
            <v>7</v>
          </cell>
          <cell r="C69">
            <v>0</v>
          </cell>
        </row>
        <row r="70">
          <cell r="B70">
            <v>1</v>
          </cell>
          <cell r="C70">
            <v>0</v>
          </cell>
        </row>
        <row r="71">
          <cell r="B71">
            <v>13</v>
          </cell>
          <cell r="C71">
            <v>0</v>
          </cell>
        </row>
        <row r="72">
          <cell r="B72">
            <v>0</v>
          </cell>
          <cell r="C72">
            <v>0</v>
          </cell>
        </row>
        <row r="73">
          <cell r="B73">
            <v>6</v>
          </cell>
          <cell r="C73">
            <v>0</v>
          </cell>
        </row>
        <row r="74">
          <cell r="B74">
            <v>11</v>
          </cell>
          <cell r="C74">
            <v>0</v>
          </cell>
        </row>
        <row r="75">
          <cell r="B75">
            <v>14</v>
          </cell>
          <cell r="C75">
            <v>0</v>
          </cell>
        </row>
        <row r="76">
          <cell r="B76">
            <v>3</v>
          </cell>
          <cell r="C76">
            <v>0</v>
          </cell>
        </row>
        <row r="77">
          <cell r="B77">
            <v>1</v>
          </cell>
          <cell r="C77">
            <v>0</v>
          </cell>
        </row>
        <row r="78">
          <cell r="B78">
            <v>0</v>
          </cell>
          <cell r="C78">
            <v>0</v>
          </cell>
        </row>
        <row r="79">
          <cell r="B79">
            <v>11</v>
          </cell>
          <cell r="C79">
            <v>0</v>
          </cell>
        </row>
        <row r="80">
          <cell r="B80">
            <v>31</v>
          </cell>
          <cell r="C80">
            <v>213</v>
          </cell>
        </row>
      </sheetData>
      <sheetData sheetId="3">
        <row r="9">
          <cell r="B9">
            <v>1262</v>
          </cell>
          <cell r="C9">
            <v>811</v>
          </cell>
          <cell r="E9">
            <v>295.6</v>
          </cell>
          <cell r="I9">
            <v>404</v>
          </cell>
          <cell r="J9">
            <v>185</v>
          </cell>
        </row>
        <row r="12">
          <cell r="B12">
            <v>0</v>
          </cell>
          <cell r="C12">
            <v>0</v>
          </cell>
          <cell r="E12">
            <v>0</v>
          </cell>
          <cell r="I12">
            <v>0</v>
          </cell>
          <cell r="J12">
            <v>0</v>
          </cell>
        </row>
        <row r="13">
          <cell r="B13">
            <v>431.5</v>
          </cell>
          <cell r="C13">
            <v>152</v>
          </cell>
          <cell r="E13">
            <v>95.2</v>
          </cell>
          <cell r="I13">
            <v>122</v>
          </cell>
          <cell r="J13">
            <v>43</v>
          </cell>
        </row>
        <row r="14">
          <cell r="B14">
            <v>0</v>
          </cell>
          <cell r="C14">
            <v>0</v>
          </cell>
          <cell r="E14">
            <v>0</v>
          </cell>
          <cell r="I14">
            <v>0</v>
          </cell>
          <cell r="J14">
            <v>0</v>
          </cell>
        </row>
        <row r="15">
          <cell r="B15">
            <v>0</v>
          </cell>
          <cell r="C15">
            <v>0</v>
          </cell>
          <cell r="E15">
            <v>0</v>
          </cell>
          <cell r="I15">
            <v>0</v>
          </cell>
          <cell r="J15">
            <v>0</v>
          </cell>
        </row>
        <row r="16">
          <cell r="B16">
            <v>830.5</v>
          </cell>
          <cell r="C16">
            <v>659</v>
          </cell>
          <cell r="E16">
            <v>200.4</v>
          </cell>
          <cell r="I16">
            <v>282</v>
          </cell>
          <cell r="J16">
            <v>142</v>
          </cell>
        </row>
        <row r="17">
          <cell r="B17">
            <v>0</v>
          </cell>
          <cell r="C17">
            <v>0</v>
          </cell>
          <cell r="E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E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B22">
            <v>0</v>
          </cell>
          <cell r="C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E25">
            <v>0</v>
          </cell>
          <cell r="I25">
            <v>0</v>
          </cell>
          <cell r="J25">
            <v>0</v>
          </cell>
        </row>
        <row r="29">
          <cell r="B29">
            <v>615.5</v>
          </cell>
          <cell r="C29">
            <v>384</v>
          </cell>
          <cell r="E29">
            <v>155.5</v>
          </cell>
          <cell r="I29">
            <v>207</v>
          </cell>
          <cell r="J29">
            <v>103</v>
          </cell>
        </row>
        <row r="30">
          <cell r="B30">
            <v>646.5</v>
          </cell>
          <cell r="C30">
            <v>427</v>
          </cell>
          <cell r="E30">
            <v>140.09</v>
          </cell>
          <cell r="I30">
            <v>197</v>
          </cell>
          <cell r="J30">
            <v>82</v>
          </cell>
        </row>
        <row r="31">
          <cell r="B31">
            <v>0</v>
          </cell>
          <cell r="C31">
            <v>0</v>
          </cell>
          <cell r="E31">
            <v>0</v>
          </cell>
          <cell r="I31">
            <v>0</v>
          </cell>
          <cell r="J31">
            <v>0</v>
          </cell>
        </row>
        <row r="35">
          <cell r="B35">
            <v>5.5</v>
          </cell>
          <cell r="C35">
            <v>0</v>
          </cell>
          <cell r="E35">
            <v>2.43</v>
          </cell>
          <cell r="I35">
            <v>5</v>
          </cell>
          <cell r="J35">
            <v>3</v>
          </cell>
        </row>
        <row r="36">
          <cell r="B36">
            <v>82.5</v>
          </cell>
          <cell r="C36">
            <v>138</v>
          </cell>
          <cell r="E36">
            <v>26.47</v>
          </cell>
          <cell r="I36">
            <v>35</v>
          </cell>
          <cell r="J36">
            <v>13</v>
          </cell>
        </row>
        <row r="37">
          <cell r="B37">
            <v>259.5</v>
          </cell>
          <cell r="C37">
            <v>95</v>
          </cell>
          <cell r="E37">
            <v>44.23</v>
          </cell>
          <cell r="I37">
            <v>56</v>
          </cell>
          <cell r="J37">
            <v>24</v>
          </cell>
        </row>
        <row r="38">
          <cell r="B38">
            <v>168.5</v>
          </cell>
          <cell r="C38">
            <v>0</v>
          </cell>
          <cell r="E38">
            <v>43.33</v>
          </cell>
          <cell r="I38">
            <v>53</v>
          </cell>
          <cell r="J38">
            <v>17</v>
          </cell>
        </row>
        <row r="39">
          <cell r="B39">
            <v>205.5</v>
          </cell>
          <cell r="C39">
            <v>115</v>
          </cell>
          <cell r="E39">
            <v>49.25</v>
          </cell>
          <cell r="I39">
            <v>71</v>
          </cell>
          <cell r="J39">
            <v>37</v>
          </cell>
        </row>
        <row r="40">
          <cell r="B40">
            <v>123.5</v>
          </cell>
          <cell r="C40">
            <v>185</v>
          </cell>
          <cell r="E40">
            <v>49.08</v>
          </cell>
          <cell r="I40">
            <v>63</v>
          </cell>
          <cell r="J40">
            <v>31</v>
          </cell>
        </row>
        <row r="41">
          <cell r="B41">
            <v>235</v>
          </cell>
          <cell r="C41">
            <v>92</v>
          </cell>
          <cell r="E41">
            <v>39.5</v>
          </cell>
          <cell r="I41">
            <v>53</v>
          </cell>
          <cell r="J41">
            <v>22</v>
          </cell>
        </row>
        <row r="42">
          <cell r="B42">
            <v>155.5</v>
          </cell>
          <cell r="C42">
            <v>165</v>
          </cell>
          <cell r="E42">
            <v>31.06</v>
          </cell>
          <cell r="I42">
            <v>43</v>
          </cell>
          <cell r="J42">
            <v>19</v>
          </cell>
        </row>
        <row r="43">
          <cell r="B43">
            <v>23.5</v>
          </cell>
          <cell r="C43">
            <v>0</v>
          </cell>
          <cell r="E43">
            <v>7.26</v>
          </cell>
          <cell r="I43">
            <v>19</v>
          </cell>
          <cell r="J43">
            <v>15</v>
          </cell>
        </row>
        <row r="44">
          <cell r="B44">
            <v>3</v>
          </cell>
          <cell r="C44">
            <v>21</v>
          </cell>
          <cell r="E44">
            <v>2.99</v>
          </cell>
          <cell r="I44">
            <v>6</v>
          </cell>
          <cell r="J44">
            <v>4</v>
          </cell>
        </row>
        <row r="45">
          <cell r="B45">
            <v>0</v>
          </cell>
          <cell r="C45">
            <v>0</v>
          </cell>
          <cell r="E45">
            <v>0</v>
          </cell>
          <cell r="I45">
            <v>0</v>
          </cell>
          <cell r="J45">
            <v>0</v>
          </cell>
        </row>
        <row r="49">
          <cell r="B49">
            <v>0</v>
          </cell>
          <cell r="C49">
            <v>0</v>
          </cell>
          <cell r="E49">
            <v>0</v>
          </cell>
          <cell r="I49">
            <v>0</v>
          </cell>
          <cell r="J49">
            <v>0</v>
          </cell>
        </row>
        <row r="50">
          <cell r="B50">
            <v>187</v>
          </cell>
          <cell r="C50">
            <v>145</v>
          </cell>
          <cell r="E50">
            <v>19.32</v>
          </cell>
          <cell r="I50">
            <v>35</v>
          </cell>
          <cell r="J50">
            <v>11</v>
          </cell>
        </row>
        <row r="51">
          <cell r="B51">
            <v>232</v>
          </cell>
          <cell r="C51">
            <v>98</v>
          </cell>
          <cell r="E51">
            <v>44.56</v>
          </cell>
          <cell r="I51">
            <v>62</v>
          </cell>
          <cell r="J51">
            <v>22</v>
          </cell>
        </row>
        <row r="52">
          <cell r="B52">
            <v>316.5</v>
          </cell>
          <cell r="C52">
            <v>272</v>
          </cell>
          <cell r="E52">
            <v>57.48</v>
          </cell>
          <cell r="I52">
            <v>71</v>
          </cell>
          <cell r="J52">
            <v>22</v>
          </cell>
        </row>
        <row r="53">
          <cell r="B53">
            <v>271</v>
          </cell>
          <cell r="C53">
            <v>118</v>
          </cell>
          <cell r="E53">
            <v>88.6</v>
          </cell>
          <cell r="I53">
            <v>121</v>
          </cell>
          <cell r="J53">
            <v>60</v>
          </cell>
        </row>
        <row r="54">
          <cell r="B54">
            <v>175.5</v>
          </cell>
          <cell r="C54">
            <v>92</v>
          </cell>
          <cell r="E54">
            <v>48.5</v>
          </cell>
          <cell r="I54">
            <v>64</v>
          </cell>
          <cell r="J54">
            <v>40</v>
          </cell>
        </row>
        <row r="55">
          <cell r="B55">
            <v>80</v>
          </cell>
          <cell r="C55">
            <v>86</v>
          </cell>
          <cell r="E55">
            <v>32.92</v>
          </cell>
          <cell r="I55">
            <v>46</v>
          </cell>
          <cell r="J55">
            <v>25</v>
          </cell>
        </row>
        <row r="56">
          <cell r="B56">
            <v>0</v>
          </cell>
          <cell r="C56">
            <v>0</v>
          </cell>
          <cell r="E56">
            <v>4.22</v>
          </cell>
          <cell r="I56">
            <v>5</v>
          </cell>
          <cell r="J56">
            <v>5</v>
          </cell>
        </row>
        <row r="57">
          <cell r="B57">
            <v>0</v>
          </cell>
          <cell r="C57">
            <v>0</v>
          </cell>
          <cell r="E57">
            <v>0</v>
          </cell>
          <cell r="I57">
            <v>0</v>
          </cell>
          <cell r="J57">
            <v>0</v>
          </cell>
        </row>
        <row r="61">
          <cell r="B61">
            <v>0</v>
          </cell>
          <cell r="C61">
            <v>0</v>
          </cell>
        </row>
        <row r="62">
          <cell r="B62">
            <v>0</v>
          </cell>
          <cell r="C62">
            <v>0</v>
          </cell>
        </row>
        <row r="63">
          <cell r="B63">
            <v>0</v>
          </cell>
          <cell r="C63">
            <v>0</v>
          </cell>
        </row>
        <row r="64">
          <cell r="B64">
            <v>16</v>
          </cell>
          <cell r="C64">
            <v>21</v>
          </cell>
        </row>
        <row r="65">
          <cell r="B65">
            <v>5</v>
          </cell>
          <cell r="C65">
            <v>0</v>
          </cell>
        </row>
        <row r="66">
          <cell r="B66">
            <v>19</v>
          </cell>
          <cell r="C66">
            <v>0</v>
          </cell>
        </row>
        <row r="67">
          <cell r="B67">
            <v>28</v>
          </cell>
          <cell r="C67">
            <v>27</v>
          </cell>
        </row>
        <row r="68">
          <cell r="B68">
            <v>28.5</v>
          </cell>
          <cell r="C68">
            <v>51</v>
          </cell>
        </row>
        <row r="69">
          <cell r="B69">
            <v>6</v>
          </cell>
          <cell r="C69">
            <v>0</v>
          </cell>
        </row>
        <row r="70">
          <cell r="B70">
            <v>62.5</v>
          </cell>
          <cell r="C70">
            <v>67</v>
          </cell>
        </row>
        <row r="71">
          <cell r="B71">
            <v>132</v>
          </cell>
          <cell r="C71">
            <v>306</v>
          </cell>
        </row>
        <row r="72">
          <cell r="B72">
            <v>69</v>
          </cell>
          <cell r="C72">
            <v>179</v>
          </cell>
        </row>
        <row r="73">
          <cell r="B73">
            <v>123</v>
          </cell>
          <cell r="C73">
            <v>107</v>
          </cell>
        </row>
        <row r="74">
          <cell r="B74">
            <v>223</v>
          </cell>
          <cell r="C74">
            <v>32</v>
          </cell>
        </row>
        <row r="75">
          <cell r="B75">
            <v>429</v>
          </cell>
          <cell r="C75">
            <v>0</v>
          </cell>
        </row>
        <row r="76">
          <cell r="B76">
            <v>4</v>
          </cell>
          <cell r="C76">
            <v>21</v>
          </cell>
        </row>
        <row r="77">
          <cell r="B77">
            <v>11.5</v>
          </cell>
          <cell r="C77">
            <v>0</v>
          </cell>
        </row>
        <row r="78">
          <cell r="C78">
            <v>0</v>
          </cell>
        </row>
        <row r="79">
          <cell r="B79">
            <v>76</v>
          </cell>
          <cell r="C79">
            <v>0</v>
          </cell>
        </row>
        <row r="80">
          <cell r="B80">
            <v>29.5</v>
          </cell>
          <cell r="C80">
            <v>0</v>
          </cell>
        </row>
      </sheetData>
      <sheetData sheetId="4">
        <row r="9">
          <cell r="B9">
            <v>182</v>
          </cell>
          <cell r="C9">
            <v>148</v>
          </cell>
          <cell r="E9">
            <v>109.51000000000002</v>
          </cell>
          <cell r="I9">
            <v>121</v>
          </cell>
          <cell r="J9">
            <v>93</v>
          </cell>
        </row>
        <row r="12">
          <cell r="B12">
            <v>182</v>
          </cell>
          <cell r="C12">
            <v>148</v>
          </cell>
          <cell r="E12">
            <v>108.89000000000001</v>
          </cell>
          <cell r="I12">
            <v>120</v>
          </cell>
          <cell r="J12">
            <v>92</v>
          </cell>
        </row>
        <row r="13">
          <cell r="B13">
            <v>0</v>
          </cell>
          <cell r="C13">
            <v>0</v>
          </cell>
          <cell r="E13">
            <v>0</v>
          </cell>
          <cell r="I13">
            <v>0</v>
          </cell>
          <cell r="J13">
            <v>0</v>
          </cell>
        </row>
        <row r="14">
          <cell r="B14">
            <v>0</v>
          </cell>
          <cell r="C14">
            <v>0</v>
          </cell>
          <cell r="E14">
            <v>0</v>
          </cell>
          <cell r="I14">
            <v>0</v>
          </cell>
          <cell r="J14">
            <v>0</v>
          </cell>
        </row>
        <row r="15">
          <cell r="B15">
            <v>0</v>
          </cell>
          <cell r="C15">
            <v>0</v>
          </cell>
          <cell r="E15">
            <v>0</v>
          </cell>
          <cell r="I15">
            <v>0</v>
          </cell>
          <cell r="J15">
            <v>0</v>
          </cell>
        </row>
        <row r="16">
          <cell r="B16">
            <v>0</v>
          </cell>
          <cell r="C16">
            <v>0</v>
          </cell>
          <cell r="E16">
            <v>0</v>
          </cell>
          <cell r="I16">
            <v>0</v>
          </cell>
          <cell r="J16">
            <v>0</v>
          </cell>
        </row>
        <row r="17">
          <cell r="B17">
            <v>0</v>
          </cell>
          <cell r="C17">
            <v>0</v>
          </cell>
          <cell r="E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E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B22">
            <v>0</v>
          </cell>
          <cell r="C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E25">
            <v>0.62</v>
          </cell>
          <cell r="I25">
            <v>1</v>
          </cell>
          <cell r="J25">
            <v>1</v>
          </cell>
        </row>
        <row r="29">
          <cell r="B29">
            <v>71</v>
          </cell>
          <cell r="C29">
            <v>0</v>
          </cell>
          <cell r="E29">
            <v>58.050000000000004</v>
          </cell>
          <cell r="I29">
            <v>61</v>
          </cell>
          <cell r="J29">
            <v>51</v>
          </cell>
        </row>
        <row r="30">
          <cell r="B30">
            <v>111</v>
          </cell>
          <cell r="C30">
            <v>148</v>
          </cell>
          <cell r="E30">
            <v>51.46000000000001</v>
          </cell>
          <cell r="I30">
            <v>60</v>
          </cell>
          <cell r="J30">
            <v>42</v>
          </cell>
        </row>
        <row r="31">
          <cell r="B31">
            <v>0</v>
          </cell>
          <cell r="C31">
            <v>0</v>
          </cell>
          <cell r="E31">
            <v>0</v>
          </cell>
          <cell r="I31">
            <v>0</v>
          </cell>
          <cell r="J31">
            <v>0</v>
          </cell>
        </row>
        <row r="35">
          <cell r="B35">
            <v>22</v>
          </cell>
          <cell r="C35">
            <v>0</v>
          </cell>
          <cell r="E35">
            <v>7.6000000000000005</v>
          </cell>
          <cell r="I35">
            <v>9</v>
          </cell>
          <cell r="J35">
            <v>6</v>
          </cell>
        </row>
        <row r="36">
          <cell r="B36">
            <v>9</v>
          </cell>
          <cell r="C36">
            <v>0</v>
          </cell>
          <cell r="E36">
            <v>15.309999999999999</v>
          </cell>
          <cell r="I36">
            <v>18</v>
          </cell>
          <cell r="J36">
            <v>14</v>
          </cell>
        </row>
        <row r="37">
          <cell r="B37">
            <v>20</v>
          </cell>
          <cell r="C37">
            <v>0</v>
          </cell>
          <cell r="E37">
            <v>19.786666666666665</v>
          </cell>
          <cell r="I37">
            <v>21</v>
          </cell>
          <cell r="J37">
            <v>16</v>
          </cell>
        </row>
        <row r="38">
          <cell r="B38">
            <v>9.5</v>
          </cell>
          <cell r="C38">
            <v>71</v>
          </cell>
          <cell r="E38">
            <v>13.6525</v>
          </cell>
          <cell r="I38">
            <v>15</v>
          </cell>
          <cell r="J38">
            <v>13</v>
          </cell>
        </row>
        <row r="39">
          <cell r="B39">
            <v>53.5</v>
          </cell>
          <cell r="C39">
            <v>77</v>
          </cell>
          <cell r="E39">
            <v>23.090833333333332</v>
          </cell>
          <cell r="I39">
            <v>26</v>
          </cell>
          <cell r="J39">
            <v>18</v>
          </cell>
        </row>
        <row r="40">
          <cell r="B40">
            <v>45</v>
          </cell>
          <cell r="C40">
            <v>0</v>
          </cell>
          <cell r="E40">
            <v>17.8</v>
          </cell>
          <cell r="I40">
            <v>18</v>
          </cell>
          <cell r="J40">
            <v>15</v>
          </cell>
        </row>
        <row r="41">
          <cell r="B41">
            <v>17</v>
          </cell>
          <cell r="C41">
            <v>0</v>
          </cell>
          <cell r="E41">
            <v>6.68</v>
          </cell>
          <cell r="I41">
            <v>8</v>
          </cell>
          <cell r="J41">
            <v>6</v>
          </cell>
        </row>
        <row r="42">
          <cell r="B42">
            <v>6</v>
          </cell>
          <cell r="C42">
            <v>0</v>
          </cell>
          <cell r="E42">
            <v>3</v>
          </cell>
          <cell r="I42">
            <v>3</v>
          </cell>
          <cell r="J42">
            <v>2</v>
          </cell>
        </row>
        <row r="43">
          <cell r="B43">
            <v>0</v>
          </cell>
          <cell r="C43">
            <v>0</v>
          </cell>
          <cell r="E43">
            <v>1.5899999999999999</v>
          </cell>
          <cell r="I43">
            <v>2</v>
          </cell>
          <cell r="J43">
            <v>2</v>
          </cell>
        </row>
        <row r="44">
          <cell r="B44">
            <v>0</v>
          </cell>
          <cell r="C44">
            <v>0</v>
          </cell>
          <cell r="E44">
            <v>1</v>
          </cell>
          <cell r="I44">
            <v>1</v>
          </cell>
          <cell r="J44">
            <v>1</v>
          </cell>
        </row>
        <row r="45">
          <cell r="B45">
            <v>0</v>
          </cell>
          <cell r="C45">
            <v>0</v>
          </cell>
          <cell r="E45">
            <v>0</v>
          </cell>
          <cell r="I45">
            <v>0</v>
          </cell>
          <cell r="J45">
            <v>0</v>
          </cell>
        </row>
        <row r="49">
          <cell r="B49">
            <v>0</v>
          </cell>
          <cell r="C49">
            <v>0</v>
          </cell>
          <cell r="E49">
            <v>0</v>
          </cell>
          <cell r="I49">
            <v>0</v>
          </cell>
          <cell r="J49">
            <v>0</v>
          </cell>
        </row>
        <row r="50">
          <cell r="B50">
            <v>88</v>
          </cell>
          <cell r="C50">
            <v>148</v>
          </cell>
          <cell r="E50">
            <v>23.94722222222222</v>
          </cell>
          <cell r="I50">
            <v>29</v>
          </cell>
          <cell r="J50">
            <v>20</v>
          </cell>
        </row>
        <row r="51">
          <cell r="B51">
            <v>22</v>
          </cell>
          <cell r="C51">
            <v>0</v>
          </cell>
          <cell r="E51">
            <v>17.538888888888888</v>
          </cell>
          <cell r="I51">
            <v>19</v>
          </cell>
          <cell r="J51">
            <v>13</v>
          </cell>
        </row>
        <row r="52">
          <cell r="B52">
            <v>2</v>
          </cell>
          <cell r="C52">
            <v>0</v>
          </cell>
          <cell r="E52">
            <v>5.916666666666667</v>
          </cell>
          <cell r="I52">
            <v>6</v>
          </cell>
          <cell r="J52">
            <v>5</v>
          </cell>
        </row>
        <row r="53">
          <cell r="B53">
            <v>0</v>
          </cell>
          <cell r="C53">
            <v>0</v>
          </cell>
          <cell r="E53">
            <v>2</v>
          </cell>
          <cell r="I53">
            <v>2</v>
          </cell>
          <cell r="J53">
            <v>2</v>
          </cell>
        </row>
        <row r="54">
          <cell r="B54">
            <v>3</v>
          </cell>
          <cell r="C54">
            <v>0</v>
          </cell>
          <cell r="E54">
            <v>6.49</v>
          </cell>
          <cell r="I54">
            <v>7</v>
          </cell>
          <cell r="J54">
            <v>5</v>
          </cell>
        </row>
        <row r="55">
          <cell r="B55">
            <v>0</v>
          </cell>
          <cell r="C55">
            <v>0</v>
          </cell>
          <cell r="E55">
            <v>0</v>
          </cell>
          <cell r="I55">
            <v>0</v>
          </cell>
          <cell r="J55">
            <v>0</v>
          </cell>
        </row>
        <row r="56">
          <cell r="B56">
            <v>67</v>
          </cell>
          <cell r="C56">
            <v>0</v>
          </cell>
          <cell r="E56">
            <v>45.61722222222223</v>
          </cell>
          <cell r="I56">
            <v>50</v>
          </cell>
          <cell r="J56">
            <v>40</v>
          </cell>
        </row>
        <row r="57">
          <cell r="B57">
            <v>0</v>
          </cell>
          <cell r="C57">
            <v>0</v>
          </cell>
          <cell r="E57">
            <v>8</v>
          </cell>
          <cell r="I57">
            <v>8</v>
          </cell>
          <cell r="J57">
            <v>8</v>
          </cell>
        </row>
        <row r="61">
          <cell r="B61">
            <v>0</v>
          </cell>
          <cell r="C61">
            <v>0</v>
          </cell>
        </row>
        <row r="62">
          <cell r="B62">
            <v>0</v>
          </cell>
          <cell r="C62">
            <v>0</v>
          </cell>
        </row>
        <row r="63">
          <cell r="B63">
            <v>0</v>
          </cell>
          <cell r="C63">
            <v>0</v>
          </cell>
        </row>
        <row r="64">
          <cell r="B64">
            <v>0</v>
          </cell>
          <cell r="C64">
            <v>0</v>
          </cell>
        </row>
        <row r="65">
          <cell r="B65">
            <v>10</v>
          </cell>
          <cell r="C65">
            <v>0</v>
          </cell>
        </row>
        <row r="66">
          <cell r="B66">
            <v>0</v>
          </cell>
          <cell r="C66">
            <v>0</v>
          </cell>
        </row>
        <row r="67">
          <cell r="B67">
            <v>0</v>
          </cell>
          <cell r="C67">
            <v>0</v>
          </cell>
        </row>
        <row r="68">
          <cell r="B68">
            <v>1</v>
          </cell>
          <cell r="C68">
            <v>0</v>
          </cell>
        </row>
        <row r="69">
          <cell r="B69">
            <v>6</v>
          </cell>
          <cell r="C69">
            <v>0</v>
          </cell>
        </row>
        <row r="70">
          <cell r="B70">
            <v>12</v>
          </cell>
          <cell r="C70">
            <v>0</v>
          </cell>
        </row>
        <row r="71">
          <cell r="B71">
            <v>27</v>
          </cell>
          <cell r="C71">
            <v>0</v>
          </cell>
        </row>
        <row r="72">
          <cell r="B72">
            <v>22</v>
          </cell>
          <cell r="C72">
            <v>71</v>
          </cell>
        </row>
        <row r="73">
          <cell r="B73">
            <v>4</v>
          </cell>
          <cell r="C73">
            <v>0</v>
          </cell>
        </row>
        <row r="74">
          <cell r="B74">
            <v>18</v>
          </cell>
          <cell r="C74">
            <v>77</v>
          </cell>
        </row>
        <row r="75">
          <cell r="B75">
            <v>42</v>
          </cell>
          <cell r="C75">
            <v>0</v>
          </cell>
        </row>
        <row r="76">
          <cell r="B76">
            <v>11</v>
          </cell>
          <cell r="C76">
            <v>0</v>
          </cell>
        </row>
        <row r="77">
          <cell r="B77">
            <v>1</v>
          </cell>
          <cell r="C77">
            <v>0</v>
          </cell>
        </row>
        <row r="78">
          <cell r="B78">
            <v>0</v>
          </cell>
          <cell r="C78">
            <v>0</v>
          </cell>
        </row>
        <row r="79">
          <cell r="B79">
            <v>0</v>
          </cell>
          <cell r="C79">
            <v>0</v>
          </cell>
        </row>
        <row r="80">
          <cell r="B80">
            <v>28</v>
          </cell>
          <cell r="C80">
            <v>0</v>
          </cell>
        </row>
      </sheetData>
      <sheetData sheetId="5">
        <row r="9">
          <cell r="B9">
            <v>2214.5</v>
          </cell>
          <cell r="C9">
            <v>2600</v>
          </cell>
          <cell r="E9">
            <v>1859.1112222222214</v>
          </cell>
          <cell r="I9">
            <v>2221</v>
          </cell>
          <cell r="J9">
            <v>1843</v>
          </cell>
        </row>
        <row r="12">
          <cell r="B12">
            <v>1943.5</v>
          </cell>
          <cell r="C12">
            <v>2000</v>
          </cell>
          <cell r="E12">
            <v>1604.8805277777808</v>
          </cell>
          <cell r="I12">
            <v>1908</v>
          </cell>
          <cell r="J12">
            <v>1594</v>
          </cell>
        </row>
        <row r="13">
          <cell r="B13">
            <v>49.5</v>
          </cell>
          <cell r="C13">
            <v>0</v>
          </cell>
          <cell r="E13">
            <v>22.73222222222222</v>
          </cell>
          <cell r="I13">
            <v>27</v>
          </cell>
          <cell r="J13">
            <v>13</v>
          </cell>
        </row>
        <row r="14">
          <cell r="B14">
            <v>7</v>
          </cell>
          <cell r="C14">
            <v>0</v>
          </cell>
          <cell r="E14">
            <v>3.152222222222222</v>
          </cell>
          <cell r="I14">
            <v>4</v>
          </cell>
          <cell r="J14">
            <v>2</v>
          </cell>
        </row>
        <row r="15">
          <cell r="B15">
            <v>0</v>
          </cell>
          <cell r="C15">
            <v>0</v>
          </cell>
          <cell r="E15">
            <v>0</v>
          </cell>
          <cell r="I15">
            <v>0</v>
          </cell>
          <cell r="J15">
            <v>0</v>
          </cell>
        </row>
        <row r="16">
          <cell r="B16">
            <v>0</v>
          </cell>
          <cell r="C16">
            <v>0</v>
          </cell>
          <cell r="E16">
            <v>1.6400000000000001</v>
          </cell>
          <cell r="I16">
            <v>2</v>
          </cell>
          <cell r="J16">
            <v>2</v>
          </cell>
        </row>
        <row r="17">
          <cell r="B17">
            <v>5</v>
          </cell>
          <cell r="C17">
            <v>0</v>
          </cell>
          <cell r="E17">
            <v>3</v>
          </cell>
          <cell r="I17">
            <v>3</v>
          </cell>
          <cell r="J17">
            <v>0</v>
          </cell>
        </row>
        <row r="18">
          <cell r="B18">
            <v>4.5</v>
          </cell>
          <cell r="C18">
            <v>0</v>
          </cell>
          <cell r="E18">
            <v>11.355555555555556</v>
          </cell>
          <cell r="I18">
            <v>12</v>
          </cell>
          <cell r="J18">
            <v>9</v>
          </cell>
        </row>
        <row r="19">
          <cell r="B19">
            <v>0</v>
          </cell>
          <cell r="C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B20">
            <v>108.5</v>
          </cell>
          <cell r="C20">
            <v>138</v>
          </cell>
          <cell r="E20">
            <v>74.86888888888888</v>
          </cell>
          <cell r="I20">
            <v>82</v>
          </cell>
          <cell r="J20">
            <v>61</v>
          </cell>
        </row>
        <row r="21">
          <cell r="B21">
            <v>0</v>
          </cell>
          <cell r="C21">
            <v>0</v>
          </cell>
          <cell r="E21">
            <v>1.52</v>
          </cell>
          <cell r="I21">
            <v>3</v>
          </cell>
          <cell r="J21">
            <v>3</v>
          </cell>
        </row>
        <row r="22">
          <cell r="B22">
            <v>0</v>
          </cell>
          <cell r="C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B25">
            <v>96.5</v>
          </cell>
          <cell r="C25">
            <v>462</v>
          </cell>
          <cell r="E25">
            <v>135.9618055555555</v>
          </cell>
          <cell r="I25">
            <v>180</v>
          </cell>
          <cell r="J25">
            <v>159</v>
          </cell>
        </row>
        <row r="29">
          <cell r="B29">
            <v>843.5</v>
          </cell>
          <cell r="C29">
            <v>576</v>
          </cell>
          <cell r="E29">
            <v>949.2896388888888</v>
          </cell>
          <cell r="I29">
            <v>1137</v>
          </cell>
          <cell r="J29">
            <v>975</v>
          </cell>
        </row>
        <row r="30">
          <cell r="B30">
            <v>1371</v>
          </cell>
          <cell r="C30">
            <v>2024</v>
          </cell>
          <cell r="E30">
            <v>909.821583333333</v>
          </cell>
          <cell r="I30">
            <v>1084</v>
          </cell>
          <cell r="J30">
            <v>868</v>
          </cell>
        </row>
        <row r="31">
          <cell r="B31">
            <v>0</v>
          </cell>
          <cell r="C31">
            <v>0</v>
          </cell>
          <cell r="E31">
            <v>0</v>
          </cell>
          <cell r="I31">
            <v>0</v>
          </cell>
          <cell r="J31">
            <v>0</v>
          </cell>
        </row>
        <row r="35">
          <cell r="B35">
            <v>80</v>
          </cell>
          <cell r="C35">
            <v>0</v>
          </cell>
          <cell r="E35">
            <v>50.76000000000004</v>
          </cell>
          <cell r="I35">
            <v>107</v>
          </cell>
          <cell r="J35">
            <v>95</v>
          </cell>
        </row>
        <row r="36">
          <cell r="B36">
            <v>304.5</v>
          </cell>
          <cell r="C36">
            <v>226</v>
          </cell>
          <cell r="E36">
            <v>282.67699999999985</v>
          </cell>
          <cell r="I36">
            <v>350</v>
          </cell>
          <cell r="J36">
            <v>294</v>
          </cell>
        </row>
        <row r="37">
          <cell r="B37">
            <v>447</v>
          </cell>
          <cell r="C37">
            <v>156</v>
          </cell>
          <cell r="E37">
            <v>401.1759722222219</v>
          </cell>
          <cell r="I37">
            <v>479</v>
          </cell>
          <cell r="J37">
            <v>414</v>
          </cell>
        </row>
        <row r="38">
          <cell r="B38">
            <v>205.5</v>
          </cell>
          <cell r="C38">
            <v>0</v>
          </cell>
          <cell r="E38">
            <v>277.1643333333332</v>
          </cell>
          <cell r="I38">
            <v>317</v>
          </cell>
          <cell r="J38">
            <v>267</v>
          </cell>
        </row>
        <row r="39">
          <cell r="B39">
            <v>195.5</v>
          </cell>
          <cell r="C39">
            <v>205</v>
          </cell>
          <cell r="E39">
            <v>235.07955555555563</v>
          </cell>
          <cell r="I39">
            <v>272</v>
          </cell>
          <cell r="J39">
            <v>220</v>
          </cell>
        </row>
        <row r="40">
          <cell r="B40">
            <v>428.5</v>
          </cell>
          <cell r="C40">
            <v>713</v>
          </cell>
          <cell r="E40">
            <v>217.11527777777778</v>
          </cell>
          <cell r="I40">
            <v>242</v>
          </cell>
          <cell r="J40">
            <v>188</v>
          </cell>
        </row>
        <row r="41">
          <cell r="B41">
            <v>277</v>
          </cell>
          <cell r="C41">
            <v>894</v>
          </cell>
          <cell r="E41">
            <v>203.99416666666662</v>
          </cell>
          <cell r="I41">
            <v>227</v>
          </cell>
          <cell r="J41">
            <v>186</v>
          </cell>
        </row>
        <row r="42">
          <cell r="B42">
            <v>161.5</v>
          </cell>
          <cell r="C42">
            <v>406</v>
          </cell>
          <cell r="E42">
            <v>126.03644444444447</v>
          </cell>
          <cell r="I42">
            <v>140</v>
          </cell>
          <cell r="J42">
            <v>110</v>
          </cell>
        </row>
        <row r="43">
          <cell r="B43">
            <v>105</v>
          </cell>
          <cell r="C43">
            <v>0</v>
          </cell>
          <cell r="E43">
            <v>48.390138888888906</v>
          </cell>
          <cell r="I43">
            <v>64</v>
          </cell>
          <cell r="J43">
            <v>49</v>
          </cell>
        </row>
        <row r="44">
          <cell r="B44">
            <v>10</v>
          </cell>
          <cell r="C44">
            <v>0</v>
          </cell>
          <cell r="E44">
            <v>16.71833333333333</v>
          </cell>
          <cell r="I44">
            <v>23</v>
          </cell>
          <cell r="J44">
            <v>20</v>
          </cell>
        </row>
        <row r="45">
          <cell r="B45">
            <v>0</v>
          </cell>
          <cell r="C45">
            <v>0</v>
          </cell>
          <cell r="E45">
            <v>0</v>
          </cell>
          <cell r="I45">
            <v>0</v>
          </cell>
          <cell r="J45">
            <v>0</v>
          </cell>
        </row>
        <row r="49">
          <cell r="B49">
            <v>0</v>
          </cell>
          <cell r="C49">
            <v>0</v>
          </cell>
          <cell r="E49">
            <v>0</v>
          </cell>
          <cell r="I49">
            <v>0</v>
          </cell>
          <cell r="J49">
            <v>0</v>
          </cell>
        </row>
        <row r="50">
          <cell r="B50">
            <v>558</v>
          </cell>
          <cell r="C50">
            <v>735</v>
          </cell>
          <cell r="E50">
            <v>151.61538888888893</v>
          </cell>
          <cell r="I50">
            <v>204</v>
          </cell>
          <cell r="J50">
            <v>130</v>
          </cell>
        </row>
        <row r="51">
          <cell r="B51">
            <v>681.5</v>
          </cell>
          <cell r="C51">
            <v>492</v>
          </cell>
          <cell r="E51">
            <v>258.0813333333332</v>
          </cell>
          <cell r="I51">
            <v>318</v>
          </cell>
          <cell r="J51">
            <v>208</v>
          </cell>
        </row>
        <row r="52">
          <cell r="B52">
            <v>480</v>
          </cell>
          <cell r="C52">
            <v>913</v>
          </cell>
          <cell r="E52">
            <v>458.2266111111111</v>
          </cell>
          <cell r="I52">
            <v>517</v>
          </cell>
          <cell r="J52">
            <v>415</v>
          </cell>
        </row>
        <row r="53">
          <cell r="B53">
            <v>103.5</v>
          </cell>
          <cell r="C53">
            <v>0</v>
          </cell>
          <cell r="E53">
            <v>130.9465277777778</v>
          </cell>
          <cell r="I53">
            <v>153</v>
          </cell>
          <cell r="J53">
            <v>129</v>
          </cell>
        </row>
        <row r="54">
          <cell r="B54">
            <v>376.5</v>
          </cell>
          <cell r="C54">
            <v>460</v>
          </cell>
          <cell r="E54">
            <v>606.258222222222</v>
          </cell>
          <cell r="I54">
            <v>707</v>
          </cell>
          <cell r="J54">
            <v>645</v>
          </cell>
        </row>
        <row r="55">
          <cell r="B55">
            <v>0</v>
          </cell>
          <cell r="C55">
            <v>0</v>
          </cell>
          <cell r="E55">
            <v>0</v>
          </cell>
          <cell r="I55">
            <v>0</v>
          </cell>
          <cell r="J55">
            <v>0</v>
          </cell>
        </row>
        <row r="56">
          <cell r="B56">
            <v>7</v>
          </cell>
          <cell r="C56">
            <v>0</v>
          </cell>
          <cell r="E56">
            <v>196.3551388888889</v>
          </cell>
          <cell r="I56">
            <v>235</v>
          </cell>
          <cell r="J56">
            <v>231</v>
          </cell>
        </row>
        <row r="57">
          <cell r="B57">
            <v>8</v>
          </cell>
          <cell r="C57">
            <v>0</v>
          </cell>
          <cell r="E57">
            <v>57.62800000000003</v>
          </cell>
          <cell r="I57">
            <v>87</v>
          </cell>
          <cell r="J57">
            <v>85</v>
          </cell>
        </row>
        <row r="61">
          <cell r="B61">
            <v>0</v>
          </cell>
          <cell r="C61">
            <v>0</v>
          </cell>
        </row>
        <row r="62">
          <cell r="B62">
            <v>11</v>
          </cell>
          <cell r="C62">
            <v>36</v>
          </cell>
        </row>
        <row r="63">
          <cell r="B63">
            <v>41</v>
          </cell>
          <cell r="C63">
            <v>175</v>
          </cell>
        </row>
        <row r="64">
          <cell r="B64">
            <v>4</v>
          </cell>
          <cell r="C64">
            <v>0</v>
          </cell>
        </row>
        <row r="65">
          <cell r="B65">
            <v>16</v>
          </cell>
          <cell r="C65">
            <v>0</v>
          </cell>
        </row>
        <row r="66">
          <cell r="B66">
            <v>14</v>
          </cell>
          <cell r="C66">
            <v>84</v>
          </cell>
        </row>
        <row r="67">
          <cell r="B67">
            <v>1</v>
          </cell>
          <cell r="C67">
            <v>0</v>
          </cell>
        </row>
        <row r="68">
          <cell r="B68">
            <v>63.5</v>
          </cell>
          <cell r="C68">
            <v>62</v>
          </cell>
        </row>
        <row r="69">
          <cell r="B69">
            <v>65</v>
          </cell>
          <cell r="C69">
            <v>0</v>
          </cell>
        </row>
        <row r="70">
          <cell r="B70">
            <v>59</v>
          </cell>
          <cell r="C70">
            <v>65</v>
          </cell>
        </row>
        <row r="71">
          <cell r="B71">
            <v>424</v>
          </cell>
          <cell r="C71">
            <v>1103</v>
          </cell>
        </row>
        <row r="72">
          <cell r="B72">
            <v>207</v>
          </cell>
          <cell r="C72">
            <v>473</v>
          </cell>
        </row>
        <row r="73">
          <cell r="B73">
            <v>126</v>
          </cell>
          <cell r="C73">
            <v>0</v>
          </cell>
        </row>
        <row r="74">
          <cell r="B74">
            <v>275</v>
          </cell>
          <cell r="C74">
            <v>26</v>
          </cell>
        </row>
        <row r="75">
          <cell r="B75">
            <v>767.5</v>
          </cell>
          <cell r="C75">
            <v>23</v>
          </cell>
        </row>
        <row r="76">
          <cell r="B76">
            <v>22</v>
          </cell>
          <cell r="C76">
            <v>55</v>
          </cell>
        </row>
        <row r="77">
          <cell r="B77">
            <v>6</v>
          </cell>
          <cell r="C77">
            <v>110</v>
          </cell>
        </row>
        <row r="78">
          <cell r="B78">
            <v>0</v>
          </cell>
          <cell r="C78">
            <v>0</v>
          </cell>
        </row>
        <row r="79">
          <cell r="B79">
            <v>0</v>
          </cell>
          <cell r="C79">
            <v>0</v>
          </cell>
        </row>
        <row r="80">
          <cell r="B80">
            <v>112.5</v>
          </cell>
          <cell r="C80">
            <v>388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1">
      <selection activeCell="A6" sqref="A6:A7"/>
    </sheetView>
  </sheetViews>
  <sheetFormatPr defaultColWidth="9.140625" defaultRowHeight="15"/>
  <cols>
    <col min="1" max="1" width="34.140625" style="0" customWidth="1"/>
    <col min="10" max="10" width="10.8515625" style="0" customWidth="1"/>
  </cols>
  <sheetData>
    <row r="1" spans="1:11" ht="14.25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3" t="s">
        <v>0</v>
      </c>
      <c r="B2" s="69" t="s">
        <v>1</v>
      </c>
      <c r="C2" s="69"/>
      <c r="D2" s="69"/>
      <c r="E2" s="69"/>
      <c r="F2" s="69"/>
      <c r="G2" s="69"/>
      <c r="H2" s="69"/>
      <c r="I2" s="69"/>
      <c r="J2" s="69"/>
      <c r="K2" s="69"/>
    </row>
    <row r="3" spans="1:11" ht="14.25">
      <c r="A3" s="3" t="s">
        <v>2</v>
      </c>
      <c r="B3" s="70" t="s">
        <v>3</v>
      </c>
      <c r="C3" s="70"/>
      <c r="D3" s="70"/>
      <c r="E3" s="70"/>
      <c r="F3" s="70"/>
      <c r="G3" s="70"/>
      <c r="H3" s="70"/>
      <c r="I3" s="70"/>
      <c r="J3" s="70"/>
      <c r="K3" s="70"/>
    </row>
    <row r="4" spans="1:11" ht="14.25">
      <c r="A4" s="3" t="s">
        <v>4</v>
      </c>
      <c r="B4" s="69" t="s">
        <v>5</v>
      </c>
      <c r="C4" s="69"/>
      <c r="D4" s="69"/>
      <c r="E4" s="69"/>
      <c r="F4" s="69"/>
      <c r="G4" s="69"/>
      <c r="H4" s="69"/>
      <c r="I4" s="69"/>
      <c r="J4" s="69"/>
      <c r="K4" s="69"/>
    </row>
    <row r="5" spans="1:11" ht="15" thickBo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24" customHeight="1">
      <c r="A6" s="71" t="s">
        <v>6</v>
      </c>
      <c r="B6" s="65" t="s">
        <v>7</v>
      </c>
      <c r="C6" s="65" t="s">
        <v>8</v>
      </c>
      <c r="D6" s="73" t="s">
        <v>9</v>
      </c>
      <c r="E6" s="65" t="s">
        <v>10</v>
      </c>
      <c r="F6" s="65" t="s">
        <v>11</v>
      </c>
      <c r="G6" s="6"/>
      <c r="H6" s="6"/>
      <c r="I6" s="65" t="s">
        <v>12</v>
      </c>
      <c r="J6" s="65" t="s">
        <v>13</v>
      </c>
      <c r="K6" s="67" t="s">
        <v>14</v>
      </c>
    </row>
    <row r="7" spans="1:11" ht="27" customHeight="1" thickBot="1">
      <c r="A7" s="72"/>
      <c r="B7" s="66"/>
      <c r="C7" s="66"/>
      <c r="D7" s="74"/>
      <c r="E7" s="66"/>
      <c r="F7" s="75"/>
      <c r="G7" s="7"/>
      <c r="H7" s="7"/>
      <c r="I7" s="66"/>
      <c r="J7" s="66"/>
      <c r="K7" s="68"/>
    </row>
    <row r="8" spans="1:11" ht="15.75" thickBot="1">
      <c r="A8" s="4"/>
      <c r="B8" s="8"/>
      <c r="C8" s="8"/>
      <c r="D8" s="8"/>
      <c r="E8" s="8"/>
      <c r="F8" s="9"/>
      <c r="G8" s="9"/>
      <c r="H8" s="9"/>
      <c r="I8" s="8"/>
      <c r="J8" s="8"/>
      <c r="K8" s="8"/>
    </row>
    <row r="9" spans="1:11" ht="15" thickBot="1">
      <c r="A9" s="10" t="s">
        <v>15</v>
      </c>
      <c r="B9" s="11">
        <f>SUM('[1]NSG:CO OGC MoJ'!B9)</f>
        <v>4105.5</v>
      </c>
      <c r="C9" s="11">
        <f>SUM('[1]NSG:CO OGC MoJ'!C9)</f>
        <v>4242</v>
      </c>
      <c r="D9" s="12">
        <f>B9+C9</f>
        <v>8347.5</v>
      </c>
      <c r="E9" s="13">
        <f>SUM('[1]NSG:CO OGC MoJ'!E9)</f>
        <v>2634.871513888887</v>
      </c>
      <c r="F9" s="14">
        <f>D9/E9</f>
        <v>3.168086168907595</v>
      </c>
      <c r="G9" s="15"/>
      <c r="H9" s="15"/>
      <c r="I9" s="11">
        <f>SUM('[1]NSG:CO OGC MoJ'!I9)</f>
        <v>3245</v>
      </c>
      <c r="J9" s="11">
        <f>SUM('[1]NSG:CO OGC MoJ'!J9)</f>
        <v>2527</v>
      </c>
      <c r="K9" s="16">
        <f>J9/I9</f>
        <v>0.7787365177195685</v>
      </c>
    </row>
    <row r="10" spans="1:11" ht="14.25">
      <c r="A10" s="4"/>
      <c r="B10" s="5"/>
      <c r="C10" s="5"/>
      <c r="D10" s="5"/>
      <c r="E10" s="17"/>
      <c r="F10" s="18"/>
      <c r="G10" s="5"/>
      <c r="H10" s="5"/>
      <c r="I10" s="19"/>
      <c r="J10" s="19"/>
      <c r="K10" s="20"/>
    </row>
    <row r="11" spans="1:11" ht="15" thickBot="1">
      <c r="A11" s="3" t="s">
        <v>16</v>
      </c>
      <c r="B11" s="15"/>
      <c r="C11" s="15"/>
      <c r="D11" s="15"/>
      <c r="E11" s="21"/>
      <c r="F11" s="22"/>
      <c r="G11" s="15"/>
      <c r="H11" s="15"/>
      <c r="I11" s="23"/>
      <c r="J11" s="23"/>
      <c r="K11" s="24"/>
    </row>
    <row r="12" spans="1:11" ht="14.25">
      <c r="A12" s="25" t="s">
        <v>17</v>
      </c>
      <c r="B12" s="26">
        <f>SUM('[1]NSG:CO OGC MoJ'!B12)</f>
        <v>2227.5</v>
      </c>
      <c r="C12" s="26">
        <f>SUM('[1]NSG:CO OGC MoJ'!C12)</f>
        <v>2226</v>
      </c>
      <c r="D12" s="27">
        <f>B12+C12</f>
        <v>4453.5</v>
      </c>
      <c r="E12" s="28">
        <f>SUM('[1]NSG:CO OGC MoJ'!E12)</f>
        <v>1971.28740277778</v>
      </c>
      <c r="F12" s="29">
        <f aca="true" t="shared" si="0" ref="F12:F26">D12/E12</f>
        <v>2.2591835131318168</v>
      </c>
      <c r="G12" s="5"/>
      <c r="H12" s="5"/>
      <c r="I12" s="26">
        <f>SUM('[1]NSG:CO OGC MoJ'!I12)</f>
        <v>2397</v>
      </c>
      <c r="J12" s="26">
        <f>SUM('[1]NSG:CO OGC MoJ'!J12)</f>
        <v>2016</v>
      </c>
      <c r="K12" s="30">
        <f aca="true" t="shared" si="1" ref="K12:K26">J12/I12</f>
        <v>0.8410513141426783</v>
      </c>
    </row>
    <row r="13" spans="1:11" ht="14.25">
      <c r="A13" s="31" t="s">
        <v>18</v>
      </c>
      <c r="B13" s="32">
        <f>SUM('[1]NSG:CO OGC MoJ'!B13)</f>
        <v>794</v>
      </c>
      <c r="C13" s="32">
        <f>SUM('[1]NSG:CO OGC MoJ'!C13)</f>
        <v>568</v>
      </c>
      <c r="D13" s="33">
        <f aca="true" t="shared" si="2" ref="D13:D25">B13+C13</f>
        <v>1362</v>
      </c>
      <c r="E13" s="34">
        <f>SUM('[1]NSG:CO OGC MoJ'!E13)</f>
        <v>203.96222222222224</v>
      </c>
      <c r="F13" s="35">
        <f t="shared" si="0"/>
        <v>6.677707200679864</v>
      </c>
      <c r="G13" s="5"/>
      <c r="H13" s="5"/>
      <c r="I13" s="32">
        <f>SUM('[1]NSG:CO OGC MoJ'!I13)</f>
        <v>240</v>
      </c>
      <c r="J13" s="32">
        <f>SUM('[1]NSG:CO OGC MoJ'!J13)</f>
        <v>105</v>
      </c>
      <c r="K13" s="36">
        <f t="shared" si="1"/>
        <v>0.4375</v>
      </c>
    </row>
    <row r="14" spans="1:11" ht="14.25">
      <c r="A14" s="31" t="s">
        <v>19</v>
      </c>
      <c r="B14" s="32">
        <f>SUM('[1]NSG:CO OGC MoJ'!B14)</f>
        <v>8</v>
      </c>
      <c r="C14" s="32">
        <f>SUM('[1]NSG:CO OGC MoJ'!C14)</f>
        <v>0</v>
      </c>
      <c r="D14" s="33">
        <f t="shared" si="2"/>
        <v>8</v>
      </c>
      <c r="E14" s="34">
        <f>SUM('[1]NSG:CO OGC MoJ'!E14)</f>
        <v>5.410972222222222</v>
      </c>
      <c r="F14" s="35">
        <f t="shared" si="0"/>
        <v>1.478477373649221</v>
      </c>
      <c r="G14" s="5"/>
      <c r="H14" s="5"/>
      <c r="I14" s="32">
        <f>SUM('[1]NSG:CO OGC MoJ'!I14)</f>
        <v>8</v>
      </c>
      <c r="J14" s="32">
        <f>SUM('[1]NSG:CO OGC MoJ'!J14)</f>
        <v>5</v>
      </c>
      <c r="K14" s="36">
        <f t="shared" si="1"/>
        <v>0.625</v>
      </c>
    </row>
    <row r="15" spans="1:11" ht="14.25">
      <c r="A15" s="31" t="s">
        <v>20</v>
      </c>
      <c r="B15" s="32">
        <f>SUM('[1]NSG:CO OGC MoJ'!B15)</f>
        <v>3</v>
      </c>
      <c r="C15" s="32">
        <f>SUM('[1]NSG:CO OGC MoJ'!C15)</f>
        <v>0</v>
      </c>
      <c r="D15" s="33">
        <f t="shared" si="2"/>
        <v>3</v>
      </c>
      <c r="E15" s="34">
        <f>SUM('[1]NSG:CO OGC MoJ'!E15)</f>
        <v>4.029999999999999</v>
      </c>
      <c r="F15" s="35">
        <f t="shared" si="0"/>
        <v>0.7444168734491317</v>
      </c>
      <c r="G15" s="5"/>
      <c r="H15" s="5"/>
      <c r="I15" s="32">
        <f>SUM('[1]NSG:CO OGC MoJ'!I15)</f>
        <v>5</v>
      </c>
      <c r="J15" s="32">
        <f>SUM('[1]NSG:CO OGC MoJ'!J15)</f>
        <v>4</v>
      </c>
      <c r="K15" s="36">
        <f t="shared" si="1"/>
        <v>0.8</v>
      </c>
    </row>
    <row r="16" spans="1:11" ht="14.25">
      <c r="A16" s="31" t="s">
        <v>21</v>
      </c>
      <c r="B16" s="32">
        <f>SUM('[1]NSG:CO OGC MoJ'!B16)</f>
        <v>833.5</v>
      </c>
      <c r="C16" s="32">
        <f>SUM('[1]NSG:CO OGC MoJ'!C16)</f>
        <v>659</v>
      </c>
      <c r="D16" s="33">
        <f t="shared" si="2"/>
        <v>1492.5</v>
      </c>
      <c r="E16" s="34">
        <f>SUM('[1]NSG:CO OGC MoJ'!E16)</f>
        <v>207.378</v>
      </c>
      <c r="F16" s="35">
        <f t="shared" si="0"/>
        <v>7.197002575007957</v>
      </c>
      <c r="G16" s="5"/>
      <c r="H16" s="5"/>
      <c r="I16" s="32">
        <f>SUM('[1]NSG:CO OGC MoJ'!I16)</f>
        <v>292</v>
      </c>
      <c r="J16" s="32">
        <f>SUM('[1]NSG:CO OGC MoJ'!J16)</f>
        <v>150</v>
      </c>
      <c r="K16" s="36">
        <f t="shared" si="1"/>
        <v>0.5136986301369864</v>
      </c>
    </row>
    <row r="17" spans="1:11" ht="14.25">
      <c r="A17" s="31" t="s">
        <v>22</v>
      </c>
      <c r="B17" s="32">
        <f>SUM('[1]NSG:CO OGC MoJ'!B17)</f>
        <v>10</v>
      </c>
      <c r="C17" s="32">
        <f>SUM('[1]NSG:CO OGC MoJ'!C17)</f>
        <v>0</v>
      </c>
      <c r="D17" s="33">
        <f t="shared" si="2"/>
        <v>10</v>
      </c>
      <c r="E17" s="34">
        <f>SUM('[1]NSG:CO OGC MoJ'!E17)</f>
        <v>6.779999999999999</v>
      </c>
      <c r="F17" s="35">
        <f t="shared" si="0"/>
        <v>1.4749262536873158</v>
      </c>
      <c r="G17" s="5"/>
      <c r="H17" s="5"/>
      <c r="I17" s="32">
        <f>SUM('[1]NSG:CO OGC MoJ'!I17)</f>
        <v>8</v>
      </c>
      <c r="J17" s="32">
        <f>SUM('[1]NSG:CO OGC MoJ'!J17)</f>
        <v>3</v>
      </c>
      <c r="K17" s="36">
        <f t="shared" si="1"/>
        <v>0.375</v>
      </c>
    </row>
    <row r="18" spans="1:11" ht="14.25">
      <c r="A18" s="31" t="s">
        <v>23</v>
      </c>
      <c r="B18" s="32">
        <f>SUM('[1]NSG:CO OGC MoJ'!B18)</f>
        <v>5.5</v>
      </c>
      <c r="C18" s="32">
        <f>SUM('[1]NSG:CO OGC MoJ'!C18)</f>
        <v>0</v>
      </c>
      <c r="D18" s="33">
        <f t="shared" si="2"/>
        <v>5.5</v>
      </c>
      <c r="E18" s="34">
        <f>SUM('[1]NSG:CO OGC MoJ'!E18)</f>
        <v>15.572222222222223</v>
      </c>
      <c r="F18" s="35">
        <f t="shared" si="0"/>
        <v>0.35319300749197285</v>
      </c>
      <c r="G18" s="5"/>
      <c r="H18" s="5"/>
      <c r="I18" s="32">
        <f>SUM('[1]NSG:CO OGC MoJ'!I18)</f>
        <v>18</v>
      </c>
      <c r="J18" s="32">
        <f>SUM('[1]NSG:CO OGC MoJ'!J18)</f>
        <v>12</v>
      </c>
      <c r="K18" s="36">
        <f t="shared" si="1"/>
        <v>0.6666666666666666</v>
      </c>
    </row>
    <row r="19" spans="1:11" ht="14.25">
      <c r="A19" s="31" t="s">
        <v>24</v>
      </c>
      <c r="B19" s="32">
        <f>SUM('[1]NSG:CO OGC MoJ'!B19)</f>
        <v>1</v>
      </c>
      <c r="C19" s="32">
        <f>SUM('[1]NSG:CO OGC MoJ'!C19)</f>
        <v>0</v>
      </c>
      <c r="D19" s="33">
        <f t="shared" si="2"/>
        <v>1</v>
      </c>
      <c r="E19" s="34">
        <f>SUM('[1]NSG:CO OGC MoJ'!E19)</f>
        <v>3.8</v>
      </c>
      <c r="F19" s="35">
        <f t="shared" si="0"/>
        <v>0.2631578947368421</v>
      </c>
      <c r="G19" s="5"/>
      <c r="H19" s="5"/>
      <c r="I19" s="32">
        <f>SUM('[1]NSG:CO OGC MoJ'!I19)</f>
        <v>5</v>
      </c>
      <c r="J19" s="32">
        <f>SUM('[1]NSG:CO OGC MoJ'!J19)</f>
        <v>2</v>
      </c>
      <c r="K19" s="36">
        <f t="shared" si="1"/>
        <v>0.4</v>
      </c>
    </row>
    <row r="20" spans="1:11" ht="14.25">
      <c r="A20" s="31" t="s">
        <v>25</v>
      </c>
      <c r="B20" s="32">
        <f>SUM('[1]NSG:CO OGC MoJ'!B20)</f>
        <v>108.5</v>
      </c>
      <c r="C20" s="32">
        <f>SUM('[1]NSG:CO OGC MoJ'!C20)</f>
        <v>138</v>
      </c>
      <c r="D20" s="33">
        <f t="shared" si="2"/>
        <v>246.5</v>
      </c>
      <c r="E20" s="34">
        <f>SUM('[1]NSG:CO OGC MoJ'!E20)</f>
        <v>76.96888888888887</v>
      </c>
      <c r="F20" s="35">
        <f t="shared" si="0"/>
        <v>3.202592678138354</v>
      </c>
      <c r="G20" s="5"/>
      <c r="H20" s="5"/>
      <c r="I20" s="32">
        <f>SUM('[1]NSG:CO OGC MoJ'!I20)</f>
        <v>85</v>
      </c>
      <c r="J20" s="32">
        <f>SUM('[1]NSG:CO OGC MoJ'!J20)</f>
        <v>64</v>
      </c>
      <c r="K20" s="36">
        <f t="shared" si="1"/>
        <v>0.7529411764705882</v>
      </c>
    </row>
    <row r="21" spans="1:11" ht="15">
      <c r="A21" s="31" t="s">
        <v>26</v>
      </c>
      <c r="B21" s="32">
        <f>SUM('[1]NSG:CO OGC MoJ'!B21)</f>
        <v>0</v>
      </c>
      <c r="C21" s="32">
        <f>SUM('[1]NSG:CO OGC MoJ'!C21)</f>
        <v>0</v>
      </c>
      <c r="D21" s="33">
        <f t="shared" si="2"/>
        <v>0</v>
      </c>
      <c r="E21" s="34">
        <f>SUM('[1]NSG:CO OGC MoJ'!E21)</f>
        <v>1.52</v>
      </c>
      <c r="F21" s="35">
        <f t="shared" si="0"/>
        <v>0</v>
      </c>
      <c r="G21" s="5"/>
      <c r="H21" s="5"/>
      <c r="I21" s="32">
        <f>SUM('[1]NSG:CO OGC MoJ'!I21)</f>
        <v>3</v>
      </c>
      <c r="J21" s="32">
        <f>SUM('[1]NSG:CO OGC MoJ'!J21)</f>
        <v>3</v>
      </c>
      <c r="K21" s="36">
        <f t="shared" si="1"/>
        <v>1</v>
      </c>
    </row>
    <row r="22" spans="1:11" ht="15">
      <c r="A22" s="31" t="s">
        <v>27</v>
      </c>
      <c r="B22" s="32">
        <f>SUM('[1]NSG:CO OGC MoJ'!B22)</f>
        <v>0</v>
      </c>
      <c r="C22" s="32">
        <f>SUM('[1]NSG:CO OGC MoJ'!C22)</f>
        <v>0</v>
      </c>
      <c r="D22" s="33">
        <f t="shared" si="2"/>
        <v>0</v>
      </c>
      <c r="E22" s="34">
        <f>SUM('[1]NSG:CO OGC MoJ'!E22)</f>
        <v>0</v>
      </c>
      <c r="F22" s="35" t="e">
        <f t="shared" si="0"/>
        <v>#DIV/0!</v>
      </c>
      <c r="G22" s="5"/>
      <c r="H22" s="5"/>
      <c r="I22" s="32">
        <f>SUM('[1]NSG:CO OGC MoJ'!I22)</f>
        <v>0</v>
      </c>
      <c r="J22" s="32">
        <f>SUM('[1]NSG:CO OGC MoJ'!J22)</f>
        <v>0</v>
      </c>
      <c r="K22" s="36" t="e">
        <f t="shared" si="1"/>
        <v>#DIV/0!</v>
      </c>
    </row>
    <row r="23" spans="1:11" ht="15">
      <c r="A23" s="31" t="s">
        <v>28</v>
      </c>
      <c r="B23" s="32">
        <f>SUM('[1]NSG:CO OGC MoJ'!B23)</f>
        <v>0</v>
      </c>
      <c r="C23" s="32">
        <f>SUM('[1]NSG:CO OGC MoJ'!C23)</f>
        <v>0</v>
      </c>
      <c r="D23" s="33">
        <f t="shared" si="2"/>
        <v>0</v>
      </c>
      <c r="E23" s="34">
        <f>SUM('[1]NSG:CO OGC MoJ'!E23)</f>
        <v>0</v>
      </c>
      <c r="F23" s="35" t="e">
        <f>D23/E23</f>
        <v>#DIV/0!</v>
      </c>
      <c r="G23" s="5"/>
      <c r="H23" s="5"/>
      <c r="I23" s="32">
        <f>SUM('[1]NSG:CO OGC MoJ'!I23)</f>
        <v>0</v>
      </c>
      <c r="J23" s="32">
        <f>SUM('[1]NSG:CO OGC MoJ'!J23)</f>
        <v>0</v>
      </c>
      <c r="K23" s="36" t="e">
        <f>J23/I23</f>
        <v>#DIV/0!</v>
      </c>
    </row>
    <row r="24" spans="1:11" ht="15">
      <c r="A24" s="31" t="s">
        <v>29</v>
      </c>
      <c r="B24" s="32">
        <f>SUM('[1]NSG:CO OGC MoJ'!B24)</f>
        <v>0</v>
      </c>
      <c r="C24" s="32">
        <f>SUM('[1]NSG:CO OGC MoJ'!C24)</f>
        <v>0</v>
      </c>
      <c r="D24" s="33">
        <f t="shared" si="2"/>
        <v>0</v>
      </c>
      <c r="E24" s="34">
        <f>SUM('[1]NSG:CO OGC MoJ'!E24)</f>
        <v>0</v>
      </c>
      <c r="F24" s="35" t="e">
        <f t="shared" si="0"/>
        <v>#DIV/0!</v>
      </c>
      <c r="G24" s="5"/>
      <c r="H24" s="5"/>
      <c r="I24" s="32">
        <f>SUM('[1]NSG:CO OGC MoJ'!I24)</f>
        <v>0</v>
      </c>
      <c r="J24" s="32">
        <f>SUM('[1]NSG:CO OGC MoJ'!J24)</f>
        <v>0</v>
      </c>
      <c r="K24" s="36" t="e">
        <f t="shared" si="1"/>
        <v>#DIV/0!</v>
      </c>
    </row>
    <row r="25" spans="1:11" ht="15.75" thickBot="1">
      <c r="A25" s="37" t="s">
        <v>30</v>
      </c>
      <c r="B25" s="38">
        <f>SUM('[1]NSG:CO OGC MoJ'!B25)</f>
        <v>114.5</v>
      </c>
      <c r="C25" s="38">
        <f>SUM('[1]NSG:CO OGC MoJ'!C25)</f>
        <v>651</v>
      </c>
      <c r="D25" s="39">
        <f t="shared" si="2"/>
        <v>765.5</v>
      </c>
      <c r="E25" s="40">
        <f>SUM('[1]NSG:CO OGC MoJ'!E25)</f>
        <v>138.16180555555547</v>
      </c>
      <c r="F25" s="41">
        <f t="shared" si="0"/>
        <v>5.540605067528515</v>
      </c>
      <c r="G25" s="5"/>
      <c r="H25" s="5"/>
      <c r="I25" s="38">
        <f>SUM('[1]NSG:CO OGC MoJ'!I25)</f>
        <v>184</v>
      </c>
      <c r="J25" s="38">
        <f>SUM('[1]NSG:CO OGC MoJ'!J25)</f>
        <v>163</v>
      </c>
      <c r="K25" s="36"/>
    </row>
    <row r="26" spans="1:11" ht="15.75" thickBot="1">
      <c r="A26" s="42" t="s">
        <v>15</v>
      </c>
      <c r="B26" s="43">
        <f>SUM(B12:B25)</f>
        <v>4105.5</v>
      </c>
      <c r="C26" s="43">
        <f>SUM(C12:C25)</f>
        <v>4242</v>
      </c>
      <c r="D26" s="43">
        <f>B26+C26</f>
        <v>8347.5</v>
      </c>
      <c r="E26" s="44">
        <f>SUM(E12:E25)</f>
        <v>2634.871513888892</v>
      </c>
      <c r="F26" s="14">
        <f t="shared" si="0"/>
        <v>3.1680861689075894</v>
      </c>
      <c r="G26" s="5"/>
      <c r="H26" s="5"/>
      <c r="I26" s="45">
        <f>SUM(I12:I25)</f>
        <v>3245</v>
      </c>
      <c r="J26" s="45">
        <f>SUM(J12:J25)</f>
        <v>2527</v>
      </c>
      <c r="K26" s="46">
        <f t="shared" si="1"/>
        <v>0.7787365177195685</v>
      </c>
    </row>
    <row r="27" spans="1:11" ht="15">
      <c r="A27" s="4"/>
      <c r="B27" s="5"/>
      <c r="C27" s="5"/>
      <c r="D27" s="5"/>
      <c r="E27" s="17"/>
      <c r="F27" s="18"/>
      <c r="G27" s="5"/>
      <c r="H27" s="5"/>
      <c r="I27" s="17"/>
      <c r="J27" s="17"/>
      <c r="K27" s="20"/>
    </row>
    <row r="28" spans="1:11" ht="15.75" thickBot="1">
      <c r="A28" s="10" t="s">
        <v>31</v>
      </c>
      <c r="B28" s="15"/>
      <c r="C28" s="15"/>
      <c r="D28" s="15"/>
      <c r="E28" s="21"/>
      <c r="F28" s="22"/>
      <c r="G28" s="15"/>
      <c r="H28" s="15"/>
      <c r="I28" s="21"/>
      <c r="J28" s="21"/>
      <c r="K28" s="24"/>
    </row>
    <row r="29" spans="1:11" ht="15">
      <c r="A29" s="25" t="s">
        <v>32</v>
      </c>
      <c r="B29" s="26">
        <f>SUM('[1]NSG:CO OGC MoJ'!B29)</f>
        <v>1683</v>
      </c>
      <c r="C29" s="26">
        <f>SUM('[1]NSG:CO OGC MoJ'!C29)</f>
        <v>1164</v>
      </c>
      <c r="D29" s="27">
        <f>B29+C29</f>
        <v>2847</v>
      </c>
      <c r="E29" s="28">
        <f>SUM('[1]NSG:CO OGC MoJ'!E29)</f>
        <v>1325.8004722222227</v>
      </c>
      <c r="F29" s="29">
        <f>D29/E29</f>
        <v>2.1473819474721103</v>
      </c>
      <c r="G29" s="5"/>
      <c r="H29" s="5"/>
      <c r="I29" s="26">
        <f>SUM('[1]NSG:CO OGC MoJ'!I29)</f>
        <v>1620</v>
      </c>
      <c r="J29" s="26">
        <f>SUM('[1]NSG:CO OGC MoJ'!J29)</f>
        <v>1307</v>
      </c>
      <c r="K29" s="30">
        <f>J29/I29</f>
        <v>0.8067901234567901</v>
      </c>
    </row>
    <row r="30" spans="1:11" ht="15">
      <c r="A30" s="31" t="s">
        <v>33</v>
      </c>
      <c r="B30" s="32">
        <f>SUM('[1]NSG:CO OGC MoJ'!B30)</f>
        <v>2422.5</v>
      </c>
      <c r="C30" s="32">
        <f>SUM('[1]NSG:CO OGC MoJ'!C30)</f>
        <v>3078</v>
      </c>
      <c r="D30" s="33">
        <f>B30+C30</f>
        <v>5500.5</v>
      </c>
      <c r="E30" s="34">
        <f>SUM('[1]NSG:CO OGC MoJ'!E30)</f>
        <v>1309.0610416666664</v>
      </c>
      <c r="F30" s="35">
        <f>D30/E30</f>
        <v>4.2018667005756205</v>
      </c>
      <c r="G30" s="5"/>
      <c r="H30" s="5"/>
      <c r="I30" s="32">
        <f>SUM('[1]NSG:CO OGC MoJ'!I30)</f>
        <v>1625</v>
      </c>
      <c r="J30" s="32">
        <f>SUM('[1]NSG:CO OGC MoJ'!J30)</f>
        <v>1220</v>
      </c>
      <c r="K30" s="36">
        <f>J30/I30</f>
        <v>0.7507692307692307</v>
      </c>
    </row>
    <row r="31" spans="1:11" ht="15.75" thickBot="1">
      <c r="A31" s="47" t="s">
        <v>34</v>
      </c>
      <c r="B31" s="38">
        <f>SUM('[1]NSG:CO OGC MoJ'!B31)</f>
        <v>0</v>
      </c>
      <c r="C31" s="38">
        <f>SUM('[1]NSG:CO OGC MoJ'!C31)</f>
        <v>0</v>
      </c>
      <c r="D31" s="39">
        <f>B31+C31</f>
        <v>0</v>
      </c>
      <c r="E31" s="40">
        <f>SUM('[1]NSG:CO OGC MoJ'!E31)</f>
        <v>0</v>
      </c>
      <c r="F31" s="41" t="e">
        <f>D31/E31</f>
        <v>#DIV/0!</v>
      </c>
      <c r="G31" s="5"/>
      <c r="H31" s="5"/>
      <c r="I31" s="38">
        <f>SUM('[1]NSG:CO OGC MoJ'!I31)</f>
        <v>0</v>
      </c>
      <c r="J31" s="38">
        <f>SUM('[1]NSG:CO OGC MoJ'!J31)</f>
        <v>0</v>
      </c>
      <c r="K31" s="48" t="e">
        <f>J31/I31</f>
        <v>#DIV/0!</v>
      </c>
    </row>
    <row r="32" spans="1:11" ht="15.75" thickBot="1">
      <c r="A32" s="42" t="s">
        <v>15</v>
      </c>
      <c r="B32" s="43">
        <f>SUM(B29:B31)</f>
        <v>4105.5</v>
      </c>
      <c r="C32" s="43">
        <f>SUM(C29:C31)</f>
        <v>4242</v>
      </c>
      <c r="D32" s="43">
        <f>B32+C32</f>
        <v>8347.5</v>
      </c>
      <c r="E32" s="44">
        <f>SUM(E29:E31)</f>
        <v>2634.861513888889</v>
      </c>
      <c r="F32" s="14">
        <f>D32/E32</f>
        <v>3.1680981926369323</v>
      </c>
      <c r="G32" s="5"/>
      <c r="H32" s="5"/>
      <c r="I32" s="45">
        <f>SUM(I29:I31)</f>
        <v>3245</v>
      </c>
      <c r="J32" s="45">
        <f>SUM(J29:J31)</f>
        <v>2527</v>
      </c>
      <c r="K32" s="46">
        <f>J32/I32</f>
        <v>0.7787365177195685</v>
      </c>
    </row>
    <row r="33" spans="1:11" ht="15">
      <c r="A33" s="4"/>
      <c r="B33" s="5"/>
      <c r="C33" s="5"/>
      <c r="D33" s="5"/>
      <c r="E33" s="17"/>
      <c r="F33" s="18"/>
      <c r="G33" s="5"/>
      <c r="H33" s="5"/>
      <c r="I33" s="17"/>
      <c r="J33" s="17"/>
      <c r="K33" s="20"/>
    </row>
    <row r="34" spans="1:11" ht="15.75" thickBot="1">
      <c r="A34" s="3" t="s">
        <v>35</v>
      </c>
      <c r="B34" s="15"/>
      <c r="C34" s="15"/>
      <c r="D34" s="15"/>
      <c r="E34" s="21"/>
      <c r="F34" s="22"/>
      <c r="G34" s="15"/>
      <c r="H34" s="15"/>
      <c r="I34" s="21"/>
      <c r="J34" s="21"/>
      <c r="K34" s="24"/>
    </row>
    <row r="35" spans="1:11" ht="15">
      <c r="A35" s="25" t="s">
        <v>36</v>
      </c>
      <c r="B35" s="26">
        <f>SUM('[1]NSG:CO OGC MoJ'!B35)</f>
        <v>107.5</v>
      </c>
      <c r="C35" s="26">
        <f>SUM('[1]NSG:CO OGC MoJ'!C35)</f>
        <v>0</v>
      </c>
      <c r="D35" s="27">
        <f>B35+C35</f>
        <v>107.5</v>
      </c>
      <c r="E35" s="28">
        <f>SUM('[1]NSG:CO OGC MoJ'!E35)</f>
        <v>60.96000000000004</v>
      </c>
      <c r="F35" s="29">
        <f aca="true" t="shared" si="3" ref="F35:F46">D35/E35</f>
        <v>1.7634514435695525</v>
      </c>
      <c r="G35" s="5"/>
      <c r="H35" s="5"/>
      <c r="I35" s="26">
        <f>SUM('[1]NSG:CO OGC MoJ'!I35)</f>
        <v>122</v>
      </c>
      <c r="J35" s="26">
        <f>SUM('[1]NSG:CO OGC MoJ'!J35)</f>
        <v>105</v>
      </c>
      <c r="K35" s="30">
        <f aca="true" t="shared" si="4" ref="K35:K45">J35/I35</f>
        <v>0.860655737704918</v>
      </c>
    </row>
    <row r="36" spans="1:11" ht="15">
      <c r="A36" s="31" t="s">
        <v>37</v>
      </c>
      <c r="B36" s="32">
        <f>SUM('[1]NSG:CO OGC MoJ'!B36)</f>
        <v>399</v>
      </c>
      <c r="C36" s="32">
        <f>SUM('[1]NSG:CO OGC MoJ'!C36)</f>
        <v>411</v>
      </c>
      <c r="D36" s="33">
        <f aca="true" t="shared" si="5" ref="D36:D45">B36+C36</f>
        <v>810</v>
      </c>
      <c r="E36" s="34">
        <f>SUM('[1]NSG:CO OGC MoJ'!E36)</f>
        <v>340.7511666666665</v>
      </c>
      <c r="F36" s="35">
        <f t="shared" si="3"/>
        <v>2.377101178915016</v>
      </c>
      <c r="G36" s="5"/>
      <c r="H36" s="5"/>
      <c r="I36" s="32">
        <f>SUM('[1]NSG:CO OGC MoJ'!I36)</f>
        <v>430</v>
      </c>
      <c r="J36" s="32">
        <f>SUM('[1]NSG:CO OGC MoJ'!J36)</f>
        <v>345</v>
      </c>
      <c r="K36" s="36">
        <f t="shared" si="4"/>
        <v>0.8023255813953488</v>
      </c>
    </row>
    <row r="37" spans="1:11" ht="15">
      <c r="A37" s="31" t="s">
        <v>38</v>
      </c>
      <c r="B37" s="32">
        <f>SUM('[1]NSG:CO OGC MoJ'!B37)</f>
        <v>786.5</v>
      </c>
      <c r="C37" s="32">
        <f>SUM('[1]NSG:CO OGC MoJ'!C37)</f>
        <v>274</v>
      </c>
      <c r="D37" s="33">
        <f t="shared" si="5"/>
        <v>1060.5</v>
      </c>
      <c r="E37" s="34">
        <f>SUM('[1]NSG:CO OGC MoJ'!E37)</f>
        <v>516.0693055555552</v>
      </c>
      <c r="F37" s="35">
        <f t="shared" si="3"/>
        <v>2.054956550570971</v>
      </c>
      <c r="G37" s="5"/>
      <c r="H37" s="5"/>
      <c r="I37" s="32">
        <f>SUM('[1]NSG:CO OGC MoJ'!I37)</f>
        <v>638</v>
      </c>
      <c r="J37" s="32">
        <f>SUM('[1]NSG:CO OGC MoJ'!J37)</f>
        <v>527</v>
      </c>
      <c r="K37" s="36">
        <f t="shared" si="4"/>
        <v>0.8260188087774295</v>
      </c>
    </row>
    <row r="38" spans="1:11" ht="15">
      <c r="A38" s="31" t="s">
        <v>39</v>
      </c>
      <c r="B38" s="32">
        <f>SUM('[1]NSG:CO OGC MoJ'!B38)</f>
        <v>411.5</v>
      </c>
      <c r="C38" s="32">
        <f>SUM('[1]NSG:CO OGC MoJ'!C38)</f>
        <v>237</v>
      </c>
      <c r="D38" s="33">
        <f t="shared" si="5"/>
        <v>648.5</v>
      </c>
      <c r="E38" s="34">
        <f>SUM('[1]NSG:CO OGC MoJ'!E38)</f>
        <v>384.2614166666665</v>
      </c>
      <c r="F38" s="35">
        <f t="shared" si="3"/>
        <v>1.6876531753448236</v>
      </c>
      <c r="G38" s="5"/>
      <c r="H38" s="5"/>
      <c r="I38" s="32">
        <f>SUM('[1]NSG:CO OGC MoJ'!I38)</f>
        <v>458</v>
      </c>
      <c r="J38" s="32">
        <f>SUM('[1]NSG:CO OGC MoJ'!J38)</f>
        <v>359</v>
      </c>
      <c r="K38" s="36">
        <f t="shared" si="4"/>
        <v>0.7838427947598253</v>
      </c>
    </row>
    <row r="39" spans="1:11" ht="15">
      <c r="A39" s="31" t="s">
        <v>40</v>
      </c>
      <c r="B39" s="32">
        <f>SUM('[1]NSG:CO OGC MoJ'!B39)</f>
        <v>461.5</v>
      </c>
      <c r="C39" s="32">
        <f>SUM('[1]NSG:CO OGC MoJ'!C39)</f>
        <v>397</v>
      </c>
      <c r="D39" s="33">
        <f t="shared" si="5"/>
        <v>858.5</v>
      </c>
      <c r="E39" s="34">
        <f>SUM('[1]NSG:CO OGC MoJ'!E39)</f>
        <v>349.68109722222226</v>
      </c>
      <c r="F39" s="35">
        <f t="shared" si="3"/>
        <v>2.455094103798306</v>
      </c>
      <c r="G39" s="5"/>
      <c r="H39" s="5"/>
      <c r="I39" s="32">
        <f>SUM('[1]NSG:CO OGC MoJ'!I39)</f>
        <v>428</v>
      </c>
      <c r="J39" s="32">
        <f>SUM('[1]NSG:CO OGC MoJ'!J39)</f>
        <v>327</v>
      </c>
      <c r="K39" s="36">
        <f t="shared" si="4"/>
        <v>0.764018691588785</v>
      </c>
    </row>
    <row r="40" spans="1:11" ht="15">
      <c r="A40" s="31" t="s">
        <v>41</v>
      </c>
      <c r="B40" s="32">
        <f>SUM('[1]NSG:CO OGC MoJ'!B40)</f>
        <v>602</v>
      </c>
      <c r="C40" s="32">
        <f>SUM('[1]NSG:CO OGC MoJ'!C40)</f>
        <v>898</v>
      </c>
      <c r="D40" s="33">
        <f t="shared" si="5"/>
        <v>1500</v>
      </c>
      <c r="E40" s="34">
        <f>SUM('[1]NSG:CO OGC MoJ'!E40)</f>
        <v>323.1661111111111</v>
      </c>
      <c r="F40" s="35">
        <f t="shared" si="3"/>
        <v>4.6415757977923295</v>
      </c>
      <c r="G40" s="5"/>
      <c r="H40" s="5"/>
      <c r="I40" s="32">
        <f>SUM('[1]NSG:CO OGC MoJ'!I40)</f>
        <v>377</v>
      </c>
      <c r="J40" s="32">
        <f>SUM('[1]NSG:CO OGC MoJ'!J40)</f>
        <v>281</v>
      </c>
      <c r="K40" s="36">
        <f t="shared" si="4"/>
        <v>0.7453580901856764</v>
      </c>
    </row>
    <row r="41" spans="1:11" ht="15">
      <c r="A41" s="31" t="s">
        <v>42</v>
      </c>
      <c r="B41" s="32">
        <f>SUM('[1]NSG:CO OGC MoJ'!B41)</f>
        <v>530</v>
      </c>
      <c r="C41" s="32">
        <f>SUM('[1]NSG:CO OGC MoJ'!C41)</f>
        <v>986</v>
      </c>
      <c r="D41" s="33">
        <f t="shared" si="5"/>
        <v>1516</v>
      </c>
      <c r="E41" s="34">
        <f>SUM('[1]NSG:CO OGC MoJ'!E41)</f>
        <v>285.0175</v>
      </c>
      <c r="F41" s="35">
        <f t="shared" si="3"/>
        <v>5.318971642092152</v>
      </c>
      <c r="G41" s="5"/>
      <c r="H41" s="5"/>
      <c r="I41" s="32">
        <f>SUM('[1]NSG:CO OGC MoJ'!I41)</f>
        <v>338</v>
      </c>
      <c r="J41" s="32">
        <f>SUM('[1]NSG:CO OGC MoJ'!J41)</f>
        <v>263</v>
      </c>
      <c r="K41" s="36">
        <f t="shared" si="4"/>
        <v>0.7781065088757396</v>
      </c>
    </row>
    <row r="42" spans="1:11" ht="15">
      <c r="A42" s="31" t="s">
        <v>43</v>
      </c>
      <c r="B42" s="32">
        <f>SUM('[1]NSG:CO OGC MoJ'!B42)</f>
        <v>326</v>
      </c>
      <c r="C42" s="32">
        <f>SUM('[1]NSG:CO OGC MoJ'!C42)</f>
        <v>571</v>
      </c>
      <c r="D42" s="33">
        <f t="shared" si="5"/>
        <v>897</v>
      </c>
      <c r="E42" s="34">
        <f>SUM('[1]NSG:CO OGC MoJ'!E42)</f>
        <v>178.75644444444447</v>
      </c>
      <c r="F42" s="35">
        <f t="shared" si="3"/>
        <v>5.0180009050178755</v>
      </c>
      <c r="G42" s="5"/>
      <c r="H42" s="5"/>
      <c r="I42" s="32">
        <f>SUM('[1]NSG:CO OGC MoJ'!I42)</f>
        <v>211</v>
      </c>
      <c r="J42" s="32">
        <f>SUM('[1]NSG:CO OGC MoJ'!J42)</f>
        <v>152</v>
      </c>
      <c r="K42" s="36">
        <f t="shared" si="4"/>
        <v>0.7203791469194313</v>
      </c>
    </row>
    <row r="43" spans="1:11" ht="15">
      <c r="A43" s="31" t="s">
        <v>44</v>
      </c>
      <c r="B43" s="32">
        <f>SUM('[1]NSG:CO OGC MoJ'!B43)</f>
        <v>131.5</v>
      </c>
      <c r="C43" s="32">
        <f>SUM('[1]NSG:CO OGC MoJ'!C43)</f>
        <v>0</v>
      </c>
      <c r="D43" s="33">
        <f t="shared" si="5"/>
        <v>131.5</v>
      </c>
      <c r="E43" s="34">
        <f>SUM('[1]NSG:CO OGC MoJ'!E43)</f>
        <v>67.05013888888891</v>
      </c>
      <c r="F43" s="35">
        <f t="shared" si="3"/>
        <v>1.9612189054211084</v>
      </c>
      <c r="G43" s="5"/>
      <c r="H43" s="5"/>
      <c r="I43" s="32">
        <f>SUM('[1]NSG:CO OGC MoJ'!I43)</f>
        <v>98</v>
      </c>
      <c r="J43" s="32">
        <f>SUM('[1]NSG:CO OGC MoJ'!J43)</f>
        <v>77</v>
      </c>
      <c r="K43" s="36">
        <f t="shared" si="4"/>
        <v>0.7857142857142857</v>
      </c>
    </row>
    <row r="44" spans="1:11" ht="15">
      <c r="A44" s="31" t="s">
        <v>45</v>
      </c>
      <c r="B44" s="32">
        <f>SUM('[1]NSG:CO OGC MoJ'!B44)</f>
        <v>13</v>
      </c>
      <c r="C44" s="32">
        <f>SUM('[1]NSG:CO OGC MoJ'!C44)</f>
        <v>21</v>
      </c>
      <c r="D44" s="33">
        <f t="shared" si="5"/>
        <v>34</v>
      </c>
      <c r="E44" s="34">
        <f>SUM('[1]NSG:CO OGC MoJ'!E44)</f>
        <v>21.62833333333333</v>
      </c>
      <c r="F44" s="35">
        <f t="shared" si="3"/>
        <v>1.5720120212683981</v>
      </c>
      <c r="G44" s="5"/>
      <c r="H44" s="5"/>
      <c r="I44" s="32">
        <f>SUM('[1]NSG:CO OGC MoJ'!I44)</f>
        <v>31</v>
      </c>
      <c r="J44" s="32">
        <f>SUM('[1]NSG:CO OGC MoJ'!J44)</f>
        <v>26</v>
      </c>
      <c r="K44" s="36">
        <f t="shared" si="4"/>
        <v>0.8387096774193549</v>
      </c>
    </row>
    <row r="45" spans="1:11" ht="15.75" thickBot="1">
      <c r="A45" s="31" t="s">
        <v>34</v>
      </c>
      <c r="B45" s="38">
        <f>SUM('[1]NSG:CO OGC MoJ'!B45)</f>
        <v>337</v>
      </c>
      <c r="C45" s="38">
        <f>SUM('[1]NSG:CO OGC MoJ'!C45)</f>
        <v>447</v>
      </c>
      <c r="D45" s="39">
        <f t="shared" si="5"/>
        <v>784</v>
      </c>
      <c r="E45" s="40">
        <f>SUM('[1]NSG:CO OGC MoJ'!E45)</f>
        <v>107.53</v>
      </c>
      <c r="F45" s="35">
        <f t="shared" si="3"/>
        <v>7.290988561331721</v>
      </c>
      <c r="G45" s="5"/>
      <c r="H45" s="5"/>
      <c r="I45" s="38">
        <f>SUM('[1]NSG:CO OGC MoJ'!I45)</f>
        <v>114</v>
      </c>
      <c r="J45" s="38">
        <f>SUM('[1]NSG:CO OGC MoJ'!J45)</f>
        <v>65</v>
      </c>
      <c r="K45" s="36">
        <f t="shared" si="4"/>
        <v>0.5701754385964912</v>
      </c>
    </row>
    <row r="46" spans="1:11" ht="15.75" thickBot="1">
      <c r="A46" s="42" t="s">
        <v>15</v>
      </c>
      <c r="B46" s="43">
        <f>SUM(B35:B45)</f>
        <v>4105.5</v>
      </c>
      <c r="C46" s="43">
        <f>SUM(C35:C45)</f>
        <v>4242</v>
      </c>
      <c r="D46" s="43">
        <f>B46+C46</f>
        <v>8347.5</v>
      </c>
      <c r="E46" s="44">
        <f>SUM(E35:E45)</f>
        <v>2634.871513888888</v>
      </c>
      <c r="F46" s="14">
        <f t="shared" si="3"/>
        <v>3.1680861689075943</v>
      </c>
      <c r="G46" s="5"/>
      <c r="H46" s="5"/>
      <c r="I46" s="45">
        <f>SUM(I35:I45)</f>
        <v>3245</v>
      </c>
      <c r="J46" s="45">
        <f>SUM(J35:J45)</f>
        <v>2527</v>
      </c>
      <c r="K46" s="46">
        <f>J46/I46</f>
        <v>0.7787365177195685</v>
      </c>
    </row>
    <row r="47" spans="1:11" ht="15">
      <c r="A47" s="4"/>
      <c r="B47" s="5"/>
      <c r="C47" s="5"/>
      <c r="D47" s="5"/>
      <c r="E47" s="17"/>
      <c r="F47" s="18"/>
      <c r="G47" s="5"/>
      <c r="H47" s="5"/>
      <c r="I47" s="17"/>
      <c r="J47" s="17"/>
      <c r="K47" s="20"/>
    </row>
    <row r="48" spans="1:11" ht="15.75" thickBot="1">
      <c r="A48" s="49" t="s">
        <v>46</v>
      </c>
      <c r="B48" s="15"/>
      <c r="C48" s="15"/>
      <c r="D48" s="15"/>
      <c r="E48" s="21"/>
      <c r="F48" s="22"/>
      <c r="G48" s="15"/>
      <c r="H48" s="15"/>
      <c r="I48" s="21"/>
      <c r="J48" s="21"/>
      <c r="K48" s="24"/>
    </row>
    <row r="49" spans="1:11" ht="15">
      <c r="A49" s="25" t="s">
        <v>47</v>
      </c>
      <c r="B49" s="26">
        <f>SUM('[1]NSG:CO OGC MoJ'!B49)</f>
        <v>0</v>
      </c>
      <c r="C49" s="26">
        <f>SUM('[1]NSG:CO OGC MoJ'!C49)</f>
        <v>0</v>
      </c>
      <c r="D49" s="27">
        <f>B49+C49</f>
        <v>0</v>
      </c>
      <c r="E49" s="28">
        <f>SUM('[1]NSG:CO OGC MoJ'!E49)</f>
        <v>0</v>
      </c>
      <c r="F49" s="29" t="e">
        <f aca="true" t="shared" si="6" ref="F49:F58">D49/E49</f>
        <v>#DIV/0!</v>
      </c>
      <c r="G49" s="5"/>
      <c r="H49" s="5"/>
      <c r="I49" s="26">
        <f>SUM('[1]NSG:CO OGC MoJ'!I49)</f>
        <v>0</v>
      </c>
      <c r="J49" s="26">
        <f>SUM('[1]NSG:CO OGC MoJ'!J49)</f>
        <v>0</v>
      </c>
      <c r="K49" s="30" t="e">
        <f aca="true" t="shared" si="7" ref="K49:K57">J49/I49</f>
        <v>#DIV/0!</v>
      </c>
    </row>
    <row r="50" spans="1:11" ht="15">
      <c r="A50" s="31" t="s">
        <v>48</v>
      </c>
      <c r="B50" s="32">
        <f>SUM('[1]NSG:CO OGC MoJ'!B50)</f>
        <v>833</v>
      </c>
      <c r="C50" s="32">
        <f>SUM('[1]NSG:CO OGC MoJ'!C50)</f>
        <v>1028</v>
      </c>
      <c r="D50" s="33">
        <f aca="true" t="shared" si="8" ref="D50:D57">B50+C50</f>
        <v>1861</v>
      </c>
      <c r="E50" s="34">
        <f>SUM('[1]NSG:CO OGC MoJ'!E50)</f>
        <v>198.68261111111116</v>
      </c>
      <c r="F50" s="35">
        <f t="shared" si="6"/>
        <v>9.366697918819153</v>
      </c>
      <c r="G50" s="5"/>
      <c r="H50" s="5"/>
      <c r="I50" s="32">
        <f>SUM('[1]NSG:CO OGC MoJ'!I50)</f>
        <v>273</v>
      </c>
      <c r="J50" s="32">
        <f>SUM('[1]NSG:CO OGC MoJ'!J50)</f>
        <v>166</v>
      </c>
      <c r="K50" s="36">
        <f t="shared" si="7"/>
        <v>0.608058608058608</v>
      </c>
    </row>
    <row r="51" spans="1:11" ht="15">
      <c r="A51" s="31" t="s">
        <v>49</v>
      </c>
      <c r="B51" s="32">
        <f>SUM('[1]NSG:CO OGC MoJ'!B51)</f>
        <v>937.5</v>
      </c>
      <c r="C51" s="32">
        <f>SUM('[1]NSG:CO OGC MoJ'!C51)</f>
        <v>637</v>
      </c>
      <c r="D51" s="33">
        <f t="shared" si="8"/>
        <v>1574.5</v>
      </c>
      <c r="E51" s="34">
        <f>SUM('[1]NSG:CO OGC MoJ'!E51)</f>
        <v>331.1002222222221</v>
      </c>
      <c r="F51" s="35">
        <f t="shared" si="6"/>
        <v>4.7553577265292635</v>
      </c>
      <c r="G51" s="5"/>
      <c r="H51" s="5"/>
      <c r="I51" s="32">
        <f>SUM('[1]NSG:CO OGC MoJ'!I51)</f>
        <v>412</v>
      </c>
      <c r="J51" s="32">
        <f>SUM('[1]NSG:CO OGC MoJ'!J51)</f>
        <v>252</v>
      </c>
      <c r="K51" s="36">
        <f t="shared" si="7"/>
        <v>0.6116504854368932</v>
      </c>
    </row>
    <row r="52" spans="1:11" ht="15">
      <c r="A52" s="31" t="s">
        <v>50</v>
      </c>
      <c r="B52" s="32">
        <f>SUM('[1]NSG:CO OGC MoJ'!B52)</f>
        <v>846.5</v>
      </c>
      <c r="C52" s="32">
        <f>SUM('[1]NSG:CO OGC MoJ'!C52)</f>
        <v>1185</v>
      </c>
      <c r="D52" s="33">
        <f t="shared" si="8"/>
        <v>2031.5</v>
      </c>
      <c r="E52" s="34">
        <f>SUM('[1]NSG:CO OGC MoJ'!E52)</f>
        <v>548.4174444444444</v>
      </c>
      <c r="F52" s="35">
        <f t="shared" si="6"/>
        <v>3.7042950047986563</v>
      </c>
      <c r="G52" s="5"/>
      <c r="H52" s="5"/>
      <c r="I52" s="32">
        <f>SUM('[1]NSG:CO OGC MoJ'!I52)</f>
        <v>628</v>
      </c>
      <c r="J52" s="32">
        <f>SUM('[1]NSG:CO OGC MoJ'!J52)</f>
        <v>465</v>
      </c>
      <c r="K52" s="36">
        <f t="shared" si="7"/>
        <v>0.7404458598726115</v>
      </c>
    </row>
    <row r="53" spans="1:11" ht="15">
      <c r="A53" s="31" t="s">
        <v>51</v>
      </c>
      <c r="B53" s="32">
        <f>SUM('[1]NSG:CO OGC MoJ'!B53)</f>
        <v>397.5</v>
      </c>
      <c r="C53" s="32">
        <f>SUM('[1]NSG:CO OGC MoJ'!C53)</f>
        <v>118</v>
      </c>
      <c r="D53" s="33">
        <f t="shared" si="8"/>
        <v>515.5</v>
      </c>
      <c r="E53" s="34">
        <f>SUM('[1]NSG:CO OGC MoJ'!E53)</f>
        <v>251.5445277777778</v>
      </c>
      <c r="F53" s="35">
        <f t="shared" si="6"/>
        <v>2.0493389562241187</v>
      </c>
      <c r="G53" s="5"/>
      <c r="H53" s="5"/>
      <c r="I53" s="32">
        <f>SUM('[1]NSG:CO OGC MoJ'!I53)</f>
        <v>314</v>
      </c>
      <c r="J53" s="32">
        <f>SUM('[1]NSG:CO OGC MoJ'!J53)</f>
        <v>217</v>
      </c>
      <c r="K53" s="36">
        <f t="shared" si="7"/>
        <v>0.6910828025477707</v>
      </c>
    </row>
    <row r="54" spans="1:11" ht="15">
      <c r="A54" s="31" t="s">
        <v>52</v>
      </c>
      <c r="B54" s="32">
        <f>SUM('[1]NSG:CO OGC MoJ'!B54)</f>
        <v>562</v>
      </c>
      <c r="C54" s="32">
        <f>SUM('[1]NSG:CO OGC MoJ'!C54)</f>
        <v>552</v>
      </c>
      <c r="D54" s="33">
        <f t="shared" si="8"/>
        <v>1114</v>
      </c>
      <c r="E54" s="34">
        <f>SUM('[1]NSG:CO OGC MoJ'!E54)</f>
        <v>678.518222222222</v>
      </c>
      <c r="F54" s="35">
        <f t="shared" si="6"/>
        <v>1.6418129440231202</v>
      </c>
      <c r="G54" s="5"/>
      <c r="H54" s="5"/>
      <c r="I54" s="32">
        <f>SUM('[1]NSG:CO OGC MoJ'!I54)</f>
        <v>800</v>
      </c>
      <c r="J54" s="32">
        <f>SUM('[1]NSG:CO OGC MoJ'!J54)</f>
        <v>708</v>
      </c>
      <c r="K54" s="36">
        <f t="shared" si="7"/>
        <v>0.885</v>
      </c>
    </row>
    <row r="55" spans="1:11" ht="15">
      <c r="A55" s="31" t="s">
        <v>53</v>
      </c>
      <c r="B55" s="32">
        <f>SUM('[1]NSG:CO OGC MoJ'!B55)</f>
        <v>92</v>
      </c>
      <c r="C55" s="32">
        <f>SUM('[1]NSG:CO OGC MoJ'!C55)</f>
        <v>86</v>
      </c>
      <c r="D55" s="33">
        <f t="shared" si="8"/>
        <v>178</v>
      </c>
      <c r="E55" s="34">
        <f>SUM('[1]NSG:CO OGC MoJ'!E55)</f>
        <v>44.425</v>
      </c>
      <c r="F55" s="35">
        <f t="shared" si="6"/>
        <v>4.006752954417558</v>
      </c>
      <c r="G55" s="5"/>
      <c r="H55" s="5"/>
      <c r="I55" s="32">
        <f>SUM('[1]NSG:CO OGC MoJ'!I55)</f>
        <v>61</v>
      </c>
      <c r="J55" s="32">
        <f>SUM('[1]NSG:CO OGC MoJ'!J55)</f>
        <v>34</v>
      </c>
      <c r="K55" s="36">
        <f t="shared" si="7"/>
        <v>0.5573770491803278</v>
      </c>
    </row>
    <row r="56" spans="1:11" ht="15">
      <c r="A56" s="31" t="s">
        <v>54</v>
      </c>
      <c r="B56" s="32">
        <f>SUM('[1]NSG:CO OGC MoJ'!B56)</f>
        <v>74</v>
      </c>
      <c r="C56" s="32">
        <f>SUM('[1]NSG:CO OGC MoJ'!C56)</f>
        <v>0</v>
      </c>
      <c r="D56" s="33">
        <f t="shared" si="8"/>
        <v>74</v>
      </c>
      <c r="E56" s="34">
        <f>SUM('[1]NSG:CO OGC MoJ'!E56)</f>
        <v>250.23236111111112</v>
      </c>
      <c r="F56" s="35">
        <f t="shared" si="6"/>
        <v>0.2957251399116266</v>
      </c>
      <c r="G56" s="5"/>
      <c r="H56" s="5"/>
      <c r="I56" s="32">
        <f>SUM('[1]NSG:CO OGC MoJ'!I56)</f>
        <v>295</v>
      </c>
      <c r="J56" s="32">
        <f>SUM('[1]NSG:CO OGC MoJ'!J56)</f>
        <v>280</v>
      </c>
      <c r="K56" s="36">
        <f t="shared" si="7"/>
        <v>0.9491525423728814</v>
      </c>
    </row>
    <row r="57" spans="1:11" ht="15.75" thickBot="1">
      <c r="A57" s="47" t="s">
        <v>34</v>
      </c>
      <c r="B57" s="38">
        <f>SUM('[1]NSG:CO OGC MoJ'!B57)</f>
        <v>363</v>
      </c>
      <c r="C57" s="38">
        <f>SUM('[1]NSG:CO OGC MoJ'!C57)</f>
        <v>636</v>
      </c>
      <c r="D57" s="39">
        <f t="shared" si="8"/>
        <v>999</v>
      </c>
      <c r="E57" s="40">
        <f>SUM('[1]NSG:CO OGC MoJ'!E57)</f>
        <v>331.95112499999993</v>
      </c>
      <c r="F57" s="41">
        <f t="shared" si="6"/>
        <v>3.00947918161145</v>
      </c>
      <c r="G57" s="5"/>
      <c r="H57" s="5"/>
      <c r="I57" s="38">
        <f>SUM('[1]NSG:CO OGC MoJ'!I57)</f>
        <v>462</v>
      </c>
      <c r="J57" s="38">
        <f>SUM('[1]NSG:CO OGC MoJ'!J57)</f>
        <v>405</v>
      </c>
      <c r="K57" s="48">
        <f t="shared" si="7"/>
        <v>0.8766233766233766</v>
      </c>
    </row>
    <row r="58" spans="1:11" ht="15.75" thickBot="1">
      <c r="A58" s="42" t="s">
        <v>15</v>
      </c>
      <c r="B58" s="43">
        <f>SUM(B49:B57)</f>
        <v>4105.5</v>
      </c>
      <c r="C58" s="43">
        <f>SUM(C49:C57)</f>
        <v>4242</v>
      </c>
      <c r="D58" s="43">
        <f>B58+C58</f>
        <v>8347.5</v>
      </c>
      <c r="E58" s="44">
        <f>SUM(E49:E57)</f>
        <v>2634.8715138888883</v>
      </c>
      <c r="F58" s="14">
        <f t="shared" si="6"/>
        <v>3.168086168907594</v>
      </c>
      <c r="G58" s="5"/>
      <c r="H58" s="5"/>
      <c r="I58" s="45">
        <f>SUM(I49:I57)</f>
        <v>3245</v>
      </c>
      <c r="J58" s="45">
        <f>SUM(J49:J57)</f>
        <v>2527</v>
      </c>
      <c r="K58" s="46">
        <f>J58/I58</f>
        <v>0.7787365177195685</v>
      </c>
    </row>
    <row r="59" spans="1:11" ht="15">
      <c r="A59" s="4"/>
      <c r="B59" s="5"/>
      <c r="C59" s="5"/>
      <c r="D59" s="5"/>
      <c r="E59" s="17"/>
      <c r="F59" s="18"/>
      <c r="G59" s="5"/>
      <c r="H59" s="5"/>
      <c r="I59" s="17"/>
      <c r="J59" s="17"/>
      <c r="K59" s="20"/>
    </row>
    <row r="60" spans="1:11" ht="15.75" thickBot="1">
      <c r="A60" s="10" t="s">
        <v>55</v>
      </c>
      <c r="B60" s="15"/>
      <c r="C60" s="15"/>
      <c r="D60" s="15"/>
      <c r="E60" s="21"/>
      <c r="F60" s="22"/>
      <c r="G60" s="15"/>
      <c r="H60" s="15"/>
      <c r="I60" s="21"/>
      <c r="J60" s="21"/>
      <c r="K60" s="24"/>
    </row>
    <row r="61" spans="1:11" ht="15">
      <c r="A61" s="25" t="s">
        <v>56</v>
      </c>
      <c r="B61" s="26">
        <f>SUM('[1]NSG:CO OGC MoJ'!B61)</f>
        <v>0</v>
      </c>
      <c r="C61" s="26">
        <f>SUM('[1]NSG:CO OGC MoJ'!C61)</f>
        <v>0</v>
      </c>
      <c r="D61" s="27">
        <f>B61+C61</f>
        <v>0</v>
      </c>
      <c r="E61" s="50"/>
      <c r="F61" s="51"/>
      <c r="G61" s="5"/>
      <c r="H61" s="5"/>
      <c r="I61" s="52"/>
      <c r="J61" s="52"/>
      <c r="K61" s="53"/>
    </row>
    <row r="62" spans="1:11" ht="15">
      <c r="A62" s="31" t="s">
        <v>57</v>
      </c>
      <c r="B62" s="32">
        <f>SUM('[1]NSG:CO OGC MoJ'!B62)</f>
        <v>11</v>
      </c>
      <c r="C62" s="32">
        <f>SUM('[1]NSG:CO OGC MoJ'!C62)</f>
        <v>36</v>
      </c>
      <c r="D62" s="33">
        <f aca="true" t="shared" si="9" ref="D62:D80">B62+C62</f>
        <v>47</v>
      </c>
      <c r="E62" s="54"/>
      <c r="F62" s="55"/>
      <c r="G62" s="5"/>
      <c r="H62" s="5"/>
      <c r="I62" s="56"/>
      <c r="J62" s="56"/>
      <c r="K62" s="57"/>
    </row>
    <row r="63" spans="1:11" ht="15">
      <c r="A63" s="31" t="s">
        <v>58</v>
      </c>
      <c r="B63" s="32">
        <f>SUM('[1]NSG:CO OGC MoJ'!B63)</f>
        <v>41</v>
      </c>
      <c r="C63" s="32">
        <f>SUM('[1]NSG:CO OGC MoJ'!C63)</f>
        <v>175</v>
      </c>
      <c r="D63" s="33">
        <f t="shared" si="9"/>
        <v>216</v>
      </c>
      <c r="E63" s="54"/>
      <c r="F63" s="55"/>
      <c r="G63" s="5"/>
      <c r="H63" s="5"/>
      <c r="I63" s="56"/>
      <c r="J63" s="56"/>
      <c r="K63" s="57"/>
    </row>
    <row r="64" spans="1:11" ht="15">
      <c r="A64" s="31" t="s">
        <v>59</v>
      </c>
      <c r="B64" s="32">
        <f>SUM('[1]NSG:CO OGC MoJ'!B64)</f>
        <v>20</v>
      </c>
      <c r="C64" s="32">
        <f>SUM('[1]NSG:CO OGC MoJ'!C64)</f>
        <v>21</v>
      </c>
      <c r="D64" s="33">
        <f t="shared" si="9"/>
        <v>41</v>
      </c>
      <c r="E64" s="54"/>
      <c r="F64" s="55"/>
      <c r="G64" s="5"/>
      <c r="H64" s="5"/>
      <c r="I64" s="56"/>
      <c r="J64" s="56"/>
      <c r="K64" s="57"/>
    </row>
    <row r="65" spans="1:11" ht="15">
      <c r="A65" s="31" t="s">
        <v>60</v>
      </c>
      <c r="B65" s="32">
        <f>SUM('[1]NSG:CO OGC MoJ'!B65)</f>
        <v>31</v>
      </c>
      <c r="C65" s="32">
        <f>SUM('[1]NSG:CO OGC MoJ'!C65)</f>
        <v>0</v>
      </c>
      <c r="D65" s="33">
        <f t="shared" si="9"/>
        <v>31</v>
      </c>
      <c r="E65" s="54"/>
      <c r="F65" s="55"/>
      <c r="G65" s="5"/>
      <c r="H65" s="5"/>
      <c r="I65" s="56"/>
      <c r="J65" s="56"/>
      <c r="K65" s="57"/>
    </row>
    <row r="66" spans="1:11" ht="15">
      <c r="A66" s="31" t="s">
        <v>61</v>
      </c>
      <c r="B66" s="32">
        <f>SUM('[1]NSG:CO OGC MoJ'!B66)</f>
        <v>33</v>
      </c>
      <c r="C66" s="32">
        <f>SUM('[1]NSG:CO OGC MoJ'!C66)</f>
        <v>84</v>
      </c>
      <c r="D66" s="33">
        <f t="shared" si="9"/>
        <v>117</v>
      </c>
      <c r="E66" s="54"/>
      <c r="F66" s="55"/>
      <c r="G66" s="5"/>
      <c r="H66" s="5"/>
      <c r="I66" s="56"/>
      <c r="J66" s="56"/>
      <c r="K66" s="57"/>
    </row>
    <row r="67" spans="1:11" ht="15">
      <c r="A67" s="31" t="s">
        <v>62</v>
      </c>
      <c r="B67" s="32">
        <f>SUM('[1]NSG:CO OGC MoJ'!B67)</f>
        <v>30</v>
      </c>
      <c r="C67" s="32">
        <f>SUM('[1]NSG:CO OGC MoJ'!C67)</f>
        <v>50</v>
      </c>
      <c r="D67" s="33">
        <f t="shared" si="9"/>
        <v>80</v>
      </c>
      <c r="E67" s="54"/>
      <c r="F67" s="55"/>
      <c r="G67" s="5"/>
      <c r="H67" s="5"/>
      <c r="I67" s="56"/>
      <c r="J67" s="56"/>
      <c r="K67" s="57"/>
    </row>
    <row r="68" spans="1:11" ht="15">
      <c r="A68" s="31" t="s">
        <v>63</v>
      </c>
      <c r="B68" s="32">
        <f>SUM('[1]NSG:CO OGC MoJ'!B68)</f>
        <v>104</v>
      </c>
      <c r="C68" s="32">
        <f>SUM('[1]NSG:CO OGC MoJ'!C68)</f>
        <v>113</v>
      </c>
      <c r="D68" s="33">
        <f t="shared" si="9"/>
        <v>217</v>
      </c>
      <c r="E68" s="54"/>
      <c r="F68" s="55"/>
      <c r="G68" s="5"/>
      <c r="H68" s="5"/>
      <c r="I68" s="56"/>
      <c r="J68" s="56"/>
      <c r="K68" s="57"/>
    </row>
    <row r="69" spans="1:11" ht="15">
      <c r="A69" s="31" t="s">
        <v>64</v>
      </c>
      <c r="B69" s="32">
        <f>SUM('[1]NSG:CO OGC MoJ'!B69)</f>
        <v>84</v>
      </c>
      <c r="C69" s="32">
        <f>SUM('[1]NSG:CO OGC MoJ'!C69)</f>
        <v>0</v>
      </c>
      <c r="D69" s="33">
        <f t="shared" si="9"/>
        <v>84</v>
      </c>
      <c r="E69" s="54"/>
      <c r="F69" s="55"/>
      <c r="G69" s="5"/>
      <c r="H69" s="5"/>
      <c r="I69" s="56"/>
      <c r="J69" s="56"/>
      <c r="K69" s="57"/>
    </row>
    <row r="70" spans="1:11" ht="15">
      <c r="A70" s="31" t="s">
        <v>65</v>
      </c>
      <c r="B70" s="32">
        <f>SUM('[1]NSG:CO OGC MoJ'!B70)</f>
        <v>134.5</v>
      </c>
      <c r="C70" s="32">
        <f>SUM('[1]NSG:CO OGC MoJ'!C70)</f>
        <v>132</v>
      </c>
      <c r="D70" s="33">
        <f t="shared" si="9"/>
        <v>266.5</v>
      </c>
      <c r="E70" s="54"/>
      <c r="F70" s="55"/>
      <c r="G70" s="5"/>
      <c r="H70" s="5"/>
      <c r="I70" s="56"/>
      <c r="J70" s="56"/>
      <c r="K70" s="57"/>
    </row>
    <row r="71" spans="1:11" ht="15">
      <c r="A71" s="31" t="s">
        <v>66</v>
      </c>
      <c r="B71" s="32">
        <f>SUM('[1]NSG:CO OGC MoJ'!B71)</f>
        <v>596</v>
      </c>
      <c r="C71" s="32">
        <f>SUM('[1]NSG:CO OGC MoJ'!C71)</f>
        <v>1409</v>
      </c>
      <c r="D71" s="33">
        <f t="shared" si="9"/>
        <v>2005</v>
      </c>
      <c r="E71" s="54"/>
      <c r="F71" s="55"/>
      <c r="G71" s="5"/>
      <c r="H71" s="5"/>
      <c r="I71" s="56"/>
      <c r="J71" s="56"/>
      <c r="K71" s="57"/>
    </row>
    <row r="72" spans="1:11" ht="15">
      <c r="A72" s="31" t="s">
        <v>67</v>
      </c>
      <c r="B72" s="32">
        <f>SUM('[1]NSG:CO OGC MoJ'!B72)</f>
        <v>298</v>
      </c>
      <c r="C72" s="32">
        <f>SUM('[1]NSG:CO OGC MoJ'!C72)</f>
        <v>723</v>
      </c>
      <c r="D72" s="33">
        <f t="shared" si="9"/>
        <v>1021</v>
      </c>
      <c r="E72" s="54"/>
      <c r="F72" s="55"/>
      <c r="G72" s="5"/>
      <c r="H72" s="5"/>
      <c r="I72" s="56"/>
      <c r="J72" s="56"/>
      <c r="K72" s="57"/>
    </row>
    <row r="73" spans="1:11" ht="15">
      <c r="A73" s="31" t="s">
        <v>68</v>
      </c>
      <c r="B73" s="32">
        <f>SUM('[1]NSG:CO OGC MoJ'!B73)</f>
        <v>259</v>
      </c>
      <c r="C73" s="32">
        <f>SUM('[1]NSG:CO OGC MoJ'!C73)</f>
        <v>107</v>
      </c>
      <c r="D73" s="33">
        <f t="shared" si="9"/>
        <v>366</v>
      </c>
      <c r="E73" s="54"/>
      <c r="F73" s="55"/>
      <c r="G73" s="5"/>
      <c r="H73" s="5"/>
      <c r="I73" s="56"/>
      <c r="J73" s="56"/>
      <c r="K73" s="57"/>
    </row>
    <row r="74" spans="1:11" ht="15">
      <c r="A74" s="31" t="s">
        <v>69</v>
      </c>
      <c r="B74" s="32">
        <f>SUM('[1]NSG:CO OGC MoJ'!B74)</f>
        <v>527</v>
      </c>
      <c r="C74" s="32">
        <f>SUM('[1]NSG:CO OGC MoJ'!C74)</f>
        <v>135</v>
      </c>
      <c r="D74" s="33">
        <f t="shared" si="9"/>
        <v>662</v>
      </c>
      <c r="E74" s="54"/>
      <c r="F74" s="55"/>
      <c r="G74" s="5"/>
      <c r="H74" s="5"/>
      <c r="I74" s="56"/>
      <c r="J74" s="56"/>
      <c r="K74" s="57"/>
    </row>
    <row r="75" spans="1:11" ht="15">
      <c r="A75" s="31" t="s">
        <v>70</v>
      </c>
      <c r="B75" s="32">
        <f>SUM('[1]NSG:CO OGC MoJ'!B75)</f>
        <v>1252.5</v>
      </c>
      <c r="C75" s="32">
        <f>SUM('[1]NSG:CO OGC MoJ'!C75)</f>
        <v>23</v>
      </c>
      <c r="D75" s="33">
        <f t="shared" si="9"/>
        <v>1275.5</v>
      </c>
      <c r="E75" s="54"/>
      <c r="F75" s="55"/>
      <c r="G75" s="5"/>
      <c r="H75" s="5"/>
      <c r="I75" s="56"/>
      <c r="J75" s="56"/>
      <c r="K75" s="57"/>
    </row>
    <row r="76" spans="1:11" ht="15">
      <c r="A76" s="58" t="s">
        <v>71</v>
      </c>
      <c r="B76" s="32">
        <f>SUM('[1]NSG:CO OGC MoJ'!B76)</f>
        <v>40</v>
      </c>
      <c r="C76" s="32">
        <f>SUM('[1]NSG:CO OGC MoJ'!C76)</f>
        <v>76</v>
      </c>
      <c r="D76" s="33">
        <f t="shared" si="9"/>
        <v>116</v>
      </c>
      <c r="E76" s="54"/>
      <c r="F76" s="55"/>
      <c r="G76" s="5"/>
      <c r="H76" s="5"/>
      <c r="I76" s="56"/>
      <c r="J76" s="56"/>
      <c r="K76" s="57"/>
    </row>
    <row r="77" spans="1:11" ht="15">
      <c r="A77" s="59" t="s">
        <v>72</v>
      </c>
      <c r="B77" s="32">
        <f>SUM('[1]NSG:CO OGC MoJ'!B77)</f>
        <v>19.5</v>
      </c>
      <c r="C77" s="32">
        <f>SUM('[1]NSG:CO OGC MoJ'!C77)</f>
        <v>110</v>
      </c>
      <c r="D77" s="33">
        <f t="shared" si="9"/>
        <v>129.5</v>
      </c>
      <c r="E77" s="54"/>
      <c r="F77" s="55"/>
      <c r="G77" s="5"/>
      <c r="H77" s="5"/>
      <c r="I77" s="56"/>
      <c r="J77" s="56"/>
      <c r="K77" s="57"/>
    </row>
    <row r="78" spans="1:11" ht="15">
      <c r="A78" s="60" t="s">
        <v>73</v>
      </c>
      <c r="B78" s="32">
        <f>SUM('[1]NSG:CO OGC MoJ'!B78)</f>
        <v>0</v>
      </c>
      <c r="C78" s="32">
        <f>SUM('[1]NSG:CO OGC MoJ'!C78)</f>
        <v>0</v>
      </c>
      <c r="D78" s="33">
        <f t="shared" si="9"/>
        <v>0</v>
      </c>
      <c r="E78" s="54"/>
      <c r="F78" s="55"/>
      <c r="G78" s="5"/>
      <c r="H78" s="5"/>
      <c r="I78" s="56"/>
      <c r="J78" s="56"/>
      <c r="K78" s="57"/>
    </row>
    <row r="79" spans="1:11" ht="15">
      <c r="A79" s="31" t="s">
        <v>74</v>
      </c>
      <c r="B79" s="32">
        <f>SUM('[1]NSG:CO OGC MoJ'!B79)</f>
        <v>87</v>
      </c>
      <c r="C79" s="32">
        <f>SUM('[1]NSG:CO OGC MoJ'!C79)</f>
        <v>0</v>
      </c>
      <c r="D79" s="33">
        <f t="shared" si="9"/>
        <v>87</v>
      </c>
      <c r="E79" s="54"/>
      <c r="F79" s="55"/>
      <c r="G79" s="5"/>
      <c r="H79" s="5"/>
      <c r="I79" s="56"/>
      <c r="J79" s="56"/>
      <c r="K79" s="57"/>
    </row>
    <row r="80" spans="1:11" ht="15.75" thickBot="1">
      <c r="A80" s="47" t="s">
        <v>34</v>
      </c>
      <c r="B80" s="38">
        <f>SUM('[1]NSG:CO OGC MoJ'!B80)</f>
        <v>538</v>
      </c>
      <c r="C80" s="38">
        <f>SUM('[1]NSG:CO OGC MoJ'!C80)</f>
        <v>1048</v>
      </c>
      <c r="D80" s="39">
        <f t="shared" si="9"/>
        <v>1586</v>
      </c>
      <c r="E80" s="61"/>
      <c r="F80" s="55"/>
      <c r="G80" s="5"/>
      <c r="H80" s="5"/>
      <c r="I80" s="56"/>
      <c r="J80" s="56"/>
      <c r="K80" s="57"/>
    </row>
    <row r="81" spans="1:11" ht="15.75" thickBot="1">
      <c r="A81" s="42" t="s">
        <v>15</v>
      </c>
      <c r="B81" s="43">
        <f>SUM(B61:B80)</f>
        <v>4105.5</v>
      </c>
      <c r="C81" s="43">
        <f>SUM(C61:C80)</f>
        <v>4242</v>
      </c>
      <c r="D81" s="43">
        <f>B81+C81</f>
        <v>8347.5</v>
      </c>
      <c r="E81" s="62"/>
      <c r="F81" s="63"/>
      <c r="G81" s="5"/>
      <c r="H81" s="5"/>
      <c r="I81" s="64"/>
      <c r="J81" s="64"/>
      <c r="K81" s="64"/>
    </row>
  </sheetData>
  <sheetProtection/>
  <mergeCells count="12">
    <mergeCell ref="A6:A7"/>
    <mergeCell ref="B6:B7"/>
    <mergeCell ref="C6:C7"/>
    <mergeCell ref="D6:D7"/>
    <mergeCell ref="E6:E7"/>
    <mergeCell ref="J6:J7"/>
    <mergeCell ref="K6:K7"/>
    <mergeCell ref="B2:K2"/>
    <mergeCell ref="B3:K3"/>
    <mergeCell ref="B4:K4"/>
    <mergeCell ref="F6:F7"/>
    <mergeCell ref="I6:I7"/>
  </mergeCells>
  <conditionalFormatting sqref="B32:E32 B46:E46 B58:E58 B81:D81 B26:E26 I26:J26 I46:J46 I58:J58 I32:J32">
    <cfRule type="cellIs" priority="28" dxfId="29" operator="greaterThan" stopIfTrue="1">
      <formula>B$9+0.5</formula>
    </cfRule>
    <cfRule type="cellIs" priority="29" dxfId="28" operator="lessThan" stopIfTrue="1">
      <formula>B$9-0.5</formula>
    </cfRule>
    <cfRule type="cellIs" priority="30" dxfId="27" operator="between" stopIfTrue="1">
      <formula>B$9-0.5</formula>
      <formula>B$9+0.5</formula>
    </cfRule>
  </conditionalFormatting>
  <conditionalFormatting sqref="K9 F9:F81 K12:K26">
    <cfRule type="cellIs" priority="27" dxfId="30" operator="greaterThan" stopIfTrue="1">
      <formula>0</formula>
    </cfRule>
  </conditionalFormatting>
  <conditionalFormatting sqref="D12:D25">
    <cfRule type="expression" priority="26" dxfId="31" stopIfTrue="1">
      <formula>D12=P</formula>
    </cfRule>
  </conditionalFormatting>
  <conditionalFormatting sqref="D9">
    <cfRule type="expression" priority="25" dxfId="31" stopIfTrue="1">
      <formula>$D$9=P</formula>
    </cfRule>
  </conditionalFormatting>
  <conditionalFormatting sqref="K29:K32 K35:K46 K49:K58 K61:K80">
    <cfRule type="cellIs" priority="24" dxfId="32" operator="greaterThan" stopIfTrue="1">
      <formula>0</formula>
    </cfRule>
  </conditionalFormatting>
  <conditionalFormatting sqref="D12:D25">
    <cfRule type="expression" priority="23" dxfId="31" stopIfTrue="1">
      <formula>$D$9=P</formula>
    </cfRule>
  </conditionalFormatting>
  <conditionalFormatting sqref="D29:D31">
    <cfRule type="expression" priority="22" dxfId="31" stopIfTrue="1">
      <formula>D29=P</formula>
    </cfRule>
  </conditionalFormatting>
  <conditionalFormatting sqref="D29:D31">
    <cfRule type="expression" priority="21" dxfId="31" stopIfTrue="1">
      <formula>$D$9=P</formula>
    </cfRule>
  </conditionalFormatting>
  <conditionalFormatting sqref="D30">
    <cfRule type="expression" priority="20" dxfId="31" stopIfTrue="1">
      <formula>D30=P</formula>
    </cfRule>
  </conditionalFormatting>
  <conditionalFormatting sqref="D30">
    <cfRule type="expression" priority="19" dxfId="31" stopIfTrue="1">
      <formula>$D$9=P</formula>
    </cfRule>
  </conditionalFormatting>
  <conditionalFormatting sqref="D35:D45">
    <cfRule type="expression" priority="18" dxfId="31" stopIfTrue="1">
      <formula>D35=P</formula>
    </cfRule>
  </conditionalFormatting>
  <conditionalFormatting sqref="D35:D45">
    <cfRule type="expression" priority="17" dxfId="31" stopIfTrue="1">
      <formula>$D$9=P</formula>
    </cfRule>
  </conditionalFormatting>
  <conditionalFormatting sqref="D35:D45">
    <cfRule type="expression" priority="16" dxfId="31" stopIfTrue="1">
      <formula>D35=P</formula>
    </cfRule>
  </conditionalFormatting>
  <conditionalFormatting sqref="D35:D45">
    <cfRule type="expression" priority="15" dxfId="31" stopIfTrue="1">
      <formula>$D$9=P</formula>
    </cfRule>
  </conditionalFormatting>
  <conditionalFormatting sqref="D35:D45">
    <cfRule type="expression" priority="14" dxfId="31" stopIfTrue="1">
      <formula>D35=P</formula>
    </cfRule>
  </conditionalFormatting>
  <conditionalFormatting sqref="D35:D45">
    <cfRule type="expression" priority="13" dxfId="31" stopIfTrue="1">
      <formula>$D$9=P</formula>
    </cfRule>
  </conditionalFormatting>
  <conditionalFormatting sqref="D49:D57">
    <cfRule type="expression" priority="12" dxfId="31" stopIfTrue="1">
      <formula>D49=P</formula>
    </cfRule>
  </conditionalFormatting>
  <conditionalFormatting sqref="D49:D57">
    <cfRule type="expression" priority="11" dxfId="31" stopIfTrue="1">
      <formula>$D$9=P</formula>
    </cfRule>
  </conditionalFormatting>
  <conditionalFormatting sqref="D49:D57">
    <cfRule type="expression" priority="10" dxfId="31" stopIfTrue="1">
      <formula>D49=P</formula>
    </cfRule>
  </conditionalFormatting>
  <conditionalFormatting sqref="D49:D57">
    <cfRule type="expression" priority="9" dxfId="31" stopIfTrue="1">
      <formula>$D$9=P</formula>
    </cfRule>
  </conditionalFormatting>
  <conditionalFormatting sqref="D49:D57">
    <cfRule type="expression" priority="8" dxfId="31" stopIfTrue="1">
      <formula>D49=P</formula>
    </cfRule>
  </conditionalFormatting>
  <conditionalFormatting sqref="D49:D57">
    <cfRule type="expression" priority="7" dxfId="31" stopIfTrue="1">
      <formula>$D$9=P</formula>
    </cfRule>
  </conditionalFormatting>
  <conditionalFormatting sqref="D61:D80">
    <cfRule type="expression" priority="6" dxfId="31" stopIfTrue="1">
      <formula>D61=P</formula>
    </cfRule>
  </conditionalFormatting>
  <conditionalFormatting sqref="D61:D80">
    <cfRule type="expression" priority="5" dxfId="31" stopIfTrue="1">
      <formula>$D$9=P</formula>
    </cfRule>
  </conditionalFormatting>
  <conditionalFormatting sqref="D61:D80">
    <cfRule type="expression" priority="4" dxfId="31" stopIfTrue="1">
      <formula>D61=P</formula>
    </cfRule>
  </conditionalFormatting>
  <conditionalFormatting sqref="D61:D80">
    <cfRule type="expression" priority="3" dxfId="31" stopIfTrue="1">
      <formula>$D$9=P</formula>
    </cfRule>
  </conditionalFormatting>
  <conditionalFormatting sqref="D61:D80">
    <cfRule type="expression" priority="2" dxfId="31" stopIfTrue="1">
      <formula>D61=P</formula>
    </cfRule>
  </conditionalFormatting>
  <conditionalFormatting sqref="D61:D80">
    <cfRule type="expression" priority="1" dxfId="31" stopIfTrue="1">
      <formula>$D$9=P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Gegg, Martin - Cabinet Office</dc:creator>
  <cp:keywords/>
  <dc:description/>
  <cp:lastModifiedBy>Amy Smith</cp:lastModifiedBy>
  <dcterms:created xsi:type="dcterms:W3CDTF">2012-10-30T16:06:58Z</dcterms:created>
  <dcterms:modified xsi:type="dcterms:W3CDTF">2012-10-30T19:26:58Z</dcterms:modified>
  <cp:category/>
  <cp:version/>
  <cp:contentType/>
  <cp:contentStatus/>
</cp:coreProperties>
</file>