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91" yWindow="2610" windowWidth="15480" windowHeight="11640" activeTab="0"/>
  </bookViews>
  <sheets>
    <sheet name="Annual costs &amp; benefits" sheetId="1" r:id="rId1"/>
    <sheet name="Emission changes" sheetId="2" r:id="rId2"/>
  </sheets>
  <externalReferences>
    <externalReference r:id="rId5"/>
  </externalReferences>
  <definedNames>
    <definedName name="OLE_LINK15" localSheetId="0">'Annual costs &amp; benefits'!#REF!</definedName>
  </definedNames>
  <calcPr fullCalcOnLoad="1"/>
</workbook>
</file>

<file path=xl/sharedStrings.xml><?xml version="1.0" encoding="utf-8"?>
<sst xmlns="http://schemas.openxmlformats.org/spreadsheetml/2006/main" count="312" uniqueCount="84">
  <si>
    <r>
      <t>Y</t>
    </r>
    <r>
      <rPr>
        <b/>
        <vertAlign val="subscript"/>
        <sz val="11"/>
        <color indexed="8"/>
        <rFont val="Arial"/>
        <family val="2"/>
      </rPr>
      <t>0</t>
    </r>
  </si>
  <si>
    <r>
      <t>Y</t>
    </r>
    <r>
      <rPr>
        <b/>
        <vertAlign val="subscript"/>
        <sz val="11"/>
        <color indexed="8"/>
        <rFont val="Arial"/>
        <family val="2"/>
      </rPr>
      <t>1</t>
    </r>
  </si>
  <si>
    <r>
      <t>Y</t>
    </r>
    <r>
      <rPr>
        <b/>
        <vertAlign val="subscript"/>
        <sz val="11"/>
        <color indexed="8"/>
        <rFont val="Arial"/>
        <family val="2"/>
      </rPr>
      <t>2</t>
    </r>
  </si>
  <si>
    <r>
      <t>Y</t>
    </r>
    <r>
      <rPr>
        <b/>
        <vertAlign val="subscript"/>
        <sz val="11"/>
        <color indexed="8"/>
        <rFont val="Arial"/>
        <family val="2"/>
      </rPr>
      <t>3</t>
    </r>
  </si>
  <si>
    <r>
      <t>Y</t>
    </r>
    <r>
      <rPr>
        <b/>
        <vertAlign val="subscript"/>
        <sz val="11"/>
        <color indexed="8"/>
        <rFont val="Arial"/>
        <family val="2"/>
      </rPr>
      <t>4</t>
    </r>
  </si>
  <si>
    <r>
      <t>Y</t>
    </r>
    <r>
      <rPr>
        <b/>
        <vertAlign val="subscript"/>
        <sz val="11"/>
        <color indexed="8"/>
        <rFont val="Arial"/>
        <family val="2"/>
      </rPr>
      <t>5</t>
    </r>
  </si>
  <si>
    <r>
      <t>Y</t>
    </r>
    <r>
      <rPr>
        <b/>
        <vertAlign val="subscript"/>
        <sz val="11"/>
        <color indexed="8"/>
        <rFont val="Arial"/>
        <family val="2"/>
      </rPr>
      <t>6</t>
    </r>
  </si>
  <si>
    <r>
      <t>Y</t>
    </r>
    <r>
      <rPr>
        <b/>
        <vertAlign val="subscript"/>
        <sz val="11"/>
        <color indexed="8"/>
        <rFont val="Arial"/>
        <family val="2"/>
      </rPr>
      <t>7</t>
    </r>
  </si>
  <si>
    <r>
      <t>Y</t>
    </r>
    <r>
      <rPr>
        <b/>
        <vertAlign val="subscript"/>
        <sz val="11"/>
        <color indexed="8"/>
        <rFont val="Arial"/>
        <family val="2"/>
      </rPr>
      <t>8</t>
    </r>
  </si>
  <si>
    <r>
      <t>Y</t>
    </r>
    <r>
      <rPr>
        <b/>
        <vertAlign val="subscript"/>
        <sz val="11"/>
        <color indexed="8"/>
        <rFont val="Arial"/>
        <family val="2"/>
      </rPr>
      <t>9</t>
    </r>
  </si>
  <si>
    <t>Transition costs</t>
  </si>
  <si>
    <t>Total annual costs</t>
  </si>
  <si>
    <t>Transition benefits</t>
  </si>
  <si>
    <t>Total annual benefits</t>
  </si>
  <si>
    <t>Annual recurring benefits</t>
  </si>
  <si>
    <t>Version of GHG guidance used:</t>
  </si>
  <si>
    <t>Sector</t>
  </si>
  <si>
    <t>CB I; 2008-2012</t>
  </si>
  <si>
    <t>CB II; 2013-2017</t>
  </si>
  <si>
    <t>CB III; 2018-2022</t>
  </si>
  <si>
    <t>Power sector</t>
  </si>
  <si>
    <t xml:space="preserve">Traded </t>
  </si>
  <si>
    <t>Non-traded</t>
  </si>
  <si>
    <t>Transport</t>
  </si>
  <si>
    <t>Workplaces &amp; Industry</t>
  </si>
  <si>
    <t>Homes</t>
  </si>
  <si>
    <t>Waste</t>
  </si>
  <si>
    <t>Agriculture</t>
  </si>
  <si>
    <t xml:space="preserve">Public </t>
  </si>
  <si>
    <t>Total</t>
  </si>
  <si>
    <t>Cost effectiveness</t>
  </si>
  <si>
    <t>% of lifetime emissions below traded cost comparator</t>
  </si>
  <si>
    <t>% of lifetime emissions below non-traded cost comparator</t>
  </si>
  <si>
    <t>Emission Changes* (MtCO2e) - By Budget Period</t>
  </si>
  <si>
    <t>* Important note: Please enter net emission savings as positive numbers and net emission increases as negative numbers.</t>
  </si>
  <si>
    <t>e.g. March 2010</t>
  </si>
  <si>
    <t>Emission Changes (MtCO2e) - Annual Projections</t>
  </si>
  <si>
    <r>
      <t>Y</t>
    </r>
    <r>
      <rPr>
        <b/>
        <vertAlign val="subscript"/>
        <sz val="11"/>
        <color indexed="8"/>
        <rFont val="Arial"/>
        <family val="2"/>
      </rPr>
      <t>10</t>
    </r>
  </si>
  <si>
    <r>
      <t>Y</t>
    </r>
    <r>
      <rPr>
        <b/>
        <vertAlign val="subscript"/>
        <sz val="11"/>
        <color indexed="8"/>
        <rFont val="Arial"/>
        <family val="2"/>
      </rPr>
      <t>11</t>
    </r>
  </si>
  <si>
    <r>
      <t>Y</t>
    </r>
    <r>
      <rPr>
        <b/>
        <vertAlign val="subscript"/>
        <sz val="11"/>
        <color indexed="8"/>
        <rFont val="Arial"/>
        <family val="2"/>
      </rPr>
      <t>12</t>
    </r>
  </si>
  <si>
    <r>
      <t>Y</t>
    </r>
    <r>
      <rPr>
        <b/>
        <vertAlign val="subscript"/>
        <sz val="11"/>
        <color indexed="8"/>
        <rFont val="Arial"/>
        <family val="2"/>
      </rPr>
      <t>13</t>
    </r>
  </si>
  <si>
    <r>
      <t>Y</t>
    </r>
    <r>
      <rPr>
        <b/>
        <vertAlign val="subscript"/>
        <sz val="11"/>
        <color indexed="8"/>
        <rFont val="Arial"/>
        <family val="2"/>
      </rPr>
      <t>14</t>
    </r>
  </si>
  <si>
    <r>
      <t>Y</t>
    </r>
    <r>
      <rPr>
        <b/>
        <vertAlign val="subscript"/>
        <sz val="11"/>
        <color indexed="8"/>
        <rFont val="Arial"/>
        <family val="2"/>
      </rPr>
      <t>15</t>
    </r>
  </si>
  <si>
    <r>
      <t>Y</t>
    </r>
    <r>
      <rPr>
        <b/>
        <vertAlign val="subscript"/>
        <sz val="11"/>
        <color indexed="8"/>
        <rFont val="Arial"/>
        <family val="2"/>
      </rPr>
      <t>16</t>
    </r>
  </si>
  <si>
    <r>
      <t>Y</t>
    </r>
    <r>
      <rPr>
        <b/>
        <vertAlign val="subscript"/>
        <sz val="11"/>
        <color indexed="8"/>
        <rFont val="Arial"/>
        <family val="2"/>
      </rPr>
      <t>17</t>
    </r>
  </si>
  <si>
    <r>
      <t>Y</t>
    </r>
    <r>
      <rPr>
        <b/>
        <vertAlign val="subscript"/>
        <sz val="11"/>
        <color indexed="8"/>
        <rFont val="Arial"/>
        <family val="2"/>
      </rPr>
      <t>18</t>
    </r>
  </si>
  <si>
    <r>
      <t>Y</t>
    </r>
    <r>
      <rPr>
        <b/>
        <vertAlign val="subscript"/>
        <sz val="11"/>
        <color indexed="8"/>
        <rFont val="Arial"/>
        <family val="2"/>
      </rPr>
      <t>19</t>
    </r>
  </si>
  <si>
    <r>
      <t>Y</t>
    </r>
    <r>
      <rPr>
        <b/>
        <vertAlign val="subscript"/>
        <sz val="11"/>
        <color indexed="8"/>
        <rFont val="Arial"/>
        <family val="2"/>
      </rPr>
      <t>20</t>
    </r>
  </si>
  <si>
    <r>
      <t>Y</t>
    </r>
    <r>
      <rPr>
        <b/>
        <vertAlign val="subscript"/>
        <sz val="11"/>
        <color indexed="8"/>
        <rFont val="Arial"/>
        <family val="2"/>
      </rPr>
      <t>21</t>
    </r>
  </si>
  <si>
    <r>
      <t>Y</t>
    </r>
    <r>
      <rPr>
        <b/>
        <vertAlign val="subscript"/>
        <sz val="11"/>
        <color indexed="8"/>
        <rFont val="Arial"/>
        <family val="2"/>
      </rPr>
      <t>22</t>
    </r>
  </si>
  <si>
    <r>
      <t>Y</t>
    </r>
    <r>
      <rPr>
        <b/>
        <vertAlign val="subscript"/>
        <sz val="11"/>
        <color indexed="8"/>
        <rFont val="Arial"/>
        <family val="2"/>
      </rPr>
      <t>23</t>
    </r>
  </si>
  <si>
    <r>
      <t>Y</t>
    </r>
    <r>
      <rPr>
        <b/>
        <vertAlign val="subscript"/>
        <sz val="11"/>
        <color indexed="8"/>
        <rFont val="Arial"/>
        <family val="2"/>
      </rPr>
      <t>24</t>
    </r>
  </si>
  <si>
    <r>
      <t>Y</t>
    </r>
    <r>
      <rPr>
        <b/>
        <vertAlign val="subscript"/>
        <sz val="11"/>
        <color indexed="8"/>
        <rFont val="Arial"/>
        <family val="2"/>
      </rPr>
      <t>25</t>
    </r>
  </si>
  <si>
    <r>
      <t>Y</t>
    </r>
    <r>
      <rPr>
        <b/>
        <vertAlign val="subscript"/>
        <sz val="11"/>
        <color indexed="8"/>
        <rFont val="Arial"/>
        <family val="2"/>
      </rPr>
      <t>26</t>
    </r>
  </si>
  <si>
    <r>
      <t>Y</t>
    </r>
    <r>
      <rPr>
        <b/>
        <vertAlign val="subscript"/>
        <sz val="11"/>
        <color indexed="8"/>
        <rFont val="Arial"/>
        <family val="2"/>
      </rPr>
      <t>27</t>
    </r>
  </si>
  <si>
    <r>
      <t>Y</t>
    </r>
    <r>
      <rPr>
        <b/>
        <vertAlign val="subscript"/>
        <sz val="11"/>
        <color indexed="8"/>
        <rFont val="Arial"/>
        <family val="2"/>
      </rPr>
      <t>28</t>
    </r>
  </si>
  <si>
    <r>
      <t>Y</t>
    </r>
    <r>
      <rPr>
        <b/>
        <vertAlign val="subscript"/>
        <sz val="11"/>
        <color indexed="8"/>
        <rFont val="Arial"/>
        <family val="2"/>
      </rPr>
      <t>29</t>
    </r>
  </si>
  <si>
    <r>
      <t>Y</t>
    </r>
    <r>
      <rPr>
        <b/>
        <vertAlign val="subscript"/>
        <sz val="11"/>
        <color indexed="8"/>
        <rFont val="Arial"/>
        <family val="2"/>
      </rPr>
      <t>30</t>
    </r>
  </si>
  <si>
    <r>
      <t>Y</t>
    </r>
    <r>
      <rPr>
        <b/>
        <vertAlign val="subscript"/>
        <sz val="11"/>
        <color indexed="8"/>
        <rFont val="Arial"/>
        <family val="2"/>
      </rPr>
      <t>31</t>
    </r>
  </si>
  <si>
    <r>
      <t>Y</t>
    </r>
    <r>
      <rPr>
        <b/>
        <vertAlign val="subscript"/>
        <sz val="11"/>
        <color indexed="8"/>
        <rFont val="Arial"/>
        <family val="2"/>
      </rPr>
      <t>32</t>
    </r>
  </si>
  <si>
    <r>
      <t>Y</t>
    </r>
    <r>
      <rPr>
        <b/>
        <vertAlign val="subscript"/>
        <sz val="11"/>
        <color indexed="8"/>
        <rFont val="Arial"/>
        <family val="2"/>
      </rPr>
      <t>33</t>
    </r>
  </si>
  <si>
    <r>
      <t>Y</t>
    </r>
    <r>
      <rPr>
        <b/>
        <vertAlign val="subscript"/>
        <sz val="11"/>
        <color indexed="8"/>
        <rFont val="Arial"/>
        <family val="2"/>
      </rPr>
      <t>34</t>
    </r>
  </si>
  <si>
    <r>
      <t>Y</t>
    </r>
    <r>
      <rPr>
        <b/>
        <vertAlign val="subscript"/>
        <sz val="11"/>
        <color indexed="8"/>
        <rFont val="Arial"/>
        <family val="2"/>
      </rPr>
      <t>35</t>
    </r>
  </si>
  <si>
    <r>
      <t>Y</t>
    </r>
    <r>
      <rPr>
        <b/>
        <vertAlign val="subscript"/>
        <sz val="11"/>
        <color indexed="8"/>
        <rFont val="Arial"/>
        <family val="2"/>
      </rPr>
      <t>36</t>
    </r>
  </si>
  <si>
    <r>
      <t>Y</t>
    </r>
    <r>
      <rPr>
        <b/>
        <vertAlign val="subscript"/>
        <sz val="11"/>
        <color indexed="8"/>
        <rFont val="Arial"/>
        <family val="2"/>
      </rPr>
      <t>37</t>
    </r>
  </si>
  <si>
    <r>
      <t>Y</t>
    </r>
    <r>
      <rPr>
        <b/>
        <vertAlign val="subscript"/>
        <sz val="11"/>
        <color indexed="8"/>
        <rFont val="Arial"/>
        <family val="2"/>
      </rPr>
      <t>38</t>
    </r>
  </si>
  <si>
    <r>
      <t>Y</t>
    </r>
    <r>
      <rPr>
        <b/>
        <vertAlign val="subscript"/>
        <sz val="11"/>
        <color indexed="8"/>
        <rFont val="Arial"/>
        <family val="2"/>
      </rPr>
      <t>39</t>
    </r>
  </si>
  <si>
    <r>
      <t>Y</t>
    </r>
    <r>
      <rPr>
        <b/>
        <vertAlign val="subscript"/>
        <sz val="11"/>
        <color indexed="8"/>
        <rFont val="Arial"/>
        <family val="2"/>
      </rPr>
      <t>40</t>
    </r>
  </si>
  <si>
    <r>
      <t>Y</t>
    </r>
    <r>
      <rPr>
        <b/>
        <vertAlign val="subscript"/>
        <sz val="11"/>
        <color indexed="8"/>
        <rFont val="Arial"/>
        <family val="2"/>
      </rPr>
      <t>41</t>
    </r>
  </si>
  <si>
    <r>
      <t>Y</t>
    </r>
    <r>
      <rPr>
        <b/>
        <vertAlign val="subscript"/>
        <sz val="11"/>
        <color indexed="8"/>
        <rFont val="Arial"/>
        <family val="2"/>
      </rPr>
      <t>42</t>
    </r>
  </si>
  <si>
    <r>
      <t>Y</t>
    </r>
    <r>
      <rPr>
        <b/>
        <vertAlign val="subscript"/>
        <sz val="11"/>
        <color indexed="8"/>
        <rFont val="Arial"/>
        <family val="2"/>
      </rPr>
      <t>43</t>
    </r>
  </si>
  <si>
    <r>
      <t>Y</t>
    </r>
    <r>
      <rPr>
        <b/>
        <vertAlign val="subscript"/>
        <sz val="11"/>
        <color indexed="8"/>
        <rFont val="Arial"/>
        <family val="2"/>
      </rPr>
      <t>44</t>
    </r>
  </si>
  <si>
    <r>
      <t>Y</t>
    </r>
    <r>
      <rPr>
        <b/>
        <vertAlign val="subscript"/>
        <sz val="11"/>
        <color indexed="8"/>
        <rFont val="Arial"/>
        <family val="2"/>
      </rPr>
      <t>45</t>
    </r>
  </si>
  <si>
    <r>
      <t>Y</t>
    </r>
    <r>
      <rPr>
        <b/>
        <vertAlign val="subscript"/>
        <sz val="11"/>
        <color indexed="8"/>
        <rFont val="Arial"/>
        <family val="2"/>
      </rPr>
      <t>46</t>
    </r>
  </si>
  <si>
    <t>Average annual (constant prices)</t>
  </si>
  <si>
    <t>Annual recurring cost*</t>
  </si>
  <si>
    <t>Option 2</t>
  </si>
  <si>
    <t>Option 4 - Best Estimate</t>
  </si>
  <si>
    <r>
      <t>Y</t>
    </r>
    <r>
      <rPr>
        <b/>
        <vertAlign val="subscript"/>
        <sz val="11"/>
        <color indexed="8"/>
        <rFont val="Arial"/>
        <family val="2"/>
      </rPr>
      <t>0*</t>
    </r>
  </si>
  <si>
    <t>Option 4a - Upper Bound Estimate</t>
  </si>
  <si>
    <t>Option 3</t>
  </si>
  <si>
    <t>Annual recurring cost</t>
  </si>
  <si>
    <t>Option 1</t>
  </si>
  <si>
    <t>Further Education - 24+ Advance Learning Loans Impact Assessment Annex 2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</si>
</sst>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</numFmts>
  <fonts count="33">
    <font>
      <sz val="12"/>
      <name val="Arial"/>
      <family val="0"/>
    </font>
    <font>
      <sz val="11"/>
      <color indexed="8"/>
      <name val="Calibri"/>
      <family val="2"/>
    </font>
    <font>
      <b/>
      <sz val="12"/>
      <color indexed="21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vertAlign val="subscript"/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Verdana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3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double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 style="thin"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19" fillId="3" borderId="0" applyNumberFormat="0" applyBorder="0" applyAlignment="0" applyProtection="0"/>
    <xf numFmtId="0" fontId="23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1" fillId="7" borderId="1" applyNumberFormat="0" applyAlignment="0" applyProtection="0"/>
    <xf numFmtId="0" fontId="24" fillId="0" borderId="6" applyNumberFormat="0" applyFill="0" applyAlignment="0" applyProtection="0"/>
    <xf numFmtId="0" fontId="20" fillId="22" borderId="0" applyNumberFormat="0" applyBorder="0" applyAlignment="0" applyProtection="0"/>
    <xf numFmtId="0" fontId="6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6" fillId="24" borderId="0" xfId="55" applyFill="1">
      <alignment/>
      <protection/>
    </xf>
    <xf numFmtId="0" fontId="8" fillId="16" borderId="12" xfId="55" applyFont="1" applyFill="1" applyBorder="1">
      <alignment/>
      <protection/>
    </xf>
    <xf numFmtId="0" fontId="8" fillId="16" borderId="13" xfId="55" applyFont="1" applyFill="1" applyBorder="1">
      <alignment/>
      <protection/>
    </xf>
    <xf numFmtId="0" fontId="6" fillId="24" borderId="0" xfId="55" applyFill="1" applyBorder="1">
      <alignment/>
      <protection/>
    </xf>
    <xf numFmtId="0" fontId="8" fillId="16" borderId="14" xfId="55" applyFont="1" applyFill="1" applyBorder="1">
      <alignment/>
      <protection/>
    </xf>
    <xf numFmtId="0" fontId="8" fillId="16" borderId="15" xfId="55" applyFont="1" applyFill="1" applyBorder="1">
      <alignment/>
      <protection/>
    </xf>
    <xf numFmtId="0" fontId="9" fillId="16" borderId="12" xfId="55" applyFont="1" applyFill="1" applyBorder="1">
      <alignment/>
      <protection/>
    </xf>
    <xf numFmtId="0" fontId="9" fillId="16" borderId="13" xfId="55" applyFont="1" applyFill="1" applyBorder="1">
      <alignment/>
      <protection/>
    </xf>
    <xf numFmtId="0" fontId="9" fillId="16" borderId="16" xfId="55" applyFont="1" applyFill="1" applyBorder="1">
      <alignment/>
      <protection/>
    </xf>
    <xf numFmtId="0" fontId="9" fillId="16" borderId="14" xfId="55" applyFont="1" applyFill="1" applyBorder="1">
      <alignment/>
      <protection/>
    </xf>
    <xf numFmtId="0" fontId="9" fillId="16" borderId="15" xfId="55" applyFont="1" applyFill="1" applyBorder="1">
      <alignment/>
      <protection/>
    </xf>
    <xf numFmtId="0" fontId="8" fillId="16" borderId="17" xfId="55" applyFont="1" applyFill="1" applyBorder="1">
      <alignment/>
      <protection/>
    </xf>
    <xf numFmtId="0" fontId="8" fillId="24" borderId="0" xfId="55" applyFont="1" applyFill="1">
      <alignment/>
      <protection/>
    </xf>
    <xf numFmtId="0" fontId="10" fillId="2" borderId="18" xfId="55" applyFont="1" applyFill="1" applyBorder="1" applyAlignment="1">
      <alignment horizontal="center" vertical="center"/>
      <protection/>
    </xf>
    <xf numFmtId="0" fontId="10" fillId="2" borderId="0" xfId="55" applyFont="1" applyFill="1" applyBorder="1" applyAlignment="1">
      <alignment horizontal="center" vertical="center"/>
      <protection/>
    </xf>
    <xf numFmtId="0" fontId="10" fillId="2" borderId="19" xfId="55" applyFont="1" applyFill="1" applyBorder="1" applyAlignment="1">
      <alignment horizontal="center" vertical="center"/>
      <protection/>
    </xf>
    <xf numFmtId="0" fontId="10" fillId="2" borderId="14" xfId="55" applyFont="1" applyFill="1" applyBorder="1" applyAlignment="1">
      <alignment horizontal="center" vertical="center"/>
      <protection/>
    </xf>
    <xf numFmtId="0" fontId="10" fillId="2" borderId="15" xfId="55" applyFont="1" applyFill="1" applyBorder="1" applyAlignment="1">
      <alignment horizontal="center" vertical="center"/>
      <protection/>
    </xf>
    <xf numFmtId="0" fontId="10" fillId="2" borderId="17" xfId="55" applyFont="1" applyFill="1" applyBorder="1" applyAlignment="1">
      <alignment horizontal="center" vertical="center"/>
      <protection/>
    </xf>
    <xf numFmtId="0" fontId="10" fillId="24" borderId="0" xfId="55" applyFont="1" applyFill="1" applyAlignment="1">
      <alignment horizontal="center" vertical="center"/>
      <protection/>
    </xf>
    <xf numFmtId="0" fontId="10" fillId="2" borderId="20" xfId="55" applyFont="1" applyFill="1" applyBorder="1" applyAlignment="1">
      <alignment horizontal="center" vertical="center"/>
      <protection/>
    </xf>
    <xf numFmtId="0" fontId="10" fillId="2" borderId="21" xfId="55" applyFont="1" applyFill="1" applyBorder="1" applyAlignment="1">
      <alignment horizontal="center" vertical="center"/>
      <protection/>
    </xf>
    <xf numFmtId="0" fontId="10" fillId="2" borderId="22" xfId="55" applyFont="1" applyFill="1" applyBorder="1" applyAlignment="1">
      <alignment horizontal="center" vertical="center"/>
      <protection/>
    </xf>
    <xf numFmtId="0" fontId="12" fillId="0" borderId="23" xfId="55" applyFont="1" applyBorder="1">
      <alignment/>
      <protection/>
    </xf>
    <xf numFmtId="0" fontId="10" fillId="2" borderId="24" xfId="55" applyFont="1" applyFill="1" applyBorder="1" applyAlignment="1">
      <alignment horizontal="center" vertical="center"/>
      <protection/>
    </xf>
    <xf numFmtId="0" fontId="6" fillId="0" borderId="11" xfId="55" applyBorder="1">
      <alignment/>
      <protection/>
    </xf>
    <xf numFmtId="0" fontId="10" fillId="2" borderId="25" xfId="55" applyFont="1" applyFill="1" applyBorder="1" applyAlignment="1">
      <alignment horizontal="center" vertical="center" wrapText="1"/>
      <protection/>
    </xf>
    <xf numFmtId="0" fontId="6" fillId="24" borderId="15" xfId="55" applyFill="1" applyBorder="1">
      <alignment/>
      <protection/>
    </xf>
    <xf numFmtId="0" fontId="10" fillId="2" borderId="26" xfId="55" applyFont="1" applyFill="1" applyBorder="1" applyAlignment="1">
      <alignment horizontal="center" vertical="center" wrapText="1"/>
      <protection/>
    </xf>
    <xf numFmtId="0" fontId="11" fillId="0" borderId="27" xfId="55" applyFont="1" applyBorder="1" applyAlignment="1" applyProtection="1">
      <alignment horizontal="center"/>
      <protection/>
    </xf>
    <xf numFmtId="0" fontId="11" fillId="0" borderId="28" xfId="55" applyFont="1" applyBorder="1" applyAlignment="1" applyProtection="1">
      <alignment horizontal="center"/>
      <protection/>
    </xf>
    <xf numFmtId="0" fontId="11" fillId="0" borderId="29" xfId="55" applyFont="1" applyBorder="1" applyAlignment="1" applyProtection="1">
      <alignment horizontal="center"/>
      <protection/>
    </xf>
    <xf numFmtId="0" fontId="11" fillId="0" borderId="11" xfId="55" applyFont="1" applyBorder="1" applyAlignment="1" applyProtection="1">
      <alignment horizontal="center"/>
      <protection/>
    </xf>
    <xf numFmtId="0" fontId="11" fillId="0" borderId="26" xfId="55" applyFont="1" applyBorder="1" applyAlignment="1" applyProtection="1">
      <alignment horizontal="center"/>
      <protection/>
    </xf>
    <xf numFmtId="0" fontId="11" fillId="0" borderId="30" xfId="55" applyFont="1" applyBorder="1" applyAlignment="1" applyProtection="1">
      <alignment horizontal="center"/>
      <protection/>
    </xf>
    <xf numFmtId="0" fontId="11" fillId="0" borderId="23" xfId="55" applyFont="1" applyBorder="1" applyAlignment="1" applyProtection="1">
      <alignment horizontal="center"/>
      <protection/>
    </xf>
    <xf numFmtId="0" fontId="11" fillId="0" borderId="25" xfId="55" applyFont="1" applyBorder="1" applyAlignment="1" applyProtection="1">
      <alignment horizontal="center"/>
      <protection/>
    </xf>
    <xf numFmtId="0" fontId="11" fillId="0" borderId="31" xfId="55" applyFont="1" applyBorder="1" applyAlignment="1" applyProtection="1">
      <alignment horizontal="center"/>
      <protection/>
    </xf>
    <xf numFmtId="0" fontId="11" fillId="0" borderId="32" xfId="55" applyFont="1" applyBorder="1" applyAlignment="1" applyProtection="1">
      <alignment horizontal="center"/>
      <protection/>
    </xf>
    <xf numFmtId="0" fontId="11" fillId="0" borderId="33" xfId="55" applyFont="1" applyBorder="1" applyAlignment="1" applyProtection="1">
      <alignment horizontal="center"/>
      <protection/>
    </xf>
    <xf numFmtId="0" fontId="11" fillId="0" borderId="22" xfId="55" applyFont="1" applyBorder="1" applyAlignment="1" applyProtection="1">
      <alignment horizontal="center"/>
      <protection/>
    </xf>
    <xf numFmtId="0" fontId="13" fillId="0" borderId="23" xfId="55" applyFont="1" applyBorder="1" applyAlignment="1" applyProtection="1">
      <alignment horizontal="center"/>
      <protection/>
    </xf>
    <xf numFmtId="0" fontId="13" fillId="0" borderId="25" xfId="55" applyFont="1" applyBorder="1" applyAlignment="1" applyProtection="1">
      <alignment horizontal="center"/>
      <protection/>
    </xf>
    <xf numFmtId="0" fontId="13" fillId="0" borderId="31" xfId="55" applyFont="1" applyBorder="1" applyAlignment="1" applyProtection="1">
      <alignment horizontal="center"/>
      <protection/>
    </xf>
    <xf numFmtId="0" fontId="13" fillId="0" borderId="11" xfId="55" applyFont="1" applyBorder="1" applyAlignment="1" applyProtection="1">
      <alignment horizontal="center"/>
      <protection/>
    </xf>
    <xf numFmtId="0" fontId="13" fillId="0" borderId="26" xfId="55" applyFont="1" applyBorder="1" applyAlignment="1" applyProtection="1">
      <alignment horizontal="center"/>
      <protection/>
    </xf>
    <xf numFmtId="0" fontId="13" fillId="0" borderId="30" xfId="55" applyFont="1" applyBorder="1" applyAlignment="1" applyProtection="1">
      <alignment horizontal="center"/>
      <protection/>
    </xf>
    <xf numFmtId="0" fontId="6" fillId="0" borderId="27" xfId="55" applyBorder="1" applyAlignment="1" applyProtection="1">
      <alignment horizontal="center"/>
      <protection locked="0"/>
    </xf>
    <xf numFmtId="0" fontId="6" fillId="0" borderId="28" xfId="55" applyBorder="1" applyAlignment="1" applyProtection="1">
      <alignment horizontal="center"/>
      <protection locked="0"/>
    </xf>
    <xf numFmtId="0" fontId="6" fillId="0" borderId="29" xfId="55" applyBorder="1" applyAlignment="1" applyProtection="1">
      <alignment horizontal="center"/>
      <protection locked="0"/>
    </xf>
    <xf numFmtId="0" fontId="6" fillId="0" borderId="11" xfId="55" applyBorder="1" applyAlignment="1" applyProtection="1">
      <alignment horizontal="center"/>
      <protection locked="0"/>
    </xf>
    <xf numFmtId="0" fontId="6" fillId="0" borderId="26" xfId="55" applyBorder="1" applyAlignment="1" applyProtection="1">
      <alignment horizontal="center"/>
      <protection locked="0"/>
    </xf>
    <xf numFmtId="0" fontId="6" fillId="0" borderId="30" xfId="55" applyBorder="1" applyAlignment="1" applyProtection="1">
      <alignment horizontal="center"/>
      <protection locked="0"/>
    </xf>
    <xf numFmtId="0" fontId="6" fillId="0" borderId="23" xfId="55" applyBorder="1" applyAlignment="1" applyProtection="1">
      <alignment horizontal="center"/>
      <protection locked="0"/>
    </xf>
    <xf numFmtId="0" fontId="6" fillId="0" borderId="25" xfId="55" applyBorder="1" applyAlignment="1" applyProtection="1">
      <alignment horizontal="center"/>
      <protection locked="0"/>
    </xf>
    <xf numFmtId="0" fontId="6" fillId="0" borderId="31" xfId="55" applyBorder="1" applyAlignment="1" applyProtection="1">
      <alignment horizontal="center"/>
      <protection locked="0"/>
    </xf>
    <xf numFmtId="0" fontId="6" fillId="0" borderId="32" xfId="55" applyBorder="1" applyAlignment="1" applyProtection="1">
      <alignment horizontal="center"/>
      <protection locked="0"/>
    </xf>
    <xf numFmtId="0" fontId="6" fillId="0" borderId="33" xfId="55" applyBorder="1" applyAlignment="1" applyProtection="1">
      <alignment horizontal="center"/>
      <protection locked="0"/>
    </xf>
    <xf numFmtId="0" fontId="6" fillId="0" borderId="22" xfId="55" applyBorder="1" applyAlignment="1" applyProtection="1">
      <alignment horizontal="center"/>
      <protection locked="0"/>
    </xf>
    <xf numFmtId="0" fontId="8" fillId="25" borderId="0" xfId="55" applyFont="1" applyFill="1" applyBorder="1" applyAlignment="1">
      <alignment/>
      <protection/>
    </xf>
    <xf numFmtId="0" fontId="6" fillId="25" borderId="0" xfId="55" applyFill="1">
      <alignment/>
      <protection/>
    </xf>
    <xf numFmtId="0" fontId="10" fillId="24" borderId="0" xfId="55" applyFont="1" applyFill="1" applyAlignment="1" applyProtection="1">
      <alignment horizontal="center" vertical="center"/>
      <protection locked="0"/>
    </xf>
    <xf numFmtId="0" fontId="6" fillId="24" borderId="0" xfId="55" applyFill="1" applyProtection="1">
      <alignment/>
      <protection locked="0"/>
    </xf>
    <xf numFmtId="0" fontId="6" fillId="24" borderId="13" xfId="55" applyFill="1" applyBorder="1" applyProtection="1">
      <alignment/>
      <protection locked="0"/>
    </xf>
    <xf numFmtId="0" fontId="6" fillId="24" borderId="16" xfId="55" applyFill="1" applyBorder="1" applyProtection="1">
      <alignment/>
      <protection locked="0"/>
    </xf>
    <xf numFmtId="9" fontId="6" fillId="24" borderId="31" xfId="55" applyNumberFormat="1" applyFill="1" applyBorder="1" applyAlignment="1" applyProtection="1">
      <alignment horizontal="center" vertical="center"/>
      <protection locked="0"/>
    </xf>
    <xf numFmtId="9" fontId="6" fillId="24" borderId="30" xfId="55" applyNumberFormat="1" applyFill="1" applyBorder="1" applyAlignment="1" applyProtection="1">
      <alignment horizontal="center" vertical="center"/>
      <protection locked="0"/>
    </xf>
    <xf numFmtId="0" fontId="4" fillId="0" borderId="27" xfId="0" applyFont="1" applyBorder="1" applyAlignment="1">
      <alignment vertical="top" wrapText="1"/>
    </xf>
    <xf numFmtId="0" fontId="30" fillId="0" borderId="0" xfId="0" applyFont="1" applyAlignment="1">
      <alignment/>
    </xf>
    <xf numFmtId="0" fontId="31" fillId="0" borderId="28" xfId="0" applyFont="1" applyBorder="1" applyAlignment="1">
      <alignment vertical="top" wrapText="1"/>
    </xf>
    <xf numFmtId="3" fontId="31" fillId="0" borderId="34" xfId="0" applyNumberFormat="1" applyFont="1" applyBorder="1" applyAlignment="1">
      <alignment vertical="top" wrapText="1"/>
    </xf>
    <xf numFmtId="3" fontId="31" fillId="0" borderId="26" xfId="0" applyNumberFormat="1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3" fontId="3" fillId="0" borderId="0" xfId="0" applyNumberFormat="1" applyFont="1" applyBorder="1" applyAlignment="1">
      <alignment vertical="top" wrapText="1"/>
    </xf>
    <xf numFmtId="3" fontId="0" fillId="0" borderId="0" xfId="0" applyNumberFormat="1" applyAlignment="1">
      <alignment/>
    </xf>
    <xf numFmtId="0" fontId="0" fillId="0" borderId="0" xfId="0" applyFont="1" applyAlignment="1">
      <alignment wrapText="1"/>
    </xf>
    <xf numFmtId="0" fontId="4" fillId="0" borderId="0" xfId="0" applyFont="1" applyFill="1" applyBorder="1" applyAlignment="1">
      <alignment vertical="top"/>
    </xf>
    <xf numFmtId="0" fontId="4" fillId="0" borderId="34" xfId="0" applyFont="1" applyBorder="1" applyAlignment="1">
      <alignment horizontal="right" wrapText="1"/>
    </xf>
    <xf numFmtId="0" fontId="4" fillId="0" borderId="0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2" fillId="0" borderId="35" xfId="0" applyFont="1" applyBorder="1" applyAlignment="1">
      <alignment horizontal="right" vertical="top" wrapText="1"/>
    </xf>
    <xf numFmtId="0" fontId="4" fillId="0" borderId="36" xfId="0" applyFont="1" applyBorder="1" applyAlignment="1">
      <alignment horizontal="right" wrapText="1"/>
    </xf>
    <xf numFmtId="0" fontId="4" fillId="0" borderId="37" xfId="0" applyFont="1" applyBorder="1" applyAlignment="1">
      <alignment horizontal="right" wrapText="1"/>
    </xf>
    <xf numFmtId="0" fontId="4" fillId="0" borderId="38" xfId="0" applyFont="1" applyBorder="1" applyAlignment="1">
      <alignment horizontal="right" wrapText="1"/>
    </xf>
    <xf numFmtId="0" fontId="4" fillId="0" borderId="34" xfId="0" applyFont="1" applyFill="1" applyBorder="1" applyAlignment="1">
      <alignment horizontal="center" wrapText="1"/>
    </xf>
    <xf numFmtId="0" fontId="0" fillId="0" borderId="34" xfId="0" applyBorder="1" applyAlignment="1">
      <alignment horizontal="center"/>
    </xf>
    <xf numFmtId="3" fontId="0" fillId="0" borderId="34" xfId="0" applyNumberFormat="1" applyBorder="1" applyAlignment="1">
      <alignment horizontal="center"/>
    </xf>
    <xf numFmtId="3" fontId="31" fillId="0" borderId="34" xfId="0" applyNumberFormat="1" applyFont="1" applyBorder="1" applyAlignment="1">
      <alignment/>
    </xf>
    <xf numFmtId="0" fontId="4" fillId="0" borderId="39" xfId="0" applyFont="1" applyBorder="1" applyAlignment="1">
      <alignment horizontal="right" wrapText="1"/>
    </xf>
    <xf numFmtId="0" fontId="31" fillId="0" borderId="25" xfId="0" applyFont="1" applyBorder="1" applyAlignment="1">
      <alignment vertical="top" wrapText="1"/>
    </xf>
    <xf numFmtId="3" fontId="31" fillId="0" borderId="0" xfId="0" applyNumberFormat="1" applyFont="1" applyBorder="1" applyAlignment="1">
      <alignment vertical="top" wrapText="1"/>
    </xf>
    <xf numFmtId="3" fontId="0" fillId="0" borderId="0" xfId="0" applyNumberFormat="1" applyBorder="1" applyAlignment="1">
      <alignment horizontal="center"/>
    </xf>
    <xf numFmtId="0" fontId="32" fillId="0" borderId="0" xfId="0" applyFont="1" applyAlignment="1">
      <alignment/>
    </xf>
    <xf numFmtId="0" fontId="8" fillId="16" borderId="35" xfId="55" applyFont="1" applyFill="1" applyBorder="1" applyAlignment="1">
      <alignment horizontal="center" vertical="center" wrapText="1"/>
      <protection/>
    </xf>
    <xf numFmtId="0" fontId="8" fillId="16" borderId="40" xfId="55" applyFont="1" applyFill="1" applyBorder="1" applyAlignment="1">
      <alignment horizontal="center" vertical="center" wrapText="1"/>
      <protection/>
    </xf>
    <xf numFmtId="0" fontId="6" fillId="0" borderId="41" xfId="55" applyBorder="1" applyAlignment="1">
      <alignment horizontal="center" vertical="center" wrapText="1"/>
      <protection/>
    </xf>
    <xf numFmtId="0" fontId="6" fillId="0" borderId="42" xfId="55" applyBorder="1" applyAlignment="1">
      <alignment horizontal="center" vertical="center" wrapText="1"/>
      <protection/>
    </xf>
    <xf numFmtId="44" fontId="6" fillId="0" borderId="35" xfId="55" applyNumberFormat="1" applyBorder="1" applyAlignment="1">
      <alignment horizontal="center" vertical="center"/>
      <protection/>
    </xf>
    <xf numFmtId="44" fontId="6" fillId="0" borderId="40" xfId="55" applyNumberFormat="1" applyBorder="1" applyAlignment="1">
      <alignment horizontal="center" vertical="center"/>
      <protection/>
    </xf>
    <xf numFmtId="0" fontId="6" fillId="0" borderId="35" xfId="55" applyBorder="1" applyAlignment="1">
      <alignment horizontal="center" vertical="center"/>
      <protection/>
    </xf>
    <xf numFmtId="0" fontId="6" fillId="0" borderId="40" xfId="55" applyBorder="1" applyAlignment="1">
      <alignment horizontal="center" vertical="center"/>
      <protection/>
    </xf>
    <xf numFmtId="0" fontId="6" fillId="0" borderId="35" xfId="55" applyBorder="1" applyAlignment="1">
      <alignment horizontal="center" vertical="center" wrapText="1"/>
      <protection/>
    </xf>
    <xf numFmtId="0" fontId="6" fillId="0" borderId="40" xfId="55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ample Template v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ebarchive.nationalarchives.gov.uk/Personal\120608%20Profile%20of%20loan%20repay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verall Summary"/>
      <sheetName val="Option 1 - Summary"/>
      <sheetName val="Option 3 - Summary"/>
      <sheetName val="Option 4 - Summary"/>
      <sheetName val="Option 4a - Summary"/>
      <sheetName val="Option 4b - Summary"/>
      <sheetName val="Option 1 - Benefits"/>
      <sheetName val="Option 2 - Benefits"/>
      <sheetName val="Option 2a - Benefits"/>
      <sheetName val="Option 2b - Benefits"/>
      <sheetName val="Option 3 - Benefits"/>
      <sheetName val="Option 4 - Benefits"/>
      <sheetName val="Option 4a - Benefits"/>
      <sheetName val="Option 4b - Benefits"/>
    </sheetNames>
    <sheetDataSet>
      <sheetData sheetId="1">
        <row r="5">
          <cell r="B5">
            <v>1070</v>
          </cell>
          <cell r="C5">
            <v>1023</v>
          </cell>
          <cell r="D5">
            <v>1023</v>
          </cell>
          <cell r="E5">
            <v>1023</v>
          </cell>
          <cell r="F5">
            <v>1023</v>
          </cell>
          <cell r="G5">
            <v>1023</v>
          </cell>
          <cell r="H5">
            <v>1023</v>
          </cell>
          <cell r="I5">
            <v>1023</v>
          </cell>
          <cell r="J5">
            <v>1023</v>
          </cell>
          <cell r="K5">
            <v>1023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</row>
        <row r="9">
          <cell r="B9">
            <v>0</v>
          </cell>
          <cell r="C9">
            <v>0</v>
          </cell>
          <cell r="D9">
            <v>530.9946986111113</v>
          </cell>
          <cell r="E9">
            <v>1044.4538166666669</v>
          </cell>
          <cell r="F9">
            <v>1557.9129347222222</v>
          </cell>
          <cell r="G9">
            <v>2071.372052777778</v>
          </cell>
          <cell r="H9">
            <v>2584.8311708333326</v>
          </cell>
          <cell r="I9">
            <v>3098.2902888888884</v>
          </cell>
          <cell r="J9">
            <v>3611.7494069444438</v>
          </cell>
          <cell r="K9">
            <v>4125.208524999998</v>
          </cell>
          <cell r="L9">
            <v>4638.667643055555</v>
          </cell>
          <cell r="M9">
            <v>5152.126761111109</v>
          </cell>
          <cell r="N9">
            <v>5152.126761111109</v>
          </cell>
          <cell r="O9">
            <v>5152.126761111109</v>
          </cell>
          <cell r="P9">
            <v>5152.126761111109</v>
          </cell>
          <cell r="Q9">
            <v>5152.126761111109</v>
          </cell>
          <cell r="R9">
            <v>5152.126761111109</v>
          </cell>
          <cell r="S9">
            <v>5152.126761111109</v>
          </cell>
          <cell r="T9">
            <v>5152.126761111109</v>
          </cell>
          <cell r="U9">
            <v>5152.126761111109</v>
          </cell>
          <cell r="V9">
            <v>5152.126761111109</v>
          </cell>
          <cell r="W9">
            <v>5152.126761111109</v>
          </cell>
          <cell r="X9">
            <v>5152.126761111109</v>
          </cell>
          <cell r="Y9">
            <v>5152.126761111109</v>
          </cell>
          <cell r="Z9">
            <v>5152.126761111109</v>
          </cell>
          <cell r="AA9">
            <v>5152.126761111109</v>
          </cell>
          <cell r="AB9">
            <v>5152.126761111109</v>
          </cell>
          <cell r="AC9">
            <v>5152.126761111109</v>
          </cell>
          <cell r="AD9">
            <v>5152.126761111109</v>
          </cell>
          <cell r="AE9">
            <v>5152.126761111109</v>
          </cell>
          <cell r="AF9">
            <v>5152.126761111109</v>
          </cell>
          <cell r="AG9">
            <v>5152.126761111109</v>
          </cell>
          <cell r="AH9">
            <v>5152.126761111109</v>
          </cell>
          <cell r="AI9">
            <v>5152.126761111109</v>
          </cell>
          <cell r="AJ9">
            <v>4768.337173611111</v>
          </cell>
          <cell r="AK9">
            <v>4468.71161111111</v>
          </cell>
          <cell r="AL9">
            <v>4169.08604861111</v>
          </cell>
          <cell r="AM9">
            <v>3869.4604861111093</v>
          </cell>
          <cell r="AN9">
            <v>3422.6298124999994</v>
          </cell>
          <cell r="AO9">
            <v>2909.1706944444436</v>
          </cell>
          <cell r="AP9">
            <v>2395.7115763888887</v>
          </cell>
          <cell r="AQ9">
            <v>1882.2524583333332</v>
          </cell>
          <cell r="AR9">
            <v>1368.7933402777776</v>
          </cell>
          <cell r="AS9">
            <v>855.3342222222223</v>
          </cell>
          <cell r="AT9">
            <v>641.5006666666666</v>
          </cell>
          <cell r="AU9">
            <v>427.6671111111111</v>
          </cell>
          <cell r="AV9">
            <v>213.83355555555556</v>
          </cell>
        </row>
      </sheetData>
      <sheetData sheetId="2">
        <row r="5">
          <cell r="B5">
            <v>0</v>
          </cell>
          <cell r="C5">
            <v>0</v>
          </cell>
          <cell r="D5">
            <v>206.39519722222218</v>
          </cell>
          <cell r="E5">
            <v>547.1418638888889</v>
          </cell>
          <cell r="F5">
            <v>887.8885305555557</v>
          </cell>
          <cell r="G5">
            <v>1228.6351972222221</v>
          </cell>
          <cell r="H5">
            <v>1569.3818638888888</v>
          </cell>
          <cell r="I5">
            <v>1910.1285305555552</v>
          </cell>
          <cell r="J5">
            <v>2250.875197222222</v>
          </cell>
          <cell r="K5">
            <v>2591.6218638888886</v>
          </cell>
          <cell r="L5">
            <v>2932.3685305555546</v>
          </cell>
          <cell r="M5">
            <v>3273.1151972222215</v>
          </cell>
          <cell r="N5">
            <v>3273.1151972222215</v>
          </cell>
          <cell r="O5">
            <v>3273.1151972222215</v>
          </cell>
          <cell r="P5">
            <v>3273.1151972222215</v>
          </cell>
          <cell r="Q5">
            <v>3273.1151972222215</v>
          </cell>
          <cell r="R5">
            <v>3273.1151972222215</v>
          </cell>
          <cell r="S5">
            <v>3273.1151972222215</v>
          </cell>
          <cell r="T5">
            <v>3273.1151972222215</v>
          </cell>
          <cell r="U5">
            <v>3273.1151972222215</v>
          </cell>
          <cell r="V5">
            <v>3273.1151972222215</v>
          </cell>
          <cell r="W5">
            <v>3273.1151972222215</v>
          </cell>
          <cell r="X5">
            <v>3273.1151972222215</v>
          </cell>
          <cell r="Y5">
            <v>3273.1151972222215</v>
          </cell>
          <cell r="Z5">
            <v>3273.1151972222215</v>
          </cell>
          <cell r="AA5">
            <v>3273.1151972222215</v>
          </cell>
          <cell r="AB5">
            <v>3273.1151972222215</v>
          </cell>
          <cell r="AC5">
            <v>3273.1151972222215</v>
          </cell>
          <cell r="AD5">
            <v>3273.1151972222215</v>
          </cell>
          <cell r="AE5">
            <v>3273.1151972222215</v>
          </cell>
          <cell r="AF5">
            <v>3273.1151972222215</v>
          </cell>
          <cell r="AG5">
            <v>3273.1151972222215</v>
          </cell>
          <cell r="AH5">
            <v>3273.1151972222215</v>
          </cell>
          <cell r="AI5">
            <v>3273.1151972222215</v>
          </cell>
          <cell r="AJ5">
            <v>3140.2382222222213</v>
          </cell>
          <cell r="AK5">
            <v>2904.816222222222</v>
          </cell>
          <cell r="AL5">
            <v>2669.394222222222</v>
          </cell>
          <cell r="AM5">
            <v>2433.9722222222226</v>
          </cell>
          <cell r="AN5">
            <v>2125.032</v>
          </cell>
          <cell r="AO5">
            <v>1784.2853333333337</v>
          </cell>
          <cell r="AP5">
            <v>1355.2315777777776</v>
          </cell>
          <cell r="AQ5">
            <v>1102.792</v>
          </cell>
          <cell r="AR5">
            <v>762.0453333333334</v>
          </cell>
          <cell r="AS5">
            <v>421.2986666666667</v>
          </cell>
          <cell r="AT5">
            <v>315.974</v>
          </cell>
          <cell r="AU5">
            <v>210.64933333333335</v>
          </cell>
          <cell r="AV5">
            <v>105.32466666666667</v>
          </cell>
        </row>
        <row r="9">
          <cell r="B9">
            <v>407</v>
          </cell>
          <cell r="C9">
            <v>733</v>
          </cell>
          <cell r="D9">
            <v>821</v>
          </cell>
          <cell r="E9">
            <v>821</v>
          </cell>
          <cell r="F9">
            <v>821</v>
          </cell>
          <cell r="G9">
            <v>821</v>
          </cell>
          <cell r="H9">
            <v>821</v>
          </cell>
          <cell r="I9">
            <v>821</v>
          </cell>
          <cell r="J9">
            <v>821</v>
          </cell>
          <cell r="K9">
            <v>821</v>
          </cell>
        </row>
      </sheetData>
      <sheetData sheetId="3">
        <row r="5">
          <cell r="B5">
            <v>47.8</v>
          </cell>
          <cell r="C5">
            <v>168.99348844933206</v>
          </cell>
          <cell r="D5">
            <v>174.64145788434573</v>
          </cell>
          <cell r="E5">
            <v>182.16882236917854</v>
          </cell>
          <cell r="F5">
            <v>188.28430076410322</v>
          </cell>
          <cell r="G5">
            <v>193.0811710642827</v>
          </cell>
          <cell r="H5">
            <v>196.69815608798118</v>
          </cell>
          <cell r="I5">
            <v>199.5523747873765</v>
          </cell>
          <cell r="J5">
            <v>201.92603935505568</v>
          </cell>
          <cell r="K5">
            <v>203.89345433113644</v>
          </cell>
          <cell r="L5">
            <v>37.25534447927623</v>
          </cell>
          <cell r="M5">
            <v>33.329290531343695</v>
          </cell>
          <cell r="N5">
            <v>26.824869663286336</v>
          </cell>
          <cell r="O5">
            <v>21.53647338872256</v>
          </cell>
          <cell r="P5">
            <v>17.44337782583171</v>
          </cell>
          <cell r="Q5">
            <v>14.464460045931432</v>
          </cell>
          <cell r="R5">
            <v>12.22940457076308</v>
          </cell>
          <cell r="S5">
            <v>10.40344374716047</v>
          </cell>
          <cell r="T5">
            <v>8.928774326170757</v>
          </cell>
          <cell r="U5">
            <v>7.6856239650448614</v>
          </cell>
          <cell r="V5">
            <v>6.6172321079383645</v>
          </cell>
          <cell r="W5">
            <v>5.701907626269222</v>
          </cell>
          <cell r="X5">
            <v>4.9670918280699885</v>
          </cell>
          <cell r="Y5">
            <v>4.337560330518753</v>
          </cell>
          <cell r="Z5">
            <v>3.804713905006441</v>
          </cell>
          <cell r="AA5">
            <v>3.2943182395928274</v>
          </cell>
          <cell r="AB5">
            <v>2.8453880324675263</v>
          </cell>
          <cell r="AC5">
            <v>2.4494224676840517</v>
          </cell>
          <cell r="AD5">
            <v>2.100392752622509</v>
          </cell>
          <cell r="AE5">
            <v>1.8236739455770778</v>
          </cell>
          <cell r="AF5">
            <v>1.5836273339262377</v>
          </cell>
          <cell r="AG5">
            <v>1.3639665387577433</v>
          </cell>
          <cell r="AH5">
            <v>1.1075632163166267</v>
          </cell>
          <cell r="AI5">
            <v>0.8860670863558793</v>
          </cell>
          <cell r="AJ5">
            <v>0.7000730247728026</v>
          </cell>
          <cell r="AK5">
            <v>0.5366685907854847</v>
          </cell>
          <cell r="AL5">
            <v>0.38376233207762583</v>
          </cell>
          <cell r="AM5">
            <v>0.2686656209775285</v>
          </cell>
          <cell r="AN5">
            <v>0.16443116198750285</v>
          </cell>
          <cell r="AO5">
            <v>0.07709757599085992</v>
          </cell>
        </row>
        <row r="9">
          <cell r="B9">
            <v>0</v>
          </cell>
          <cell r="C9">
            <v>0</v>
          </cell>
          <cell r="D9">
            <v>29.041945833333386</v>
          </cell>
          <cell r="E9">
            <v>113.21872777777776</v>
          </cell>
          <cell r="F9">
            <v>197.3955097222222</v>
          </cell>
          <cell r="G9">
            <v>281.57229166666684</v>
          </cell>
          <cell r="H9">
            <v>365.74907361111127</v>
          </cell>
          <cell r="I9">
            <v>449.92585555555615</v>
          </cell>
          <cell r="J9">
            <v>534.1026375000006</v>
          </cell>
          <cell r="K9">
            <v>618.279419444445</v>
          </cell>
          <cell r="L9">
            <v>702.4562013888908</v>
          </cell>
          <cell r="M9">
            <v>786.6329833333348</v>
          </cell>
          <cell r="N9">
            <v>786.6329833333348</v>
          </cell>
          <cell r="O9">
            <v>786.6329833333348</v>
          </cell>
          <cell r="P9">
            <v>786.6329833333348</v>
          </cell>
          <cell r="Q9">
            <v>786.6329833333348</v>
          </cell>
          <cell r="R9">
            <v>786.6329833333348</v>
          </cell>
          <cell r="S9">
            <v>786.6329833333348</v>
          </cell>
          <cell r="T9">
            <v>786.6329833333348</v>
          </cell>
          <cell r="U9">
            <v>786.6329833333348</v>
          </cell>
          <cell r="V9">
            <v>786.6329833333348</v>
          </cell>
          <cell r="W9">
            <v>786.6329833333348</v>
          </cell>
          <cell r="X9">
            <v>786.6329833333348</v>
          </cell>
          <cell r="Y9">
            <v>786.6329833333348</v>
          </cell>
          <cell r="Z9">
            <v>786.6329833333348</v>
          </cell>
          <cell r="AA9">
            <v>786.6329833333348</v>
          </cell>
          <cell r="AB9">
            <v>786.6329833333348</v>
          </cell>
          <cell r="AC9">
            <v>786.6329833333348</v>
          </cell>
          <cell r="AD9">
            <v>786.6329833333348</v>
          </cell>
          <cell r="AE9">
            <v>786.6329833333348</v>
          </cell>
          <cell r="AF9">
            <v>786.6329833333348</v>
          </cell>
          <cell r="AG9">
            <v>786.6329833333348</v>
          </cell>
          <cell r="AH9">
            <v>786.6329833333348</v>
          </cell>
          <cell r="AI9">
            <v>786.6329833333348</v>
          </cell>
          <cell r="AJ9">
            <v>795.6943708333356</v>
          </cell>
          <cell r="AK9">
            <v>765.7720333333341</v>
          </cell>
          <cell r="AL9">
            <v>735.8496958333335</v>
          </cell>
          <cell r="AM9">
            <v>705.9273583333334</v>
          </cell>
          <cell r="AN9">
            <v>637.9016874999998</v>
          </cell>
          <cell r="AO9">
            <v>553.7249055555553</v>
          </cell>
          <cell r="AP9">
            <v>469.54812361111135</v>
          </cell>
          <cell r="AQ9">
            <v>385.3713416666667</v>
          </cell>
          <cell r="AR9">
            <v>301.19455972222215</v>
          </cell>
          <cell r="AS9">
            <v>217.01777777777772</v>
          </cell>
          <cell r="AT9">
            <v>162.76333333333338</v>
          </cell>
          <cell r="AU9">
            <v>108.50888888888886</v>
          </cell>
          <cell r="AV9">
            <v>54.25444444444443</v>
          </cell>
        </row>
      </sheetData>
      <sheetData sheetId="4">
        <row r="5">
          <cell r="B5">
            <v>48.2</v>
          </cell>
          <cell r="C5">
            <v>400.89348844933204</v>
          </cell>
          <cell r="D5">
            <v>411.6039235644697</v>
          </cell>
          <cell r="E5">
            <v>426.44294486807144</v>
          </cell>
          <cell r="F5">
            <v>438.52008331652405</v>
          </cell>
          <cell r="G5">
            <v>448.01682354101644</v>
          </cell>
          <cell r="H5">
            <v>455.16183326312847</v>
          </cell>
          <cell r="I5">
            <v>460.782277156152</v>
          </cell>
          <cell r="J5">
            <v>465.45802943210794</v>
          </cell>
          <cell r="K5">
            <v>469.3292081067926</v>
          </cell>
          <cell r="L5">
            <v>72.39801079967549</v>
          </cell>
          <cell r="M5">
            <v>64.77497520326112</v>
          </cell>
          <cell r="N5">
            <v>52.13094642147956</v>
          </cell>
          <cell r="O5">
            <v>41.845647597290316</v>
          </cell>
          <cell r="P5">
            <v>33.88829644178942</v>
          </cell>
          <cell r="Q5">
            <v>28.09213874917275</v>
          </cell>
          <cell r="R5">
            <v>23.748290400717465</v>
          </cell>
          <cell r="S5">
            <v>20.19947434475986</v>
          </cell>
          <cell r="T5">
            <v>17.33674497792234</v>
          </cell>
          <cell r="U5">
            <v>14.925360634612716</v>
          </cell>
          <cell r="V5">
            <v>12.850567335019072</v>
          </cell>
          <cell r="W5">
            <v>11.07230708773385</v>
          </cell>
          <cell r="X5">
            <v>9.644583604119811</v>
          </cell>
          <cell r="Y5">
            <v>8.422521444192993</v>
          </cell>
          <cell r="Z5">
            <v>7.388880070478791</v>
          </cell>
          <cell r="AA5">
            <v>6.397384117133819</v>
          </cell>
          <cell r="AB5">
            <v>5.524137326048776</v>
          </cell>
          <cell r="AC5">
            <v>4.7574310849464885</v>
          </cell>
          <cell r="AD5">
            <v>4.078840468498441</v>
          </cell>
          <cell r="AE5">
            <v>3.5418587541976216</v>
          </cell>
          <cell r="AF5">
            <v>3.075495779452643</v>
          </cell>
          <cell r="AG5">
            <v>2.6570776729046943</v>
          </cell>
          <cell r="AH5">
            <v>2.157590681136285</v>
          </cell>
          <cell r="AI5">
            <v>1.726104713680284</v>
          </cell>
          <cell r="AJ5">
            <v>1.3637786196872779</v>
          </cell>
          <cell r="AK5">
            <v>1.045458293737957</v>
          </cell>
          <cell r="AL5">
            <v>0.7475889585927775</v>
          </cell>
          <cell r="AM5">
            <v>0.5233745863198607</v>
          </cell>
          <cell r="AN5">
            <v>0.32032044543020033</v>
          </cell>
          <cell r="AO5">
            <v>0.15019008309907775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</row>
        <row r="9">
          <cell r="B9">
            <v>0</v>
          </cell>
          <cell r="C9">
            <v>0</v>
          </cell>
          <cell r="D9">
            <v>32.37370833333341</v>
          </cell>
          <cell r="E9">
            <v>259.9684133322403</v>
          </cell>
          <cell r="F9">
            <v>487.56311833114773</v>
          </cell>
          <cell r="G9">
            <v>715.1578233300538</v>
          </cell>
          <cell r="H9">
            <v>942.7525283289601</v>
          </cell>
          <cell r="I9">
            <v>1170.3472333278673</v>
          </cell>
          <cell r="J9">
            <v>1397.941938326775</v>
          </cell>
          <cell r="K9">
            <v>1625.5366433256813</v>
          </cell>
          <cell r="L9">
            <v>1853.1313483245885</v>
          </cell>
          <cell r="M9">
            <v>2080.7260533234958</v>
          </cell>
          <cell r="N9">
            <v>2080.7260533234958</v>
          </cell>
          <cell r="O9">
            <v>2080.7260533234958</v>
          </cell>
          <cell r="P9">
            <v>2080.7260533234958</v>
          </cell>
          <cell r="Q9">
            <v>2080.7260533234958</v>
          </cell>
          <cell r="R9">
            <v>2080.7260533234958</v>
          </cell>
          <cell r="S9">
            <v>2080.7260533234958</v>
          </cell>
          <cell r="T9">
            <v>2080.7260533234958</v>
          </cell>
          <cell r="U9">
            <v>2080.7260533234958</v>
          </cell>
          <cell r="V9">
            <v>2080.7260533234958</v>
          </cell>
          <cell r="W9">
            <v>2080.7260533234958</v>
          </cell>
          <cell r="X9">
            <v>2080.7260533234958</v>
          </cell>
          <cell r="Y9">
            <v>2080.7260533234958</v>
          </cell>
          <cell r="Z9">
            <v>2080.7260533234958</v>
          </cell>
          <cell r="AA9">
            <v>2080.7260533234958</v>
          </cell>
          <cell r="AB9">
            <v>2080.7260533234958</v>
          </cell>
          <cell r="AC9">
            <v>2080.7260533234958</v>
          </cell>
          <cell r="AD9">
            <v>2080.7260533234958</v>
          </cell>
          <cell r="AE9">
            <v>2080.7260533234958</v>
          </cell>
          <cell r="AF9">
            <v>2080.7260533234958</v>
          </cell>
          <cell r="AG9">
            <v>2080.7260533234958</v>
          </cell>
          <cell r="AH9">
            <v>2080.7260533234958</v>
          </cell>
          <cell r="AI9">
            <v>2080.7260533234958</v>
          </cell>
          <cell r="AJ9">
            <v>2086.455678323495</v>
          </cell>
          <cell r="AK9">
            <v>2036.7142599648068</v>
          </cell>
          <cell r="AL9">
            <v>1986.9728416061198</v>
          </cell>
          <cell r="AM9">
            <v>1937.2314232474318</v>
          </cell>
          <cell r="AN9">
            <v>1849.38667155541</v>
          </cell>
          <cell r="AO9">
            <v>1621.7919665565028</v>
          </cell>
          <cell r="AP9">
            <v>1394.1972615575964</v>
          </cell>
          <cell r="AQ9">
            <v>1166.6025565586901</v>
          </cell>
          <cell r="AR9">
            <v>939.0078515597836</v>
          </cell>
          <cell r="AS9">
            <v>711.4131465608766</v>
          </cell>
          <cell r="AT9">
            <v>533.5598599206576</v>
          </cell>
          <cell r="AU9">
            <v>355.7065732804383</v>
          </cell>
          <cell r="AV9">
            <v>177.85328664021915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80"/>
  <sheetViews>
    <sheetView tabSelected="1" workbookViewId="0" topLeftCell="A1">
      <selection activeCell="A1" sqref="A1"/>
    </sheetView>
  </sheetViews>
  <sheetFormatPr defaultColWidth="8.88671875" defaultRowHeight="15"/>
  <cols>
    <col min="1" max="1" width="26.4453125" style="0" customWidth="1"/>
    <col min="2" max="44" width="4.77734375" style="0" bestFit="1" customWidth="1"/>
    <col min="45" max="48" width="3.4453125" style="0" bestFit="1" customWidth="1"/>
    <col min="50" max="50" width="14.99609375" style="0" customWidth="1"/>
  </cols>
  <sheetData>
    <row r="1" s="95" customFormat="1" ht="15.75">
      <c r="A1" s="95" t="s">
        <v>83</v>
      </c>
    </row>
    <row r="2" ht="16.5" thickBot="1">
      <c r="A2" s="71" t="s">
        <v>77</v>
      </c>
    </row>
    <row r="3" spans="1:50" ht="31.5" thickBot="1">
      <c r="A3" s="83"/>
      <c r="B3" s="84" t="s">
        <v>78</v>
      </c>
      <c r="C3" s="84" t="s">
        <v>1</v>
      </c>
      <c r="D3" s="84" t="s">
        <v>2</v>
      </c>
      <c r="E3" s="84" t="s">
        <v>3</v>
      </c>
      <c r="F3" s="84" t="s">
        <v>4</v>
      </c>
      <c r="G3" s="84" t="s">
        <v>5</v>
      </c>
      <c r="H3" s="84" t="s">
        <v>6</v>
      </c>
      <c r="I3" s="84" t="s">
        <v>7</v>
      </c>
      <c r="J3" s="84" t="s">
        <v>8</v>
      </c>
      <c r="K3" s="85" t="s">
        <v>9</v>
      </c>
      <c r="L3" s="86" t="s">
        <v>37</v>
      </c>
      <c r="M3" s="86" t="s">
        <v>38</v>
      </c>
      <c r="N3" s="86" t="s">
        <v>39</v>
      </c>
      <c r="O3" s="86" t="s">
        <v>40</v>
      </c>
      <c r="P3" s="86" t="s">
        <v>41</v>
      </c>
      <c r="Q3" s="86" t="s">
        <v>42</v>
      </c>
      <c r="R3" s="86" t="s">
        <v>43</v>
      </c>
      <c r="S3" s="86" t="s">
        <v>44</v>
      </c>
      <c r="T3" s="86" t="s">
        <v>45</v>
      </c>
      <c r="U3" s="86" t="s">
        <v>46</v>
      </c>
      <c r="V3" s="86" t="s">
        <v>47</v>
      </c>
      <c r="W3" s="86" t="s">
        <v>48</v>
      </c>
      <c r="X3" s="86" t="s">
        <v>49</v>
      </c>
      <c r="Y3" s="86" t="s">
        <v>50</v>
      </c>
      <c r="Z3" s="86" t="s">
        <v>51</v>
      </c>
      <c r="AA3" s="86" t="s">
        <v>52</v>
      </c>
      <c r="AB3" s="86" t="s">
        <v>53</v>
      </c>
      <c r="AC3" s="86" t="s">
        <v>54</v>
      </c>
      <c r="AD3" s="86" t="s">
        <v>55</v>
      </c>
      <c r="AE3" s="86" t="s">
        <v>56</v>
      </c>
      <c r="AF3" s="86" t="s">
        <v>57</v>
      </c>
      <c r="AG3" s="86" t="s">
        <v>58</v>
      </c>
      <c r="AH3" s="86" t="s">
        <v>59</v>
      </c>
      <c r="AI3" s="86" t="s">
        <v>60</v>
      </c>
      <c r="AJ3" s="86" t="s">
        <v>61</v>
      </c>
      <c r="AK3" s="86" t="s">
        <v>62</v>
      </c>
      <c r="AL3" s="86" t="s">
        <v>63</v>
      </c>
      <c r="AM3" s="86" t="s">
        <v>64</v>
      </c>
      <c r="AN3" s="86" t="s">
        <v>65</v>
      </c>
      <c r="AO3" s="86" t="s">
        <v>66</v>
      </c>
      <c r="AP3" s="86" t="s">
        <v>67</v>
      </c>
      <c r="AQ3" s="86" t="s">
        <v>68</v>
      </c>
      <c r="AR3" s="86" t="s">
        <v>69</v>
      </c>
      <c r="AS3" s="86" t="s">
        <v>70</v>
      </c>
      <c r="AT3" s="86" t="s">
        <v>71</v>
      </c>
      <c r="AU3" s="86" t="s">
        <v>72</v>
      </c>
      <c r="AV3" s="86" t="s">
        <v>73</v>
      </c>
      <c r="AX3" s="87" t="s">
        <v>74</v>
      </c>
    </row>
    <row r="4" spans="1:50" ht="15">
      <c r="A4" s="70" t="s">
        <v>10</v>
      </c>
      <c r="B4" s="72">
        <v>0</v>
      </c>
      <c r="C4" s="72">
        <v>0</v>
      </c>
      <c r="D4" s="72">
        <v>0</v>
      </c>
      <c r="E4" s="72">
        <v>0</v>
      </c>
      <c r="F4" s="72">
        <v>0</v>
      </c>
      <c r="G4" s="72">
        <v>0</v>
      </c>
      <c r="H4" s="72">
        <v>0</v>
      </c>
      <c r="I4" s="72">
        <v>0</v>
      </c>
      <c r="J4" s="72">
        <v>0</v>
      </c>
      <c r="K4" s="72">
        <v>0</v>
      </c>
      <c r="L4" s="72">
        <v>0</v>
      </c>
      <c r="M4" s="72">
        <v>0</v>
      </c>
      <c r="N4" s="72">
        <v>0</v>
      </c>
      <c r="O4" s="72">
        <v>0</v>
      </c>
      <c r="P4" s="72">
        <v>0</v>
      </c>
      <c r="Q4" s="72">
        <v>0</v>
      </c>
      <c r="R4" s="72">
        <v>0</v>
      </c>
      <c r="S4" s="72">
        <v>0</v>
      </c>
      <c r="T4" s="72">
        <v>0</v>
      </c>
      <c r="U4" s="72">
        <v>0</v>
      </c>
      <c r="V4" s="72">
        <v>0</v>
      </c>
      <c r="W4" s="72">
        <v>0</v>
      </c>
      <c r="X4" s="72">
        <v>0</v>
      </c>
      <c r="Y4" s="72">
        <v>0</v>
      </c>
      <c r="Z4" s="72">
        <v>0</v>
      </c>
      <c r="AA4" s="72">
        <v>0</v>
      </c>
      <c r="AB4" s="72">
        <v>0</v>
      </c>
      <c r="AC4" s="72">
        <v>0</v>
      </c>
      <c r="AD4" s="72">
        <v>0</v>
      </c>
      <c r="AE4" s="72">
        <v>0</v>
      </c>
      <c r="AF4" s="72">
        <v>0</v>
      </c>
      <c r="AG4" s="72">
        <v>0</v>
      </c>
      <c r="AH4" s="72">
        <v>0</v>
      </c>
      <c r="AI4" s="72">
        <v>0</v>
      </c>
      <c r="AJ4" s="72">
        <v>0</v>
      </c>
      <c r="AK4" s="72">
        <v>0</v>
      </c>
      <c r="AL4" s="72">
        <v>0</v>
      </c>
      <c r="AM4" s="72">
        <v>0</v>
      </c>
      <c r="AN4" s="72">
        <v>0</v>
      </c>
      <c r="AO4" s="72">
        <v>0</v>
      </c>
      <c r="AP4" s="72">
        <v>0</v>
      </c>
      <c r="AQ4" s="72">
        <v>0</v>
      </c>
      <c r="AR4" s="72">
        <v>0</v>
      </c>
      <c r="AS4" s="72">
        <v>0</v>
      </c>
      <c r="AT4" s="72">
        <v>0</v>
      </c>
      <c r="AU4" s="72">
        <v>0</v>
      </c>
      <c r="AV4" s="72">
        <v>0</v>
      </c>
      <c r="AX4" s="88"/>
    </row>
    <row r="5" spans="1:50" s="82" customFormat="1" ht="15">
      <c r="A5" s="1" t="s">
        <v>75</v>
      </c>
      <c r="B5" s="73">
        <f>'[1]Option 4 - Summary'!B5</f>
        <v>47.8</v>
      </c>
      <c r="C5" s="73">
        <f>'[1]Option 4 - Summary'!C5</f>
        <v>168.99348844933206</v>
      </c>
      <c r="D5" s="73">
        <f>'[1]Option 4 - Summary'!D5</f>
        <v>174.64145788434573</v>
      </c>
      <c r="E5" s="73">
        <f>'[1]Option 4 - Summary'!E5</f>
        <v>182.16882236917854</v>
      </c>
      <c r="F5" s="73">
        <f>'[1]Option 4 - Summary'!F5</f>
        <v>188.28430076410322</v>
      </c>
      <c r="G5" s="73">
        <f>'[1]Option 4 - Summary'!G5</f>
        <v>193.0811710642827</v>
      </c>
      <c r="H5" s="73">
        <f>'[1]Option 4 - Summary'!H5</f>
        <v>196.69815608798118</v>
      </c>
      <c r="I5" s="73">
        <f>'[1]Option 4 - Summary'!I5</f>
        <v>199.5523747873765</v>
      </c>
      <c r="J5" s="73">
        <f>'[1]Option 4 - Summary'!J5</f>
        <v>201.92603935505568</v>
      </c>
      <c r="K5" s="73">
        <f>'[1]Option 4 - Summary'!K5</f>
        <v>203.89345433113644</v>
      </c>
      <c r="L5" s="73">
        <f>'[1]Option 4 - Summary'!L5</f>
        <v>37.25534447927623</v>
      </c>
      <c r="M5" s="73">
        <f>'[1]Option 4 - Summary'!M5</f>
        <v>33.329290531343695</v>
      </c>
      <c r="N5" s="73">
        <f>'[1]Option 4 - Summary'!N5</f>
        <v>26.824869663286336</v>
      </c>
      <c r="O5" s="73">
        <f>'[1]Option 4 - Summary'!O5</f>
        <v>21.53647338872256</v>
      </c>
      <c r="P5" s="73">
        <f>'[1]Option 4 - Summary'!P5</f>
        <v>17.44337782583171</v>
      </c>
      <c r="Q5" s="73">
        <f>'[1]Option 4 - Summary'!Q5</f>
        <v>14.464460045931432</v>
      </c>
      <c r="R5" s="73">
        <f>'[1]Option 4 - Summary'!R5</f>
        <v>12.22940457076308</v>
      </c>
      <c r="S5" s="73">
        <f>'[1]Option 4 - Summary'!S5</f>
        <v>10.40344374716047</v>
      </c>
      <c r="T5" s="73">
        <f>'[1]Option 4 - Summary'!T5</f>
        <v>8.928774326170757</v>
      </c>
      <c r="U5" s="73">
        <f>'[1]Option 4 - Summary'!U5</f>
        <v>7.6856239650448614</v>
      </c>
      <c r="V5" s="73">
        <f>'[1]Option 4 - Summary'!V5</f>
        <v>6.6172321079383645</v>
      </c>
      <c r="W5" s="73">
        <f>'[1]Option 4 - Summary'!W5</f>
        <v>5.701907626269222</v>
      </c>
      <c r="X5" s="73">
        <f>'[1]Option 4 - Summary'!X5</f>
        <v>4.9670918280699885</v>
      </c>
      <c r="Y5" s="73">
        <f>'[1]Option 4 - Summary'!Y5</f>
        <v>4.337560330518753</v>
      </c>
      <c r="Z5" s="73">
        <f>'[1]Option 4 - Summary'!Z5</f>
        <v>3.804713905006441</v>
      </c>
      <c r="AA5" s="73">
        <f>'[1]Option 4 - Summary'!AA5</f>
        <v>3.2943182395928274</v>
      </c>
      <c r="AB5" s="73">
        <f>'[1]Option 4 - Summary'!AB5</f>
        <v>2.8453880324675263</v>
      </c>
      <c r="AC5" s="73">
        <f>'[1]Option 4 - Summary'!AC5</f>
        <v>2.4494224676840517</v>
      </c>
      <c r="AD5" s="73">
        <f>'[1]Option 4 - Summary'!AD5</f>
        <v>2.100392752622509</v>
      </c>
      <c r="AE5" s="73">
        <f>'[1]Option 4 - Summary'!AE5</f>
        <v>1.8236739455770778</v>
      </c>
      <c r="AF5" s="73">
        <f>'[1]Option 4 - Summary'!AF5</f>
        <v>1.5836273339262377</v>
      </c>
      <c r="AG5" s="73">
        <f>'[1]Option 4 - Summary'!AG5</f>
        <v>1.3639665387577433</v>
      </c>
      <c r="AH5" s="73">
        <f>'[1]Option 4 - Summary'!AH5</f>
        <v>1.1075632163166267</v>
      </c>
      <c r="AI5" s="73">
        <f>'[1]Option 4 - Summary'!AI5</f>
        <v>0.8860670863558793</v>
      </c>
      <c r="AJ5" s="73">
        <f>'[1]Option 4 - Summary'!AJ5</f>
        <v>0.7000730247728026</v>
      </c>
      <c r="AK5" s="73">
        <f>'[1]Option 4 - Summary'!AK5</f>
        <v>0.5366685907854847</v>
      </c>
      <c r="AL5" s="73">
        <f>'[1]Option 4 - Summary'!AL5</f>
        <v>0.38376233207762583</v>
      </c>
      <c r="AM5" s="73">
        <f>'[1]Option 4 - Summary'!AM5</f>
        <v>0.2686656209775285</v>
      </c>
      <c r="AN5" s="73">
        <f>'[1]Option 4 - Summary'!AN5</f>
        <v>0.16443116198750285</v>
      </c>
      <c r="AO5" s="73">
        <f>'[1]Option 4 - Summary'!AO5</f>
        <v>0.07709757599085992</v>
      </c>
      <c r="AP5" s="73">
        <f>'[1]Option 4 - Summary'!AP5</f>
        <v>0</v>
      </c>
      <c r="AQ5" s="73">
        <f>'[1]Option 4 - Summary'!AQ5</f>
        <v>0</v>
      </c>
      <c r="AR5" s="73">
        <f>'[1]Option 4 - Summary'!AR5</f>
        <v>0</v>
      </c>
      <c r="AS5" s="73">
        <f>'[1]Option 4 - Summary'!AS5</f>
        <v>0</v>
      </c>
      <c r="AT5" s="73">
        <f>'[1]Option 4 - Summary'!AT5</f>
        <v>0</v>
      </c>
      <c r="AU5" s="73">
        <f>'[1]Option 4 - Summary'!AU5</f>
        <v>0</v>
      </c>
      <c r="AV5" s="73">
        <f>'[1]Option 4 - Summary'!AV5</f>
        <v>0</v>
      </c>
      <c r="AW5"/>
      <c r="AX5" s="88"/>
    </row>
    <row r="6" spans="1:50" ht="15.75" thickBot="1">
      <c r="A6" s="2" t="s">
        <v>11</v>
      </c>
      <c r="B6" s="74">
        <f aca="true" t="shared" si="0" ref="B6:AV6">SUM(B4:B5)</f>
        <v>47.8</v>
      </c>
      <c r="C6" s="74">
        <f t="shared" si="0"/>
        <v>168.99348844933206</v>
      </c>
      <c r="D6" s="74">
        <f t="shared" si="0"/>
        <v>174.64145788434573</v>
      </c>
      <c r="E6" s="74">
        <f t="shared" si="0"/>
        <v>182.16882236917854</v>
      </c>
      <c r="F6" s="74">
        <f t="shared" si="0"/>
        <v>188.28430076410322</v>
      </c>
      <c r="G6" s="74">
        <f t="shared" si="0"/>
        <v>193.0811710642827</v>
      </c>
      <c r="H6" s="74">
        <f t="shared" si="0"/>
        <v>196.69815608798118</v>
      </c>
      <c r="I6" s="74">
        <f t="shared" si="0"/>
        <v>199.5523747873765</v>
      </c>
      <c r="J6" s="74">
        <f t="shared" si="0"/>
        <v>201.92603935505568</v>
      </c>
      <c r="K6" s="74">
        <f t="shared" si="0"/>
        <v>203.89345433113644</v>
      </c>
      <c r="L6" s="74">
        <f t="shared" si="0"/>
        <v>37.25534447927623</v>
      </c>
      <c r="M6" s="74">
        <f t="shared" si="0"/>
        <v>33.329290531343695</v>
      </c>
      <c r="N6" s="74">
        <f t="shared" si="0"/>
        <v>26.824869663286336</v>
      </c>
      <c r="O6" s="74">
        <f t="shared" si="0"/>
        <v>21.53647338872256</v>
      </c>
      <c r="P6" s="74">
        <f t="shared" si="0"/>
        <v>17.44337782583171</v>
      </c>
      <c r="Q6" s="74">
        <f t="shared" si="0"/>
        <v>14.464460045931432</v>
      </c>
      <c r="R6" s="74">
        <f t="shared" si="0"/>
        <v>12.22940457076308</v>
      </c>
      <c r="S6" s="74">
        <f t="shared" si="0"/>
        <v>10.40344374716047</v>
      </c>
      <c r="T6" s="74">
        <f t="shared" si="0"/>
        <v>8.928774326170757</v>
      </c>
      <c r="U6" s="74">
        <f t="shared" si="0"/>
        <v>7.6856239650448614</v>
      </c>
      <c r="V6" s="74">
        <f t="shared" si="0"/>
        <v>6.6172321079383645</v>
      </c>
      <c r="W6" s="74">
        <f t="shared" si="0"/>
        <v>5.701907626269222</v>
      </c>
      <c r="X6" s="74">
        <f t="shared" si="0"/>
        <v>4.9670918280699885</v>
      </c>
      <c r="Y6" s="74">
        <f t="shared" si="0"/>
        <v>4.337560330518753</v>
      </c>
      <c r="Z6" s="74">
        <f t="shared" si="0"/>
        <v>3.804713905006441</v>
      </c>
      <c r="AA6" s="74">
        <f t="shared" si="0"/>
        <v>3.2943182395928274</v>
      </c>
      <c r="AB6" s="74">
        <f t="shared" si="0"/>
        <v>2.8453880324675263</v>
      </c>
      <c r="AC6" s="74">
        <f t="shared" si="0"/>
        <v>2.4494224676840517</v>
      </c>
      <c r="AD6" s="74">
        <f t="shared" si="0"/>
        <v>2.100392752622509</v>
      </c>
      <c r="AE6" s="74">
        <f t="shared" si="0"/>
        <v>1.8236739455770778</v>
      </c>
      <c r="AF6" s="74">
        <f t="shared" si="0"/>
        <v>1.5836273339262377</v>
      </c>
      <c r="AG6" s="74">
        <f t="shared" si="0"/>
        <v>1.3639665387577433</v>
      </c>
      <c r="AH6" s="74">
        <f t="shared" si="0"/>
        <v>1.1075632163166267</v>
      </c>
      <c r="AI6" s="74">
        <f t="shared" si="0"/>
        <v>0.8860670863558793</v>
      </c>
      <c r="AJ6" s="74">
        <f t="shared" si="0"/>
        <v>0.7000730247728026</v>
      </c>
      <c r="AK6" s="74">
        <f t="shared" si="0"/>
        <v>0.5366685907854847</v>
      </c>
      <c r="AL6" s="74">
        <f t="shared" si="0"/>
        <v>0.38376233207762583</v>
      </c>
      <c r="AM6" s="74">
        <f t="shared" si="0"/>
        <v>0.2686656209775285</v>
      </c>
      <c r="AN6" s="74">
        <f t="shared" si="0"/>
        <v>0.16443116198750285</v>
      </c>
      <c r="AO6" s="74">
        <f t="shared" si="0"/>
        <v>0.07709757599085992</v>
      </c>
      <c r="AP6" s="74">
        <f t="shared" si="0"/>
        <v>0</v>
      </c>
      <c r="AQ6" s="74">
        <f t="shared" si="0"/>
        <v>0</v>
      </c>
      <c r="AR6" s="74">
        <f t="shared" si="0"/>
        <v>0</v>
      </c>
      <c r="AS6" s="74">
        <f t="shared" si="0"/>
        <v>0</v>
      </c>
      <c r="AT6" s="74">
        <f t="shared" si="0"/>
        <v>0</v>
      </c>
      <c r="AU6" s="74">
        <f t="shared" si="0"/>
        <v>0</v>
      </c>
      <c r="AV6" s="74">
        <f t="shared" si="0"/>
        <v>0</v>
      </c>
      <c r="AX6" s="89">
        <f>SUM(B6:AV6)/46</f>
        <v>43.307694594652574</v>
      </c>
    </row>
    <row r="7" spans="1:50" ht="15">
      <c r="A7" s="70" t="s">
        <v>12</v>
      </c>
      <c r="B7" s="72">
        <v>0</v>
      </c>
      <c r="C7" s="72">
        <v>0</v>
      </c>
      <c r="D7" s="72">
        <v>0</v>
      </c>
      <c r="E7" s="72">
        <v>0</v>
      </c>
      <c r="F7" s="72">
        <v>0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2">
        <v>0</v>
      </c>
      <c r="R7" s="72">
        <v>0</v>
      </c>
      <c r="S7" s="72">
        <v>0</v>
      </c>
      <c r="T7" s="72">
        <v>0</v>
      </c>
      <c r="U7" s="72">
        <v>0</v>
      </c>
      <c r="V7" s="72">
        <v>0</v>
      </c>
      <c r="W7" s="72">
        <v>0</v>
      </c>
      <c r="X7" s="72">
        <v>0</v>
      </c>
      <c r="Y7" s="72">
        <v>0</v>
      </c>
      <c r="Z7" s="72">
        <v>0</v>
      </c>
      <c r="AA7" s="72">
        <v>0</v>
      </c>
      <c r="AB7" s="72">
        <v>0</v>
      </c>
      <c r="AC7" s="72">
        <v>0</v>
      </c>
      <c r="AD7" s="72">
        <v>0</v>
      </c>
      <c r="AE7" s="72">
        <v>0</v>
      </c>
      <c r="AF7" s="72">
        <v>0</v>
      </c>
      <c r="AG7" s="72">
        <v>0</v>
      </c>
      <c r="AH7" s="72">
        <v>0</v>
      </c>
      <c r="AI7" s="72">
        <v>0</v>
      </c>
      <c r="AJ7" s="72">
        <v>0</v>
      </c>
      <c r="AK7" s="72">
        <v>0</v>
      </c>
      <c r="AL7" s="72">
        <v>0</v>
      </c>
      <c r="AM7" s="72">
        <v>0</v>
      </c>
      <c r="AN7" s="72">
        <v>0</v>
      </c>
      <c r="AO7" s="72">
        <v>0</v>
      </c>
      <c r="AP7" s="72">
        <v>0</v>
      </c>
      <c r="AQ7" s="72">
        <v>0</v>
      </c>
      <c r="AR7" s="72">
        <v>0</v>
      </c>
      <c r="AS7" s="72">
        <v>0</v>
      </c>
      <c r="AT7" s="72">
        <v>0</v>
      </c>
      <c r="AU7" s="72">
        <v>0</v>
      </c>
      <c r="AV7" s="72">
        <v>0</v>
      </c>
      <c r="AX7" s="89"/>
    </row>
    <row r="8" spans="1:50" ht="15">
      <c r="A8" s="1" t="s">
        <v>14</v>
      </c>
      <c r="B8" s="90">
        <f>'[1]Option 4 - Summary'!B9</f>
        <v>0</v>
      </c>
      <c r="C8" s="90">
        <f>'[1]Option 4 - Summary'!C9</f>
        <v>0</v>
      </c>
      <c r="D8" s="90">
        <f>'[1]Option 4 - Summary'!D9</f>
        <v>29.041945833333386</v>
      </c>
      <c r="E8" s="90">
        <f>'[1]Option 4 - Summary'!E9</f>
        <v>113.21872777777776</v>
      </c>
      <c r="F8" s="90">
        <f>'[1]Option 4 - Summary'!F9</f>
        <v>197.3955097222222</v>
      </c>
      <c r="G8" s="90">
        <f>'[1]Option 4 - Summary'!G9</f>
        <v>281.57229166666684</v>
      </c>
      <c r="H8" s="90">
        <f>'[1]Option 4 - Summary'!H9</f>
        <v>365.74907361111127</v>
      </c>
      <c r="I8" s="90">
        <f>'[1]Option 4 - Summary'!I9</f>
        <v>449.92585555555615</v>
      </c>
      <c r="J8" s="90">
        <f>'[1]Option 4 - Summary'!J9</f>
        <v>534.1026375000006</v>
      </c>
      <c r="K8" s="90">
        <f>'[1]Option 4 - Summary'!K9</f>
        <v>618.279419444445</v>
      </c>
      <c r="L8" s="90">
        <f>'[1]Option 4 - Summary'!L9</f>
        <v>702.4562013888908</v>
      </c>
      <c r="M8" s="90">
        <f>'[1]Option 4 - Summary'!M9</f>
        <v>786.6329833333348</v>
      </c>
      <c r="N8" s="90">
        <f>'[1]Option 4 - Summary'!N9</f>
        <v>786.6329833333348</v>
      </c>
      <c r="O8" s="90">
        <f>'[1]Option 4 - Summary'!O9</f>
        <v>786.6329833333348</v>
      </c>
      <c r="P8" s="90">
        <f>'[1]Option 4 - Summary'!P9</f>
        <v>786.6329833333348</v>
      </c>
      <c r="Q8" s="90">
        <f>'[1]Option 4 - Summary'!Q9</f>
        <v>786.6329833333348</v>
      </c>
      <c r="R8" s="90">
        <f>'[1]Option 4 - Summary'!R9</f>
        <v>786.6329833333348</v>
      </c>
      <c r="S8" s="90">
        <f>'[1]Option 4 - Summary'!S9</f>
        <v>786.6329833333348</v>
      </c>
      <c r="T8" s="90">
        <f>'[1]Option 4 - Summary'!T9</f>
        <v>786.6329833333348</v>
      </c>
      <c r="U8" s="90">
        <f>'[1]Option 4 - Summary'!U9</f>
        <v>786.6329833333348</v>
      </c>
      <c r="V8" s="90">
        <f>'[1]Option 4 - Summary'!V9</f>
        <v>786.6329833333348</v>
      </c>
      <c r="W8" s="90">
        <f>'[1]Option 4 - Summary'!W9</f>
        <v>786.6329833333348</v>
      </c>
      <c r="X8" s="90">
        <f>'[1]Option 4 - Summary'!X9</f>
        <v>786.6329833333348</v>
      </c>
      <c r="Y8" s="90">
        <f>'[1]Option 4 - Summary'!Y9</f>
        <v>786.6329833333348</v>
      </c>
      <c r="Z8" s="90">
        <f>'[1]Option 4 - Summary'!Z9</f>
        <v>786.6329833333348</v>
      </c>
      <c r="AA8" s="90">
        <f>'[1]Option 4 - Summary'!AA9</f>
        <v>786.6329833333348</v>
      </c>
      <c r="AB8" s="90">
        <f>'[1]Option 4 - Summary'!AB9</f>
        <v>786.6329833333348</v>
      </c>
      <c r="AC8" s="90">
        <f>'[1]Option 4 - Summary'!AC9</f>
        <v>786.6329833333348</v>
      </c>
      <c r="AD8" s="90">
        <f>'[1]Option 4 - Summary'!AD9</f>
        <v>786.6329833333348</v>
      </c>
      <c r="AE8" s="90">
        <f>'[1]Option 4 - Summary'!AE9</f>
        <v>786.6329833333348</v>
      </c>
      <c r="AF8" s="90">
        <f>'[1]Option 4 - Summary'!AF9</f>
        <v>786.6329833333348</v>
      </c>
      <c r="AG8" s="90">
        <f>'[1]Option 4 - Summary'!AG9</f>
        <v>786.6329833333348</v>
      </c>
      <c r="AH8" s="90">
        <f>'[1]Option 4 - Summary'!AH9</f>
        <v>786.6329833333348</v>
      </c>
      <c r="AI8" s="90">
        <f>'[1]Option 4 - Summary'!AI9</f>
        <v>786.6329833333348</v>
      </c>
      <c r="AJ8" s="90">
        <f>'[1]Option 4 - Summary'!AJ9</f>
        <v>795.6943708333356</v>
      </c>
      <c r="AK8" s="90">
        <f>'[1]Option 4 - Summary'!AK9</f>
        <v>765.7720333333341</v>
      </c>
      <c r="AL8" s="90">
        <f>'[1]Option 4 - Summary'!AL9</f>
        <v>735.8496958333335</v>
      </c>
      <c r="AM8" s="90">
        <f>'[1]Option 4 - Summary'!AM9</f>
        <v>705.9273583333334</v>
      </c>
      <c r="AN8" s="90">
        <f>'[1]Option 4 - Summary'!AN9</f>
        <v>637.9016874999998</v>
      </c>
      <c r="AO8" s="90">
        <f>'[1]Option 4 - Summary'!AO9</f>
        <v>553.7249055555553</v>
      </c>
      <c r="AP8" s="90">
        <f>'[1]Option 4 - Summary'!AP9</f>
        <v>469.54812361111135</v>
      </c>
      <c r="AQ8" s="90">
        <f>'[1]Option 4 - Summary'!AQ9</f>
        <v>385.3713416666667</v>
      </c>
      <c r="AR8" s="90">
        <f>'[1]Option 4 - Summary'!AR9</f>
        <v>301.19455972222215</v>
      </c>
      <c r="AS8" s="90">
        <f>'[1]Option 4 - Summary'!AS9</f>
        <v>217.01777777777772</v>
      </c>
      <c r="AT8" s="90">
        <f>'[1]Option 4 - Summary'!AT9</f>
        <v>162.76333333333338</v>
      </c>
      <c r="AU8" s="90">
        <f>'[1]Option 4 - Summary'!AU9</f>
        <v>108.50888888888886</v>
      </c>
      <c r="AV8" s="90">
        <f>'[1]Option 4 - Summary'!AV9</f>
        <v>54.25444444444443</v>
      </c>
      <c r="AX8" s="89"/>
    </row>
    <row r="9" spans="1:50" ht="15.75" thickBot="1">
      <c r="A9" s="2" t="s">
        <v>13</v>
      </c>
      <c r="B9" s="74">
        <f aca="true" t="shared" si="1" ref="B9:AV9">SUM(B7:B8)</f>
        <v>0</v>
      </c>
      <c r="C9" s="74">
        <f t="shared" si="1"/>
        <v>0</v>
      </c>
      <c r="D9" s="74">
        <f t="shared" si="1"/>
        <v>29.041945833333386</v>
      </c>
      <c r="E9" s="74">
        <f t="shared" si="1"/>
        <v>113.21872777777776</v>
      </c>
      <c r="F9" s="74">
        <f t="shared" si="1"/>
        <v>197.3955097222222</v>
      </c>
      <c r="G9" s="74">
        <f t="shared" si="1"/>
        <v>281.57229166666684</v>
      </c>
      <c r="H9" s="74">
        <f t="shared" si="1"/>
        <v>365.74907361111127</v>
      </c>
      <c r="I9" s="74">
        <f t="shared" si="1"/>
        <v>449.92585555555615</v>
      </c>
      <c r="J9" s="74">
        <f t="shared" si="1"/>
        <v>534.1026375000006</v>
      </c>
      <c r="K9" s="74">
        <f t="shared" si="1"/>
        <v>618.279419444445</v>
      </c>
      <c r="L9" s="74">
        <f t="shared" si="1"/>
        <v>702.4562013888908</v>
      </c>
      <c r="M9" s="74">
        <f t="shared" si="1"/>
        <v>786.6329833333348</v>
      </c>
      <c r="N9" s="74">
        <f t="shared" si="1"/>
        <v>786.6329833333348</v>
      </c>
      <c r="O9" s="74">
        <f t="shared" si="1"/>
        <v>786.6329833333348</v>
      </c>
      <c r="P9" s="74">
        <f t="shared" si="1"/>
        <v>786.6329833333348</v>
      </c>
      <c r="Q9" s="74">
        <f t="shared" si="1"/>
        <v>786.6329833333348</v>
      </c>
      <c r="R9" s="74">
        <f t="shared" si="1"/>
        <v>786.6329833333348</v>
      </c>
      <c r="S9" s="74">
        <f t="shared" si="1"/>
        <v>786.6329833333348</v>
      </c>
      <c r="T9" s="74">
        <f t="shared" si="1"/>
        <v>786.6329833333348</v>
      </c>
      <c r="U9" s="74">
        <f t="shared" si="1"/>
        <v>786.6329833333348</v>
      </c>
      <c r="V9" s="74">
        <f t="shared" si="1"/>
        <v>786.6329833333348</v>
      </c>
      <c r="W9" s="74">
        <f t="shared" si="1"/>
        <v>786.6329833333348</v>
      </c>
      <c r="X9" s="74">
        <f t="shared" si="1"/>
        <v>786.6329833333348</v>
      </c>
      <c r="Y9" s="74">
        <f t="shared" si="1"/>
        <v>786.6329833333348</v>
      </c>
      <c r="Z9" s="74">
        <f t="shared" si="1"/>
        <v>786.6329833333348</v>
      </c>
      <c r="AA9" s="74">
        <f t="shared" si="1"/>
        <v>786.6329833333348</v>
      </c>
      <c r="AB9" s="74">
        <f t="shared" si="1"/>
        <v>786.6329833333348</v>
      </c>
      <c r="AC9" s="74">
        <f t="shared" si="1"/>
        <v>786.6329833333348</v>
      </c>
      <c r="AD9" s="74">
        <f t="shared" si="1"/>
        <v>786.6329833333348</v>
      </c>
      <c r="AE9" s="74">
        <f t="shared" si="1"/>
        <v>786.6329833333348</v>
      </c>
      <c r="AF9" s="74">
        <f t="shared" si="1"/>
        <v>786.6329833333348</v>
      </c>
      <c r="AG9" s="74">
        <f t="shared" si="1"/>
        <v>786.6329833333348</v>
      </c>
      <c r="AH9" s="74">
        <f t="shared" si="1"/>
        <v>786.6329833333348</v>
      </c>
      <c r="AI9" s="74">
        <f t="shared" si="1"/>
        <v>786.6329833333348</v>
      </c>
      <c r="AJ9" s="74">
        <f t="shared" si="1"/>
        <v>795.6943708333356</v>
      </c>
      <c r="AK9" s="74">
        <f t="shared" si="1"/>
        <v>765.7720333333341</v>
      </c>
      <c r="AL9" s="74">
        <f t="shared" si="1"/>
        <v>735.8496958333335</v>
      </c>
      <c r="AM9" s="74">
        <f t="shared" si="1"/>
        <v>705.9273583333334</v>
      </c>
      <c r="AN9" s="74">
        <f t="shared" si="1"/>
        <v>637.9016874999998</v>
      </c>
      <c r="AO9" s="74">
        <f t="shared" si="1"/>
        <v>553.7249055555553</v>
      </c>
      <c r="AP9" s="74">
        <f t="shared" si="1"/>
        <v>469.54812361111135</v>
      </c>
      <c r="AQ9" s="74">
        <f t="shared" si="1"/>
        <v>385.3713416666667</v>
      </c>
      <c r="AR9" s="74">
        <f t="shared" si="1"/>
        <v>301.19455972222215</v>
      </c>
      <c r="AS9" s="74">
        <f t="shared" si="1"/>
        <v>217.01777777777772</v>
      </c>
      <c r="AT9" s="74">
        <f t="shared" si="1"/>
        <v>162.76333333333338</v>
      </c>
      <c r="AU9" s="74">
        <f t="shared" si="1"/>
        <v>108.50888888888886</v>
      </c>
      <c r="AV9" s="74">
        <f t="shared" si="1"/>
        <v>54.25444444444443</v>
      </c>
      <c r="AX9" s="89">
        <f>SUM(B9:AV9)/46</f>
        <v>592.9962782608708</v>
      </c>
    </row>
    <row r="10" spans="1:50" ht="15">
      <c r="A10" s="75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X10" s="77"/>
    </row>
    <row r="11" spans="1:11" ht="15" customHeight="1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</row>
    <row r="12" ht="15.75" thickBot="1">
      <c r="A12" s="79" t="s">
        <v>79</v>
      </c>
    </row>
    <row r="13" spans="1:50" ht="31.5" thickBot="1">
      <c r="A13" s="83"/>
      <c r="B13" s="80" t="s">
        <v>0</v>
      </c>
      <c r="C13" s="80" t="s">
        <v>1</v>
      </c>
      <c r="D13" s="80" t="s">
        <v>2</v>
      </c>
      <c r="E13" s="80" t="s">
        <v>3</v>
      </c>
      <c r="F13" s="80" t="s">
        <v>4</v>
      </c>
      <c r="G13" s="80" t="s">
        <v>5</v>
      </c>
      <c r="H13" s="80" t="s">
        <v>6</v>
      </c>
      <c r="I13" s="80" t="s">
        <v>7</v>
      </c>
      <c r="J13" s="80" t="s">
        <v>8</v>
      </c>
      <c r="K13" s="91" t="s">
        <v>9</v>
      </c>
      <c r="L13" s="80" t="s">
        <v>37</v>
      </c>
      <c r="M13" s="80" t="s">
        <v>38</v>
      </c>
      <c r="N13" s="80" t="s">
        <v>39</v>
      </c>
      <c r="O13" s="80" t="s">
        <v>40</v>
      </c>
      <c r="P13" s="80" t="s">
        <v>41</v>
      </c>
      <c r="Q13" s="80" t="s">
        <v>42</v>
      </c>
      <c r="R13" s="80" t="s">
        <v>43</v>
      </c>
      <c r="S13" s="80" t="s">
        <v>44</v>
      </c>
      <c r="T13" s="80" t="s">
        <v>45</v>
      </c>
      <c r="U13" s="80" t="s">
        <v>46</v>
      </c>
      <c r="V13" s="80" t="s">
        <v>47</v>
      </c>
      <c r="W13" s="80" t="s">
        <v>48</v>
      </c>
      <c r="X13" s="80" t="s">
        <v>49</v>
      </c>
      <c r="Y13" s="80" t="s">
        <v>50</v>
      </c>
      <c r="Z13" s="80" t="s">
        <v>51</v>
      </c>
      <c r="AA13" s="80" t="s">
        <v>52</v>
      </c>
      <c r="AB13" s="80" t="s">
        <v>53</v>
      </c>
      <c r="AC13" s="80" t="s">
        <v>54</v>
      </c>
      <c r="AD13" s="80" t="s">
        <v>55</v>
      </c>
      <c r="AE13" s="80" t="s">
        <v>56</v>
      </c>
      <c r="AF13" s="80" t="s">
        <v>57</v>
      </c>
      <c r="AG13" s="80" t="s">
        <v>58</v>
      </c>
      <c r="AH13" s="80" t="s">
        <v>59</v>
      </c>
      <c r="AI13" s="80" t="s">
        <v>60</v>
      </c>
      <c r="AJ13" s="80" t="s">
        <v>61</v>
      </c>
      <c r="AK13" s="80" t="s">
        <v>62</v>
      </c>
      <c r="AL13" s="80" t="s">
        <v>63</v>
      </c>
      <c r="AM13" s="80" t="s">
        <v>64</v>
      </c>
      <c r="AN13" s="80" t="s">
        <v>65</v>
      </c>
      <c r="AO13" s="80" t="s">
        <v>66</v>
      </c>
      <c r="AP13" s="80" t="s">
        <v>67</v>
      </c>
      <c r="AQ13" s="80" t="s">
        <v>68</v>
      </c>
      <c r="AR13" s="80" t="s">
        <v>69</v>
      </c>
      <c r="AS13" s="80" t="s">
        <v>70</v>
      </c>
      <c r="AT13" s="80" t="s">
        <v>71</v>
      </c>
      <c r="AU13" s="80" t="s">
        <v>72</v>
      </c>
      <c r="AV13" s="80" t="s">
        <v>73</v>
      </c>
      <c r="AX13" s="87" t="s">
        <v>74</v>
      </c>
    </row>
    <row r="14" spans="1:50" ht="15">
      <c r="A14" s="70" t="s">
        <v>10</v>
      </c>
      <c r="B14" s="92">
        <v>0</v>
      </c>
      <c r="C14" s="92">
        <v>0</v>
      </c>
      <c r="D14" s="92">
        <v>0</v>
      </c>
      <c r="E14" s="92">
        <v>0</v>
      </c>
      <c r="F14" s="92">
        <v>0</v>
      </c>
      <c r="G14" s="92">
        <v>0</v>
      </c>
      <c r="H14" s="92">
        <v>0</v>
      </c>
      <c r="I14" s="92">
        <v>0</v>
      </c>
      <c r="J14" s="92">
        <v>0</v>
      </c>
      <c r="K14" s="92">
        <v>0</v>
      </c>
      <c r="L14" s="92">
        <v>0</v>
      </c>
      <c r="M14" s="92">
        <v>0</v>
      </c>
      <c r="N14" s="92">
        <v>0</v>
      </c>
      <c r="O14" s="92">
        <v>0</v>
      </c>
      <c r="P14" s="92">
        <v>0</v>
      </c>
      <c r="Q14" s="92">
        <v>0</v>
      </c>
      <c r="R14" s="92">
        <v>0</v>
      </c>
      <c r="S14" s="92">
        <v>0</v>
      </c>
      <c r="T14" s="92">
        <v>0</v>
      </c>
      <c r="U14" s="92">
        <v>0</v>
      </c>
      <c r="V14" s="92">
        <v>0</v>
      </c>
      <c r="W14" s="92">
        <v>0</v>
      </c>
      <c r="X14" s="92">
        <v>0</v>
      </c>
      <c r="Y14" s="92">
        <v>0</v>
      </c>
      <c r="Z14" s="92">
        <v>0</v>
      </c>
      <c r="AA14" s="92">
        <v>0</v>
      </c>
      <c r="AB14" s="92">
        <v>0</v>
      </c>
      <c r="AC14" s="92">
        <v>0</v>
      </c>
      <c r="AD14" s="92">
        <v>0</v>
      </c>
      <c r="AE14" s="92">
        <v>0</v>
      </c>
      <c r="AF14" s="92">
        <v>0</v>
      </c>
      <c r="AG14" s="92">
        <v>0</v>
      </c>
      <c r="AH14" s="92">
        <v>0</v>
      </c>
      <c r="AI14" s="92">
        <v>0</v>
      </c>
      <c r="AJ14" s="92">
        <v>0</v>
      </c>
      <c r="AK14" s="92">
        <v>0</v>
      </c>
      <c r="AL14" s="92">
        <v>0</v>
      </c>
      <c r="AM14" s="92">
        <v>0</v>
      </c>
      <c r="AN14" s="92">
        <v>0</v>
      </c>
      <c r="AO14" s="92">
        <v>0</v>
      </c>
      <c r="AP14" s="92">
        <v>0</v>
      </c>
      <c r="AQ14" s="92">
        <v>0</v>
      </c>
      <c r="AR14" s="92">
        <v>0</v>
      </c>
      <c r="AS14" s="92">
        <v>0</v>
      </c>
      <c r="AT14" s="92">
        <v>0</v>
      </c>
      <c r="AU14" s="92">
        <v>0</v>
      </c>
      <c r="AV14" s="92">
        <v>0</v>
      </c>
      <c r="AX14" s="88"/>
    </row>
    <row r="15" spans="1:50" s="82" customFormat="1" ht="15">
      <c r="A15" s="1" t="s">
        <v>75</v>
      </c>
      <c r="B15" s="73">
        <f>'[1]Option 4a - Summary'!B5</f>
        <v>48.2</v>
      </c>
      <c r="C15" s="73">
        <f>'[1]Option 4a - Summary'!C5</f>
        <v>400.89348844933204</v>
      </c>
      <c r="D15" s="73">
        <f>'[1]Option 4a - Summary'!D5</f>
        <v>411.6039235644697</v>
      </c>
      <c r="E15" s="73">
        <f>'[1]Option 4a - Summary'!E5</f>
        <v>426.44294486807144</v>
      </c>
      <c r="F15" s="73">
        <f>'[1]Option 4a - Summary'!F5</f>
        <v>438.52008331652405</v>
      </c>
      <c r="G15" s="73">
        <f>'[1]Option 4a - Summary'!G5</f>
        <v>448.01682354101644</v>
      </c>
      <c r="H15" s="73">
        <f>'[1]Option 4a - Summary'!H5</f>
        <v>455.16183326312847</v>
      </c>
      <c r="I15" s="73">
        <f>'[1]Option 4a - Summary'!I5</f>
        <v>460.782277156152</v>
      </c>
      <c r="J15" s="73">
        <f>'[1]Option 4a - Summary'!J5</f>
        <v>465.45802943210794</v>
      </c>
      <c r="K15" s="73">
        <f>'[1]Option 4a - Summary'!K5</f>
        <v>469.3292081067926</v>
      </c>
      <c r="L15" s="73">
        <f>'[1]Option 4a - Summary'!L5</f>
        <v>72.39801079967549</v>
      </c>
      <c r="M15" s="73">
        <f>'[1]Option 4a - Summary'!M5</f>
        <v>64.77497520326112</v>
      </c>
      <c r="N15" s="73">
        <f>'[1]Option 4a - Summary'!N5</f>
        <v>52.13094642147956</v>
      </c>
      <c r="O15" s="73">
        <f>'[1]Option 4a - Summary'!O5</f>
        <v>41.845647597290316</v>
      </c>
      <c r="P15" s="73">
        <f>'[1]Option 4a - Summary'!P5</f>
        <v>33.88829644178942</v>
      </c>
      <c r="Q15" s="73">
        <f>'[1]Option 4a - Summary'!Q5</f>
        <v>28.09213874917275</v>
      </c>
      <c r="R15" s="73">
        <f>'[1]Option 4a - Summary'!R5</f>
        <v>23.748290400717465</v>
      </c>
      <c r="S15" s="73">
        <f>'[1]Option 4a - Summary'!S5</f>
        <v>20.19947434475986</v>
      </c>
      <c r="T15" s="73">
        <f>'[1]Option 4a - Summary'!T5</f>
        <v>17.33674497792234</v>
      </c>
      <c r="U15" s="73">
        <f>'[1]Option 4a - Summary'!U5</f>
        <v>14.925360634612716</v>
      </c>
      <c r="V15" s="73">
        <f>'[1]Option 4a - Summary'!V5</f>
        <v>12.850567335019072</v>
      </c>
      <c r="W15" s="73">
        <f>'[1]Option 4a - Summary'!W5</f>
        <v>11.07230708773385</v>
      </c>
      <c r="X15" s="73">
        <f>'[1]Option 4a - Summary'!X5</f>
        <v>9.644583604119811</v>
      </c>
      <c r="Y15" s="73">
        <f>'[1]Option 4a - Summary'!Y5</f>
        <v>8.422521444192993</v>
      </c>
      <c r="Z15" s="73">
        <f>'[1]Option 4a - Summary'!Z5</f>
        <v>7.388880070478791</v>
      </c>
      <c r="AA15" s="73">
        <f>'[1]Option 4a - Summary'!AA5</f>
        <v>6.397384117133819</v>
      </c>
      <c r="AB15" s="73">
        <f>'[1]Option 4a - Summary'!AB5</f>
        <v>5.524137326048776</v>
      </c>
      <c r="AC15" s="73">
        <f>'[1]Option 4a - Summary'!AC5</f>
        <v>4.7574310849464885</v>
      </c>
      <c r="AD15" s="73">
        <f>'[1]Option 4a - Summary'!AD5</f>
        <v>4.078840468498441</v>
      </c>
      <c r="AE15" s="73">
        <f>'[1]Option 4a - Summary'!AE5</f>
        <v>3.5418587541976216</v>
      </c>
      <c r="AF15" s="73">
        <f>'[1]Option 4a - Summary'!AF5</f>
        <v>3.075495779452643</v>
      </c>
      <c r="AG15" s="73">
        <f>'[1]Option 4a - Summary'!AG5</f>
        <v>2.6570776729046943</v>
      </c>
      <c r="AH15" s="73">
        <f>'[1]Option 4a - Summary'!AH5</f>
        <v>2.157590681136285</v>
      </c>
      <c r="AI15" s="73">
        <f>'[1]Option 4a - Summary'!AI5</f>
        <v>1.726104713680284</v>
      </c>
      <c r="AJ15" s="73">
        <f>'[1]Option 4a - Summary'!AJ5</f>
        <v>1.3637786196872779</v>
      </c>
      <c r="AK15" s="73">
        <f>'[1]Option 4a - Summary'!AK5</f>
        <v>1.045458293737957</v>
      </c>
      <c r="AL15" s="73">
        <f>'[1]Option 4a - Summary'!AL5</f>
        <v>0.7475889585927775</v>
      </c>
      <c r="AM15" s="73">
        <f>'[1]Option 4a - Summary'!AM5</f>
        <v>0.5233745863198607</v>
      </c>
      <c r="AN15" s="73">
        <f>'[1]Option 4a - Summary'!AN5</f>
        <v>0.32032044543020033</v>
      </c>
      <c r="AO15" s="73">
        <f>'[1]Option 4a - Summary'!AO5</f>
        <v>0.15019008309907775</v>
      </c>
      <c r="AP15" s="73">
        <f>'[1]Option 4a - Summary'!AP5</f>
        <v>0</v>
      </c>
      <c r="AQ15" s="73">
        <f>'[1]Option 4a - Summary'!AQ5</f>
        <v>0</v>
      </c>
      <c r="AR15" s="73">
        <f>'[1]Option 4a - Summary'!AR5</f>
        <v>0</v>
      </c>
      <c r="AS15" s="73">
        <f>'[1]Option 4a - Summary'!AS5</f>
        <v>0</v>
      </c>
      <c r="AT15" s="73">
        <f>'[1]Option 4a - Summary'!AT5</f>
        <v>0</v>
      </c>
      <c r="AU15" s="73">
        <f>'[1]Option 4a - Summary'!AU5</f>
        <v>0</v>
      </c>
      <c r="AV15" s="73">
        <f>'[1]Option 4a - Summary'!AV5</f>
        <v>0</v>
      </c>
      <c r="AW15"/>
      <c r="AX15" s="88"/>
    </row>
    <row r="16" spans="1:50" ht="15.75" thickBot="1">
      <c r="A16" s="2" t="s">
        <v>11</v>
      </c>
      <c r="B16" s="74">
        <f aca="true" t="shared" si="2" ref="B16:AV16">SUM(B14:B15)</f>
        <v>48.2</v>
      </c>
      <c r="C16" s="74">
        <f t="shared" si="2"/>
        <v>400.89348844933204</v>
      </c>
      <c r="D16" s="74">
        <f t="shared" si="2"/>
        <v>411.6039235644697</v>
      </c>
      <c r="E16" s="74">
        <f t="shared" si="2"/>
        <v>426.44294486807144</v>
      </c>
      <c r="F16" s="74">
        <f t="shared" si="2"/>
        <v>438.52008331652405</v>
      </c>
      <c r="G16" s="74">
        <f t="shared" si="2"/>
        <v>448.01682354101644</v>
      </c>
      <c r="H16" s="74">
        <f t="shared" si="2"/>
        <v>455.16183326312847</v>
      </c>
      <c r="I16" s="74">
        <f t="shared" si="2"/>
        <v>460.782277156152</v>
      </c>
      <c r="J16" s="74">
        <f t="shared" si="2"/>
        <v>465.45802943210794</v>
      </c>
      <c r="K16" s="74">
        <f t="shared" si="2"/>
        <v>469.3292081067926</v>
      </c>
      <c r="L16" s="74">
        <f t="shared" si="2"/>
        <v>72.39801079967549</v>
      </c>
      <c r="M16" s="74">
        <f t="shared" si="2"/>
        <v>64.77497520326112</v>
      </c>
      <c r="N16" s="74">
        <f t="shared" si="2"/>
        <v>52.13094642147956</v>
      </c>
      <c r="O16" s="74">
        <f t="shared" si="2"/>
        <v>41.845647597290316</v>
      </c>
      <c r="P16" s="74">
        <f t="shared" si="2"/>
        <v>33.88829644178942</v>
      </c>
      <c r="Q16" s="74">
        <f t="shared" si="2"/>
        <v>28.09213874917275</v>
      </c>
      <c r="R16" s="74">
        <f t="shared" si="2"/>
        <v>23.748290400717465</v>
      </c>
      <c r="S16" s="74">
        <f t="shared" si="2"/>
        <v>20.19947434475986</v>
      </c>
      <c r="T16" s="74">
        <f t="shared" si="2"/>
        <v>17.33674497792234</v>
      </c>
      <c r="U16" s="74">
        <f t="shared" si="2"/>
        <v>14.925360634612716</v>
      </c>
      <c r="V16" s="74">
        <f t="shared" si="2"/>
        <v>12.850567335019072</v>
      </c>
      <c r="W16" s="74">
        <f t="shared" si="2"/>
        <v>11.07230708773385</v>
      </c>
      <c r="X16" s="74">
        <f t="shared" si="2"/>
        <v>9.644583604119811</v>
      </c>
      <c r="Y16" s="74">
        <f t="shared" si="2"/>
        <v>8.422521444192993</v>
      </c>
      <c r="Z16" s="74">
        <f t="shared" si="2"/>
        <v>7.388880070478791</v>
      </c>
      <c r="AA16" s="74">
        <f t="shared" si="2"/>
        <v>6.397384117133819</v>
      </c>
      <c r="AB16" s="74">
        <f t="shared" si="2"/>
        <v>5.524137326048776</v>
      </c>
      <c r="AC16" s="74">
        <f t="shared" si="2"/>
        <v>4.7574310849464885</v>
      </c>
      <c r="AD16" s="74">
        <f t="shared" si="2"/>
        <v>4.078840468498441</v>
      </c>
      <c r="AE16" s="74">
        <f t="shared" si="2"/>
        <v>3.5418587541976216</v>
      </c>
      <c r="AF16" s="74">
        <f t="shared" si="2"/>
        <v>3.075495779452643</v>
      </c>
      <c r="AG16" s="74">
        <f t="shared" si="2"/>
        <v>2.6570776729046943</v>
      </c>
      <c r="AH16" s="74">
        <f t="shared" si="2"/>
        <v>2.157590681136285</v>
      </c>
      <c r="AI16" s="74">
        <f t="shared" si="2"/>
        <v>1.726104713680284</v>
      </c>
      <c r="AJ16" s="74">
        <f t="shared" si="2"/>
        <v>1.3637786196872779</v>
      </c>
      <c r="AK16" s="74">
        <f t="shared" si="2"/>
        <v>1.045458293737957</v>
      </c>
      <c r="AL16" s="74">
        <f t="shared" si="2"/>
        <v>0.7475889585927775</v>
      </c>
      <c r="AM16" s="74">
        <f t="shared" si="2"/>
        <v>0.5233745863198607</v>
      </c>
      <c r="AN16" s="74">
        <f t="shared" si="2"/>
        <v>0.32032044543020033</v>
      </c>
      <c r="AO16" s="74">
        <f t="shared" si="2"/>
        <v>0.15019008309907775</v>
      </c>
      <c r="AP16" s="74">
        <f t="shared" si="2"/>
        <v>0</v>
      </c>
      <c r="AQ16" s="74">
        <f t="shared" si="2"/>
        <v>0</v>
      </c>
      <c r="AR16" s="74">
        <f t="shared" si="2"/>
        <v>0</v>
      </c>
      <c r="AS16" s="74">
        <f t="shared" si="2"/>
        <v>0</v>
      </c>
      <c r="AT16" s="74">
        <f t="shared" si="2"/>
        <v>0</v>
      </c>
      <c r="AU16" s="74">
        <f t="shared" si="2"/>
        <v>0</v>
      </c>
      <c r="AV16" s="74">
        <f t="shared" si="2"/>
        <v>0</v>
      </c>
      <c r="AX16" s="89">
        <f>SUM(B15:AV15)/46</f>
        <v>97.41726061727579</v>
      </c>
    </row>
    <row r="17" spans="1:50" ht="15">
      <c r="A17" s="70" t="s">
        <v>12</v>
      </c>
      <c r="B17" s="72">
        <v>0</v>
      </c>
      <c r="C17" s="72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72">
        <v>0</v>
      </c>
      <c r="U17" s="72">
        <v>0</v>
      </c>
      <c r="V17" s="72">
        <v>0</v>
      </c>
      <c r="W17" s="72">
        <v>0</v>
      </c>
      <c r="X17" s="72">
        <v>0</v>
      </c>
      <c r="Y17" s="72">
        <v>0</v>
      </c>
      <c r="Z17" s="72">
        <v>0</v>
      </c>
      <c r="AA17" s="72">
        <v>0</v>
      </c>
      <c r="AB17" s="72">
        <v>0</v>
      </c>
      <c r="AC17" s="72">
        <v>0</v>
      </c>
      <c r="AD17" s="72">
        <v>0</v>
      </c>
      <c r="AE17" s="72">
        <v>0</v>
      </c>
      <c r="AF17" s="72">
        <v>0</v>
      </c>
      <c r="AG17" s="72">
        <v>0</v>
      </c>
      <c r="AH17" s="72">
        <v>0</v>
      </c>
      <c r="AI17" s="72">
        <v>0</v>
      </c>
      <c r="AJ17" s="72">
        <v>0</v>
      </c>
      <c r="AK17" s="72">
        <v>0</v>
      </c>
      <c r="AL17" s="72">
        <v>0</v>
      </c>
      <c r="AM17" s="72">
        <v>0</v>
      </c>
      <c r="AN17" s="72">
        <v>0</v>
      </c>
      <c r="AO17" s="72">
        <v>0</v>
      </c>
      <c r="AP17" s="72">
        <v>0</v>
      </c>
      <c r="AQ17" s="72">
        <v>0</v>
      </c>
      <c r="AR17" s="72">
        <v>0</v>
      </c>
      <c r="AS17" s="72">
        <v>0</v>
      </c>
      <c r="AT17" s="72">
        <v>0</v>
      </c>
      <c r="AU17" s="72">
        <v>0</v>
      </c>
      <c r="AV17" s="72">
        <v>0</v>
      </c>
      <c r="AX17" s="89"/>
    </row>
    <row r="18" spans="1:50" ht="15">
      <c r="A18" s="1" t="s">
        <v>14</v>
      </c>
      <c r="B18" s="90">
        <f>'[1]Option 4a - Summary'!B9</f>
        <v>0</v>
      </c>
      <c r="C18" s="90">
        <f>'[1]Option 4a - Summary'!C9</f>
        <v>0</v>
      </c>
      <c r="D18" s="90">
        <f>'[1]Option 4a - Summary'!D9</f>
        <v>32.37370833333341</v>
      </c>
      <c r="E18" s="90">
        <f>'[1]Option 4a - Summary'!E9</f>
        <v>259.9684133322403</v>
      </c>
      <c r="F18" s="90">
        <f>'[1]Option 4a - Summary'!F9</f>
        <v>487.56311833114773</v>
      </c>
      <c r="G18" s="90">
        <f>'[1]Option 4a - Summary'!G9</f>
        <v>715.1578233300538</v>
      </c>
      <c r="H18" s="90">
        <f>'[1]Option 4a - Summary'!H9</f>
        <v>942.7525283289601</v>
      </c>
      <c r="I18" s="90">
        <f>'[1]Option 4a - Summary'!I9</f>
        <v>1170.3472333278673</v>
      </c>
      <c r="J18" s="90">
        <f>'[1]Option 4a - Summary'!J9</f>
        <v>1397.941938326775</v>
      </c>
      <c r="K18" s="90">
        <f>'[1]Option 4a - Summary'!K9</f>
        <v>1625.5366433256813</v>
      </c>
      <c r="L18" s="90">
        <f>'[1]Option 4a - Summary'!L9</f>
        <v>1853.1313483245885</v>
      </c>
      <c r="M18" s="90">
        <f>'[1]Option 4a - Summary'!M9</f>
        <v>2080.7260533234958</v>
      </c>
      <c r="N18" s="90">
        <f>'[1]Option 4a - Summary'!N9</f>
        <v>2080.7260533234958</v>
      </c>
      <c r="O18" s="90">
        <f>'[1]Option 4a - Summary'!O9</f>
        <v>2080.7260533234958</v>
      </c>
      <c r="P18" s="90">
        <f>'[1]Option 4a - Summary'!P9</f>
        <v>2080.7260533234958</v>
      </c>
      <c r="Q18" s="90">
        <f>'[1]Option 4a - Summary'!Q9</f>
        <v>2080.7260533234958</v>
      </c>
      <c r="R18" s="90">
        <f>'[1]Option 4a - Summary'!R9</f>
        <v>2080.7260533234958</v>
      </c>
      <c r="S18" s="90">
        <f>'[1]Option 4a - Summary'!S9</f>
        <v>2080.7260533234958</v>
      </c>
      <c r="T18" s="90">
        <f>'[1]Option 4a - Summary'!T9</f>
        <v>2080.7260533234958</v>
      </c>
      <c r="U18" s="90">
        <f>'[1]Option 4a - Summary'!U9</f>
        <v>2080.7260533234958</v>
      </c>
      <c r="V18" s="90">
        <f>'[1]Option 4a - Summary'!V9</f>
        <v>2080.7260533234958</v>
      </c>
      <c r="W18" s="90">
        <f>'[1]Option 4a - Summary'!W9</f>
        <v>2080.7260533234958</v>
      </c>
      <c r="X18" s="90">
        <f>'[1]Option 4a - Summary'!X9</f>
        <v>2080.7260533234958</v>
      </c>
      <c r="Y18" s="90">
        <f>'[1]Option 4a - Summary'!Y9</f>
        <v>2080.7260533234958</v>
      </c>
      <c r="Z18" s="90">
        <f>'[1]Option 4a - Summary'!Z9</f>
        <v>2080.7260533234958</v>
      </c>
      <c r="AA18" s="90">
        <f>'[1]Option 4a - Summary'!AA9</f>
        <v>2080.7260533234958</v>
      </c>
      <c r="AB18" s="90">
        <f>'[1]Option 4a - Summary'!AB9</f>
        <v>2080.7260533234958</v>
      </c>
      <c r="AC18" s="90">
        <f>'[1]Option 4a - Summary'!AC9</f>
        <v>2080.7260533234958</v>
      </c>
      <c r="AD18" s="90">
        <f>'[1]Option 4a - Summary'!AD9</f>
        <v>2080.7260533234958</v>
      </c>
      <c r="AE18" s="90">
        <f>'[1]Option 4a - Summary'!AE9</f>
        <v>2080.7260533234958</v>
      </c>
      <c r="AF18" s="90">
        <f>'[1]Option 4a - Summary'!AF9</f>
        <v>2080.7260533234958</v>
      </c>
      <c r="AG18" s="90">
        <f>'[1]Option 4a - Summary'!AG9</f>
        <v>2080.7260533234958</v>
      </c>
      <c r="AH18" s="90">
        <f>'[1]Option 4a - Summary'!AH9</f>
        <v>2080.7260533234958</v>
      </c>
      <c r="AI18" s="90">
        <f>'[1]Option 4a - Summary'!AI9</f>
        <v>2080.7260533234958</v>
      </c>
      <c r="AJ18" s="90">
        <f>'[1]Option 4a - Summary'!AJ9</f>
        <v>2086.455678323495</v>
      </c>
      <c r="AK18" s="90">
        <f>'[1]Option 4a - Summary'!AK9</f>
        <v>2036.7142599648068</v>
      </c>
      <c r="AL18" s="90">
        <f>'[1]Option 4a - Summary'!AL9</f>
        <v>1986.9728416061198</v>
      </c>
      <c r="AM18" s="90">
        <f>'[1]Option 4a - Summary'!AM9</f>
        <v>1937.2314232474318</v>
      </c>
      <c r="AN18" s="90">
        <f>'[1]Option 4a - Summary'!AN9</f>
        <v>1849.38667155541</v>
      </c>
      <c r="AO18" s="90">
        <f>'[1]Option 4a - Summary'!AO9</f>
        <v>1621.7919665565028</v>
      </c>
      <c r="AP18" s="90">
        <f>'[1]Option 4a - Summary'!AP9</f>
        <v>1394.1972615575964</v>
      </c>
      <c r="AQ18" s="90">
        <f>'[1]Option 4a - Summary'!AQ9</f>
        <v>1166.6025565586901</v>
      </c>
      <c r="AR18" s="90">
        <f>'[1]Option 4a - Summary'!AR9</f>
        <v>939.0078515597836</v>
      </c>
      <c r="AS18" s="90">
        <f>'[1]Option 4a - Summary'!AS9</f>
        <v>711.4131465608766</v>
      </c>
      <c r="AT18" s="90">
        <f>'[1]Option 4a - Summary'!AT9</f>
        <v>533.5598599206576</v>
      </c>
      <c r="AU18" s="90">
        <f>'[1]Option 4a - Summary'!AU9</f>
        <v>355.7065732804383</v>
      </c>
      <c r="AV18" s="90">
        <f>'[1]Option 4a - Summary'!AV9</f>
        <v>177.85328664021915</v>
      </c>
      <c r="AX18" s="89"/>
    </row>
    <row r="19" spans="1:50" ht="15.75" thickBot="1">
      <c r="A19" s="2" t="s">
        <v>13</v>
      </c>
      <c r="B19" s="74">
        <f aca="true" t="shared" si="3" ref="B19:AV19">SUM(B17:B18)</f>
        <v>0</v>
      </c>
      <c r="C19" s="74">
        <f t="shared" si="3"/>
        <v>0</v>
      </c>
      <c r="D19" s="74">
        <f t="shared" si="3"/>
        <v>32.37370833333341</v>
      </c>
      <c r="E19" s="74">
        <f t="shared" si="3"/>
        <v>259.9684133322403</v>
      </c>
      <c r="F19" s="74">
        <f t="shared" si="3"/>
        <v>487.56311833114773</v>
      </c>
      <c r="G19" s="74">
        <f t="shared" si="3"/>
        <v>715.1578233300538</v>
      </c>
      <c r="H19" s="74">
        <f t="shared" si="3"/>
        <v>942.7525283289601</v>
      </c>
      <c r="I19" s="74">
        <f t="shared" si="3"/>
        <v>1170.3472333278673</v>
      </c>
      <c r="J19" s="74">
        <f t="shared" si="3"/>
        <v>1397.941938326775</v>
      </c>
      <c r="K19" s="74">
        <f t="shared" si="3"/>
        <v>1625.5366433256813</v>
      </c>
      <c r="L19" s="74">
        <f t="shared" si="3"/>
        <v>1853.1313483245885</v>
      </c>
      <c r="M19" s="74">
        <f t="shared" si="3"/>
        <v>2080.7260533234958</v>
      </c>
      <c r="N19" s="74">
        <f t="shared" si="3"/>
        <v>2080.7260533234958</v>
      </c>
      <c r="O19" s="74">
        <f t="shared" si="3"/>
        <v>2080.7260533234958</v>
      </c>
      <c r="P19" s="74">
        <f t="shared" si="3"/>
        <v>2080.7260533234958</v>
      </c>
      <c r="Q19" s="74">
        <f t="shared" si="3"/>
        <v>2080.7260533234958</v>
      </c>
      <c r="R19" s="74">
        <f t="shared" si="3"/>
        <v>2080.7260533234958</v>
      </c>
      <c r="S19" s="74">
        <f t="shared" si="3"/>
        <v>2080.7260533234958</v>
      </c>
      <c r="T19" s="74">
        <f t="shared" si="3"/>
        <v>2080.7260533234958</v>
      </c>
      <c r="U19" s="74">
        <f t="shared" si="3"/>
        <v>2080.7260533234958</v>
      </c>
      <c r="V19" s="74">
        <f t="shared" si="3"/>
        <v>2080.7260533234958</v>
      </c>
      <c r="W19" s="74">
        <f t="shared" si="3"/>
        <v>2080.7260533234958</v>
      </c>
      <c r="X19" s="74">
        <f t="shared" si="3"/>
        <v>2080.7260533234958</v>
      </c>
      <c r="Y19" s="74">
        <f t="shared" si="3"/>
        <v>2080.7260533234958</v>
      </c>
      <c r="Z19" s="74">
        <f t="shared" si="3"/>
        <v>2080.7260533234958</v>
      </c>
      <c r="AA19" s="74">
        <f t="shared" si="3"/>
        <v>2080.7260533234958</v>
      </c>
      <c r="AB19" s="74">
        <f t="shared" si="3"/>
        <v>2080.7260533234958</v>
      </c>
      <c r="AC19" s="74">
        <f t="shared" si="3"/>
        <v>2080.7260533234958</v>
      </c>
      <c r="AD19" s="74">
        <f t="shared" si="3"/>
        <v>2080.7260533234958</v>
      </c>
      <c r="AE19" s="74">
        <f t="shared" si="3"/>
        <v>2080.7260533234958</v>
      </c>
      <c r="AF19" s="74">
        <f t="shared" si="3"/>
        <v>2080.7260533234958</v>
      </c>
      <c r="AG19" s="74">
        <f t="shared" si="3"/>
        <v>2080.7260533234958</v>
      </c>
      <c r="AH19" s="74">
        <f t="shared" si="3"/>
        <v>2080.7260533234958</v>
      </c>
      <c r="AI19" s="74">
        <f t="shared" si="3"/>
        <v>2080.7260533234958</v>
      </c>
      <c r="AJ19" s="74">
        <f t="shared" si="3"/>
        <v>2086.455678323495</v>
      </c>
      <c r="AK19" s="74">
        <f t="shared" si="3"/>
        <v>2036.7142599648068</v>
      </c>
      <c r="AL19" s="74">
        <f t="shared" si="3"/>
        <v>1986.9728416061198</v>
      </c>
      <c r="AM19" s="74">
        <f t="shared" si="3"/>
        <v>1937.2314232474318</v>
      </c>
      <c r="AN19" s="74">
        <f t="shared" si="3"/>
        <v>1849.38667155541</v>
      </c>
      <c r="AO19" s="74">
        <f t="shared" si="3"/>
        <v>1621.7919665565028</v>
      </c>
      <c r="AP19" s="74">
        <f t="shared" si="3"/>
        <v>1394.1972615575964</v>
      </c>
      <c r="AQ19" s="74">
        <f t="shared" si="3"/>
        <v>1166.6025565586901</v>
      </c>
      <c r="AR19" s="74">
        <f t="shared" si="3"/>
        <v>939.0078515597836</v>
      </c>
      <c r="AS19" s="74">
        <f t="shared" si="3"/>
        <v>711.4131465608766</v>
      </c>
      <c r="AT19" s="74">
        <f t="shared" si="3"/>
        <v>533.5598599206576</v>
      </c>
      <c r="AU19" s="74">
        <f t="shared" si="3"/>
        <v>355.7065732804383</v>
      </c>
      <c r="AV19" s="74">
        <f t="shared" si="3"/>
        <v>177.85328664021915</v>
      </c>
      <c r="AX19" s="89">
        <f>SUM(B18:AV18)/46</f>
        <v>1589.9644643202837</v>
      </c>
    </row>
    <row r="20" ht="15">
      <c r="AX20" s="77"/>
    </row>
    <row r="21" spans="1:50" ht="15">
      <c r="A21" s="78"/>
      <c r="B21" s="78"/>
      <c r="C21" s="78"/>
      <c r="D21" s="78"/>
      <c r="E21" s="78"/>
      <c r="F21" s="78"/>
      <c r="G21" s="78"/>
      <c r="H21" s="78"/>
      <c r="I21" s="78"/>
      <c r="J21" s="78"/>
      <c r="K21" s="78"/>
      <c r="AX21" s="77"/>
    </row>
    <row r="22" ht="15.75" thickBot="1">
      <c r="A22" s="79" t="s">
        <v>82</v>
      </c>
    </row>
    <row r="23" spans="1:50" ht="31.5" thickBot="1">
      <c r="A23" s="83"/>
      <c r="B23" s="84" t="s">
        <v>0</v>
      </c>
      <c r="C23" s="84" t="s">
        <v>1</v>
      </c>
      <c r="D23" s="84" t="s">
        <v>2</v>
      </c>
      <c r="E23" s="84" t="s">
        <v>3</v>
      </c>
      <c r="F23" s="84" t="s">
        <v>4</v>
      </c>
      <c r="G23" s="84" t="s">
        <v>5</v>
      </c>
      <c r="H23" s="84" t="s">
        <v>6</v>
      </c>
      <c r="I23" s="84" t="s">
        <v>7</v>
      </c>
      <c r="J23" s="84" t="s">
        <v>8</v>
      </c>
      <c r="K23" s="85" t="s">
        <v>9</v>
      </c>
      <c r="L23" s="86" t="s">
        <v>37</v>
      </c>
      <c r="M23" s="86" t="s">
        <v>38</v>
      </c>
      <c r="N23" s="86" t="s">
        <v>39</v>
      </c>
      <c r="O23" s="86" t="s">
        <v>40</v>
      </c>
      <c r="P23" s="86" t="s">
        <v>41</v>
      </c>
      <c r="Q23" s="86" t="s">
        <v>42</v>
      </c>
      <c r="R23" s="86" t="s">
        <v>43</v>
      </c>
      <c r="S23" s="86" t="s">
        <v>44</v>
      </c>
      <c r="T23" s="86" t="s">
        <v>45</v>
      </c>
      <c r="U23" s="86" t="s">
        <v>46</v>
      </c>
      <c r="V23" s="86" t="s">
        <v>47</v>
      </c>
      <c r="W23" s="86" t="s">
        <v>48</v>
      </c>
      <c r="X23" s="86" t="s">
        <v>49</v>
      </c>
      <c r="Y23" s="86" t="s">
        <v>50</v>
      </c>
      <c r="Z23" s="86" t="s">
        <v>51</v>
      </c>
      <c r="AA23" s="86" t="s">
        <v>52</v>
      </c>
      <c r="AB23" s="86" t="s">
        <v>53</v>
      </c>
      <c r="AC23" s="86" t="s">
        <v>54</v>
      </c>
      <c r="AD23" s="86" t="s">
        <v>55</v>
      </c>
      <c r="AE23" s="86" t="s">
        <v>56</v>
      </c>
      <c r="AF23" s="86" t="s">
        <v>57</v>
      </c>
      <c r="AG23" s="86" t="s">
        <v>58</v>
      </c>
      <c r="AH23" s="86" t="s">
        <v>59</v>
      </c>
      <c r="AI23" s="86" t="s">
        <v>60</v>
      </c>
      <c r="AJ23" s="86" t="s">
        <v>61</v>
      </c>
      <c r="AK23" s="86" t="s">
        <v>62</v>
      </c>
      <c r="AL23" s="86" t="s">
        <v>63</v>
      </c>
      <c r="AM23" s="86" t="s">
        <v>64</v>
      </c>
      <c r="AN23" s="86" t="s">
        <v>65</v>
      </c>
      <c r="AO23" s="86" t="s">
        <v>66</v>
      </c>
      <c r="AP23" s="86" t="s">
        <v>67</v>
      </c>
      <c r="AQ23" s="86" t="s">
        <v>68</v>
      </c>
      <c r="AR23" s="86" t="s">
        <v>69</v>
      </c>
      <c r="AS23" s="86" t="s">
        <v>70</v>
      </c>
      <c r="AT23" s="86" t="s">
        <v>71</v>
      </c>
      <c r="AU23" s="86" t="s">
        <v>72</v>
      </c>
      <c r="AV23" s="86" t="s">
        <v>73</v>
      </c>
      <c r="AX23" s="87" t="s">
        <v>74</v>
      </c>
    </row>
    <row r="24" spans="1:50" ht="15">
      <c r="A24" s="70" t="s">
        <v>10</v>
      </c>
      <c r="B24" s="72">
        <v>0</v>
      </c>
      <c r="C24" s="72">
        <v>0</v>
      </c>
      <c r="D24" s="72">
        <v>0</v>
      </c>
      <c r="E24" s="72">
        <v>0</v>
      </c>
      <c r="F24" s="72">
        <v>0</v>
      </c>
      <c r="G24" s="72">
        <v>0</v>
      </c>
      <c r="H24" s="72">
        <v>0</v>
      </c>
      <c r="I24" s="72">
        <v>0</v>
      </c>
      <c r="J24" s="72">
        <v>0</v>
      </c>
      <c r="K24" s="72">
        <v>0</v>
      </c>
      <c r="L24" s="72">
        <v>0</v>
      </c>
      <c r="M24" s="72">
        <v>0</v>
      </c>
      <c r="N24" s="72">
        <v>0</v>
      </c>
      <c r="O24" s="72">
        <v>0</v>
      </c>
      <c r="P24" s="72">
        <v>0</v>
      </c>
      <c r="Q24" s="72">
        <v>0</v>
      </c>
      <c r="R24" s="72">
        <v>0</v>
      </c>
      <c r="S24" s="72">
        <v>0</v>
      </c>
      <c r="T24" s="72">
        <v>0</v>
      </c>
      <c r="U24" s="72">
        <v>0</v>
      </c>
      <c r="V24" s="72">
        <v>0</v>
      </c>
      <c r="W24" s="72">
        <v>0</v>
      </c>
      <c r="X24" s="72">
        <v>0</v>
      </c>
      <c r="Y24" s="72">
        <v>0</v>
      </c>
      <c r="Z24" s="72">
        <v>0</v>
      </c>
      <c r="AA24" s="72">
        <v>0</v>
      </c>
      <c r="AB24" s="72">
        <v>0</v>
      </c>
      <c r="AC24" s="72">
        <v>0</v>
      </c>
      <c r="AD24" s="72">
        <v>0</v>
      </c>
      <c r="AE24" s="72">
        <v>0</v>
      </c>
      <c r="AF24" s="72">
        <v>0</v>
      </c>
      <c r="AG24" s="72">
        <v>0</v>
      </c>
      <c r="AH24" s="72">
        <v>0</v>
      </c>
      <c r="AI24" s="72">
        <v>0</v>
      </c>
      <c r="AJ24" s="72">
        <v>0</v>
      </c>
      <c r="AK24" s="72">
        <v>0</v>
      </c>
      <c r="AL24" s="72">
        <v>0</v>
      </c>
      <c r="AM24" s="72">
        <v>0</v>
      </c>
      <c r="AN24" s="72">
        <v>0</v>
      </c>
      <c r="AO24" s="72">
        <v>0</v>
      </c>
      <c r="AP24" s="72">
        <v>0</v>
      </c>
      <c r="AQ24" s="72">
        <v>0</v>
      </c>
      <c r="AR24" s="72">
        <v>0</v>
      </c>
      <c r="AS24" s="72">
        <v>0</v>
      </c>
      <c r="AT24" s="72">
        <v>0</v>
      </c>
      <c r="AU24" s="72">
        <v>0</v>
      </c>
      <c r="AV24" s="72">
        <v>0</v>
      </c>
      <c r="AX24" s="88"/>
    </row>
    <row r="25" spans="1:50" ht="15">
      <c r="A25" s="1" t="s">
        <v>81</v>
      </c>
      <c r="B25" s="73">
        <f>'[1]Option 1 - Summary'!B5</f>
        <v>1070</v>
      </c>
      <c r="C25" s="73">
        <f>'[1]Option 1 - Summary'!C5</f>
        <v>1023</v>
      </c>
      <c r="D25" s="73">
        <f>'[1]Option 1 - Summary'!D5</f>
        <v>1023</v>
      </c>
      <c r="E25" s="73">
        <f>'[1]Option 1 - Summary'!E5</f>
        <v>1023</v>
      </c>
      <c r="F25" s="73">
        <f>'[1]Option 1 - Summary'!F5</f>
        <v>1023</v>
      </c>
      <c r="G25" s="73">
        <f>'[1]Option 1 - Summary'!G5</f>
        <v>1023</v>
      </c>
      <c r="H25" s="73">
        <f>'[1]Option 1 - Summary'!H5</f>
        <v>1023</v>
      </c>
      <c r="I25" s="73">
        <f>'[1]Option 1 - Summary'!I5</f>
        <v>1023</v>
      </c>
      <c r="J25" s="73">
        <f>'[1]Option 1 - Summary'!J5</f>
        <v>1023</v>
      </c>
      <c r="K25" s="73">
        <f>'[1]Option 1 - Summary'!K5</f>
        <v>1023</v>
      </c>
      <c r="L25" s="73">
        <f>'[1]Option 1 - Summary'!L5</f>
        <v>0</v>
      </c>
      <c r="M25" s="73">
        <f>'[1]Option 1 - Summary'!M5</f>
        <v>0</v>
      </c>
      <c r="N25" s="73">
        <f>'[1]Option 1 - Summary'!N5</f>
        <v>0</v>
      </c>
      <c r="O25" s="73">
        <f>'[1]Option 1 - Summary'!O5</f>
        <v>0</v>
      </c>
      <c r="P25" s="73">
        <f>'[1]Option 1 - Summary'!P5</f>
        <v>0</v>
      </c>
      <c r="Q25" s="73">
        <f>'[1]Option 1 - Summary'!Q5</f>
        <v>0</v>
      </c>
      <c r="R25" s="73">
        <f>'[1]Option 1 - Summary'!R5</f>
        <v>0</v>
      </c>
      <c r="S25" s="73">
        <f>'[1]Option 1 - Summary'!S5</f>
        <v>0</v>
      </c>
      <c r="T25" s="73">
        <f>'[1]Option 1 - Summary'!T5</f>
        <v>0</v>
      </c>
      <c r="U25" s="73">
        <f>'[1]Option 1 - Summary'!U5</f>
        <v>0</v>
      </c>
      <c r="V25" s="73">
        <f>'[1]Option 1 - Summary'!V5</f>
        <v>0</v>
      </c>
      <c r="W25" s="73">
        <f>'[1]Option 1 - Summary'!W5</f>
        <v>0</v>
      </c>
      <c r="X25" s="73">
        <f>'[1]Option 1 - Summary'!X5</f>
        <v>0</v>
      </c>
      <c r="Y25" s="73">
        <f>'[1]Option 1 - Summary'!Y5</f>
        <v>0</v>
      </c>
      <c r="Z25" s="73">
        <f>'[1]Option 1 - Summary'!Z5</f>
        <v>0</v>
      </c>
      <c r="AA25" s="73">
        <f>'[1]Option 1 - Summary'!AA5</f>
        <v>0</v>
      </c>
      <c r="AB25" s="73">
        <f>'[1]Option 1 - Summary'!AB5</f>
        <v>0</v>
      </c>
      <c r="AC25" s="73">
        <f>'[1]Option 1 - Summary'!AC5</f>
        <v>0</v>
      </c>
      <c r="AD25" s="73">
        <f>'[1]Option 1 - Summary'!AD5</f>
        <v>0</v>
      </c>
      <c r="AE25" s="73">
        <f>'[1]Option 1 - Summary'!AE5</f>
        <v>0</v>
      </c>
      <c r="AF25" s="73">
        <f>'[1]Option 1 - Summary'!AF5</f>
        <v>0</v>
      </c>
      <c r="AG25" s="73">
        <f>'[1]Option 1 - Summary'!AG5</f>
        <v>0</v>
      </c>
      <c r="AH25" s="73">
        <f>'[1]Option 1 - Summary'!AH5</f>
        <v>0</v>
      </c>
      <c r="AI25" s="73">
        <f>'[1]Option 1 - Summary'!AI5</f>
        <v>0</v>
      </c>
      <c r="AJ25" s="73">
        <f>'[1]Option 1 - Summary'!AJ5</f>
        <v>0</v>
      </c>
      <c r="AK25" s="73">
        <f>'[1]Option 1 - Summary'!AK5</f>
        <v>0</v>
      </c>
      <c r="AL25" s="73">
        <f>'[1]Option 1 - Summary'!AL5</f>
        <v>0</v>
      </c>
      <c r="AM25" s="73">
        <f>'[1]Option 1 - Summary'!AM5</f>
        <v>0</v>
      </c>
      <c r="AN25" s="73">
        <f>'[1]Option 1 - Summary'!AN5</f>
        <v>0</v>
      </c>
      <c r="AO25" s="73">
        <f>'[1]Option 1 - Summary'!AO5</f>
        <v>0</v>
      </c>
      <c r="AP25" s="73">
        <f>'[1]Option 1 - Summary'!AP5</f>
        <v>0</v>
      </c>
      <c r="AQ25" s="73">
        <f>'[1]Option 1 - Summary'!AQ5</f>
        <v>0</v>
      </c>
      <c r="AR25" s="73">
        <f>'[1]Option 1 - Summary'!AR5</f>
        <v>0</v>
      </c>
      <c r="AS25" s="73">
        <f>'[1]Option 1 - Summary'!AS5</f>
        <v>0</v>
      </c>
      <c r="AT25" s="73">
        <f>'[1]Option 1 - Summary'!AT5</f>
        <v>0</v>
      </c>
      <c r="AU25" s="73">
        <f>'[1]Option 1 - Summary'!AU5</f>
        <v>0</v>
      </c>
      <c r="AV25" s="73">
        <f>'[1]Option 1 - Summary'!AV5</f>
        <v>0</v>
      </c>
      <c r="AX25" s="88"/>
    </row>
    <row r="26" spans="1:50" ht="15.75" thickBot="1">
      <c r="A26" s="2" t="s">
        <v>11</v>
      </c>
      <c r="B26" s="74">
        <f aca="true" t="shared" si="4" ref="B26:AV26">SUM(B24:B25)</f>
        <v>1070</v>
      </c>
      <c r="C26" s="74">
        <f t="shared" si="4"/>
        <v>1023</v>
      </c>
      <c r="D26" s="74">
        <f t="shared" si="4"/>
        <v>1023</v>
      </c>
      <c r="E26" s="74">
        <f t="shared" si="4"/>
        <v>1023</v>
      </c>
      <c r="F26" s="74">
        <f t="shared" si="4"/>
        <v>1023</v>
      </c>
      <c r="G26" s="74">
        <f t="shared" si="4"/>
        <v>1023</v>
      </c>
      <c r="H26" s="74">
        <f t="shared" si="4"/>
        <v>1023</v>
      </c>
      <c r="I26" s="74">
        <f t="shared" si="4"/>
        <v>1023</v>
      </c>
      <c r="J26" s="74">
        <f t="shared" si="4"/>
        <v>1023</v>
      </c>
      <c r="K26" s="74">
        <f t="shared" si="4"/>
        <v>1023</v>
      </c>
      <c r="L26" s="74">
        <f t="shared" si="4"/>
        <v>0</v>
      </c>
      <c r="M26" s="74">
        <f t="shared" si="4"/>
        <v>0</v>
      </c>
      <c r="N26" s="74">
        <f t="shared" si="4"/>
        <v>0</v>
      </c>
      <c r="O26" s="74">
        <f t="shared" si="4"/>
        <v>0</v>
      </c>
      <c r="P26" s="74">
        <f t="shared" si="4"/>
        <v>0</v>
      </c>
      <c r="Q26" s="74">
        <f t="shared" si="4"/>
        <v>0</v>
      </c>
      <c r="R26" s="74">
        <f t="shared" si="4"/>
        <v>0</v>
      </c>
      <c r="S26" s="74">
        <f t="shared" si="4"/>
        <v>0</v>
      </c>
      <c r="T26" s="74">
        <f t="shared" si="4"/>
        <v>0</v>
      </c>
      <c r="U26" s="74">
        <f t="shared" si="4"/>
        <v>0</v>
      </c>
      <c r="V26" s="74">
        <f t="shared" si="4"/>
        <v>0</v>
      </c>
      <c r="W26" s="74">
        <f t="shared" si="4"/>
        <v>0</v>
      </c>
      <c r="X26" s="74">
        <f t="shared" si="4"/>
        <v>0</v>
      </c>
      <c r="Y26" s="74">
        <f t="shared" si="4"/>
        <v>0</v>
      </c>
      <c r="Z26" s="74">
        <f t="shared" si="4"/>
        <v>0</v>
      </c>
      <c r="AA26" s="74">
        <f t="shared" si="4"/>
        <v>0</v>
      </c>
      <c r="AB26" s="74">
        <f t="shared" si="4"/>
        <v>0</v>
      </c>
      <c r="AC26" s="74">
        <f t="shared" si="4"/>
        <v>0</v>
      </c>
      <c r="AD26" s="74">
        <f t="shared" si="4"/>
        <v>0</v>
      </c>
      <c r="AE26" s="74">
        <f t="shared" si="4"/>
        <v>0</v>
      </c>
      <c r="AF26" s="74">
        <f t="shared" si="4"/>
        <v>0</v>
      </c>
      <c r="AG26" s="74">
        <f t="shared" si="4"/>
        <v>0</v>
      </c>
      <c r="AH26" s="74">
        <f t="shared" si="4"/>
        <v>0</v>
      </c>
      <c r="AI26" s="74">
        <f t="shared" si="4"/>
        <v>0</v>
      </c>
      <c r="AJ26" s="74">
        <f t="shared" si="4"/>
        <v>0</v>
      </c>
      <c r="AK26" s="74">
        <f t="shared" si="4"/>
        <v>0</v>
      </c>
      <c r="AL26" s="74">
        <f t="shared" si="4"/>
        <v>0</v>
      </c>
      <c r="AM26" s="74">
        <f t="shared" si="4"/>
        <v>0</v>
      </c>
      <c r="AN26" s="74">
        <f t="shared" si="4"/>
        <v>0</v>
      </c>
      <c r="AO26" s="74">
        <f t="shared" si="4"/>
        <v>0</v>
      </c>
      <c r="AP26" s="74">
        <f t="shared" si="4"/>
        <v>0</v>
      </c>
      <c r="AQ26" s="74">
        <f t="shared" si="4"/>
        <v>0</v>
      </c>
      <c r="AR26" s="74">
        <f t="shared" si="4"/>
        <v>0</v>
      </c>
      <c r="AS26" s="74">
        <f t="shared" si="4"/>
        <v>0</v>
      </c>
      <c r="AT26" s="74">
        <f t="shared" si="4"/>
        <v>0</v>
      </c>
      <c r="AU26" s="74">
        <f t="shared" si="4"/>
        <v>0</v>
      </c>
      <c r="AV26" s="74">
        <f t="shared" si="4"/>
        <v>0</v>
      </c>
      <c r="AX26" s="89">
        <f>SUM(B26:AV26)/46</f>
        <v>223.41304347826087</v>
      </c>
    </row>
    <row r="27" spans="1:50" ht="15">
      <c r="A27" s="70" t="s">
        <v>12</v>
      </c>
      <c r="B27" s="72">
        <v>0</v>
      </c>
      <c r="C27" s="72">
        <v>0</v>
      </c>
      <c r="D27" s="72"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72">
        <v>0</v>
      </c>
      <c r="R27" s="72">
        <v>0</v>
      </c>
      <c r="S27" s="72">
        <v>0</v>
      </c>
      <c r="T27" s="72">
        <v>0</v>
      </c>
      <c r="U27" s="72">
        <v>0</v>
      </c>
      <c r="V27" s="72">
        <v>0</v>
      </c>
      <c r="W27" s="72">
        <v>0</v>
      </c>
      <c r="X27" s="72">
        <v>0</v>
      </c>
      <c r="Y27" s="72">
        <v>0</v>
      </c>
      <c r="Z27" s="72">
        <v>0</v>
      </c>
      <c r="AA27" s="72">
        <v>0</v>
      </c>
      <c r="AB27" s="72">
        <v>0</v>
      </c>
      <c r="AC27" s="72">
        <v>0</v>
      </c>
      <c r="AD27" s="72">
        <v>0</v>
      </c>
      <c r="AE27" s="72">
        <v>0</v>
      </c>
      <c r="AF27" s="72">
        <v>0</v>
      </c>
      <c r="AG27" s="72">
        <v>0</v>
      </c>
      <c r="AH27" s="72">
        <v>0</v>
      </c>
      <c r="AI27" s="72">
        <v>0</v>
      </c>
      <c r="AJ27" s="72">
        <v>0</v>
      </c>
      <c r="AK27" s="72">
        <v>0</v>
      </c>
      <c r="AL27" s="72">
        <v>0</v>
      </c>
      <c r="AM27" s="72">
        <v>0</v>
      </c>
      <c r="AN27" s="72">
        <v>0</v>
      </c>
      <c r="AO27" s="72">
        <v>0</v>
      </c>
      <c r="AP27" s="72">
        <v>0</v>
      </c>
      <c r="AQ27" s="72">
        <v>0</v>
      </c>
      <c r="AR27" s="72">
        <v>0</v>
      </c>
      <c r="AS27" s="72">
        <v>0</v>
      </c>
      <c r="AT27" s="72">
        <v>0</v>
      </c>
      <c r="AU27" s="72">
        <v>0</v>
      </c>
      <c r="AV27" s="72">
        <v>0</v>
      </c>
      <c r="AX27" s="89"/>
    </row>
    <row r="28" spans="1:50" ht="15">
      <c r="A28" s="1" t="s">
        <v>14</v>
      </c>
      <c r="B28" s="90">
        <f>'[1]Option 1 - Summary'!B9</f>
        <v>0</v>
      </c>
      <c r="C28" s="90">
        <f>'[1]Option 1 - Summary'!C9</f>
        <v>0</v>
      </c>
      <c r="D28" s="90">
        <f>'[1]Option 1 - Summary'!D9</f>
        <v>530.9946986111113</v>
      </c>
      <c r="E28" s="90">
        <f>'[1]Option 1 - Summary'!E9</f>
        <v>1044.4538166666669</v>
      </c>
      <c r="F28" s="90">
        <f>'[1]Option 1 - Summary'!F9</f>
        <v>1557.9129347222222</v>
      </c>
      <c r="G28" s="90">
        <f>'[1]Option 1 - Summary'!G9</f>
        <v>2071.372052777778</v>
      </c>
      <c r="H28" s="90">
        <f>'[1]Option 1 - Summary'!H9</f>
        <v>2584.8311708333326</v>
      </c>
      <c r="I28" s="90">
        <f>'[1]Option 1 - Summary'!I9</f>
        <v>3098.2902888888884</v>
      </c>
      <c r="J28" s="90">
        <f>'[1]Option 1 - Summary'!J9</f>
        <v>3611.7494069444438</v>
      </c>
      <c r="K28" s="90">
        <f>'[1]Option 1 - Summary'!K9</f>
        <v>4125.208524999998</v>
      </c>
      <c r="L28" s="90">
        <f>'[1]Option 1 - Summary'!L9</f>
        <v>4638.667643055555</v>
      </c>
      <c r="M28" s="90">
        <f>'[1]Option 1 - Summary'!M9</f>
        <v>5152.126761111109</v>
      </c>
      <c r="N28" s="90">
        <f>'[1]Option 1 - Summary'!N9</f>
        <v>5152.126761111109</v>
      </c>
      <c r="O28" s="90">
        <f>'[1]Option 1 - Summary'!O9</f>
        <v>5152.126761111109</v>
      </c>
      <c r="P28" s="90">
        <f>'[1]Option 1 - Summary'!P9</f>
        <v>5152.126761111109</v>
      </c>
      <c r="Q28" s="90">
        <f>'[1]Option 1 - Summary'!Q9</f>
        <v>5152.126761111109</v>
      </c>
      <c r="R28" s="90">
        <f>'[1]Option 1 - Summary'!R9</f>
        <v>5152.126761111109</v>
      </c>
      <c r="S28" s="90">
        <f>'[1]Option 1 - Summary'!S9</f>
        <v>5152.126761111109</v>
      </c>
      <c r="T28" s="90">
        <f>'[1]Option 1 - Summary'!T9</f>
        <v>5152.126761111109</v>
      </c>
      <c r="U28" s="90">
        <f>'[1]Option 1 - Summary'!U9</f>
        <v>5152.126761111109</v>
      </c>
      <c r="V28" s="90">
        <f>'[1]Option 1 - Summary'!V9</f>
        <v>5152.126761111109</v>
      </c>
      <c r="W28" s="90">
        <f>'[1]Option 1 - Summary'!W9</f>
        <v>5152.126761111109</v>
      </c>
      <c r="X28" s="90">
        <f>'[1]Option 1 - Summary'!X9</f>
        <v>5152.126761111109</v>
      </c>
      <c r="Y28" s="90">
        <f>'[1]Option 1 - Summary'!Y9</f>
        <v>5152.126761111109</v>
      </c>
      <c r="Z28" s="90">
        <f>'[1]Option 1 - Summary'!Z9</f>
        <v>5152.126761111109</v>
      </c>
      <c r="AA28" s="90">
        <f>'[1]Option 1 - Summary'!AA9</f>
        <v>5152.126761111109</v>
      </c>
      <c r="AB28" s="90">
        <f>'[1]Option 1 - Summary'!AB9</f>
        <v>5152.126761111109</v>
      </c>
      <c r="AC28" s="90">
        <f>'[1]Option 1 - Summary'!AC9</f>
        <v>5152.126761111109</v>
      </c>
      <c r="AD28" s="90">
        <f>'[1]Option 1 - Summary'!AD9</f>
        <v>5152.126761111109</v>
      </c>
      <c r="AE28" s="90">
        <f>'[1]Option 1 - Summary'!AE9</f>
        <v>5152.126761111109</v>
      </c>
      <c r="AF28" s="90">
        <f>'[1]Option 1 - Summary'!AF9</f>
        <v>5152.126761111109</v>
      </c>
      <c r="AG28" s="90">
        <f>'[1]Option 1 - Summary'!AG9</f>
        <v>5152.126761111109</v>
      </c>
      <c r="AH28" s="90">
        <f>'[1]Option 1 - Summary'!AH9</f>
        <v>5152.126761111109</v>
      </c>
      <c r="AI28" s="90">
        <f>'[1]Option 1 - Summary'!AI9</f>
        <v>5152.126761111109</v>
      </c>
      <c r="AJ28" s="90">
        <f>'[1]Option 1 - Summary'!AJ9</f>
        <v>4768.337173611111</v>
      </c>
      <c r="AK28" s="90">
        <f>'[1]Option 1 - Summary'!AK9</f>
        <v>4468.71161111111</v>
      </c>
      <c r="AL28" s="90">
        <f>'[1]Option 1 - Summary'!AL9</f>
        <v>4169.08604861111</v>
      </c>
      <c r="AM28" s="90">
        <f>'[1]Option 1 - Summary'!AM9</f>
        <v>3869.4604861111093</v>
      </c>
      <c r="AN28" s="90">
        <f>'[1]Option 1 - Summary'!AN9</f>
        <v>3422.6298124999994</v>
      </c>
      <c r="AO28" s="90">
        <f>'[1]Option 1 - Summary'!AO9</f>
        <v>2909.1706944444436</v>
      </c>
      <c r="AP28" s="90">
        <f>'[1]Option 1 - Summary'!AP9</f>
        <v>2395.7115763888887</v>
      </c>
      <c r="AQ28" s="90">
        <f>'[1]Option 1 - Summary'!AQ9</f>
        <v>1882.2524583333332</v>
      </c>
      <c r="AR28" s="90">
        <f>'[1]Option 1 - Summary'!AR9</f>
        <v>1368.7933402777776</v>
      </c>
      <c r="AS28" s="90">
        <f>'[1]Option 1 - Summary'!AS9</f>
        <v>855.3342222222223</v>
      </c>
      <c r="AT28" s="90">
        <f>'[1]Option 1 - Summary'!AT9</f>
        <v>641.5006666666666</v>
      </c>
      <c r="AU28" s="90">
        <f>'[1]Option 1 - Summary'!AU9</f>
        <v>427.6671111111111</v>
      </c>
      <c r="AV28" s="90">
        <f>'[1]Option 1 - Summary'!AV9</f>
        <v>213.83355555555556</v>
      </c>
      <c r="AX28" s="89"/>
    </row>
    <row r="29" spans="1:50" ht="15.75" thickBot="1">
      <c r="A29" s="2" t="s">
        <v>13</v>
      </c>
      <c r="B29" s="74">
        <f aca="true" t="shared" si="5" ref="B29:AV29">SUM(B27:B28)</f>
        <v>0</v>
      </c>
      <c r="C29" s="74">
        <f t="shared" si="5"/>
        <v>0</v>
      </c>
      <c r="D29" s="74">
        <f t="shared" si="5"/>
        <v>530.9946986111113</v>
      </c>
      <c r="E29" s="74">
        <f t="shared" si="5"/>
        <v>1044.4538166666669</v>
      </c>
      <c r="F29" s="74">
        <f t="shared" si="5"/>
        <v>1557.9129347222222</v>
      </c>
      <c r="G29" s="74">
        <f t="shared" si="5"/>
        <v>2071.372052777778</v>
      </c>
      <c r="H29" s="74">
        <f t="shared" si="5"/>
        <v>2584.8311708333326</v>
      </c>
      <c r="I29" s="74">
        <f t="shared" si="5"/>
        <v>3098.2902888888884</v>
      </c>
      <c r="J29" s="74">
        <f t="shared" si="5"/>
        <v>3611.7494069444438</v>
      </c>
      <c r="K29" s="74">
        <f t="shared" si="5"/>
        <v>4125.208524999998</v>
      </c>
      <c r="L29" s="74">
        <f t="shared" si="5"/>
        <v>4638.667643055555</v>
      </c>
      <c r="M29" s="74">
        <f t="shared" si="5"/>
        <v>5152.126761111109</v>
      </c>
      <c r="N29" s="74">
        <f t="shared" si="5"/>
        <v>5152.126761111109</v>
      </c>
      <c r="O29" s="74">
        <f t="shared" si="5"/>
        <v>5152.126761111109</v>
      </c>
      <c r="P29" s="74">
        <f t="shared" si="5"/>
        <v>5152.126761111109</v>
      </c>
      <c r="Q29" s="74">
        <f t="shared" si="5"/>
        <v>5152.126761111109</v>
      </c>
      <c r="R29" s="74">
        <f t="shared" si="5"/>
        <v>5152.126761111109</v>
      </c>
      <c r="S29" s="74">
        <f t="shared" si="5"/>
        <v>5152.126761111109</v>
      </c>
      <c r="T29" s="74">
        <f t="shared" si="5"/>
        <v>5152.126761111109</v>
      </c>
      <c r="U29" s="74">
        <f t="shared" si="5"/>
        <v>5152.126761111109</v>
      </c>
      <c r="V29" s="74">
        <f t="shared" si="5"/>
        <v>5152.126761111109</v>
      </c>
      <c r="W29" s="74">
        <f t="shared" si="5"/>
        <v>5152.126761111109</v>
      </c>
      <c r="X29" s="74">
        <f t="shared" si="5"/>
        <v>5152.126761111109</v>
      </c>
      <c r="Y29" s="74">
        <f t="shared" si="5"/>
        <v>5152.126761111109</v>
      </c>
      <c r="Z29" s="74">
        <f t="shared" si="5"/>
        <v>5152.126761111109</v>
      </c>
      <c r="AA29" s="74">
        <f t="shared" si="5"/>
        <v>5152.126761111109</v>
      </c>
      <c r="AB29" s="74">
        <f t="shared" si="5"/>
        <v>5152.126761111109</v>
      </c>
      <c r="AC29" s="74">
        <f t="shared" si="5"/>
        <v>5152.126761111109</v>
      </c>
      <c r="AD29" s="74">
        <f t="shared" si="5"/>
        <v>5152.126761111109</v>
      </c>
      <c r="AE29" s="74">
        <f t="shared" si="5"/>
        <v>5152.126761111109</v>
      </c>
      <c r="AF29" s="74">
        <f t="shared" si="5"/>
        <v>5152.126761111109</v>
      </c>
      <c r="AG29" s="74">
        <f t="shared" si="5"/>
        <v>5152.126761111109</v>
      </c>
      <c r="AH29" s="74">
        <f t="shared" si="5"/>
        <v>5152.126761111109</v>
      </c>
      <c r="AI29" s="74">
        <f t="shared" si="5"/>
        <v>5152.126761111109</v>
      </c>
      <c r="AJ29" s="74">
        <f t="shared" si="5"/>
        <v>4768.337173611111</v>
      </c>
      <c r="AK29" s="74">
        <f t="shared" si="5"/>
        <v>4468.71161111111</v>
      </c>
      <c r="AL29" s="74">
        <f t="shared" si="5"/>
        <v>4169.08604861111</v>
      </c>
      <c r="AM29" s="74">
        <f t="shared" si="5"/>
        <v>3869.4604861111093</v>
      </c>
      <c r="AN29" s="74">
        <f t="shared" si="5"/>
        <v>3422.6298124999994</v>
      </c>
      <c r="AO29" s="74">
        <f t="shared" si="5"/>
        <v>2909.1706944444436</v>
      </c>
      <c r="AP29" s="74">
        <f t="shared" si="5"/>
        <v>2395.7115763888887</v>
      </c>
      <c r="AQ29" s="74">
        <f t="shared" si="5"/>
        <v>1882.2524583333332</v>
      </c>
      <c r="AR29" s="74">
        <f t="shared" si="5"/>
        <v>1368.7933402777776</v>
      </c>
      <c r="AS29" s="74">
        <f t="shared" si="5"/>
        <v>855.3342222222223</v>
      </c>
      <c r="AT29" s="74">
        <f t="shared" si="5"/>
        <v>641.5006666666666</v>
      </c>
      <c r="AU29" s="74">
        <f t="shared" si="5"/>
        <v>427.6671111111111</v>
      </c>
      <c r="AV29" s="74">
        <f t="shared" si="5"/>
        <v>213.83355555555556</v>
      </c>
      <c r="AX29" s="89">
        <f>SUM(B29:AV29)/46</f>
        <v>3764.2366260869553</v>
      </c>
    </row>
    <row r="30" spans="1:50" ht="15">
      <c r="A30" s="75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X30" s="94"/>
    </row>
    <row r="31" ht="15">
      <c r="AX31" s="77"/>
    </row>
    <row r="32" ht="15.75" thickBot="1">
      <c r="A32" s="79" t="s">
        <v>76</v>
      </c>
    </row>
    <row r="33" spans="1:50" ht="31.5" thickBot="1">
      <c r="A33" s="83"/>
      <c r="B33" s="84" t="s">
        <v>0</v>
      </c>
      <c r="C33" s="84" t="s">
        <v>1</v>
      </c>
      <c r="D33" s="84" t="s">
        <v>2</v>
      </c>
      <c r="E33" s="84" t="s">
        <v>3</v>
      </c>
      <c r="F33" s="84" t="s">
        <v>4</v>
      </c>
      <c r="G33" s="84" t="s">
        <v>5</v>
      </c>
      <c r="H33" s="84" t="s">
        <v>6</v>
      </c>
      <c r="I33" s="84" t="s">
        <v>7</v>
      </c>
      <c r="J33" s="84" t="s">
        <v>8</v>
      </c>
      <c r="K33" s="85" t="s">
        <v>9</v>
      </c>
      <c r="L33" s="86" t="s">
        <v>37</v>
      </c>
      <c r="M33" s="86" t="s">
        <v>38</v>
      </c>
      <c r="N33" s="86" t="s">
        <v>39</v>
      </c>
      <c r="O33" s="86" t="s">
        <v>40</v>
      </c>
      <c r="P33" s="86" t="s">
        <v>41</v>
      </c>
      <c r="Q33" s="86" t="s">
        <v>42</v>
      </c>
      <c r="R33" s="86" t="s">
        <v>43</v>
      </c>
      <c r="S33" s="86" t="s">
        <v>44</v>
      </c>
      <c r="T33" s="86" t="s">
        <v>45</v>
      </c>
      <c r="U33" s="86" t="s">
        <v>46</v>
      </c>
      <c r="V33" s="86" t="s">
        <v>47</v>
      </c>
      <c r="W33" s="86" t="s">
        <v>48</v>
      </c>
      <c r="X33" s="86" t="s">
        <v>49</v>
      </c>
      <c r="Y33" s="86" t="s">
        <v>50</v>
      </c>
      <c r="Z33" s="86" t="s">
        <v>51</v>
      </c>
      <c r="AA33" s="86" t="s">
        <v>52</v>
      </c>
      <c r="AB33" s="86" t="s">
        <v>53</v>
      </c>
      <c r="AC33" s="86" t="s">
        <v>54</v>
      </c>
      <c r="AD33" s="86" t="s">
        <v>55</v>
      </c>
      <c r="AE33" s="86" t="s">
        <v>56</v>
      </c>
      <c r="AF33" s="86" t="s">
        <v>57</v>
      </c>
      <c r="AG33" s="86" t="s">
        <v>58</v>
      </c>
      <c r="AH33" s="86" t="s">
        <v>59</v>
      </c>
      <c r="AI33" s="86" t="s">
        <v>60</v>
      </c>
      <c r="AJ33" s="86" t="s">
        <v>61</v>
      </c>
      <c r="AK33" s="86" t="s">
        <v>62</v>
      </c>
      <c r="AL33" s="86" t="s">
        <v>63</v>
      </c>
      <c r="AM33" s="86" t="s">
        <v>64</v>
      </c>
      <c r="AN33" s="86" t="s">
        <v>65</v>
      </c>
      <c r="AO33" s="86" t="s">
        <v>66</v>
      </c>
      <c r="AP33" s="86" t="s">
        <v>67</v>
      </c>
      <c r="AQ33" s="86" t="s">
        <v>68</v>
      </c>
      <c r="AR33" s="86" t="s">
        <v>69</v>
      </c>
      <c r="AS33" s="86" t="s">
        <v>70</v>
      </c>
      <c r="AT33" s="86" t="s">
        <v>71</v>
      </c>
      <c r="AU33" s="86" t="s">
        <v>72</v>
      </c>
      <c r="AV33" s="86" t="s">
        <v>73</v>
      </c>
      <c r="AX33" s="87" t="s">
        <v>74</v>
      </c>
    </row>
    <row r="34" spans="1:50" ht="15">
      <c r="A34" s="70" t="s">
        <v>10</v>
      </c>
      <c r="B34" s="72">
        <v>0</v>
      </c>
      <c r="C34" s="72">
        <v>0</v>
      </c>
      <c r="D34" s="72">
        <v>0</v>
      </c>
      <c r="E34" s="72">
        <v>0</v>
      </c>
      <c r="F34" s="72">
        <v>0</v>
      </c>
      <c r="G34" s="72">
        <v>0</v>
      </c>
      <c r="H34" s="72">
        <v>0</v>
      </c>
      <c r="I34" s="72">
        <v>0</v>
      </c>
      <c r="J34" s="72">
        <v>0</v>
      </c>
      <c r="K34" s="72">
        <v>0</v>
      </c>
      <c r="L34" s="72">
        <v>0</v>
      </c>
      <c r="M34" s="72">
        <v>0</v>
      </c>
      <c r="N34" s="72">
        <v>0</v>
      </c>
      <c r="O34" s="72">
        <v>0</v>
      </c>
      <c r="P34" s="72">
        <v>0</v>
      </c>
      <c r="Q34" s="72">
        <v>0</v>
      </c>
      <c r="R34" s="72">
        <v>0</v>
      </c>
      <c r="S34" s="72">
        <v>0</v>
      </c>
      <c r="T34" s="72">
        <v>0</v>
      </c>
      <c r="U34" s="72">
        <v>0</v>
      </c>
      <c r="V34" s="72">
        <v>0</v>
      </c>
      <c r="W34" s="72">
        <v>0</v>
      </c>
      <c r="X34" s="72">
        <v>0</v>
      </c>
      <c r="Y34" s="72">
        <v>0</v>
      </c>
      <c r="Z34" s="72">
        <v>0</v>
      </c>
      <c r="AA34" s="72">
        <v>0</v>
      </c>
      <c r="AB34" s="72">
        <v>0</v>
      </c>
      <c r="AC34" s="72">
        <v>0</v>
      </c>
      <c r="AD34" s="72">
        <v>0</v>
      </c>
      <c r="AE34" s="72">
        <v>0</v>
      </c>
      <c r="AF34" s="72">
        <v>0</v>
      </c>
      <c r="AG34" s="72">
        <v>0</v>
      </c>
      <c r="AH34" s="72">
        <v>0</v>
      </c>
      <c r="AI34" s="72">
        <v>0</v>
      </c>
      <c r="AJ34" s="72">
        <v>0</v>
      </c>
      <c r="AK34" s="72">
        <v>0</v>
      </c>
      <c r="AL34" s="72">
        <v>0</v>
      </c>
      <c r="AM34" s="72">
        <v>0</v>
      </c>
      <c r="AN34" s="72">
        <v>0</v>
      </c>
      <c r="AO34" s="72">
        <v>0</v>
      </c>
      <c r="AP34" s="72">
        <v>0</v>
      </c>
      <c r="AQ34" s="72">
        <v>0</v>
      </c>
      <c r="AR34" s="72">
        <v>0</v>
      </c>
      <c r="AS34" s="72">
        <v>0</v>
      </c>
      <c r="AT34" s="72">
        <v>0</v>
      </c>
      <c r="AU34" s="72">
        <v>0</v>
      </c>
      <c r="AV34" s="72">
        <v>0</v>
      </c>
      <c r="AX34" s="88"/>
    </row>
    <row r="35" spans="1:50" ht="15">
      <c r="A35" s="1" t="s">
        <v>81</v>
      </c>
      <c r="B35" s="73">
        <v>0</v>
      </c>
      <c r="C35" s="73">
        <v>0</v>
      </c>
      <c r="D35" s="73">
        <v>0</v>
      </c>
      <c r="E35" s="73">
        <v>0</v>
      </c>
      <c r="F35" s="73">
        <v>0</v>
      </c>
      <c r="G35" s="73">
        <v>0</v>
      </c>
      <c r="H35" s="73">
        <v>0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0</v>
      </c>
      <c r="Q35" s="73">
        <v>0</v>
      </c>
      <c r="R35" s="73">
        <v>0</v>
      </c>
      <c r="S35" s="73">
        <v>0</v>
      </c>
      <c r="T35" s="73">
        <v>0</v>
      </c>
      <c r="U35" s="73">
        <v>0</v>
      </c>
      <c r="V35" s="73">
        <v>0</v>
      </c>
      <c r="W35" s="73">
        <v>0</v>
      </c>
      <c r="X35" s="73">
        <v>0</v>
      </c>
      <c r="Y35" s="73">
        <v>0</v>
      </c>
      <c r="Z35" s="73">
        <v>0</v>
      </c>
      <c r="AA35" s="73">
        <v>0</v>
      </c>
      <c r="AB35" s="73">
        <v>0</v>
      </c>
      <c r="AC35" s="73">
        <v>0</v>
      </c>
      <c r="AD35" s="73">
        <v>0</v>
      </c>
      <c r="AE35" s="73">
        <v>0</v>
      </c>
      <c r="AF35" s="73">
        <v>0</v>
      </c>
      <c r="AG35" s="73">
        <v>0</v>
      </c>
      <c r="AH35" s="73">
        <v>0</v>
      </c>
      <c r="AI35" s="73">
        <v>0</v>
      </c>
      <c r="AJ35" s="73">
        <v>0</v>
      </c>
      <c r="AK35" s="73">
        <v>0</v>
      </c>
      <c r="AL35" s="73">
        <v>0</v>
      </c>
      <c r="AM35" s="73">
        <v>0</v>
      </c>
      <c r="AN35" s="73">
        <v>0</v>
      </c>
      <c r="AO35" s="73">
        <v>0</v>
      </c>
      <c r="AP35" s="73">
        <v>0</v>
      </c>
      <c r="AQ35" s="73">
        <v>0</v>
      </c>
      <c r="AR35" s="73">
        <v>0</v>
      </c>
      <c r="AS35" s="73">
        <v>0</v>
      </c>
      <c r="AT35" s="73">
        <v>0</v>
      </c>
      <c r="AU35" s="73">
        <v>0</v>
      </c>
      <c r="AV35" s="73">
        <v>0</v>
      </c>
      <c r="AX35" s="88"/>
    </row>
    <row r="36" spans="1:50" ht="15.75" thickBot="1">
      <c r="A36" s="2" t="s">
        <v>11</v>
      </c>
      <c r="B36" s="74">
        <f aca="true" t="shared" si="6" ref="B36:AV36">SUM(B34:B35)</f>
        <v>0</v>
      </c>
      <c r="C36" s="74">
        <f t="shared" si="6"/>
        <v>0</v>
      </c>
      <c r="D36" s="74">
        <f t="shared" si="6"/>
        <v>0</v>
      </c>
      <c r="E36" s="74">
        <f t="shared" si="6"/>
        <v>0</v>
      </c>
      <c r="F36" s="74">
        <f t="shared" si="6"/>
        <v>0</v>
      </c>
      <c r="G36" s="74">
        <f t="shared" si="6"/>
        <v>0</v>
      </c>
      <c r="H36" s="74">
        <f t="shared" si="6"/>
        <v>0</v>
      </c>
      <c r="I36" s="74">
        <f t="shared" si="6"/>
        <v>0</v>
      </c>
      <c r="J36" s="74">
        <f t="shared" si="6"/>
        <v>0</v>
      </c>
      <c r="K36" s="74">
        <f t="shared" si="6"/>
        <v>0</v>
      </c>
      <c r="L36" s="74">
        <f t="shared" si="6"/>
        <v>0</v>
      </c>
      <c r="M36" s="74">
        <f t="shared" si="6"/>
        <v>0</v>
      </c>
      <c r="N36" s="74">
        <f t="shared" si="6"/>
        <v>0</v>
      </c>
      <c r="O36" s="74">
        <f t="shared" si="6"/>
        <v>0</v>
      </c>
      <c r="P36" s="74">
        <f t="shared" si="6"/>
        <v>0</v>
      </c>
      <c r="Q36" s="74">
        <f t="shared" si="6"/>
        <v>0</v>
      </c>
      <c r="R36" s="74">
        <f t="shared" si="6"/>
        <v>0</v>
      </c>
      <c r="S36" s="74">
        <f t="shared" si="6"/>
        <v>0</v>
      </c>
      <c r="T36" s="74">
        <f t="shared" si="6"/>
        <v>0</v>
      </c>
      <c r="U36" s="74">
        <f t="shared" si="6"/>
        <v>0</v>
      </c>
      <c r="V36" s="74">
        <f t="shared" si="6"/>
        <v>0</v>
      </c>
      <c r="W36" s="74">
        <f t="shared" si="6"/>
        <v>0</v>
      </c>
      <c r="X36" s="74">
        <f t="shared" si="6"/>
        <v>0</v>
      </c>
      <c r="Y36" s="74">
        <f t="shared" si="6"/>
        <v>0</v>
      </c>
      <c r="Z36" s="74">
        <f t="shared" si="6"/>
        <v>0</v>
      </c>
      <c r="AA36" s="74">
        <f t="shared" si="6"/>
        <v>0</v>
      </c>
      <c r="AB36" s="74">
        <f t="shared" si="6"/>
        <v>0</v>
      </c>
      <c r="AC36" s="74">
        <f t="shared" si="6"/>
        <v>0</v>
      </c>
      <c r="AD36" s="74">
        <f t="shared" si="6"/>
        <v>0</v>
      </c>
      <c r="AE36" s="74">
        <f t="shared" si="6"/>
        <v>0</v>
      </c>
      <c r="AF36" s="74">
        <f t="shared" si="6"/>
        <v>0</v>
      </c>
      <c r="AG36" s="74">
        <f t="shared" si="6"/>
        <v>0</v>
      </c>
      <c r="AH36" s="74">
        <f t="shared" si="6"/>
        <v>0</v>
      </c>
      <c r="AI36" s="74">
        <f t="shared" si="6"/>
        <v>0</v>
      </c>
      <c r="AJ36" s="74">
        <f t="shared" si="6"/>
        <v>0</v>
      </c>
      <c r="AK36" s="74">
        <f t="shared" si="6"/>
        <v>0</v>
      </c>
      <c r="AL36" s="74">
        <f t="shared" si="6"/>
        <v>0</v>
      </c>
      <c r="AM36" s="74">
        <f t="shared" si="6"/>
        <v>0</v>
      </c>
      <c r="AN36" s="74">
        <f t="shared" si="6"/>
        <v>0</v>
      </c>
      <c r="AO36" s="74">
        <f t="shared" si="6"/>
        <v>0</v>
      </c>
      <c r="AP36" s="74">
        <f t="shared" si="6"/>
        <v>0</v>
      </c>
      <c r="AQ36" s="74">
        <f t="shared" si="6"/>
        <v>0</v>
      </c>
      <c r="AR36" s="74">
        <f t="shared" si="6"/>
        <v>0</v>
      </c>
      <c r="AS36" s="74">
        <f t="shared" si="6"/>
        <v>0</v>
      </c>
      <c r="AT36" s="74">
        <f t="shared" si="6"/>
        <v>0</v>
      </c>
      <c r="AU36" s="74">
        <f t="shared" si="6"/>
        <v>0</v>
      </c>
      <c r="AV36" s="74">
        <f t="shared" si="6"/>
        <v>0</v>
      </c>
      <c r="AX36" s="89">
        <f>SUM(B36:AV36)/46</f>
        <v>0</v>
      </c>
    </row>
    <row r="37" spans="1:50" ht="15">
      <c r="A37" s="70" t="s">
        <v>12</v>
      </c>
      <c r="B37" s="72">
        <v>0</v>
      </c>
      <c r="C37" s="72">
        <v>0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  <c r="L37" s="72">
        <v>0</v>
      </c>
      <c r="M37" s="72">
        <v>0</v>
      </c>
      <c r="N37" s="72">
        <v>0</v>
      </c>
      <c r="O37" s="72">
        <v>0</v>
      </c>
      <c r="P37" s="72">
        <v>0</v>
      </c>
      <c r="Q37" s="72">
        <v>0</v>
      </c>
      <c r="R37" s="72">
        <v>0</v>
      </c>
      <c r="S37" s="72">
        <v>0</v>
      </c>
      <c r="T37" s="72">
        <v>0</v>
      </c>
      <c r="U37" s="72">
        <v>0</v>
      </c>
      <c r="V37" s="72">
        <v>0</v>
      </c>
      <c r="W37" s="72">
        <v>0</v>
      </c>
      <c r="X37" s="72">
        <v>0</v>
      </c>
      <c r="Y37" s="72">
        <v>0</v>
      </c>
      <c r="Z37" s="72">
        <v>0</v>
      </c>
      <c r="AA37" s="72">
        <v>0</v>
      </c>
      <c r="AB37" s="72">
        <v>0</v>
      </c>
      <c r="AC37" s="72">
        <v>0</v>
      </c>
      <c r="AD37" s="72">
        <v>0</v>
      </c>
      <c r="AE37" s="72">
        <v>0</v>
      </c>
      <c r="AF37" s="72">
        <v>0</v>
      </c>
      <c r="AG37" s="72">
        <v>0</v>
      </c>
      <c r="AH37" s="72">
        <v>0</v>
      </c>
      <c r="AI37" s="72">
        <v>0</v>
      </c>
      <c r="AJ37" s="72">
        <v>0</v>
      </c>
      <c r="AK37" s="72">
        <v>0</v>
      </c>
      <c r="AL37" s="72">
        <v>0</v>
      </c>
      <c r="AM37" s="72">
        <v>0</v>
      </c>
      <c r="AN37" s="72">
        <v>0</v>
      </c>
      <c r="AO37" s="72">
        <v>0</v>
      </c>
      <c r="AP37" s="72">
        <v>0</v>
      </c>
      <c r="AQ37" s="72">
        <v>0</v>
      </c>
      <c r="AR37" s="72">
        <v>0</v>
      </c>
      <c r="AS37" s="72">
        <v>0</v>
      </c>
      <c r="AT37" s="72">
        <v>0</v>
      </c>
      <c r="AU37" s="72">
        <v>0</v>
      </c>
      <c r="AV37" s="72">
        <v>0</v>
      </c>
      <c r="AX37" s="89"/>
    </row>
    <row r="38" spans="1:50" ht="15">
      <c r="A38" s="1" t="s">
        <v>14</v>
      </c>
      <c r="B38" s="90">
        <v>0</v>
      </c>
      <c r="C38" s="90">
        <v>0</v>
      </c>
      <c r="D38" s="90">
        <v>0</v>
      </c>
      <c r="E38" s="90">
        <v>0</v>
      </c>
      <c r="F38" s="90">
        <v>0</v>
      </c>
      <c r="G38" s="90">
        <v>0</v>
      </c>
      <c r="H38" s="90">
        <v>0</v>
      </c>
      <c r="I38" s="90">
        <v>0</v>
      </c>
      <c r="J38" s="90">
        <v>0</v>
      </c>
      <c r="K38" s="90">
        <v>0</v>
      </c>
      <c r="L38" s="90">
        <v>0</v>
      </c>
      <c r="M38" s="90">
        <v>0</v>
      </c>
      <c r="N38" s="90">
        <v>0</v>
      </c>
      <c r="O38" s="90">
        <v>0</v>
      </c>
      <c r="P38" s="90">
        <v>0</v>
      </c>
      <c r="Q38" s="90">
        <v>0</v>
      </c>
      <c r="R38" s="90">
        <v>0</v>
      </c>
      <c r="S38" s="90">
        <v>0</v>
      </c>
      <c r="T38" s="90">
        <v>0</v>
      </c>
      <c r="U38" s="90">
        <v>0</v>
      </c>
      <c r="V38" s="90">
        <v>0</v>
      </c>
      <c r="W38" s="90">
        <v>0</v>
      </c>
      <c r="X38" s="90">
        <v>0</v>
      </c>
      <c r="Y38" s="90">
        <v>0</v>
      </c>
      <c r="Z38" s="90">
        <v>0</v>
      </c>
      <c r="AA38" s="90">
        <v>0</v>
      </c>
      <c r="AB38" s="90">
        <v>0</v>
      </c>
      <c r="AC38" s="90">
        <v>0</v>
      </c>
      <c r="AD38" s="90">
        <v>0</v>
      </c>
      <c r="AE38" s="90">
        <v>0</v>
      </c>
      <c r="AF38" s="90">
        <v>0</v>
      </c>
      <c r="AG38" s="90">
        <v>0</v>
      </c>
      <c r="AH38" s="90">
        <v>0</v>
      </c>
      <c r="AI38" s="90">
        <v>0</v>
      </c>
      <c r="AJ38" s="90">
        <v>0</v>
      </c>
      <c r="AK38" s="90">
        <v>0</v>
      </c>
      <c r="AL38" s="90">
        <v>0</v>
      </c>
      <c r="AM38" s="90">
        <v>0</v>
      </c>
      <c r="AN38" s="90">
        <v>0</v>
      </c>
      <c r="AO38" s="90">
        <v>0</v>
      </c>
      <c r="AP38" s="90">
        <v>0</v>
      </c>
      <c r="AQ38" s="90">
        <v>0</v>
      </c>
      <c r="AR38" s="90">
        <v>0</v>
      </c>
      <c r="AS38" s="90">
        <v>0</v>
      </c>
      <c r="AT38" s="90">
        <v>0</v>
      </c>
      <c r="AU38" s="90">
        <v>0</v>
      </c>
      <c r="AV38" s="90">
        <v>0</v>
      </c>
      <c r="AX38" s="89"/>
    </row>
    <row r="39" spans="1:50" ht="15.75" thickBot="1">
      <c r="A39" s="2" t="s">
        <v>13</v>
      </c>
      <c r="B39" s="74">
        <f aca="true" t="shared" si="7" ref="B39:AV39">SUM(B37:B38)</f>
        <v>0</v>
      </c>
      <c r="C39" s="74">
        <f t="shared" si="7"/>
        <v>0</v>
      </c>
      <c r="D39" s="74">
        <f t="shared" si="7"/>
        <v>0</v>
      </c>
      <c r="E39" s="74">
        <f t="shared" si="7"/>
        <v>0</v>
      </c>
      <c r="F39" s="74">
        <f t="shared" si="7"/>
        <v>0</v>
      </c>
      <c r="G39" s="74">
        <f t="shared" si="7"/>
        <v>0</v>
      </c>
      <c r="H39" s="74">
        <f t="shared" si="7"/>
        <v>0</v>
      </c>
      <c r="I39" s="74">
        <f t="shared" si="7"/>
        <v>0</v>
      </c>
      <c r="J39" s="74">
        <f t="shared" si="7"/>
        <v>0</v>
      </c>
      <c r="K39" s="74">
        <f t="shared" si="7"/>
        <v>0</v>
      </c>
      <c r="L39" s="74">
        <f t="shared" si="7"/>
        <v>0</v>
      </c>
      <c r="M39" s="74">
        <f t="shared" si="7"/>
        <v>0</v>
      </c>
      <c r="N39" s="74">
        <f t="shared" si="7"/>
        <v>0</v>
      </c>
      <c r="O39" s="74">
        <f t="shared" si="7"/>
        <v>0</v>
      </c>
      <c r="P39" s="74">
        <f t="shared" si="7"/>
        <v>0</v>
      </c>
      <c r="Q39" s="74">
        <f t="shared" si="7"/>
        <v>0</v>
      </c>
      <c r="R39" s="74">
        <f t="shared" si="7"/>
        <v>0</v>
      </c>
      <c r="S39" s="74">
        <f t="shared" si="7"/>
        <v>0</v>
      </c>
      <c r="T39" s="74">
        <f t="shared" si="7"/>
        <v>0</v>
      </c>
      <c r="U39" s="74">
        <f t="shared" si="7"/>
        <v>0</v>
      </c>
      <c r="V39" s="74">
        <f t="shared" si="7"/>
        <v>0</v>
      </c>
      <c r="W39" s="74">
        <f t="shared" si="7"/>
        <v>0</v>
      </c>
      <c r="X39" s="74">
        <f t="shared" si="7"/>
        <v>0</v>
      </c>
      <c r="Y39" s="74">
        <f t="shared" si="7"/>
        <v>0</v>
      </c>
      <c r="Z39" s="74">
        <f t="shared" si="7"/>
        <v>0</v>
      </c>
      <c r="AA39" s="74">
        <f t="shared" si="7"/>
        <v>0</v>
      </c>
      <c r="AB39" s="74">
        <f t="shared" si="7"/>
        <v>0</v>
      </c>
      <c r="AC39" s="74">
        <f t="shared" si="7"/>
        <v>0</v>
      </c>
      <c r="AD39" s="74">
        <f t="shared" si="7"/>
        <v>0</v>
      </c>
      <c r="AE39" s="74">
        <f t="shared" si="7"/>
        <v>0</v>
      </c>
      <c r="AF39" s="74">
        <f t="shared" si="7"/>
        <v>0</v>
      </c>
      <c r="AG39" s="74">
        <f t="shared" si="7"/>
        <v>0</v>
      </c>
      <c r="AH39" s="74">
        <f t="shared" si="7"/>
        <v>0</v>
      </c>
      <c r="AI39" s="74">
        <f t="shared" si="7"/>
        <v>0</v>
      </c>
      <c r="AJ39" s="74">
        <f t="shared" si="7"/>
        <v>0</v>
      </c>
      <c r="AK39" s="74">
        <f t="shared" si="7"/>
        <v>0</v>
      </c>
      <c r="AL39" s="74">
        <f t="shared" si="7"/>
        <v>0</v>
      </c>
      <c r="AM39" s="74">
        <f t="shared" si="7"/>
        <v>0</v>
      </c>
      <c r="AN39" s="74">
        <f t="shared" si="7"/>
        <v>0</v>
      </c>
      <c r="AO39" s="74">
        <f t="shared" si="7"/>
        <v>0</v>
      </c>
      <c r="AP39" s="74">
        <f t="shared" si="7"/>
        <v>0</v>
      </c>
      <c r="AQ39" s="74">
        <f t="shared" si="7"/>
        <v>0</v>
      </c>
      <c r="AR39" s="74">
        <f t="shared" si="7"/>
        <v>0</v>
      </c>
      <c r="AS39" s="74">
        <f t="shared" si="7"/>
        <v>0</v>
      </c>
      <c r="AT39" s="74">
        <f t="shared" si="7"/>
        <v>0</v>
      </c>
      <c r="AU39" s="74">
        <f t="shared" si="7"/>
        <v>0</v>
      </c>
      <c r="AV39" s="74">
        <f t="shared" si="7"/>
        <v>0</v>
      </c>
      <c r="AX39" s="89">
        <f>SUM(B39:AV39)/46</f>
        <v>0</v>
      </c>
    </row>
    <row r="40" ht="15">
      <c r="AX40" s="77"/>
    </row>
    <row r="41" ht="15">
      <c r="AX41" s="77"/>
    </row>
    <row r="42" ht="15">
      <c r="AX42" s="77"/>
    </row>
    <row r="43" spans="1:50" ht="15.75" thickBot="1">
      <c r="A43" s="81" t="s">
        <v>80</v>
      </c>
      <c r="AX43" s="77"/>
    </row>
    <row r="44" spans="1:50" ht="31.5" thickBot="1">
      <c r="A44" s="83"/>
      <c r="B44" s="84" t="s">
        <v>0</v>
      </c>
      <c r="C44" s="84" t="s">
        <v>1</v>
      </c>
      <c r="D44" s="84" t="s">
        <v>2</v>
      </c>
      <c r="E44" s="84" t="s">
        <v>3</v>
      </c>
      <c r="F44" s="84" t="s">
        <v>4</v>
      </c>
      <c r="G44" s="84" t="s">
        <v>5</v>
      </c>
      <c r="H44" s="84" t="s">
        <v>6</v>
      </c>
      <c r="I44" s="84" t="s">
        <v>7</v>
      </c>
      <c r="J44" s="84" t="s">
        <v>8</v>
      </c>
      <c r="K44" s="85" t="s">
        <v>9</v>
      </c>
      <c r="L44" s="86" t="s">
        <v>37</v>
      </c>
      <c r="M44" s="86" t="s">
        <v>38</v>
      </c>
      <c r="N44" s="86" t="s">
        <v>39</v>
      </c>
      <c r="O44" s="86" t="s">
        <v>40</v>
      </c>
      <c r="P44" s="86" t="s">
        <v>41</v>
      </c>
      <c r="Q44" s="86" t="s">
        <v>42</v>
      </c>
      <c r="R44" s="86" t="s">
        <v>43</v>
      </c>
      <c r="S44" s="86" t="s">
        <v>44</v>
      </c>
      <c r="T44" s="86" t="s">
        <v>45</v>
      </c>
      <c r="U44" s="86" t="s">
        <v>46</v>
      </c>
      <c r="V44" s="86" t="s">
        <v>47</v>
      </c>
      <c r="W44" s="86" t="s">
        <v>48</v>
      </c>
      <c r="X44" s="86" t="s">
        <v>49</v>
      </c>
      <c r="Y44" s="86" t="s">
        <v>50</v>
      </c>
      <c r="Z44" s="86" t="s">
        <v>51</v>
      </c>
      <c r="AA44" s="86" t="s">
        <v>52</v>
      </c>
      <c r="AB44" s="86" t="s">
        <v>53</v>
      </c>
      <c r="AC44" s="86" t="s">
        <v>54</v>
      </c>
      <c r="AD44" s="86" t="s">
        <v>55</v>
      </c>
      <c r="AE44" s="86" t="s">
        <v>56</v>
      </c>
      <c r="AF44" s="86" t="s">
        <v>57</v>
      </c>
      <c r="AG44" s="86" t="s">
        <v>58</v>
      </c>
      <c r="AH44" s="86" t="s">
        <v>59</v>
      </c>
      <c r="AI44" s="86" t="s">
        <v>60</v>
      </c>
      <c r="AJ44" s="86" t="s">
        <v>61</v>
      </c>
      <c r="AK44" s="86" t="s">
        <v>62</v>
      </c>
      <c r="AL44" s="86" t="s">
        <v>63</v>
      </c>
      <c r="AM44" s="86" t="s">
        <v>64</v>
      </c>
      <c r="AN44" s="86" t="s">
        <v>65</v>
      </c>
      <c r="AO44" s="86" t="s">
        <v>66</v>
      </c>
      <c r="AP44" s="86" t="s">
        <v>67</v>
      </c>
      <c r="AQ44" s="86" t="s">
        <v>68</v>
      </c>
      <c r="AR44" s="86" t="s">
        <v>69</v>
      </c>
      <c r="AS44" s="86" t="s">
        <v>70</v>
      </c>
      <c r="AT44" s="86" t="s">
        <v>71</v>
      </c>
      <c r="AU44" s="86" t="s">
        <v>72</v>
      </c>
      <c r="AV44" s="86" t="s">
        <v>73</v>
      </c>
      <c r="AX44" s="87" t="s">
        <v>74</v>
      </c>
    </row>
    <row r="45" spans="1:50" ht="15">
      <c r="A45" s="70" t="s">
        <v>10</v>
      </c>
      <c r="B45" s="72">
        <v>0</v>
      </c>
      <c r="C45" s="72">
        <v>0</v>
      </c>
      <c r="D45" s="72">
        <v>0</v>
      </c>
      <c r="E45" s="72">
        <v>0</v>
      </c>
      <c r="F45" s="72">
        <v>0</v>
      </c>
      <c r="G45" s="72">
        <v>0</v>
      </c>
      <c r="H45" s="72">
        <v>0</v>
      </c>
      <c r="I45" s="72">
        <v>0</v>
      </c>
      <c r="J45" s="72">
        <v>0</v>
      </c>
      <c r="K45" s="72">
        <v>0</v>
      </c>
      <c r="L45" s="72">
        <v>0</v>
      </c>
      <c r="M45" s="72">
        <v>0</v>
      </c>
      <c r="N45" s="72">
        <v>0</v>
      </c>
      <c r="O45" s="72">
        <v>0</v>
      </c>
      <c r="P45" s="72">
        <v>0</v>
      </c>
      <c r="Q45" s="72">
        <v>0</v>
      </c>
      <c r="R45" s="72">
        <v>0</v>
      </c>
      <c r="S45" s="72">
        <v>0</v>
      </c>
      <c r="T45" s="72">
        <v>0</v>
      </c>
      <c r="U45" s="72">
        <v>0</v>
      </c>
      <c r="V45" s="72">
        <v>0</v>
      </c>
      <c r="W45" s="72">
        <v>0</v>
      </c>
      <c r="X45" s="72">
        <v>0</v>
      </c>
      <c r="Y45" s="72">
        <v>0</v>
      </c>
      <c r="Z45" s="72">
        <v>0</v>
      </c>
      <c r="AA45" s="72">
        <v>0</v>
      </c>
      <c r="AB45" s="72">
        <v>0</v>
      </c>
      <c r="AC45" s="72">
        <v>0</v>
      </c>
      <c r="AD45" s="72">
        <v>0</v>
      </c>
      <c r="AE45" s="72">
        <v>0</v>
      </c>
      <c r="AF45" s="72">
        <v>0</v>
      </c>
      <c r="AG45" s="72">
        <v>0</v>
      </c>
      <c r="AH45" s="72">
        <v>0</v>
      </c>
      <c r="AI45" s="72">
        <v>0</v>
      </c>
      <c r="AJ45" s="72">
        <v>0</v>
      </c>
      <c r="AK45" s="72">
        <v>0</v>
      </c>
      <c r="AL45" s="72">
        <v>0</v>
      </c>
      <c r="AM45" s="72">
        <v>0</v>
      </c>
      <c r="AN45" s="72">
        <v>0</v>
      </c>
      <c r="AO45" s="72">
        <v>0</v>
      </c>
      <c r="AP45" s="72">
        <v>0</v>
      </c>
      <c r="AQ45" s="72">
        <v>0</v>
      </c>
      <c r="AR45" s="72">
        <v>0</v>
      </c>
      <c r="AS45" s="72">
        <v>0</v>
      </c>
      <c r="AT45" s="72">
        <v>0</v>
      </c>
      <c r="AU45" s="72">
        <v>0</v>
      </c>
      <c r="AV45" s="72">
        <v>0</v>
      </c>
      <c r="AX45" s="88"/>
    </row>
    <row r="46" spans="1:50" ht="15">
      <c r="A46" s="1" t="s">
        <v>75</v>
      </c>
      <c r="B46" s="73">
        <f>'[1]Option 3 - Summary'!B5</f>
        <v>0</v>
      </c>
      <c r="C46" s="73">
        <f>'[1]Option 3 - Summary'!C5</f>
        <v>0</v>
      </c>
      <c r="D46" s="73">
        <f>'[1]Option 3 - Summary'!D5</f>
        <v>206.39519722222218</v>
      </c>
      <c r="E46" s="73">
        <f>'[1]Option 3 - Summary'!E5</f>
        <v>547.1418638888889</v>
      </c>
      <c r="F46" s="73">
        <f>'[1]Option 3 - Summary'!F5</f>
        <v>887.8885305555557</v>
      </c>
      <c r="G46" s="73">
        <f>'[1]Option 3 - Summary'!G5</f>
        <v>1228.6351972222221</v>
      </c>
      <c r="H46" s="73">
        <f>'[1]Option 3 - Summary'!H5</f>
        <v>1569.3818638888888</v>
      </c>
      <c r="I46" s="73">
        <f>'[1]Option 3 - Summary'!I5</f>
        <v>1910.1285305555552</v>
      </c>
      <c r="J46" s="73">
        <f>'[1]Option 3 - Summary'!J5</f>
        <v>2250.875197222222</v>
      </c>
      <c r="K46" s="73">
        <f>'[1]Option 3 - Summary'!K5</f>
        <v>2591.6218638888886</v>
      </c>
      <c r="L46" s="73">
        <f>'[1]Option 3 - Summary'!L5</f>
        <v>2932.3685305555546</v>
      </c>
      <c r="M46" s="73">
        <f>'[1]Option 3 - Summary'!M5</f>
        <v>3273.1151972222215</v>
      </c>
      <c r="N46" s="73">
        <f>'[1]Option 3 - Summary'!N5</f>
        <v>3273.1151972222215</v>
      </c>
      <c r="O46" s="73">
        <f>'[1]Option 3 - Summary'!O5</f>
        <v>3273.1151972222215</v>
      </c>
      <c r="P46" s="73">
        <f>'[1]Option 3 - Summary'!P5</f>
        <v>3273.1151972222215</v>
      </c>
      <c r="Q46" s="73">
        <f>'[1]Option 3 - Summary'!Q5</f>
        <v>3273.1151972222215</v>
      </c>
      <c r="R46" s="73">
        <f>'[1]Option 3 - Summary'!R5</f>
        <v>3273.1151972222215</v>
      </c>
      <c r="S46" s="73">
        <f>'[1]Option 3 - Summary'!S5</f>
        <v>3273.1151972222215</v>
      </c>
      <c r="T46" s="73">
        <f>'[1]Option 3 - Summary'!T5</f>
        <v>3273.1151972222215</v>
      </c>
      <c r="U46" s="73">
        <f>'[1]Option 3 - Summary'!U5</f>
        <v>3273.1151972222215</v>
      </c>
      <c r="V46" s="73">
        <f>'[1]Option 3 - Summary'!V5</f>
        <v>3273.1151972222215</v>
      </c>
      <c r="W46" s="73">
        <f>'[1]Option 3 - Summary'!W5</f>
        <v>3273.1151972222215</v>
      </c>
      <c r="X46" s="73">
        <f>'[1]Option 3 - Summary'!X5</f>
        <v>3273.1151972222215</v>
      </c>
      <c r="Y46" s="73">
        <f>'[1]Option 3 - Summary'!Y5</f>
        <v>3273.1151972222215</v>
      </c>
      <c r="Z46" s="73">
        <f>'[1]Option 3 - Summary'!Z5</f>
        <v>3273.1151972222215</v>
      </c>
      <c r="AA46" s="73">
        <f>'[1]Option 3 - Summary'!AA5</f>
        <v>3273.1151972222215</v>
      </c>
      <c r="AB46" s="73">
        <f>'[1]Option 3 - Summary'!AB5</f>
        <v>3273.1151972222215</v>
      </c>
      <c r="AC46" s="73">
        <f>'[1]Option 3 - Summary'!AC5</f>
        <v>3273.1151972222215</v>
      </c>
      <c r="AD46" s="73">
        <f>'[1]Option 3 - Summary'!AD5</f>
        <v>3273.1151972222215</v>
      </c>
      <c r="AE46" s="73">
        <f>'[1]Option 3 - Summary'!AE5</f>
        <v>3273.1151972222215</v>
      </c>
      <c r="AF46" s="73">
        <f>'[1]Option 3 - Summary'!AF5</f>
        <v>3273.1151972222215</v>
      </c>
      <c r="AG46" s="73">
        <f>'[1]Option 3 - Summary'!AG5</f>
        <v>3273.1151972222215</v>
      </c>
      <c r="AH46" s="73">
        <f>'[1]Option 3 - Summary'!AH5</f>
        <v>3273.1151972222215</v>
      </c>
      <c r="AI46" s="73">
        <f>'[1]Option 3 - Summary'!AI5</f>
        <v>3273.1151972222215</v>
      </c>
      <c r="AJ46" s="73">
        <f>'[1]Option 3 - Summary'!AJ5</f>
        <v>3140.2382222222213</v>
      </c>
      <c r="AK46" s="73">
        <f>'[1]Option 3 - Summary'!AK5</f>
        <v>2904.816222222222</v>
      </c>
      <c r="AL46" s="73">
        <f>'[1]Option 3 - Summary'!AL5</f>
        <v>2669.394222222222</v>
      </c>
      <c r="AM46" s="73">
        <f>'[1]Option 3 - Summary'!AM5</f>
        <v>2433.9722222222226</v>
      </c>
      <c r="AN46" s="73">
        <f>'[1]Option 3 - Summary'!AN5</f>
        <v>2125.032</v>
      </c>
      <c r="AO46" s="73">
        <f>'[1]Option 3 - Summary'!AO5</f>
        <v>1784.2853333333337</v>
      </c>
      <c r="AP46" s="73">
        <f>'[1]Option 3 - Summary'!AP5</f>
        <v>1355.2315777777776</v>
      </c>
      <c r="AQ46" s="73">
        <f>'[1]Option 3 - Summary'!AQ5</f>
        <v>1102.792</v>
      </c>
      <c r="AR46" s="73">
        <f>'[1]Option 3 - Summary'!AR5</f>
        <v>762.0453333333334</v>
      </c>
      <c r="AS46" s="73">
        <f>'[1]Option 3 - Summary'!AS5</f>
        <v>421.2986666666667</v>
      </c>
      <c r="AT46" s="73">
        <f>'[1]Option 3 - Summary'!AT5</f>
        <v>315.974</v>
      </c>
      <c r="AU46" s="73">
        <f>'[1]Option 3 - Summary'!AU5</f>
        <v>210.64933333333335</v>
      </c>
      <c r="AV46" s="73">
        <f>'[1]Option 3 - Summary'!AV5</f>
        <v>105.32466666666667</v>
      </c>
      <c r="AX46" s="88"/>
    </row>
    <row r="47" spans="1:50" ht="15.75" thickBot="1">
      <c r="A47" s="2" t="s">
        <v>11</v>
      </c>
      <c r="B47" s="74">
        <f aca="true" t="shared" si="8" ref="B47:AV47">SUM(B45:B46)</f>
        <v>0</v>
      </c>
      <c r="C47" s="74">
        <f t="shared" si="8"/>
        <v>0</v>
      </c>
      <c r="D47" s="74">
        <f t="shared" si="8"/>
        <v>206.39519722222218</v>
      </c>
      <c r="E47" s="74">
        <f t="shared" si="8"/>
        <v>547.1418638888889</v>
      </c>
      <c r="F47" s="74">
        <f t="shared" si="8"/>
        <v>887.8885305555557</v>
      </c>
      <c r="G47" s="74">
        <f t="shared" si="8"/>
        <v>1228.6351972222221</v>
      </c>
      <c r="H47" s="74">
        <f t="shared" si="8"/>
        <v>1569.3818638888888</v>
      </c>
      <c r="I47" s="74">
        <f t="shared" si="8"/>
        <v>1910.1285305555552</v>
      </c>
      <c r="J47" s="74">
        <f t="shared" si="8"/>
        <v>2250.875197222222</v>
      </c>
      <c r="K47" s="74">
        <f t="shared" si="8"/>
        <v>2591.6218638888886</v>
      </c>
      <c r="L47" s="74">
        <f t="shared" si="8"/>
        <v>2932.3685305555546</v>
      </c>
      <c r="M47" s="74">
        <f t="shared" si="8"/>
        <v>3273.1151972222215</v>
      </c>
      <c r="N47" s="74">
        <f t="shared" si="8"/>
        <v>3273.1151972222215</v>
      </c>
      <c r="O47" s="74">
        <f t="shared" si="8"/>
        <v>3273.1151972222215</v>
      </c>
      <c r="P47" s="74">
        <f t="shared" si="8"/>
        <v>3273.1151972222215</v>
      </c>
      <c r="Q47" s="74">
        <f t="shared" si="8"/>
        <v>3273.1151972222215</v>
      </c>
      <c r="R47" s="74">
        <f t="shared" si="8"/>
        <v>3273.1151972222215</v>
      </c>
      <c r="S47" s="74">
        <f t="shared" si="8"/>
        <v>3273.1151972222215</v>
      </c>
      <c r="T47" s="74">
        <f t="shared" si="8"/>
        <v>3273.1151972222215</v>
      </c>
      <c r="U47" s="74">
        <f t="shared" si="8"/>
        <v>3273.1151972222215</v>
      </c>
      <c r="V47" s="74">
        <f t="shared" si="8"/>
        <v>3273.1151972222215</v>
      </c>
      <c r="W47" s="74">
        <f t="shared" si="8"/>
        <v>3273.1151972222215</v>
      </c>
      <c r="X47" s="74">
        <f t="shared" si="8"/>
        <v>3273.1151972222215</v>
      </c>
      <c r="Y47" s="74">
        <f t="shared" si="8"/>
        <v>3273.1151972222215</v>
      </c>
      <c r="Z47" s="74">
        <f t="shared" si="8"/>
        <v>3273.1151972222215</v>
      </c>
      <c r="AA47" s="74">
        <f t="shared" si="8"/>
        <v>3273.1151972222215</v>
      </c>
      <c r="AB47" s="74">
        <f t="shared" si="8"/>
        <v>3273.1151972222215</v>
      </c>
      <c r="AC47" s="74">
        <f t="shared" si="8"/>
        <v>3273.1151972222215</v>
      </c>
      <c r="AD47" s="74">
        <f t="shared" si="8"/>
        <v>3273.1151972222215</v>
      </c>
      <c r="AE47" s="74">
        <f t="shared" si="8"/>
        <v>3273.1151972222215</v>
      </c>
      <c r="AF47" s="74">
        <f t="shared" si="8"/>
        <v>3273.1151972222215</v>
      </c>
      <c r="AG47" s="74">
        <f t="shared" si="8"/>
        <v>3273.1151972222215</v>
      </c>
      <c r="AH47" s="74">
        <f t="shared" si="8"/>
        <v>3273.1151972222215</v>
      </c>
      <c r="AI47" s="74">
        <f t="shared" si="8"/>
        <v>3273.1151972222215</v>
      </c>
      <c r="AJ47" s="74">
        <f t="shared" si="8"/>
        <v>3140.2382222222213</v>
      </c>
      <c r="AK47" s="74">
        <f t="shared" si="8"/>
        <v>2904.816222222222</v>
      </c>
      <c r="AL47" s="74">
        <f t="shared" si="8"/>
        <v>2669.394222222222</v>
      </c>
      <c r="AM47" s="74">
        <f t="shared" si="8"/>
        <v>2433.9722222222226</v>
      </c>
      <c r="AN47" s="74">
        <f t="shared" si="8"/>
        <v>2125.032</v>
      </c>
      <c r="AO47" s="74">
        <f t="shared" si="8"/>
        <v>1784.2853333333337</v>
      </c>
      <c r="AP47" s="74">
        <f t="shared" si="8"/>
        <v>1355.2315777777776</v>
      </c>
      <c r="AQ47" s="74">
        <f t="shared" si="8"/>
        <v>1102.792</v>
      </c>
      <c r="AR47" s="74">
        <f t="shared" si="8"/>
        <v>762.0453333333334</v>
      </c>
      <c r="AS47" s="74">
        <f t="shared" si="8"/>
        <v>421.2986666666667</v>
      </c>
      <c r="AT47" s="74">
        <f t="shared" si="8"/>
        <v>315.974</v>
      </c>
      <c r="AU47" s="74">
        <f t="shared" si="8"/>
        <v>210.64933333333335</v>
      </c>
      <c r="AV47" s="74">
        <f t="shared" si="8"/>
        <v>105.32466666666667</v>
      </c>
      <c r="AX47" s="89">
        <f>SUM(B47:AV47)/46</f>
        <v>2363.850871980675</v>
      </c>
    </row>
    <row r="48" spans="1:50" ht="15">
      <c r="A48" s="70" t="s">
        <v>12</v>
      </c>
      <c r="B48" s="72">
        <v>0</v>
      </c>
      <c r="C48" s="72">
        <v>0</v>
      </c>
      <c r="D48" s="72">
        <v>0</v>
      </c>
      <c r="E48" s="72">
        <v>0</v>
      </c>
      <c r="F48" s="72">
        <v>0</v>
      </c>
      <c r="G48" s="72">
        <v>0</v>
      </c>
      <c r="H48" s="72">
        <v>0</v>
      </c>
      <c r="I48" s="72">
        <v>0</v>
      </c>
      <c r="J48" s="72">
        <v>0</v>
      </c>
      <c r="K48" s="72">
        <v>0</v>
      </c>
      <c r="L48" s="72">
        <v>0</v>
      </c>
      <c r="M48" s="72">
        <v>0</v>
      </c>
      <c r="N48" s="72">
        <v>0</v>
      </c>
      <c r="O48" s="72">
        <v>0</v>
      </c>
      <c r="P48" s="72">
        <v>0</v>
      </c>
      <c r="Q48" s="72">
        <v>0</v>
      </c>
      <c r="R48" s="72">
        <v>0</v>
      </c>
      <c r="S48" s="72">
        <v>0</v>
      </c>
      <c r="T48" s="72">
        <v>0</v>
      </c>
      <c r="U48" s="72">
        <v>0</v>
      </c>
      <c r="V48" s="72">
        <v>0</v>
      </c>
      <c r="W48" s="72">
        <v>0</v>
      </c>
      <c r="X48" s="72">
        <v>0</v>
      </c>
      <c r="Y48" s="72">
        <v>0</v>
      </c>
      <c r="Z48" s="72">
        <v>0</v>
      </c>
      <c r="AA48" s="72">
        <v>0</v>
      </c>
      <c r="AB48" s="72">
        <v>0</v>
      </c>
      <c r="AC48" s="72">
        <v>0</v>
      </c>
      <c r="AD48" s="72">
        <v>0</v>
      </c>
      <c r="AE48" s="72">
        <v>0</v>
      </c>
      <c r="AF48" s="72">
        <v>0</v>
      </c>
      <c r="AG48" s="72">
        <v>0</v>
      </c>
      <c r="AH48" s="72">
        <v>0</v>
      </c>
      <c r="AI48" s="72">
        <v>0</v>
      </c>
      <c r="AJ48" s="72">
        <v>0</v>
      </c>
      <c r="AK48" s="72">
        <v>0</v>
      </c>
      <c r="AL48" s="72">
        <v>0</v>
      </c>
      <c r="AM48" s="72">
        <v>0</v>
      </c>
      <c r="AN48" s="72">
        <v>0</v>
      </c>
      <c r="AO48" s="72">
        <v>0</v>
      </c>
      <c r="AP48" s="72">
        <v>0</v>
      </c>
      <c r="AQ48" s="72">
        <v>0</v>
      </c>
      <c r="AR48" s="72">
        <v>0</v>
      </c>
      <c r="AS48" s="72">
        <v>0</v>
      </c>
      <c r="AT48" s="72">
        <v>0</v>
      </c>
      <c r="AU48" s="72">
        <v>0</v>
      </c>
      <c r="AV48" s="72">
        <v>0</v>
      </c>
      <c r="AX48" s="89"/>
    </row>
    <row r="49" spans="1:50" ht="15">
      <c r="A49" s="1" t="s">
        <v>14</v>
      </c>
      <c r="B49" s="90">
        <f>'[1]Option 3 - Summary'!B9</f>
        <v>407</v>
      </c>
      <c r="C49" s="90">
        <f>'[1]Option 3 - Summary'!C9</f>
        <v>733</v>
      </c>
      <c r="D49" s="90">
        <f>'[1]Option 3 - Summary'!D9</f>
        <v>821</v>
      </c>
      <c r="E49" s="90">
        <f>'[1]Option 3 - Summary'!E9</f>
        <v>821</v>
      </c>
      <c r="F49" s="90">
        <f>'[1]Option 3 - Summary'!F9</f>
        <v>821</v>
      </c>
      <c r="G49" s="90">
        <f>'[1]Option 3 - Summary'!G9</f>
        <v>821</v>
      </c>
      <c r="H49" s="90">
        <f>'[1]Option 3 - Summary'!H9</f>
        <v>821</v>
      </c>
      <c r="I49" s="90">
        <f>'[1]Option 3 - Summary'!I9</f>
        <v>821</v>
      </c>
      <c r="J49" s="90">
        <f>'[1]Option 3 - Summary'!J9</f>
        <v>821</v>
      </c>
      <c r="K49" s="90">
        <f>'[1]Option 3 - Summary'!K9</f>
        <v>821</v>
      </c>
      <c r="L49" s="90">
        <f>'[1]Option 3 - Summary'!L9</f>
        <v>0</v>
      </c>
      <c r="M49" s="90">
        <f>'[1]Option 3 - Summary'!M9</f>
        <v>0</v>
      </c>
      <c r="N49" s="90">
        <f>'[1]Option 3 - Summary'!N9</f>
        <v>0</v>
      </c>
      <c r="O49" s="90">
        <f>'[1]Option 3 - Summary'!O9</f>
        <v>0</v>
      </c>
      <c r="P49" s="90">
        <f>'[1]Option 3 - Summary'!P9</f>
        <v>0</v>
      </c>
      <c r="Q49" s="90">
        <f>'[1]Option 3 - Summary'!Q9</f>
        <v>0</v>
      </c>
      <c r="R49" s="90">
        <f>'[1]Option 3 - Summary'!R9</f>
        <v>0</v>
      </c>
      <c r="S49" s="90">
        <f>'[1]Option 3 - Summary'!S9</f>
        <v>0</v>
      </c>
      <c r="T49" s="90">
        <f>'[1]Option 3 - Summary'!T9</f>
        <v>0</v>
      </c>
      <c r="U49" s="90">
        <f>'[1]Option 3 - Summary'!U9</f>
        <v>0</v>
      </c>
      <c r="V49" s="90">
        <f>'[1]Option 3 - Summary'!V9</f>
        <v>0</v>
      </c>
      <c r="W49" s="90">
        <f>'[1]Option 3 - Summary'!W9</f>
        <v>0</v>
      </c>
      <c r="X49" s="90">
        <f>'[1]Option 3 - Summary'!X9</f>
        <v>0</v>
      </c>
      <c r="Y49" s="90">
        <f>'[1]Option 3 - Summary'!Y9</f>
        <v>0</v>
      </c>
      <c r="Z49" s="90">
        <f>'[1]Option 3 - Summary'!Z9</f>
        <v>0</v>
      </c>
      <c r="AA49" s="90">
        <f>'[1]Option 3 - Summary'!AA9</f>
        <v>0</v>
      </c>
      <c r="AB49" s="90">
        <f>'[1]Option 3 - Summary'!AB9</f>
        <v>0</v>
      </c>
      <c r="AC49" s="90">
        <f>'[1]Option 3 - Summary'!AC9</f>
        <v>0</v>
      </c>
      <c r="AD49" s="90">
        <f>'[1]Option 3 - Summary'!AD9</f>
        <v>0</v>
      </c>
      <c r="AE49" s="90">
        <f>'[1]Option 3 - Summary'!AE9</f>
        <v>0</v>
      </c>
      <c r="AF49" s="90">
        <f>'[1]Option 3 - Summary'!AF9</f>
        <v>0</v>
      </c>
      <c r="AG49" s="90">
        <f>'[1]Option 3 - Summary'!AG9</f>
        <v>0</v>
      </c>
      <c r="AH49" s="90">
        <f>'[1]Option 3 - Summary'!AH9</f>
        <v>0</v>
      </c>
      <c r="AI49" s="90">
        <f>'[1]Option 3 - Summary'!AI9</f>
        <v>0</v>
      </c>
      <c r="AJ49" s="90">
        <f>'[1]Option 3 - Summary'!AJ9</f>
        <v>0</v>
      </c>
      <c r="AK49" s="90">
        <f>'[1]Option 3 - Summary'!AK9</f>
        <v>0</v>
      </c>
      <c r="AL49" s="90">
        <f>'[1]Option 3 - Summary'!AL9</f>
        <v>0</v>
      </c>
      <c r="AM49" s="90">
        <f>'[1]Option 3 - Summary'!AM9</f>
        <v>0</v>
      </c>
      <c r="AN49" s="90">
        <f>'[1]Option 3 - Summary'!AN9</f>
        <v>0</v>
      </c>
      <c r="AO49" s="90">
        <f>'[1]Option 3 - Summary'!AO9</f>
        <v>0</v>
      </c>
      <c r="AP49" s="90">
        <f>'[1]Option 3 - Summary'!AP9</f>
        <v>0</v>
      </c>
      <c r="AQ49" s="90">
        <f>'[1]Option 3 - Summary'!AQ9</f>
        <v>0</v>
      </c>
      <c r="AR49" s="90">
        <f>'[1]Option 3 - Summary'!AR9</f>
        <v>0</v>
      </c>
      <c r="AS49" s="90">
        <f>'[1]Option 3 - Summary'!AS9</f>
        <v>0</v>
      </c>
      <c r="AT49" s="90">
        <f>'[1]Option 3 - Summary'!AT9</f>
        <v>0</v>
      </c>
      <c r="AU49" s="90">
        <f>'[1]Option 3 - Summary'!AU9</f>
        <v>0</v>
      </c>
      <c r="AV49" s="90">
        <f>'[1]Option 3 - Summary'!AV9</f>
        <v>0</v>
      </c>
      <c r="AX49" s="89"/>
    </row>
    <row r="50" spans="1:50" ht="15.75" thickBot="1">
      <c r="A50" s="2" t="s">
        <v>13</v>
      </c>
      <c r="B50" s="74">
        <f aca="true" t="shared" si="9" ref="B50:AV50">SUM(B48:B49)</f>
        <v>407</v>
      </c>
      <c r="C50" s="74">
        <f t="shared" si="9"/>
        <v>733</v>
      </c>
      <c r="D50" s="74">
        <f t="shared" si="9"/>
        <v>821</v>
      </c>
      <c r="E50" s="74">
        <f t="shared" si="9"/>
        <v>821</v>
      </c>
      <c r="F50" s="74">
        <f t="shared" si="9"/>
        <v>821</v>
      </c>
      <c r="G50" s="74">
        <f t="shared" si="9"/>
        <v>821</v>
      </c>
      <c r="H50" s="74">
        <f t="shared" si="9"/>
        <v>821</v>
      </c>
      <c r="I50" s="74">
        <f t="shared" si="9"/>
        <v>821</v>
      </c>
      <c r="J50" s="74">
        <f t="shared" si="9"/>
        <v>821</v>
      </c>
      <c r="K50" s="74">
        <f t="shared" si="9"/>
        <v>821</v>
      </c>
      <c r="L50" s="74">
        <f t="shared" si="9"/>
        <v>0</v>
      </c>
      <c r="M50" s="74">
        <f t="shared" si="9"/>
        <v>0</v>
      </c>
      <c r="N50" s="74">
        <f t="shared" si="9"/>
        <v>0</v>
      </c>
      <c r="O50" s="74">
        <f t="shared" si="9"/>
        <v>0</v>
      </c>
      <c r="P50" s="74">
        <f t="shared" si="9"/>
        <v>0</v>
      </c>
      <c r="Q50" s="74">
        <f t="shared" si="9"/>
        <v>0</v>
      </c>
      <c r="R50" s="74">
        <f t="shared" si="9"/>
        <v>0</v>
      </c>
      <c r="S50" s="74">
        <f t="shared" si="9"/>
        <v>0</v>
      </c>
      <c r="T50" s="74">
        <f t="shared" si="9"/>
        <v>0</v>
      </c>
      <c r="U50" s="74">
        <f t="shared" si="9"/>
        <v>0</v>
      </c>
      <c r="V50" s="74">
        <f t="shared" si="9"/>
        <v>0</v>
      </c>
      <c r="W50" s="74">
        <f t="shared" si="9"/>
        <v>0</v>
      </c>
      <c r="X50" s="74">
        <f t="shared" si="9"/>
        <v>0</v>
      </c>
      <c r="Y50" s="74">
        <f t="shared" si="9"/>
        <v>0</v>
      </c>
      <c r="Z50" s="74">
        <f t="shared" si="9"/>
        <v>0</v>
      </c>
      <c r="AA50" s="74">
        <f t="shared" si="9"/>
        <v>0</v>
      </c>
      <c r="AB50" s="74">
        <f t="shared" si="9"/>
        <v>0</v>
      </c>
      <c r="AC50" s="74">
        <f t="shared" si="9"/>
        <v>0</v>
      </c>
      <c r="AD50" s="74">
        <f t="shared" si="9"/>
        <v>0</v>
      </c>
      <c r="AE50" s="74">
        <f t="shared" si="9"/>
        <v>0</v>
      </c>
      <c r="AF50" s="74">
        <f t="shared" si="9"/>
        <v>0</v>
      </c>
      <c r="AG50" s="74">
        <f t="shared" si="9"/>
        <v>0</v>
      </c>
      <c r="AH50" s="74">
        <f t="shared" si="9"/>
        <v>0</v>
      </c>
      <c r="AI50" s="74">
        <f t="shared" si="9"/>
        <v>0</v>
      </c>
      <c r="AJ50" s="74">
        <f t="shared" si="9"/>
        <v>0</v>
      </c>
      <c r="AK50" s="74">
        <f t="shared" si="9"/>
        <v>0</v>
      </c>
      <c r="AL50" s="74">
        <f t="shared" si="9"/>
        <v>0</v>
      </c>
      <c r="AM50" s="74">
        <f t="shared" si="9"/>
        <v>0</v>
      </c>
      <c r="AN50" s="74">
        <f t="shared" si="9"/>
        <v>0</v>
      </c>
      <c r="AO50" s="74">
        <f t="shared" si="9"/>
        <v>0</v>
      </c>
      <c r="AP50" s="74">
        <f t="shared" si="9"/>
        <v>0</v>
      </c>
      <c r="AQ50" s="74">
        <f t="shared" si="9"/>
        <v>0</v>
      </c>
      <c r="AR50" s="74">
        <f t="shared" si="9"/>
        <v>0</v>
      </c>
      <c r="AS50" s="74">
        <f t="shared" si="9"/>
        <v>0</v>
      </c>
      <c r="AT50" s="74">
        <f t="shared" si="9"/>
        <v>0</v>
      </c>
      <c r="AU50" s="74">
        <f t="shared" si="9"/>
        <v>0</v>
      </c>
      <c r="AV50" s="74">
        <f t="shared" si="9"/>
        <v>0</v>
      </c>
      <c r="AX50" s="89">
        <f>SUM(B50:AV50)/46</f>
        <v>167.56521739130434</v>
      </c>
    </row>
    <row r="51" ht="15">
      <c r="AX51" s="77"/>
    </row>
    <row r="52" ht="15">
      <c r="AX52" s="77"/>
    </row>
    <row r="53" ht="15">
      <c r="AX53" s="77"/>
    </row>
    <row r="54" ht="15">
      <c r="AX54" s="77"/>
    </row>
    <row r="55" ht="15">
      <c r="AX55" s="77"/>
    </row>
    <row r="56" ht="15">
      <c r="AX56" s="77"/>
    </row>
    <row r="57" ht="15">
      <c r="AX57" s="77"/>
    </row>
    <row r="58" ht="15">
      <c r="AX58" s="77"/>
    </row>
    <row r="59" ht="15">
      <c r="AX59" s="77"/>
    </row>
    <row r="60" ht="15">
      <c r="AX60" s="77"/>
    </row>
    <row r="61" ht="15">
      <c r="AX61" s="77"/>
    </row>
    <row r="62" ht="15">
      <c r="AX62" s="77"/>
    </row>
    <row r="63" ht="15">
      <c r="AX63" s="77"/>
    </row>
    <row r="64" ht="15">
      <c r="AX64" s="77"/>
    </row>
    <row r="65" ht="15">
      <c r="AX65" s="77"/>
    </row>
    <row r="66" ht="15">
      <c r="AX66" s="77"/>
    </row>
    <row r="67" ht="15">
      <c r="AX67" s="77"/>
    </row>
    <row r="68" ht="15">
      <c r="AX68" s="77"/>
    </row>
    <row r="69" ht="15">
      <c r="AX69" s="77"/>
    </row>
    <row r="70" ht="15">
      <c r="AX70" s="77"/>
    </row>
    <row r="71" ht="15">
      <c r="AX71" s="77"/>
    </row>
    <row r="72" ht="15">
      <c r="AX72" s="77"/>
    </row>
    <row r="73" ht="15">
      <c r="AX73" s="77"/>
    </row>
    <row r="74" ht="15">
      <c r="AX74" s="77"/>
    </row>
    <row r="75" ht="15">
      <c r="AX75" s="77"/>
    </row>
    <row r="76" ht="15">
      <c r="AX76" s="77"/>
    </row>
    <row r="77" ht="15">
      <c r="AX77" s="77"/>
    </row>
    <row r="78" ht="15">
      <c r="AX78" s="77"/>
    </row>
    <row r="79" ht="15">
      <c r="AX79" s="77"/>
    </row>
    <row r="80" ht="15">
      <c r="AX80" s="77"/>
    </row>
  </sheetData>
  <sheetProtection/>
  <printOptions/>
  <pageMargins left="0.75" right="0.75" top="1" bottom="1" header="0.5" footer="0.5"/>
  <pageSetup fitToHeight="1" fitToWidth="1" horizontalDpi="600" verticalDpi="600" orientation="landscape" paperSize="8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S32"/>
  <sheetViews>
    <sheetView workbookViewId="0" topLeftCell="A1">
      <selection activeCell="F22" sqref="F22"/>
    </sheetView>
  </sheetViews>
  <sheetFormatPr defaultColWidth="6.88671875" defaultRowHeight="15"/>
  <cols>
    <col min="1" max="1" width="2.21484375" style="3" customWidth="1"/>
    <col min="2" max="2" width="11.4453125" style="3" customWidth="1"/>
    <col min="3" max="3" width="13.3359375" style="3" customWidth="1"/>
    <col min="4" max="6" width="9.99609375" style="3" customWidth="1"/>
    <col min="7" max="26" width="3.21484375" style="3" customWidth="1"/>
    <col min="27" max="49" width="3.4453125" style="3" bestFit="1" customWidth="1"/>
    <col min="50" max="16384" width="6.88671875" style="3" customWidth="1"/>
  </cols>
  <sheetData>
    <row r="1" ht="13.5" thickBot="1"/>
    <row r="2" spans="2:9" ht="13.5" thickBot="1">
      <c r="B2" s="4" t="s">
        <v>15</v>
      </c>
      <c r="C2" s="5"/>
      <c r="D2" s="66" t="s">
        <v>35</v>
      </c>
      <c r="E2" s="66"/>
      <c r="F2" s="67"/>
      <c r="G2" s="6"/>
      <c r="H2" s="6"/>
      <c r="I2" s="6"/>
    </row>
    <row r="3" ht="13.5" thickBot="1"/>
    <row r="4" spans="2:26" s="15" customFormat="1" ht="13.5" thickBot="1">
      <c r="B4" s="7" t="s">
        <v>16</v>
      </c>
      <c r="C4" s="8"/>
      <c r="D4" s="9" t="s">
        <v>33</v>
      </c>
      <c r="E4" s="10"/>
      <c r="F4" s="11"/>
      <c r="G4" s="12" t="s">
        <v>36</v>
      </c>
      <c r="H4" s="13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14"/>
    </row>
    <row r="5" spans="2:227" s="22" customFormat="1" ht="12" thickBot="1">
      <c r="B5" s="16"/>
      <c r="C5" s="17"/>
      <c r="D5" s="16" t="s">
        <v>17</v>
      </c>
      <c r="E5" s="17" t="s">
        <v>18</v>
      </c>
      <c r="F5" s="18" t="s">
        <v>19</v>
      </c>
      <c r="G5" s="19">
        <v>2008</v>
      </c>
      <c r="H5" s="20">
        <f aca="true" t="shared" si="0" ref="H5:AW5">G5+1</f>
        <v>2009</v>
      </c>
      <c r="I5" s="20">
        <f t="shared" si="0"/>
        <v>2010</v>
      </c>
      <c r="J5" s="20">
        <f t="shared" si="0"/>
        <v>2011</v>
      </c>
      <c r="K5" s="21">
        <f t="shared" si="0"/>
        <v>2012</v>
      </c>
      <c r="L5" s="19">
        <f t="shared" si="0"/>
        <v>2013</v>
      </c>
      <c r="M5" s="20">
        <f t="shared" si="0"/>
        <v>2014</v>
      </c>
      <c r="N5" s="20">
        <f t="shared" si="0"/>
        <v>2015</v>
      </c>
      <c r="O5" s="20">
        <f t="shared" si="0"/>
        <v>2016</v>
      </c>
      <c r="P5" s="21">
        <f t="shared" si="0"/>
        <v>2017</v>
      </c>
      <c r="Q5" s="19">
        <f t="shared" si="0"/>
        <v>2018</v>
      </c>
      <c r="R5" s="20">
        <f t="shared" si="0"/>
        <v>2019</v>
      </c>
      <c r="S5" s="20">
        <f t="shared" si="0"/>
        <v>2020</v>
      </c>
      <c r="T5" s="20">
        <f t="shared" si="0"/>
        <v>2021</v>
      </c>
      <c r="U5" s="21">
        <f t="shared" si="0"/>
        <v>2022</v>
      </c>
      <c r="V5" s="19">
        <f t="shared" si="0"/>
        <v>2023</v>
      </c>
      <c r="W5" s="20">
        <f t="shared" si="0"/>
        <v>2024</v>
      </c>
      <c r="X5" s="20">
        <f t="shared" si="0"/>
        <v>2025</v>
      </c>
      <c r="Y5" s="20">
        <f t="shared" si="0"/>
        <v>2026</v>
      </c>
      <c r="Z5" s="21">
        <f t="shared" si="0"/>
        <v>2027</v>
      </c>
      <c r="AA5" s="19">
        <f t="shared" si="0"/>
        <v>2028</v>
      </c>
      <c r="AB5" s="20">
        <f t="shared" si="0"/>
        <v>2029</v>
      </c>
      <c r="AC5" s="20">
        <f t="shared" si="0"/>
        <v>2030</v>
      </c>
      <c r="AD5" s="20">
        <f t="shared" si="0"/>
        <v>2031</v>
      </c>
      <c r="AE5" s="21">
        <f t="shared" si="0"/>
        <v>2032</v>
      </c>
      <c r="AF5" s="19">
        <f t="shared" si="0"/>
        <v>2033</v>
      </c>
      <c r="AG5" s="20">
        <f t="shared" si="0"/>
        <v>2034</v>
      </c>
      <c r="AH5" s="20">
        <f t="shared" si="0"/>
        <v>2035</v>
      </c>
      <c r="AI5" s="20">
        <f t="shared" si="0"/>
        <v>2036</v>
      </c>
      <c r="AJ5" s="21">
        <f t="shared" si="0"/>
        <v>2037</v>
      </c>
      <c r="AK5" s="19">
        <f t="shared" si="0"/>
        <v>2038</v>
      </c>
      <c r="AL5" s="20">
        <f t="shared" si="0"/>
        <v>2039</v>
      </c>
      <c r="AM5" s="20">
        <f t="shared" si="0"/>
        <v>2040</v>
      </c>
      <c r="AN5" s="20">
        <f t="shared" si="0"/>
        <v>2041</v>
      </c>
      <c r="AO5" s="21">
        <f t="shared" si="0"/>
        <v>2042</v>
      </c>
      <c r="AP5" s="19">
        <f t="shared" si="0"/>
        <v>2043</v>
      </c>
      <c r="AQ5" s="20">
        <f t="shared" si="0"/>
        <v>2044</v>
      </c>
      <c r="AR5" s="20">
        <f t="shared" si="0"/>
        <v>2045</v>
      </c>
      <c r="AS5" s="20">
        <f t="shared" si="0"/>
        <v>2046</v>
      </c>
      <c r="AT5" s="21">
        <f t="shared" si="0"/>
        <v>2047</v>
      </c>
      <c r="AU5" s="19">
        <f t="shared" si="0"/>
        <v>2048</v>
      </c>
      <c r="AV5" s="20">
        <f t="shared" si="0"/>
        <v>2049</v>
      </c>
      <c r="AW5" s="20">
        <f t="shared" si="0"/>
        <v>2050</v>
      </c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4"/>
      <c r="FL5" s="64"/>
      <c r="FM5" s="64"/>
      <c r="FN5" s="64"/>
      <c r="FO5" s="64"/>
      <c r="FP5" s="64"/>
      <c r="FQ5" s="64"/>
      <c r="FR5" s="64"/>
      <c r="FS5" s="64"/>
      <c r="FT5" s="64"/>
      <c r="FU5" s="64"/>
      <c r="FV5" s="64"/>
      <c r="FW5" s="64"/>
      <c r="FX5" s="64"/>
      <c r="FY5" s="64"/>
      <c r="FZ5" s="64"/>
      <c r="GA5" s="64"/>
      <c r="GB5" s="64"/>
      <c r="GC5" s="64"/>
      <c r="GD5" s="64"/>
      <c r="GE5" s="64"/>
      <c r="GF5" s="64"/>
      <c r="GG5" s="64"/>
      <c r="GH5" s="64"/>
      <c r="GI5" s="64"/>
      <c r="GJ5" s="64"/>
      <c r="GK5" s="64"/>
      <c r="GL5" s="64"/>
      <c r="GM5" s="64"/>
      <c r="GN5" s="64"/>
      <c r="GO5" s="64"/>
      <c r="GP5" s="64"/>
      <c r="GQ5" s="64"/>
      <c r="GR5" s="64"/>
      <c r="GS5" s="64"/>
      <c r="GT5" s="64"/>
      <c r="GU5" s="64"/>
      <c r="GV5" s="64"/>
      <c r="GW5" s="64"/>
      <c r="GX5" s="64"/>
      <c r="GY5" s="64"/>
      <c r="GZ5" s="64"/>
      <c r="HA5" s="64"/>
      <c r="HB5" s="64"/>
      <c r="HC5" s="64"/>
      <c r="HD5" s="64"/>
      <c r="HE5" s="64"/>
      <c r="HF5" s="64"/>
      <c r="HG5" s="64"/>
      <c r="HH5" s="64"/>
      <c r="HI5" s="64"/>
      <c r="HJ5" s="64"/>
      <c r="HK5" s="64"/>
      <c r="HL5" s="64"/>
      <c r="HM5" s="64"/>
      <c r="HN5" s="64"/>
      <c r="HO5" s="64"/>
      <c r="HP5" s="64"/>
      <c r="HQ5" s="64"/>
      <c r="HR5" s="64"/>
      <c r="HS5" s="64"/>
    </row>
    <row r="6" spans="2:227" ht="12.75">
      <c r="B6" s="100" t="s">
        <v>20</v>
      </c>
      <c r="C6" s="23" t="s">
        <v>21</v>
      </c>
      <c r="D6" s="32">
        <f aca="true" t="shared" si="1" ref="D6:D19">SUM(G6:K6)</f>
        <v>0</v>
      </c>
      <c r="E6" s="33">
        <f aca="true" t="shared" si="2" ref="E6:E19">SUM(L6:P6)</f>
        <v>0</v>
      </c>
      <c r="F6" s="34">
        <f aca="true" t="shared" si="3" ref="F6:F19">SUM(Q6:U6)</f>
        <v>0</v>
      </c>
      <c r="G6" s="50"/>
      <c r="H6" s="51"/>
      <c r="I6" s="51"/>
      <c r="J6" s="51"/>
      <c r="K6" s="52"/>
      <c r="L6" s="50"/>
      <c r="M6" s="51"/>
      <c r="N6" s="51"/>
      <c r="O6" s="51"/>
      <c r="P6" s="52"/>
      <c r="Q6" s="50"/>
      <c r="R6" s="51"/>
      <c r="S6" s="51"/>
      <c r="T6" s="51"/>
      <c r="U6" s="52"/>
      <c r="V6" s="50"/>
      <c r="W6" s="51"/>
      <c r="X6" s="51"/>
      <c r="Y6" s="51"/>
      <c r="Z6" s="52"/>
      <c r="AA6" s="50"/>
      <c r="AB6" s="51"/>
      <c r="AC6" s="51"/>
      <c r="AD6" s="51"/>
      <c r="AE6" s="52"/>
      <c r="AF6" s="50"/>
      <c r="AG6" s="51"/>
      <c r="AH6" s="51"/>
      <c r="AI6" s="51"/>
      <c r="AJ6" s="52"/>
      <c r="AK6" s="50"/>
      <c r="AL6" s="51"/>
      <c r="AM6" s="51"/>
      <c r="AN6" s="51"/>
      <c r="AO6" s="52"/>
      <c r="AP6" s="50"/>
      <c r="AQ6" s="51"/>
      <c r="AR6" s="51"/>
      <c r="AS6" s="51"/>
      <c r="AT6" s="52"/>
      <c r="AU6" s="50"/>
      <c r="AV6" s="51"/>
      <c r="AW6" s="51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5"/>
      <c r="EX6" s="65"/>
      <c r="EY6" s="65"/>
      <c r="EZ6" s="65"/>
      <c r="FA6" s="65"/>
      <c r="FB6" s="65"/>
      <c r="FC6" s="65"/>
      <c r="FD6" s="65"/>
      <c r="FE6" s="65"/>
      <c r="FF6" s="65"/>
      <c r="FG6" s="65"/>
      <c r="FH6" s="65"/>
      <c r="FI6" s="65"/>
      <c r="FJ6" s="65"/>
      <c r="FK6" s="65"/>
      <c r="FL6" s="65"/>
      <c r="FM6" s="65"/>
      <c r="FN6" s="65"/>
      <c r="FO6" s="65"/>
      <c r="FP6" s="65"/>
      <c r="FQ6" s="65"/>
      <c r="FR6" s="65"/>
      <c r="FS6" s="65"/>
      <c r="FT6" s="65"/>
      <c r="FU6" s="65"/>
      <c r="FV6" s="65"/>
      <c r="FW6" s="65"/>
      <c r="FX6" s="65"/>
      <c r="FY6" s="65"/>
      <c r="FZ6" s="65"/>
      <c r="GA6" s="65"/>
      <c r="GB6" s="65"/>
      <c r="GC6" s="65"/>
      <c r="GD6" s="65"/>
      <c r="GE6" s="65"/>
      <c r="GF6" s="65"/>
      <c r="GG6" s="65"/>
      <c r="GH6" s="65"/>
      <c r="GI6" s="65"/>
      <c r="GJ6" s="65"/>
      <c r="GK6" s="65"/>
      <c r="GL6" s="65"/>
      <c r="GM6" s="65"/>
      <c r="GN6" s="65"/>
      <c r="GO6" s="65"/>
      <c r="GP6" s="65"/>
      <c r="GQ6" s="65"/>
      <c r="GR6" s="65"/>
      <c r="GS6" s="65"/>
      <c r="GT6" s="65"/>
      <c r="GU6" s="65"/>
      <c r="GV6" s="65"/>
      <c r="GW6" s="65"/>
      <c r="GX6" s="65"/>
      <c r="GY6" s="65"/>
      <c r="GZ6" s="65"/>
      <c r="HA6" s="65"/>
      <c r="HB6" s="65"/>
      <c r="HC6" s="65"/>
      <c r="HD6" s="65"/>
      <c r="HE6" s="65"/>
      <c r="HF6" s="65"/>
      <c r="HG6" s="65"/>
      <c r="HH6" s="65"/>
      <c r="HI6" s="65"/>
      <c r="HJ6" s="65"/>
      <c r="HK6" s="65"/>
      <c r="HL6" s="65"/>
      <c r="HM6" s="65"/>
      <c r="HN6" s="65"/>
      <c r="HO6" s="65"/>
      <c r="HP6" s="65"/>
      <c r="HQ6" s="65"/>
      <c r="HR6" s="65"/>
      <c r="HS6" s="65"/>
    </row>
    <row r="7" spans="2:227" ht="13.5" thickBot="1">
      <c r="B7" s="101"/>
      <c r="C7" s="24" t="s">
        <v>22</v>
      </c>
      <c r="D7" s="35">
        <f t="shared" si="1"/>
        <v>0</v>
      </c>
      <c r="E7" s="36">
        <f t="shared" si="2"/>
        <v>0</v>
      </c>
      <c r="F7" s="37">
        <f t="shared" si="3"/>
        <v>0</v>
      </c>
      <c r="G7" s="53"/>
      <c r="H7" s="54"/>
      <c r="I7" s="54"/>
      <c r="J7" s="54"/>
      <c r="K7" s="55"/>
      <c r="L7" s="53"/>
      <c r="M7" s="54"/>
      <c r="N7" s="54"/>
      <c r="O7" s="54"/>
      <c r="P7" s="55"/>
      <c r="Q7" s="53"/>
      <c r="R7" s="54"/>
      <c r="S7" s="54"/>
      <c r="T7" s="54"/>
      <c r="U7" s="55"/>
      <c r="V7" s="53"/>
      <c r="W7" s="54"/>
      <c r="X7" s="54"/>
      <c r="Y7" s="54"/>
      <c r="Z7" s="55"/>
      <c r="AA7" s="53"/>
      <c r="AB7" s="54"/>
      <c r="AC7" s="54"/>
      <c r="AD7" s="54"/>
      <c r="AE7" s="55"/>
      <c r="AF7" s="53"/>
      <c r="AG7" s="54"/>
      <c r="AH7" s="54"/>
      <c r="AI7" s="54"/>
      <c r="AJ7" s="55"/>
      <c r="AK7" s="53"/>
      <c r="AL7" s="54"/>
      <c r="AM7" s="54"/>
      <c r="AN7" s="54"/>
      <c r="AO7" s="55"/>
      <c r="AP7" s="53"/>
      <c r="AQ7" s="54"/>
      <c r="AR7" s="54"/>
      <c r="AS7" s="54"/>
      <c r="AT7" s="55"/>
      <c r="AU7" s="53"/>
      <c r="AV7" s="54"/>
      <c r="AW7" s="54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  <c r="FW7" s="65"/>
      <c r="FX7" s="65"/>
      <c r="FY7" s="65"/>
      <c r="FZ7" s="65"/>
      <c r="GA7" s="65"/>
      <c r="GB7" s="65"/>
      <c r="GC7" s="65"/>
      <c r="GD7" s="65"/>
      <c r="GE7" s="65"/>
      <c r="GF7" s="65"/>
      <c r="GG7" s="65"/>
      <c r="GH7" s="65"/>
      <c r="GI7" s="65"/>
      <c r="GJ7" s="65"/>
      <c r="GK7" s="65"/>
      <c r="GL7" s="65"/>
      <c r="GM7" s="65"/>
      <c r="GN7" s="65"/>
      <c r="GO7" s="65"/>
      <c r="GP7" s="65"/>
      <c r="GQ7" s="65"/>
      <c r="GR7" s="65"/>
      <c r="GS7" s="65"/>
      <c r="GT7" s="65"/>
      <c r="GU7" s="65"/>
      <c r="GV7" s="65"/>
      <c r="GW7" s="65"/>
      <c r="GX7" s="65"/>
      <c r="GY7" s="65"/>
      <c r="GZ7" s="65"/>
      <c r="HA7" s="65"/>
      <c r="HB7" s="65"/>
      <c r="HC7" s="65"/>
      <c r="HD7" s="65"/>
      <c r="HE7" s="65"/>
      <c r="HF7" s="65"/>
      <c r="HG7" s="65"/>
      <c r="HH7" s="65"/>
      <c r="HI7" s="65"/>
      <c r="HJ7" s="65"/>
      <c r="HK7" s="65"/>
      <c r="HL7" s="65"/>
      <c r="HM7" s="65"/>
      <c r="HN7" s="65"/>
      <c r="HO7" s="65"/>
      <c r="HP7" s="65"/>
      <c r="HQ7" s="65"/>
      <c r="HR7" s="65"/>
      <c r="HS7" s="65"/>
    </row>
    <row r="8" spans="2:227" ht="12.75">
      <c r="B8" s="102" t="s">
        <v>23</v>
      </c>
      <c r="C8" s="23" t="s">
        <v>21</v>
      </c>
      <c r="D8" s="32">
        <f t="shared" si="1"/>
        <v>0</v>
      </c>
      <c r="E8" s="33">
        <f t="shared" si="2"/>
        <v>0</v>
      </c>
      <c r="F8" s="34">
        <f t="shared" si="3"/>
        <v>0</v>
      </c>
      <c r="G8" s="50"/>
      <c r="H8" s="51"/>
      <c r="I8" s="51"/>
      <c r="J8" s="51"/>
      <c r="K8" s="52"/>
      <c r="L8" s="50"/>
      <c r="M8" s="51"/>
      <c r="N8" s="51"/>
      <c r="O8" s="51"/>
      <c r="P8" s="52"/>
      <c r="Q8" s="50"/>
      <c r="R8" s="51"/>
      <c r="S8" s="51"/>
      <c r="T8" s="51"/>
      <c r="U8" s="52"/>
      <c r="V8" s="50"/>
      <c r="W8" s="51"/>
      <c r="X8" s="51"/>
      <c r="Y8" s="51"/>
      <c r="Z8" s="52"/>
      <c r="AA8" s="50"/>
      <c r="AB8" s="51"/>
      <c r="AC8" s="51"/>
      <c r="AD8" s="51"/>
      <c r="AE8" s="52"/>
      <c r="AF8" s="50"/>
      <c r="AG8" s="51"/>
      <c r="AH8" s="51"/>
      <c r="AI8" s="51"/>
      <c r="AJ8" s="52"/>
      <c r="AK8" s="50"/>
      <c r="AL8" s="51"/>
      <c r="AM8" s="51"/>
      <c r="AN8" s="51"/>
      <c r="AO8" s="52"/>
      <c r="AP8" s="50"/>
      <c r="AQ8" s="51"/>
      <c r="AR8" s="51"/>
      <c r="AS8" s="51"/>
      <c r="AT8" s="52"/>
      <c r="AU8" s="50"/>
      <c r="AV8" s="51"/>
      <c r="AW8" s="51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5"/>
      <c r="ER8" s="65"/>
      <c r="ES8" s="65"/>
      <c r="ET8" s="65"/>
      <c r="EU8" s="65"/>
      <c r="EV8" s="65"/>
      <c r="EW8" s="65"/>
      <c r="EX8" s="65"/>
      <c r="EY8" s="65"/>
      <c r="EZ8" s="65"/>
      <c r="FA8" s="65"/>
      <c r="FB8" s="65"/>
      <c r="FC8" s="65"/>
      <c r="FD8" s="65"/>
      <c r="FE8" s="65"/>
      <c r="FF8" s="65"/>
      <c r="FG8" s="65"/>
      <c r="FH8" s="65"/>
      <c r="FI8" s="65"/>
      <c r="FJ8" s="65"/>
      <c r="FK8" s="65"/>
      <c r="FL8" s="65"/>
      <c r="FM8" s="65"/>
      <c r="FN8" s="65"/>
      <c r="FO8" s="65"/>
      <c r="FP8" s="65"/>
      <c r="FQ8" s="65"/>
      <c r="FR8" s="65"/>
      <c r="FS8" s="65"/>
      <c r="FT8" s="65"/>
      <c r="FU8" s="65"/>
      <c r="FV8" s="65"/>
      <c r="FW8" s="65"/>
      <c r="FX8" s="65"/>
      <c r="FY8" s="65"/>
      <c r="FZ8" s="65"/>
      <c r="GA8" s="65"/>
      <c r="GB8" s="65"/>
      <c r="GC8" s="65"/>
      <c r="GD8" s="65"/>
      <c r="GE8" s="65"/>
      <c r="GF8" s="65"/>
      <c r="GG8" s="65"/>
      <c r="GH8" s="65"/>
      <c r="GI8" s="65"/>
      <c r="GJ8" s="65"/>
      <c r="GK8" s="65"/>
      <c r="GL8" s="65"/>
      <c r="GM8" s="65"/>
      <c r="GN8" s="65"/>
      <c r="GO8" s="65"/>
      <c r="GP8" s="65"/>
      <c r="GQ8" s="65"/>
      <c r="GR8" s="65"/>
      <c r="GS8" s="65"/>
      <c r="GT8" s="65"/>
      <c r="GU8" s="65"/>
      <c r="GV8" s="65"/>
      <c r="GW8" s="65"/>
      <c r="GX8" s="65"/>
      <c r="GY8" s="65"/>
      <c r="GZ8" s="65"/>
      <c r="HA8" s="65"/>
      <c r="HB8" s="65"/>
      <c r="HC8" s="65"/>
      <c r="HD8" s="65"/>
      <c r="HE8" s="65"/>
      <c r="HF8" s="65"/>
      <c r="HG8" s="65"/>
      <c r="HH8" s="65"/>
      <c r="HI8" s="65"/>
      <c r="HJ8" s="65"/>
      <c r="HK8" s="65"/>
      <c r="HL8" s="65"/>
      <c r="HM8" s="65"/>
      <c r="HN8" s="65"/>
      <c r="HO8" s="65"/>
      <c r="HP8" s="65"/>
      <c r="HQ8" s="65"/>
      <c r="HR8" s="65"/>
      <c r="HS8" s="65"/>
    </row>
    <row r="9" spans="2:227" ht="13.5" thickBot="1">
      <c r="B9" s="103"/>
      <c r="C9" s="24" t="s">
        <v>22</v>
      </c>
      <c r="D9" s="35">
        <f t="shared" si="1"/>
        <v>0</v>
      </c>
      <c r="E9" s="36">
        <f t="shared" si="2"/>
        <v>0</v>
      </c>
      <c r="F9" s="37">
        <f t="shared" si="3"/>
        <v>0</v>
      </c>
      <c r="G9" s="53"/>
      <c r="H9" s="54"/>
      <c r="I9" s="54"/>
      <c r="J9" s="54"/>
      <c r="K9" s="55"/>
      <c r="L9" s="53"/>
      <c r="M9" s="54"/>
      <c r="N9" s="54"/>
      <c r="O9" s="54"/>
      <c r="P9" s="55"/>
      <c r="Q9" s="53"/>
      <c r="R9" s="54"/>
      <c r="S9" s="54"/>
      <c r="T9" s="54"/>
      <c r="U9" s="55"/>
      <c r="V9" s="53"/>
      <c r="W9" s="54"/>
      <c r="X9" s="54"/>
      <c r="Y9" s="54"/>
      <c r="Z9" s="55"/>
      <c r="AA9" s="53"/>
      <c r="AB9" s="54"/>
      <c r="AC9" s="54"/>
      <c r="AD9" s="54"/>
      <c r="AE9" s="55"/>
      <c r="AF9" s="53"/>
      <c r="AG9" s="54"/>
      <c r="AH9" s="54"/>
      <c r="AI9" s="54"/>
      <c r="AJ9" s="55"/>
      <c r="AK9" s="53"/>
      <c r="AL9" s="54"/>
      <c r="AM9" s="54"/>
      <c r="AN9" s="54"/>
      <c r="AO9" s="55"/>
      <c r="AP9" s="53"/>
      <c r="AQ9" s="54"/>
      <c r="AR9" s="54"/>
      <c r="AS9" s="54"/>
      <c r="AT9" s="55"/>
      <c r="AU9" s="53"/>
      <c r="AV9" s="54"/>
      <c r="AW9" s="54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  <c r="EQ9" s="65"/>
      <c r="ER9" s="65"/>
      <c r="ES9" s="65"/>
      <c r="ET9" s="65"/>
      <c r="EU9" s="65"/>
      <c r="EV9" s="65"/>
      <c r="EW9" s="65"/>
      <c r="EX9" s="65"/>
      <c r="EY9" s="65"/>
      <c r="EZ9" s="65"/>
      <c r="FA9" s="65"/>
      <c r="FB9" s="65"/>
      <c r="FC9" s="65"/>
      <c r="FD9" s="65"/>
      <c r="FE9" s="65"/>
      <c r="FF9" s="65"/>
      <c r="FG9" s="65"/>
      <c r="FH9" s="65"/>
      <c r="FI9" s="65"/>
      <c r="FJ9" s="65"/>
      <c r="FK9" s="65"/>
      <c r="FL9" s="65"/>
      <c r="FM9" s="65"/>
      <c r="FN9" s="65"/>
      <c r="FO9" s="65"/>
      <c r="FP9" s="65"/>
      <c r="FQ9" s="65"/>
      <c r="FR9" s="65"/>
      <c r="FS9" s="65"/>
      <c r="FT9" s="65"/>
      <c r="FU9" s="65"/>
      <c r="FV9" s="65"/>
      <c r="FW9" s="65"/>
      <c r="FX9" s="65"/>
      <c r="FY9" s="65"/>
      <c r="FZ9" s="65"/>
      <c r="GA9" s="65"/>
      <c r="GB9" s="65"/>
      <c r="GC9" s="65"/>
      <c r="GD9" s="65"/>
      <c r="GE9" s="65"/>
      <c r="GF9" s="65"/>
      <c r="GG9" s="65"/>
      <c r="GH9" s="65"/>
      <c r="GI9" s="65"/>
      <c r="GJ9" s="65"/>
      <c r="GK9" s="65"/>
      <c r="GL9" s="65"/>
      <c r="GM9" s="65"/>
      <c r="GN9" s="65"/>
      <c r="GO9" s="65"/>
      <c r="GP9" s="65"/>
      <c r="GQ9" s="65"/>
      <c r="GR9" s="65"/>
      <c r="GS9" s="65"/>
      <c r="GT9" s="65"/>
      <c r="GU9" s="65"/>
      <c r="GV9" s="65"/>
      <c r="GW9" s="65"/>
      <c r="GX9" s="65"/>
      <c r="GY9" s="65"/>
      <c r="GZ9" s="65"/>
      <c r="HA9" s="65"/>
      <c r="HB9" s="65"/>
      <c r="HC9" s="65"/>
      <c r="HD9" s="65"/>
      <c r="HE9" s="65"/>
      <c r="HF9" s="65"/>
      <c r="HG9" s="65"/>
      <c r="HH9" s="65"/>
      <c r="HI9" s="65"/>
      <c r="HJ9" s="65"/>
      <c r="HK9" s="65"/>
      <c r="HL9" s="65"/>
      <c r="HM9" s="65"/>
      <c r="HN9" s="65"/>
      <c r="HO9" s="65"/>
      <c r="HP9" s="65"/>
      <c r="HQ9" s="65"/>
      <c r="HR9" s="65"/>
      <c r="HS9" s="65"/>
    </row>
    <row r="10" spans="2:227" ht="12.75">
      <c r="B10" s="104" t="s">
        <v>24</v>
      </c>
      <c r="C10" s="23" t="s">
        <v>21</v>
      </c>
      <c r="D10" s="32">
        <f t="shared" si="1"/>
        <v>0</v>
      </c>
      <c r="E10" s="33">
        <f t="shared" si="2"/>
        <v>0</v>
      </c>
      <c r="F10" s="34">
        <f t="shared" si="3"/>
        <v>0</v>
      </c>
      <c r="G10" s="50"/>
      <c r="H10" s="51"/>
      <c r="I10" s="51"/>
      <c r="J10" s="51"/>
      <c r="K10" s="52"/>
      <c r="L10" s="50"/>
      <c r="M10" s="51"/>
      <c r="N10" s="51"/>
      <c r="O10" s="51"/>
      <c r="P10" s="52"/>
      <c r="Q10" s="50"/>
      <c r="R10" s="51"/>
      <c r="S10" s="51"/>
      <c r="T10" s="51"/>
      <c r="U10" s="52"/>
      <c r="V10" s="50"/>
      <c r="W10" s="51"/>
      <c r="X10" s="51"/>
      <c r="Y10" s="51"/>
      <c r="Z10" s="52"/>
      <c r="AA10" s="50"/>
      <c r="AB10" s="51"/>
      <c r="AC10" s="51"/>
      <c r="AD10" s="51"/>
      <c r="AE10" s="52"/>
      <c r="AF10" s="50"/>
      <c r="AG10" s="51"/>
      <c r="AH10" s="51"/>
      <c r="AI10" s="51"/>
      <c r="AJ10" s="52"/>
      <c r="AK10" s="50"/>
      <c r="AL10" s="51"/>
      <c r="AM10" s="51"/>
      <c r="AN10" s="51"/>
      <c r="AO10" s="52"/>
      <c r="AP10" s="50"/>
      <c r="AQ10" s="51"/>
      <c r="AR10" s="51"/>
      <c r="AS10" s="51"/>
      <c r="AT10" s="52"/>
      <c r="AU10" s="50"/>
      <c r="AV10" s="51"/>
      <c r="AW10" s="51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  <c r="EQ10" s="65"/>
      <c r="ER10" s="65"/>
      <c r="ES10" s="65"/>
      <c r="ET10" s="65"/>
      <c r="EU10" s="65"/>
      <c r="EV10" s="65"/>
      <c r="EW10" s="65"/>
      <c r="EX10" s="65"/>
      <c r="EY10" s="65"/>
      <c r="EZ10" s="65"/>
      <c r="FA10" s="65"/>
      <c r="FB10" s="65"/>
      <c r="FC10" s="65"/>
      <c r="FD10" s="65"/>
      <c r="FE10" s="65"/>
      <c r="FF10" s="65"/>
      <c r="FG10" s="65"/>
      <c r="FH10" s="65"/>
      <c r="FI10" s="65"/>
      <c r="FJ10" s="65"/>
      <c r="FK10" s="65"/>
      <c r="FL10" s="65"/>
      <c r="FM10" s="65"/>
      <c r="FN10" s="65"/>
      <c r="FO10" s="65"/>
      <c r="FP10" s="65"/>
      <c r="FQ10" s="65"/>
      <c r="FR10" s="65"/>
      <c r="FS10" s="65"/>
      <c r="FT10" s="65"/>
      <c r="FU10" s="65"/>
      <c r="FV10" s="65"/>
      <c r="FW10" s="65"/>
      <c r="FX10" s="65"/>
      <c r="FY10" s="65"/>
      <c r="FZ10" s="65"/>
      <c r="GA10" s="65"/>
      <c r="GB10" s="65"/>
      <c r="GC10" s="65"/>
      <c r="GD10" s="65"/>
      <c r="GE10" s="65"/>
      <c r="GF10" s="65"/>
      <c r="GG10" s="65"/>
      <c r="GH10" s="65"/>
      <c r="GI10" s="65"/>
      <c r="GJ10" s="65"/>
      <c r="GK10" s="65"/>
      <c r="GL10" s="65"/>
      <c r="GM10" s="65"/>
      <c r="GN10" s="65"/>
      <c r="GO10" s="65"/>
      <c r="GP10" s="65"/>
      <c r="GQ10" s="65"/>
      <c r="GR10" s="65"/>
      <c r="GS10" s="65"/>
      <c r="GT10" s="65"/>
      <c r="GU10" s="65"/>
      <c r="GV10" s="65"/>
      <c r="GW10" s="65"/>
      <c r="GX10" s="65"/>
      <c r="GY10" s="65"/>
      <c r="GZ10" s="65"/>
      <c r="HA10" s="65"/>
      <c r="HB10" s="65"/>
      <c r="HC10" s="65"/>
      <c r="HD10" s="65"/>
      <c r="HE10" s="65"/>
      <c r="HF10" s="65"/>
      <c r="HG10" s="65"/>
      <c r="HH10" s="65"/>
      <c r="HI10" s="65"/>
      <c r="HJ10" s="65"/>
      <c r="HK10" s="65"/>
      <c r="HL10" s="65"/>
      <c r="HM10" s="65"/>
      <c r="HN10" s="65"/>
      <c r="HO10" s="65"/>
      <c r="HP10" s="65"/>
      <c r="HQ10" s="65"/>
      <c r="HR10" s="65"/>
      <c r="HS10" s="65"/>
    </row>
    <row r="11" spans="2:227" ht="13.5" thickBot="1">
      <c r="B11" s="105"/>
      <c r="C11" s="24" t="s">
        <v>22</v>
      </c>
      <c r="D11" s="35">
        <f t="shared" si="1"/>
        <v>0</v>
      </c>
      <c r="E11" s="36">
        <f t="shared" si="2"/>
        <v>0</v>
      </c>
      <c r="F11" s="37">
        <f t="shared" si="3"/>
        <v>0</v>
      </c>
      <c r="G11" s="53"/>
      <c r="H11" s="54"/>
      <c r="I11" s="54"/>
      <c r="J11" s="54"/>
      <c r="K11" s="55"/>
      <c r="L11" s="53"/>
      <c r="M11" s="54"/>
      <c r="N11" s="54"/>
      <c r="O11" s="54"/>
      <c r="P11" s="55"/>
      <c r="Q11" s="53"/>
      <c r="R11" s="54"/>
      <c r="S11" s="54"/>
      <c r="T11" s="54"/>
      <c r="U11" s="55"/>
      <c r="V11" s="53"/>
      <c r="W11" s="54"/>
      <c r="X11" s="54"/>
      <c r="Y11" s="54"/>
      <c r="Z11" s="55"/>
      <c r="AA11" s="53"/>
      <c r="AB11" s="54"/>
      <c r="AC11" s="54"/>
      <c r="AD11" s="54"/>
      <c r="AE11" s="55"/>
      <c r="AF11" s="53"/>
      <c r="AG11" s="54"/>
      <c r="AH11" s="54"/>
      <c r="AI11" s="54"/>
      <c r="AJ11" s="55"/>
      <c r="AK11" s="53"/>
      <c r="AL11" s="54"/>
      <c r="AM11" s="54"/>
      <c r="AN11" s="54"/>
      <c r="AO11" s="55"/>
      <c r="AP11" s="53"/>
      <c r="AQ11" s="54"/>
      <c r="AR11" s="54"/>
      <c r="AS11" s="54"/>
      <c r="AT11" s="55"/>
      <c r="AU11" s="53"/>
      <c r="AV11" s="54"/>
      <c r="AW11" s="54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5"/>
      <c r="HS11" s="65"/>
    </row>
    <row r="12" spans="2:227" ht="12.75">
      <c r="B12" s="104" t="s">
        <v>25</v>
      </c>
      <c r="C12" s="23" t="s">
        <v>21</v>
      </c>
      <c r="D12" s="32">
        <f t="shared" si="1"/>
        <v>0</v>
      </c>
      <c r="E12" s="33">
        <f t="shared" si="2"/>
        <v>0</v>
      </c>
      <c r="F12" s="34">
        <f t="shared" si="3"/>
        <v>0</v>
      </c>
      <c r="G12" s="50"/>
      <c r="H12" s="51"/>
      <c r="I12" s="51"/>
      <c r="J12" s="51"/>
      <c r="K12" s="52"/>
      <c r="L12" s="50"/>
      <c r="M12" s="51"/>
      <c r="N12" s="51"/>
      <c r="O12" s="51"/>
      <c r="P12" s="52"/>
      <c r="Q12" s="50"/>
      <c r="R12" s="51"/>
      <c r="S12" s="51"/>
      <c r="T12" s="51"/>
      <c r="U12" s="52"/>
      <c r="V12" s="50"/>
      <c r="W12" s="51"/>
      <c r="X12" s="51"/>
      <c r="Y12" s="51"/>
      <c r="Z12" s="52"/>
      <c r="AA12" s="50"/>
      <c r="AB12" s="51"/>
      <c r="AC12" s="51"/>
      <c r="AD12" s="51"/>
      <c r="AE12" s="52"/>
      <c r="AF12" s="50"/>
      <c r="AG12" s="51"/>
      <c r="AH12" s="51"/>
      <c r="AI12" s="51"/>
      <c r="AJ12" s="52"/>
      <c r="AK12" s="50"/>
      <c r="AL12" s="51"/>
      <c r="AM12" s="51"/>
      <c r="AN12" s="51"/>
      <c r="AO12" s="52"/>
      <c r="AP12" s="50"/>
      <c r="AQ12" s="51"/>
      <c r="AR12" s="51"/>
      <c r="AS12" s="51"/>
      <c r="AT12" s="52"/>
      <c r="AU12" s="50"/>
      <c r="AV12" s="51"/>
      <c r="AW12" s="51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5"/>
      <c r="FC12" s="65"/>
      <c r="FD12" s="65"/>
      <c r="FE12" s="65"/>
      <c r="FF12" s="65"/>
      <c r="FG12" s="65"/>
      <c r="FH12" s="65"/>
      <c r="FI12" s="65"/>
      <c r="FJ12" s="65"/>
      <c r="FK12" s="65"/>
      <c r="FL12" s="65"/>
      <c r="FM12" s="65"/>
      <c r="FN12" s="65"/>
      <c r="FO12" s="65"/>
      <c r="FP12" s="65"/>
      <c r="FQ12" s="65"/>
      <c r="FR12" s="65"/>
      <c r="FS12" s="65"/>
      <c r="FT12" s="65"/>
      <c r="FU12" s="65"/>
      <c r="FV12" s="65"/>
      <c r="FW12" s="65"/>
      <c r="FX12" s="65"/>
      <c r="FY12" s="65"/>
      <c r="FZ12" s="65"/>
      <c r="GA12" s="65"/>
      <c r="GB12" s="65"/>
      <c r="GC12" s="65"/>
      <c r="GD12" s="65"/>
      <c r="GE12" s="65"/>
      <c r="GF12" s="65"/>
      <c r="GG12" s="65"/>
      <c r="GH12" s="65"/>
      <c r="GI12" s="65"/>
      <c r="GJ12" s="65"/>
      <c r="GK12" s="65"/>
      <c r="GL12" s="65"/>
      <c r="GM12" s="65"/>
      <c r="GN12" s="65"/>
      <c r="GO12" s="65"/>
      <c r="GP12" s="65"/>
      <c r="GQ12" s="65"/>
      <c r="GR12" s="65"/>
      <c r="GS12" s="65"/>
      <c r="GT12" s="65"/>
      <c r="GU12" s="65"/>
      <c r="GV12" s="65"/>
      <c r="GW12" s="65"/>
      <c r="GX12" s="65"/>
      <c r="GY12" s="65"/>
      <c r="GZ12" s="65"/>
      <c r="HA12" s="65"/>
      <c r="HB12" s="65"/>
      <c r="HC12" s="65"/>
      <c r="HD12" s="65"/>
      <c r="HE12" s="65"/>
      <c r="HF12" s="65"/>
      <c r="HG12" s="65"/>
      <c r="HH12" s="65"/>
      <c r="HI12" s="65"/>
      <c r="HJ12" s="65"/>
      <c r="HK12" s="65"/>
      <c r="HL12" s="65"/>
      <c r="HM12" s="65"/>
      <c r="HN12" s="65"/>
      <c r="HO12" s="65"/>
      <c r="HP12" s="65"/>
      <c r="HQ12" s="65"/>
      <c r="HR12" s="65"/>
      <c r="HS12" s="65"/>
    </row>
    <row r="13" spans="2:227" ht="13.5" thickBot="1">
      <c r="B13" s="105"/>
      <c r="C13" s="24" t="s">
        <v>22</v>
      </c>
      <c r="D13" s="35">
        <f t="shared" si="1"/>
        <v>0</v>
      </c>
      <c r="E13" s="36">
        <f t="shared" si="2"/>
        <v>0</v>
      </c>
      <c r="F13" s="37">
        <f t="shared" si="3"/>
        <v>0</v>
      </c>
      <c r="G13" s="53"/>
      <c r="H13" s="54"/>
      <c r="I13" s="54"/>
      <c r="J13" s="54"/>
      <c r="K13" s="55"/>
      <c r="L13" s="53"/>
      <c r="M13" s="54"/>
      <c r="N13" s="54"/>
      <c r="O13" s="54"/>
      <c r="P13" s="55"/>
      <c r="Q13" s="53"/>
      <c r="R13" s="54"/>
      <c r="S13" s="54"/>
      <c r="T13" s="54"/>
      <c r="U13" s="55"/>
      <c r="V13" s="53"/>
      <c r="W13" s="54"/>
      <c r="X13" s="54"/>
      <c r="Y13" s="54"/>
      <c r="Z13" s="55"/>
      <c r="AA13" s="53"/>
      <c r="AB13" s="54"/>
      <c r="AC13" s="54"/>
      <c r="AD13" s="54"/>
      <c r="AE13" s="55"/>
      <c r="AF13" s="53"/>
      <c r="AG13" s="54"/>
      <c r="AH13" s="54"/>
      <c r="AI13" s="54"/>
      <c r="AJ13" s="55"/>
      <c r="AK13" s="53"/>
      <c r="AL13" s="54"/>
      <c r="AM13" s="54"/>
      <c r="AN13" s="54"/>
      <c r="AO13" s="55"/>
      <c r="AP13" s="53"/>
      <c r="AQ13" s="54"/>
      <c r="AR13" s="54"/>
      <c r="AS13" s="54"/>
      <c r="AT13" s="55"/>
      <c r="AU13" s="53"/>
      <c r="AV13" s="54"/>
      <c r="AW13" s="54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  <c r="EQ13" s="65"/>
      <c r="ER13" s="65"/>
      <c r="ES13" s="65"/>
      <c r="ET13" s="65"/>
      <c r="EU13" s="65"/>
      <c r="EV13" s="65"/>
      <c r="EW13" s="65"/>
      <c r="EX13" s="65"/>
      <c r="EY13" s="65"/>
      <c r="EZ13" s="65"/>
      <c r="FA13" s="65"/>
      <c r="FB13" s="65"/>
      <c r="FC13" s="65"/>
      <c r="FD13" s="65"/>
      <c r="FE13" s="65"/>
      <c r="FF13" s="65"/>
      <c r="FG13" s="65"/>
      <c r="FH13" s="65"/>
      <c r="FI13" s="65"/>
      <c r="FJ13" s="65"/>
      <c r="FK13" s="65"/>
      <c r="FL13" s="65"/>
      <c r="FM13" s="65"/>
      <c r="FN13" s="65"/>
      <c r="FO13" s="65"/>
      <c r="FP13" s="65"/>
      <c r="FQ13" s="65"/>
      <c r="FR13" s="65"/>
      <c r="FS13" s="65"/>
      <c r="FT13" s="65"/>
      <c r="FU13" s="65"/>
      <c r="FV13" s="65"/>
      <c r="FW13" s="65"/>
      <c r="FX13" s="65"/>
      <c r="FY13" s="65"/>
      <c r="FZ13" s="65"/>
      <c r="GA13" s="65"/>
      <c r="GB13" s="65"/>
      <c r="GC13" s="65"/>
      <c r="GD13" s="65"/>
      <c r="GE13" s="65"/>
      <c r="GF13" s="65"/>
      <c r="GG13" s="65"/>
      <c r="GH13" s="65"/>
      <c r="GI13" s="65"/>
      <c r="GJ13" s="65"/>
      <c r="GK13" s="65"/>
      <c r="GL13" s="65"/>
      <c r="GM13" s="65"/>
      <c r="GN13" s="65"/>
      <c r="GO13" s="65"/>
      <c r="GP13" s="65"/>
      <c r="GQ13" s="65"/>
      <c r="GR13" s="65"/>
      <c r="GS13" s="65"/>
      <c r="GT13" s="65"/>
      <c r="GU13" s="65"/>
      <c r="GV13" s="65"/>
      <c r="GW13" s="65"/>
      <c r="GX13" s="65"/>
      <c r="GY13" s="65"/>
      <c r="GZ13" s="65"/>
      <c r="HA13" s="65"/>
      <c r="HB13" s="65"/>
      <c r="HC13" s="65"/>
      <c r="HD13" s="65"/>
      <c r="HE13" s="65"/>
      <c r="HF13" s="65"/>
      <c r="HG13" s="65"/>
      <c r="HH13" s="65"/>
      <c r="HI13" s="65"/>
      <c r="HJ13" s="65"/>
      <c r="HK13" s="65"/>
      <c r="HL13" s="65"/>
      <c r="HM13" s="65"/>
      <c r="HN13" s="65"/>
      <c r="HO13" s="65"/>
      <c r="HP13" s="65"/>
      <c r="HQ13" s="65"/>
      <c r="HR13" s="65"/>
      <c r="HS13" s="65"/>
    </row>
    <row r="14" spans="2:227" ht="12.75">
      <c r="B14" s="104" t="s">
        <v>26</v>
      </c>
      <c r="C14" s="23" t="s">
        <v>21</v>
      </c>
      <c r="D14" s="32">
        <f t="shared" si="1"/>
        <v>0</v>
      </c>
      <c r="E14" s="33">
        <f t="shared" si="2"/>
        <v>0</v>
      </c>
      <c r="F14" s="34">
        <f t="shared" si="3"/>
        <v>0</v>
      </c>
      <c r="G14" s="50"/>
      <c r="H14" s="51"/>
      <c r="I14" s="51"/>
      <c r="J14" s="51"/>
      <c r="K14" s="52"/>
      <c r="L14" s="50"/>
      <c r="M14" s="51"/>
      <c r="N14" s="51"/>
      <c r="O14" s="51"/>
      <c r="P14" s="52"/>
      <c r="Q14" s="50"/>
      <c r="R14" s="51"/>
      <c r="S14" s="51"/>
      <c r="T14" s="51"/>
      <c r="U14" s="52"/>
      <c r="V14" s="50"/>
      <c r="W14" s="51"/>
      <c r="X14" s="51"/>
      <c r="Y14" s="51"/>
      <c r="Z14" s="52"/>
      <c r="AA14" s="50"/>
      <c r="AB14" s="51"/>
      <c r="AC14" s="51"/>
      <c r="AD14" s="51"/>
      <c r="AE14" s="52"/>
      <c r="AF14" s="50"/>
      <c r="AG14" s="51"/>
      <c r="AH14" s="51"/>
      <c r="AI14" s="51"/>
      <c r="AJ14" s="52"/>
      <c r="AK14" s="50"/>
      <c r="AL14" s="51"/>
      <c r="AM14" s="51"/>
      <c r="AN14" s="51"/>
      <c r="AO14" s="52"/>
      <c r="AP14" s="50"/>
      <c r="AQ14" s="51"/>
      <c r="AR14" s="51"/>
      <c r="AS14" s="51"/>
      <c r="AT14" s="52"/>
      <c r="AU14" s="50"/>
      <c r="AV14" s="51"/>
      <c r="AW14" s="51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W14" s="65"/>
      <c r="EX14" s="65"/>
      <c r="EY14" s="65"/>
      <c r="EZ14" s="65"/>
      <c r="FA14" s="65"/>
      <c r="FB14" s="65"/>
      <c r="FC14" s="65"/>
      <c r="FD14" s="65"/>
      <c r="FE14" s="65"/>
      <c r="FF14" s="65"/>
      <c r="FG14" s="65"/>
      <c r="FH14" s="65"/>
      <c r="FI14" s="65"/>
      <c r="FJ14" s="65"/>
      <c r="FK14" s="65"/>
      <c r="FL14" s="65"/>
      <c r="FM14" s="65"/>
      <c r="FN14" s="65"/>
      <c r="FO14" s="65"/>
      <c r="FP14" s="65"/>
      <c r="FQ14" s="65"/>
      <c r="FR14" s="65"/>
      <c r="FS14" s="65"/>
      <c r="FT14" s="65"/>
      <c r="FU14" s="65"/>
      <c r="FV14" s="65"/>
      <c r="FW14" s="65"/>
      <c r="FX14" s="65"/>
      <c r="FY14" s="65"/>
      <c r="FZ14" s="65"/>
      <c r="GA14" s="65"/>
      <c r="GB14" s="65"/>
      <c r="GC14" s="65"/>
      <c r="GD14" s="65"/>
      <c r="GE14" s="65"/>
      <c r="GF14" s="65"/>
      <c r="GG14" s="65"/>
      <c r="GH14" s="65"/>
      <c r="GI14" s="65"/>
      <c r="GJ14" s="65"/>
      <c r="GK14" s="65"/>
      <c r="GL14" s="65"/>
      <c r="GM14" s="65"/>
      <c r="GN14" s="65"/>
      <c r="GO14" s="65"/>
      <c r="GP14" s="65"/>
      <c r="GQ14" s="65"/>
      <c r="GR14" s="65"/>
      <c r="GS14" s="65"/>
      <c r="GT14" s="65"/>
      <c r="GU14" s="65"/>
      <c r="GV14" s="65"/>
      <c r="GW14" s="65"/>
      <c r="GX14" s="65"/>
      <c r="GY14" s="65"/>
      <c r="GZ14" s="65"/>
      <c r="HA14" s="65"/>
      <c r="HB14" s="65"/>
      <c r="HC14" s="65"/>
      <c r="HD14" s="65"/>
      <c r="HE14" s="65"/>
      <c r="HF14" s="65"/>
      <c r="HG14" s="65"/>
      <c r="HH14" s="65"/>
      <c r="HI14" s="65"/>
      <c r="HJ14" s="65"/>
      <c r="HK14" s="65"/>
      <c r="HL14" s="65"/>
      <c r="HM14" s="65"/>
      <c r="HN14" s="65"/>
      <c r="HO14" s="65"/>
      <c r="HP14" s="65"/>
      <c r="HQ14" s="65"/>
      <c r="HR14" s="65"/>
      <c r="HS14" s="65"/>
    </row>
    <row r="15" spans="2:227" ht="13.5" thickBot="1">
      <c r="B15" s="105"/>
      <c r="C15" s="24" t="s">
        <v>22</v>
      </c>
      <c r="D15" s="35">
        <f t="shared" si="1"/>
        <v>0</v>
      </c>
      <c r="E15" s="36">
        <f t="shared" si="2"/>
        <v>0</v>
      </c>
      <c r="F15" s="37">
        <f t="shared" si="3"/>
        <v>0</v>
      </c>
      <c r="G15" s="53"/>
      <c r="H15" s="54"/>
      <c r="I15" s="54"/>
      <c r="J15" s="54"/>
      <c r="K15" s="55"/>
      <c r="L15" s="53"/>
      <c r="M15" s="54"/>
      <c r="N15" s="54"/>
      <c r="O15" s="54"/>
      <c r="P15" s="55"/>
      <c r="Q15" s="53"/>
      <c r="R15" s="54"/>
      <c r="S15" s="54"/>
      <c r="T15" s="54"/>
      <c r="U15" s="55"/>
      <c r="V15" s="53"/>
      <c r="W15" s="54"/>
      <c r="X15" s="54"/>
      <c r="Y15" s="54"/>
      <c r="Z15" s="55"/>
      <c r="AA15" s="53"/>
      <c r="AB15" s="54"/>
      <c r="AC15" s="54"/>
      <c r="AD15" s="54"/>
      <c r="AE15" s="55"/>
      <c r="AF15" s="53"/>
      <c r="AG15" s="54"/>
      <c r="AH15" s="54"/>
      <c r="AI15" s="54"/>
      <c r="AJ15" s="55"/>
      <c r="AK15" s="53"/>
      <c r="AL15" s="54"/>
      <c r="AM15" s="54"/>
      <c r="AN15" s="54"/>
      <c r="AO15" s="55"/>
      <c r="AP15" s="53"/>
      <c r="AQ15" s="54"/>
      <c r="AR15" s="54"/>
      <c r="AS15" s="54"/>
      <c r="AT15" s="55"/>
      <c r="AU15" s="53"/>
      <c r="AV15" s="54"/>
      <c r="AW15" s="54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5"/>
      <c r="ED15" s="65"/>
      <c r="EE15" s="65"/>
      <c r="EF15" s="65"/>
      <c r="EG15" s="65"/>
      <c r="EH15" s="65"/>
      <c r="EI15" s="65"/>
      <c r="EJ15" s="65"/>
      <c r="EK15" s="65"/>
      <c r="EL15" s="65"/>
      <c r="EM15" s="65"/>
      <c r="EN15" s="65"/>
      <c r="EO15" s="65"/>
      <c r="EP15" s="65"/>
      <c r="EQ15" s="65"/>
      <c r="ER15" s="65"/>
      <c r="ES15" s="65"/>
      <c r="ET15" s="65"/>
      <c r="EU15" s="65"/>
      <c r="EV15" s="65"/>
      <c r="EW15" s="65"/>
      <c r="EX15" s="65"/>
      <c r="EY15" s="65"/>
      <c r="EZ15" s="65"/>
      <c r="FA15" s="65"/>
      <c r="FB15" s="65"/>
      <c r="FC15" s="65"/>
      <c r="FD15" s="65"/>
      <c r="FE15" s="65"/>
      <c r="FF15" s="65"/>
      <c r="FG15" s="65"/>
      <c r="FH15" s="65"/>
      <c r="FI15" s="65"/>
      <c r="FJ15" s="65"/>
      <c r="FK15" s="65"/>
      <c r="FL15" s="65"/>
      <c r="FM15" s="65"/>
      <c r="FN15" s="65"/>
      <c r="FO15" s="65"/>
      <c r="FP15" s="65"/>
      <c r="FQ15" s="65"/>
      <c r="FR15" s="65"/>
      <c r="FS15" s="65"/>
      <c r="FT15" s="65"/>
      <c r="FU15" s="65"/>
      <c r="FV15" s="65"/>
      <c r="FW15" s="65"/>
      <c r="FX15" s="65"/>
      <c r="FY15" s="65"/>
      <c r="FZ15" s="65"/>
      <c r="GA15" s="65"/>
      <c r="GB15" s="65"/>
      <c r="GC15" s="65"/>
      <c r="GD15" s="65"/>
      <c r="GE15" s="65"/>
      <c r="GF15" s="65"/>
      <c r="GG15" s="65"/>
      <c r="GH15" s="65"/>
      <c r="GI15" s="65"/>
      <c r="GJ15" s="65"/>
      <c r="GK15" s="65"/>
      <c r="GL15" s="65"/>
      <c r="GM15" s="65"/>
      <c r="GN15" s="65"/>
      <c r="GO15" s="65"/>
      <c r="GP15" s="65"/>
      <c r="GQ15" s="65"/>
      <c r="GR15" s="65"/>
      <c r="GS15" s="65"/>
      <c r="GT15" s="65"/>
      <c r="GU15" s="65"/>
      <c r="GV15" s="65"/>
      <c r="GW15" s="65"/>
      <c r="GX15" s="65"/>
      <c r="GY15" s="65"/>
      <c r="GZ15" s="65"/>
      <c r="HA15" s="65"/>
      <c r="HB15" s="65"/>
      <c r="HC15" s="65"/>
      <c r="HD15" s="65"/>
      <c r="HE15" s="65"/>
      <c r="HF15" s="65"/>
      <c r="HG15" s="65"/>
      <c r="HH15" s="65"/>
      <c r="HI15" s="65"/>
      <c r="HJ15" s="65"/>
      <c r="HK15" s="65"/>
      <c r="HL15" s="65"/>
      <c r="HM15" s="65"/>
      <c r="HN15" s="65"/>
      <c r="HO15" s="65"/>
      <c r="HP15" s="65"/>
      <c r="HQ15" s="65"/>
      <c r="HR15" s="65"/>
      <c r="HS15" s="65"/>
    </row>
    <row r="16" spans="2:227" ht="12.75">
      <c r="B16" s="104" t="s">
        <v>27</v>
      </c>
      <c r="C16" s="23" t="s">
        <v>21</v>
      </c>
      <c r="D16" s="32">
        <f t="shared" si="1"/>
        <v>0</v>
      </c>
      <c r="E16" s="33">
        <f t="shared" si="2"/>
        <v>0</v>
      </c>
      <c r="F16" s="34">
        <f t="shared" si="3"/>
        <v>0</v>
      </c>
      <c r="G16" s="50"/>
      <c r="H16" s="51"/>
      <c r="I16" s="51"/>
      <c r="J16" s="51"/>
      <c r="K16" s="52"/>
      <c r="L16" s="50"/>
      <c r="M16" s="51"/>
      <c r="N16" s="51"/>
      <c r="O16" s="51"/>
      <c r="P16" s="52"/>
      <c r="Q16" s="50"/>
      <c r="R16" s="51"/>
      <c r="S16" s="51"/>
      <c r="T16" s="51"/>
      <c r="U16" s="52"/>
      <c r="V16" s="50"/>
      <c r="W16" s="51"/>
      <c r="X16" s="51"/>
      <c r="Y16" s="51"/>
      <c r="Z16" s="52"/>
      <c r="AA16" s="50"/>
      <c r="AB16" s="51"/>
      <c r="AC16" s="51"/>
      <c r="AD16" s="51"/>
      <c r="AE16" s="52"/>
      <c r="AF16" s="50"/>
      <c r="AG16" s="51"/>
      <c r="AH16" s="51"/>
      <c r="AI16" s="51"/>
      <c r="AJ16" s="52"/>
      <c r="AK16" s="50"/>
      <c r="AL16" s="51"/>
      <c r="AM16" s="51"/>
      <c r="AN16" s="51"/>
      <c r="AO16" s="52"/>
      <c r="AP16" s="50"/>
      <c r="AQ16" s="51"/>
      <c r="AR16" s="51"/>
      <c r="AS16" s="51"/>
      <c r="AT16" s="52"/>
      <c r="AU16" s="50"/>
      <c r="AV16" s="51"/>
      <c r="AW16" s="51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  <c r="EA16" s="65"/>
      <c r="EB16" s="65"/>
      <c r="EC16" s="65"/>
      <c r="ED16" s="65"/>
      <c r="EE16" s="65"/>
      <c r="EF16" s="65"/>
      <c r="EG16" s="65"/>
      <c r="EH16" s="65"/>
      <c r="EI16" s="65"/>
      <c r="EJ16" s="65"/>
      <c r="EK16" s="65"/>
      <c r="EL16" s="65"/>
      <c r="EM16" s="65"/>
      <c r="EN16" s="65"/>
      <c r="EO16" s="65"/>
      <c r="EP16" s="65"/>
      <c r="EQ16" s="65"/>
      <c r="ER16" s="65"/>
      <c r="ES16" s="65"/>
      <c r="ET16" s="65"/>
      <c r="EU16" s="65"/>
      <c r="EV16" s="65"/>
      <c r="EW16" s="65"/>
      <c r="EX16" s="65"/>
      <c r="EY16" s="65"/>
      <c r="EZ16" s="65"/>
      <c r="FA16" s="65"/>
      <c r="FB16" s="65"/>
      <c r="FC16" s="65"/>
      <c r="FD16" s="65"/>
      <c r="FE16" s="65"/>
      <c r="FF16" s="65"/>
      <c r="FG16" s="65"/>
      <c r="FH16" s="65"/>
      <c r="FI16" s="65"/>
      <c r="FJ16" s="65"/>
      <c r="FK16" s="65"/>
      <c r="FL16" s="65"/>
      <c r="FM16" s="65"/>
      <c r="FN16" s="65"/>
      <c r="FO16" s="65"/>
      <c r="FP16" s="65"/>
      <c r="FQ16" s="65"/>
      <c r="FR16" s="65"/>
      <c r="FS16" s="65"/>
      <c r="FT16" s="65"/>
      <c r="FU16" s="65"/>
      <c r="FV16" s="65"/>
      <c r="FW16" s="65"/>
      <c r="FX16" s="65"/>
      <c r="FY16" s="65"/>
      <c r="FZ16" s="65"/>
      <c r="GA16" s="65"/>
      <c r="GB16" s="65"/>
      <c r="GC16" s="65"/>
      <c r="GD16" s="65"/>
      <c r="GE16" s="65"/>
      <c r="GF16" s="65"/>
      <c r="GG16" s="65"/>
      <c r="GH16" s="65"/>
      <c r="GI16" s="65"/>
      <c r="GJ16" s="65"/>
      <c r="GK16" s="65"/>
      <c r="GL16" s="65"/>
      <c r="GM16" s="65"/>
      <c r="GN16" s="65"/>
      <c r="GO16" s="65"/>
      <c r="GP16" s="65"/>
      <c r="GQ16" s="65"/>
      <c r="GR16" s="65"/>
      <c r="GS16" s="65"/>
      <c r="GT16" s="65"/>
      <c r="GU16" s="65"/>
      <c r="GV16" s="65"/>
      <c r="GW16" s="65"/>
      <c r="GX16" s="65"/>
      <c r="GY16" s="65"/>
      <c r="GZ16" s="65"/>
      <c r="HA16" s="65"/>
      <c r="HB16" s="65"/>
      <c r="HC16" s="65"/>
      <c r="HD16" s="65"/>
      <c r="HE16" s="65"/>
      <c r="HF16" s="65"/>
      <c r="HG16" s="65"/>
      <c r="HH16" s="65"/>
      <c r="HI16" s="65"/>
      <c r="HJ16" s="65"/>
      <c r="HK16" s="65"/>
      <c r="HL16" s="65"/>
      <c r="HM16" s="65"/>
      <c r="HN16" s="65"/>
      <c r="HO16" s="65"/>
      <c r="HP16" s="65"/>
      <c r="HQ16" s="65"/>
      <c r="HR16" s="65"/>
      <c r="HS16" s="65"/>
    </row>
    <row r="17" spans="2:227" ht="13.5" thickBot="1">
      <c r="B17" s="105"/>
      <c r="C17" s="24" t="s">
        <v>22</v>
      </c>
      <c r="D17" s="35">
        <f t="shared" si="1"/>
        <v>0</v>
      </c>
      <c r="E17" s="36">
        <f t="shared" si="2"/>
        <v>0</v>
      </c>
      <c r="F17" s="37">
        <f t="shared" si="3"/>
        <v>0</v>
      </c>
      <c r="G17" s="53"/>
      <c r="H17" s="54"/>
      <c r="I17" s="54"/>
      <c r="J17" s="54"/>
      <c r="K17" s="55"/>
      <c r="L17" s="53"/>
      <c r="M17" s="54"/>
      <c r="N17" s="54"/>
      <c r="O17" s="54"/>
      <c r="P17" s="55"/>
      <c r="Q17" s="53"/>
      <c r="R17" s="54"/>
      <c r="S17" s="54"/>
      <c r="T17" s="54"/>
      <c r="U17" s="55"/>
      <c r="V17" s="53"/>
      <c r="W17" s="54"/>
      <c r="X17" s="54"/>
      <c r="Y17" s="54"/>
      <c r="Z17" s="55"/>
      <c r="AA17" s="53"/>
      <c r="AB17" s="54"/>
      <c r="AC17" s="54"/>
      <c r="AD17" s="54"/>
      <c r="AE17" s="55"/>
      <c r="AF17" s="53"/>
      <c r="AG17" s="54"/>
      <c r="AH17" s="54"/>
      <c r="AI17" s="54"/>
      <c r="AJ17" s="55"/>
      <c r="AK17" s="53"/>
      <c r="AL17" s="54"/>
      <c r="AM17" s="54"/>
      <c r="AN17" s="54"/>
      <c r="AO17" s="55"/>
      <c r="AP17" s="53"/>
      <c r="AQ17" s="54"/>
      <c r="AR17" s="54"/>
      <c r="AS17" s="54"/>
      <c r="AT17" s="55"/>
      <c r="AU17" s="53"/>
      <c r="AV17" s="54"/>
      <c r="AW17" s="54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  <c r="DZ17" s="65"/>
      <c r="EA17" s="65"/>
      <c r="EB17" s="65"/>
      <c r="EC17" s="65"/>
      <c r="ED17" s="65"/>
      <c r="EE17" s="65"/>
      <c r="EF17" s="65"/>
      <c r="EG17" s="65"/>
      <c r="EH17" s="65"/>
      <c r="EI17" s="65"/>
      <c r="EJ17" s="65"/>
      <c r="EK17" s="65"/>
      <c r="EL17" s="65"/>
      <c r="EM17" s="65"/>
      <c r="EN17" s="65"/>
      <c r="EO17" s="65"/>
      <c r="EP17" s="65"/>
      <c r="EQ17" s="65"/>
      <c r="ER17" s="65"/>
      <c r="ES17" s="65"/>
      <c r="ET17" s="65"/>
      <c r="EU17" s="65"/>
      <c r="EV17" s="65"/>
      <c r="EW17" s="65"/>
      <c r="EX17" s="65"/>
      <c r="EY17" s="65"/>
      <c r="EZ17" s="65"/>
      <c r="FA17" s="65"/>
      <c r="FB17" s="65"/>
      <c r="FC17" s="65"/>
      <c r="FD17" s="65"/>
      <c r="FE17" s="65"/>
      <c r="FF17" s="65"/>
      <c r="FG17" s="65"/>
      <c r="FH17" s="65"/>
      <c r="FI17" s="65"/>
      <c r="FJ17" s="65"/>
      <c r="FK17" s="65"/>
      <c r="FL17" s="65"/>
      <c r="FM17" s="65"/>
      <c r="FN17" s="65"/>
      <c r="FO17" s="65"/>
      <c r="FP17" s="65"/>
      <c r="FQ17" s="65"/>
      <c r="FR17" s="65"/>
      <c r="FS17" s="65"/>
      <c r="FT17" s="65"/>
      <c r="FU17" s="65"/>
      <c r="FV17" s="65"/>
      <c r="FW17" s="65"/>
      <c r="FX17" s="65"/>
      <c r="FY17" s="65"/>
      <c r="FZ17" s="65"/>
      <c r="GA17" s="65"/>
      <c r="GB17" s="65"/>
      <c r="GC17" s="65"/>
      <c r="GD17" s="65"/>
      <c r="GE17" s="65"/>
      <c r="GF17" s="65"/>
      <c r="GG17" s="65"/>
      <c r="GH17" s="65"/>
      <c r="GI17" s="65"/>
      <c r="GJ17" s="65"/>
      <c r="GK17" s="65"/>
      <c r="GL17" s="65"/>
      <c r="GM17" s="65"/>
      <c r="GN17" s="65"/>
      <c r="GO17" s="65"/>
      <c r="GP17" s="65"/>
      <c r="GQ17" s="65"/>
      <c r="GR17" s="65"/>
      <c r="GS17" s="65"/>
      <c r="GT17" s="65"/>
      <c r="GU17" s="65"/>
      <c r="GV17" s="65"/>
      <c r="GW17" s="65"/>
      <c r="GX17" s="65"/>
      <c r="GY17" s="65"/>
      <c r="GZ17" s="65"/>
      <c r="HA17" s="65"/>
      <c r="HB17" s="65"/>
      <c r="HC17" s="65"/>
      <c r="HD17" s="65"/>
      <c r="HE17" s="65"/>
      <c r="HF17" s="65"/>
      <c r="HG17" s="65"/>
      <c r="HH17" s="65"/>
      <c r="HI17" s="65"/>
      <c r="HJ17" s="65"/>
      <c r="HK17" s="65"/>
      <c r="HL17" s="65"/>
      <c r="HM17" s="65"/>
      <c r="HN17" s="65"/>
      <c r="HO17" s="65"/>
      <c r="HP17" s="65"/>
      <c r="HQ17" s="65"/>
      <c r="HR17" s="65"/>
      <c r="HS17" s="65"/>
    </row>
    <row r="18" spans="2:227" ht="12.75">
      <c r="B18" s="98" t="s">
        <v>28</v>
      </c>
      <c r="C18" s="23" t="s">
        <v>21</v>
      </c>
      <c r="D18" s="38">
        <f t="shared" si="1"/>
        <v>0</v>
      </c>
      <c r="E18" s="39">
        <f t="shared" si="2"/>
        <v>0</v>
      </c>
      <c r="F18" s="40">
        <f t="shared" si="3"/>
        <v>0</v>
      </c>
      <c r="G18" s="56"/>
      <c r="H18" s="57"/>
      <c r="I18" s="57"/>
      <c r="J18" s="57"/>
      <c r="K18" s="58"/>
      <c r="L18" s="56"/>
      <c r="M18" s="57"/>
      <c r="N18" s="57"/>
      <c r="O18" s="57"/>
      <c r="P18" s="58"/>
      <c r="Q18" s="56"/>
      <c r="R18" s="57"/>
      <c r="S18" s="57"/>
      <c r="T18" s="57"/>
      <c r="U18" s="58"/>
      <c r="V18" s="56"/>
      <c r="W18" s="57"/>
      <c r="X18" s="57"/>
      <c r="Y18" s="57"/>
      <c r="Z18" s="58"/>
      <c r="AA18" s="56"/>
      <c r="AB18" s="57"/>
      <c r="AC18" s="57"/>
      <c r="AD18" s="57"/>
      <c r="AE18" s="58"/>
      <c r="AF18" s="56"/>
      <c r="AG18" s="57"/>
      <c r="AH18" s="57"/>
      <c r="AI18" s="57"/>
      <c r="AJ18" s="58"/>
      <c r="AK18" s="56"/>
      <c r="AL18" s="57"/>
      <c r="AM18" s="57"/>
      <c r="AN18" s="57"/>
      <c r="AO18" s="58"/>
      <c r="AP18" s="56"/>
      <c r="AQ18" s="57"/>
      <c r="AR18" s="57"/>
      <c r="AS18" s="57"/>
      <c r="AT18" s="58"/>
      <c r="AU18" s="56"/>
      <c r="AV18" s="57"/>
      <c r="AW18" s="57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65"/>
      <c r="ED18" s="65"/>
      <c r="EE18" s="65"/>
      <c r="EF18" s="65"/>
      <c r="EG18" s="65"/>
      <c r="EH18" s="65"/>
      <c r="EI18" s="65"/>
      <c r="EJ18" s="65"/>
      <c r="EK18" s="65"/>
      <c r="EL18" s="65"/>
      <c r="EM18" s="65"/>
      <c r="EN18" s="65"/>
      <c r="EO18" s="65"/>
      <c r="EP18" s="65"/>
      <c r="EQ18" s="65"/>
      <c r="ER18" s="65"/>
      <c r="ES18" s="65"/>
      <c r="ET18" s="65"/>
      <c r="EU18" s="65"/>
      <c r="EV18" s="65"/>
      <c r="EW18" s="65"/>
      <c r="EX18" s="65"/>
      <c r="EY18" s="65"/>
      <c r="EZ18" s="65"/>
      <c r="FA18" s="65"/>
      <c r="FB18" s="65"/>
      <c r="FC18" s="65"/>
      <c r="FD18" s="65"/>
      <c r="FE18" s="65"/>
      <c r="FF18" s="65"/>
      <c r="FG18" s="65"/>
      <c r="FH18" s="65"/>
      <c r="FI18" s="65"/>
      <c r="FJ18" s="65"/>
      <c r="FK18" s="65"/>
      <c r="FL18" s="65"/>
      <c r="FM18" s="65"/>
      <c r="FN18" s="65"/>
      <c r="FO18" s="65"/>
      <c r="FP18" s="65"/>
      <c r="FQ18" s="65"/>
      <c r="FR18" s="65"/>
      <c r="FS18" s="65"/>
      <c r="FT18" s="65"/>
      <c r="FU18" s="65"/>
      <c r="FV18" s="65"/>
      <c r="FW18" s="65"/>
      <c r="FX18" s="65"/>
      <c r="FY18" s="65"/>
      <c r="FZ18" s="65"/>
      <c r="GA18" s="65"/>
      <c r="GB18" s="65"/>
      <c r="GC18" s="65"/>
      <c r="GD18" s="65"/>
      <c r="GE18" s="65"/>
      <c r="GF18" s="65"/>
      <c r="GG18" s="65"/>
      <c r="GH18" s="65"/>
      <c r="GI18" s="65"/>
      <c r="GJ18" s="65"/>
      <c r="GK18" s="65"/>
      <c r="GL18" s="65"/>
      <c r="GM18" s="65"/>
      <c r="GN18" s="65"/>
      <c r="GO18" s="65"/>
      <c r="GP18" s="65"/>
      <c r="GQ18" s="65"/>
      <c r="GR18" s="65"/>
      <c r="GS18" s="65"/>
      <c r="GT18" s="65"/>
      <c r="GU18" s="65"/>
      <c r="GV18" s="65"/>
      <c r="GW18" s="65"/>
      <c r="GX18" s="65"/>
      <c r="GY18" s="65"/>
      <c r="GZ18" s="65"/>
      <c r="HA18" s="65"/>
      <c r="HB18" s="65"/>
      <c r="HC18" s="65"/>
      <c r="HD18" s="65"/>
      <c r="HE18" s="65"/>
      <c r="HF18" s="65"/>
      <c r="HG18" s="65"/>
      <c r="HH18" s="65"/>
      <c r="HI18" s="65"/>
      <c r="HJ18" s="65"/>
      <c r="HK18" s="65"/>
      <c r="HL18" s="65"/>
      <c r="HM18" s="65"/>
      <c r="HN18" s="65"/>
      <c r="HO18" s="65"/>
      <c r="HP18" s="65"/>
      <c r="HQ18" s="65"/>
      <c r="HR18" s="65"/>
      <c r="HS18" s="65"/>
    </row>
    <row r="19" spans="2:227" ht="13.5" thickBot="1">
      <c r="B19" s="99"/>
      <c r="C19" s="25" t="s">
        <v>22</v>
      </c>
      <c r="D19" s="41">
        <f t="shared" si="1"/>
        <v>0</v>
      </c>
      <c r="E19" s="42">
        <f t="shared" si="2"/>
        <v>0</v>
      </c>
      <c r="F19" s="43">
        <f t="shared" si="3"/>
        <v>0</v>
      </c>
      <c r="G19" s="59"/>
      <c r="H19" s="60"/>
      <c r="I19" s="60"/>
      <c r="J19" s="60"/>
      <c r="K19" s="61"/>
      <c r="L19" s="59"/>
      <c r="M19" s="60"/>
      <c r="N19" s="60"/>
      <c r="O19" s="60"/>
      <c r="P19" s="61"/>
      <c r="Q19" s="59"/>
      <c r="R19" s="60"/>
      <c r="S19" s="60"/>
      <c r="T19" s="60"/>
      <c r="U19" s="61"/>
      <c r="V19" s="59"/>
      <c r="W19" s="60"/>
      <c r="X19" s="60"/>
      <c r="Y19" s="60"/>
      <c r="Z19" s="61"/>
      <c r="AA19" s="59"/>
      <c r="AB19" s="60"/>
      <c r="AC19" s="60"/>
      <c r="AD19" s="60"/>
      <c r="AE19" s="61"/>
      <c r="AF19" s="59"/>
      <c r="AG19" s="60"/>
      <c r="AH19" s="60"/>
      <c r="AI19" s="60"/>
      <c r="AJ19" s="61"/>
      <c r="AK19" s="59"/>
      <c r="AL19" s="60"/>
      <c r="AM19" s="60"/>
      <c r="AN19" s="60"/>
      <c r="AO19" s="61"/>
      <c r="AP19" s="59"/>
      <c r="AQ19" s="60"/>
      <c r="AR19" s="60"/>
      <c r="AS19" s="60"/>
      <c r="AT19" s="61"/>
      <c r="AU19" s="59"/>
      <c r="AV19" s="60"/>
      <c r="AW19" s="60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  <c r="EE19" s="65"/>
      <c r="EF19" s="65"/>
      <c r="EG19" s="65"/>
      <c r="EH19" s="65"/>
      <c r="EI19" s="65"/>
      <c r="EJ19" s="65"/>
      <c r="EK19" s="65"/>
      <c r="EL19" s="65"/>
      <c r="EM19" s="65"/>
      <c r="EN19" s="65"/>
      <c r="EO19" s="65"/>
      <c r="EP19" s="65"/>
      <c r="EQ19" s="65"/>
      <c r="ER19" s="65"/>
      <c r="ES19" s="65"/>
      <c r="ET19" s="65"/>
      <c r="EU19" s="65"/>
      <c r="EV19" s="65"/>
      <c r="EW19" s="65"/>
      <c r="EX19" s="65"/>
      <c r="EY19" s="65"/>
      <c r="EZ19" s="65"/>
      <c r="FA19" s="65"/>
      <c r="FB19" s="65"/>
      <c r="FC19" s="65"/>
      <c r="FD19" s="65"/>
      <c r="FE19" s="65"/>
      <c r="FF19" s="65"/>
      <c r="FG19" s="65"/>
      <c r="FH19" s="65"/>
      <c r="FI19" s="65"/>
      <c r="FJ19" s="65"/>
      <c r="FK19" s="65"/>
      <c r="FL19" s="65"/>
      <c r="FM19" s="65"/>
      <c r="FN19" s="65"/>
      <c r="FO19" s="65"/>
      <c r="FP19" s="65"/>
      <c r="FQ19" s="65"/>
      <c r="FR19" s="65"/>
      <c r="FS19" s="65"/>
      <c r="FT19" s="65"/>
      <c r="FU19" s="65"/>
      <c r="FV19" s="65"/>
      <c r="FW19" s="65"/>
      <c r="FX19" s="65"/>
      <c r="FY19" s="65"/>
      <c r="FZ19" s="65"/>
      <c r="GA19" s="65"/>
      <c r="GB19" s="65"/>
      <c r="GC19" s="65"/>
      <c r="GD19" s="65"/>
      <c r="GE19" s="65"/>
      <c r="GF19" s="65"/>
      <c r="GG19" s="65"/>
      <c r="GH19" s="65"/>
      <c r="GI19" s="65"/>
      <c r="GJ19" s="65"/>
      <c r="GK19" s="65"/>
      <c r="GL19" s="65"/>
      <c r="GM19" s="65"/>
      <c r="GN19" s="65"/>
      <c r="GO19" s="65"/>
      <c r="GP19" s="65"/>
      <c r="GQ19" s="65"/>
      <c r="GR19" s="65"/>
      <c r="GS19" s="65"/>
      <c r="GT19" s="65"/>
      <c r="GU19" s="65"/>
      <c r="GV19" s="65"/>
      <c r="GW19" s="65"/>
      <c r="GX19" s="65"/>
      <c r="GY19" s="65"/>
      <c r="GZ19" s="65"/>
      <c r="HA19" s="65"/>
      <c r="HB19" s="65"/>
      <c r="HC19" s="65"/>
      <c r="HD19" s="65"/>
      <c r="HE19" s="65"/>
      <c r="HF19" s="65"/>
      <c r="HG19" s="65"/>
      <c r="HH19" s="65"/>
      <c r="HI19" s="65"/>
      <c r="HJ19" s="65"/>
      <c r="HK19" s="65"/>
      <c r="HL19" s="65"/>
      <c r="HM19" s="65"/>
      <c r="HN19" s="65"/>
      <c r="HO19" s="65"/>
      <c r="HP19" s="65"/>
      <c r="HQ19" s="65"/>
      <c r="HR19" s="65"/>
      <c r="HS19" s="65"/>
    </row>
    <row r="20" spans="2:227" ht="13.5" thickTop="1">
      <c r="B20" s="26" t="s">
        <v>29</v>
      </c>
      <c r="C20" s="27" t="s">
        <v>21</v>
      </c>
      <c r="D20" s="38">
        <f aca="true" t="shared" si="4" ref="D20:AW20">SUM(D6,D8,D10,D12,D14,D16,D18)</f>
        <v>0</v>
      </c>
      <c r="E20" s="39">
        <f t="shared" si="4"/>
        <v>0</v>
      </c>
      <c r="F20" s="40">
        <f t="shared" si="4"/>
        <v>0</v>
      </c>
      <c r="G20" s="44">
        <f t="shared" si="4"/>
        <v>0</v>
      </c>
      <c r="H20" s="45">
        <f t="shared" si="4"/>
        <v>0</v>
      </c>
      <c r="I20" s="45">
        <f t="shared" si="4"/>
        <v>0</v>
      </c>
      <c r="J20" s="45">
        <f t="shared" si="4"/>
        <v>0</v>
      </c>
      <c r="K20" s="46">
        <f t="shared" si="4"/>
        <v>0</v>
      </c>
      <c r="L20" s="44">
        <f t="shared" si="4"/>
        <v>0</v>
      </c>
      <c r="M20" s="45">
        <f t="shared" si="4"/>
        <v>0</v>
      </c>
      <c r="N20" s="45">
        <f t="shared" si="4"/>
        <v>0</v>
      </c>
      <c r="O20" s="45">
        <f t="shared" si="4"/>
        <v>0</v>
      </c>
      <c r="P20" s="46">
        <f t="shared" si="4"/>
        <v>0</v>
      </c>
      <c r="Q20" s="44">
        <f t="shared" si="4"/>
        <v>0</v>
      </c>
      <c r="R20" s="45">
        <f t="shared" si="4"/>
        <v>0</v>
      </c>
      <c r="S20" s="45">
        <f t="shared" si="4"/>
        <v>0</v>
      </c>
      <c r="T20" s="45">
        <f t="shared" si="4"/>
        <v>0</v>
      </c>
      <c r="U20" s="46">
        <f t="shared" si="4"/>
        <v>0</v>
      </c>
      <c r="V20" s="44">
        <f t="shared" si="4"/>
        <v>0</v>
      </c>
      <c r="W20" s="45">
        <f t="shared" si="4"/>
        <v>0</v>
      </c>
      <c r="X20" s="45">
        <f t="shared" si="4"/>
        <v>0</v>
      </c>
      <c r="Y20" s="45">
        <f t="shared" si="4"/>
        <v>0</v>
      </c>
      <c r="Z20" s="46">
        <f t="shared" si="4"/>
        <v>0</v>
      </c>
      <c r="AA20" s="44">
        <f t="shared" si="4"/>
        <v>0</v>
      </c>
      <c r="AB20" s="45">
        <f t="shared" si="4"/>
        <v>0</v>
      </c>
      <c r="AC20" s="45">
        <f t="shared" si="4"/>
        <v>0</v>
      </c>
      <c r="AD20" s="45">
        <f t="shared" si="4"/>
        <v>0</v>
      </c>
      <c r="AE20" s="46">
        <f t="shared" si="4"/>
        <v>0</v>
      </c>
      <c r="AF20" s="44">
        <f t="shared" si="4"/>
        <v>0</v>
      </c>
      <c r="AG20" s="45">
        <f t="shared" si="4"/>
        <v>0</v>
      </c>
      <c r="AH20" s="45">
        <f t="shared" si="4"/>
        <v>0</v>
      </c>
      <c r="AI20" s="45">
        <f t="shared" si="4"/>
        <v>0</v>
      </c>
      <c r="AJ20" s="46">
        <f t="shared" si="4"/>
        <v>0</v>
      </c>
      <c r="AK20" s="44">
        <f t="shared" si="4"/>
        <v>0</v>
      </c>
      <c r="AL20" s="45">
        <f t="shared" si="4"/>
        <v>0</v>
      </c>
      <c r="AM20" s="45">
        <f t="shared" si="4"/>
        <v>0</v>
      </c>
      <c r="AN20" s="45">
        <f t="shared" si="4"/>
        <v>0</v>
      </c>
      <c r="AO20" s="46">
        <f t="shared" si="4"/>
        <v>0</v>
      </c>
      <c r="AP20" s="44">
        <f t="shared" si="4"/>
        <v>0</v>
      </c>
      <c r="AQ20" s="45">
        <f t="shared" si="4"/>
        <v>0</v>
      </c>
      <c r="AR20" s="45">
        <f t="shared" si="4"/>
        <v>0</v>
      </c>
      <c r="AS20" s="45">
        <f t="shared" si="4"/>
        <v>0</v>
      </c>
      <c r="AT20" s="46">
        <f t="shared" si="4"/>
        <v>0</v>
      </c>
      <c r="AU20" s="44">
        <f t="shared" si="4"/>
        <v>0</v>
      </c>
      <c r="AV20" s="45">
        <f t="shared" si="4"/>
        <v>0</v>
      </c>
      <c r="AW20" s="45">
        <f t="shared" si="4"/>
        <v>0</v>
      </c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  <c r="EA20" s="65"/>
      <c r="EB20" s="65"/>
      <c r="EC20" s="65"/>
      <c r="ED20" s="65"/>
      <c r="EE20" s="65"/>
      <c r="EF20" s="65"/>
      <c r="EG20" s="65"/>
      <c r="EH20" s="65"/>
      <c r="EI20" s="65"/>
      <c r="EJ20" s="65"/>
      <c r="EK20" s="65"/>
      <c r="EL20" s="65"/>
      <c r="EM20" s="65"/>
      <c r="EN20" s="65"/>
      <c r="EO20" s="65"/>
      <c r="EP20" s="65"/>
      <c r="EQ20" s="65"/>
      <c r="ER20" s="65"/>
      <c r="ES20" s="65"/>
      <c r="ET20" s="65"/>
      <c r="EU20" s="65"/>
      <c r="EV20" s="65"/>
      <c r="EW20" s="65"/>
      <c r="EX20" s="65"/>
      <c r="EY20" s="65"/>
      <c r="EZ20" s="65"/>
      <c r="FA20" s="65"/>
      <c r="FB20" s="65"/>
      <c r="FC20" s="65"/>
      <c r="FD20" s="65"/>
      <c r="FE20" s="65"/>
      <c r="FF20" s="65"/>
      <c r="FG20" s="65"/>
      <c r="FH20" s="65"/>
      <c r="FI20" s="65"/>
      <c r="FJ20" s="65"/>
      <c r="FK20" s="65"/>
      <c r="FL20" s="65"/>
      <c r="FM20" s="65"/>
      <c r="FN20" s="65"/>
      <c r="FO20" s="65"/>
      <c r="FP20" s="65"/>
      <c r="FQ20" s="65"/>
      <c r="FR20" s="65"/>
      <c r="FS20" s="65"/>
      <c r="FT20" s="65"/>
      <c r="FU20" s="65"/>
      <c r="FV20" s="65"/>
      <c r="FW20" s="65"/>
      <c r="FX20" s="65"/>
      <c r="FY20" s="65"/>
      <c r="FZ20" s="65"/>
      <c r="GA20" s="65"/>
      <c r="GB20" s="65"/>
      <c r="GC20" s="65"/>
      <c r="GD20" s="65"/>
      <c r="GE20" s="65"/>
      <c r="GF20" s="65"/>
      <c r="GG20" s="65"/>
      <c r="GH20" s="65"/>
      <c r="GI20" s="65"/>
      <c r="GJ20" s="65"/>
      <c r="GK20" s="65"/>
      <c r="GL20" s="65"/>
      <c r="GM20" s="65"/>
      <c r="GN20" s="65"/>
      <c r="GO20" s="65"/>
      <c r="GP20" s="65"/>
      <c r="GQ20" s="65"/>
      <c r="GR20" s="65"/>
      <c r="GS20" s="65"/>
      <c r="GT20" s="65"/>
      <c r="GU20" s="65"/>
      <c r="GV20" s="65"/>
      <c r="GW20" s="65"/>
      <c r="GX20" s="65"/>
      <c r="GY20" s="65"/>
      <c r="GZ20" s="65"/>
      <c r="HA20" s="65"/>
      <c r="HB20" s="65"/>
      <c r="HC20" s="65"/>
      <c r="HD20" s="65"/>
      <c r="HE20" s="65"/>
      <c r="HF20" s="65"/>
      <c r="HG20" s="65"/>
      <c r="HH20" s="65"/>
      <c r="HI20" s="65"/>
      <c r="HJ20" s="65"/>
      <c r="HK20" s="65"/>
      <c r="HL20" s="65"/>
      <c r="HM20" s="65"/>
      <c r="HN20" s="65"/>
      <c r="HO20" s="65"/>
      <c r="HP20" s="65"/>
      <c r="HQ20" s="65"/>
      <c r="HR20" s="65"/>
      <c r="HS20" s="65"/>
    </row>
    <row r="21" spans="2:227" ht="13.5" thickBot="1">
      <c r="B21" s="28"/>
      <c r="C21" s="24" t="s">
        <v>22</v>
      </c>
      <c r="D21" s="35">
        <f aca="true" t="shared" si="5" ref="D21:AW21">SUM(D7,D9,D11,D13,D15,D17,D19)</f>
        <v>0</v>
      </c>
      <c r="E21" s="36">
        <f t="shared" si="5"/>
        <v>0</v>
      </c>
      <c r="F21" s="37">
        <f t="shared" si="5"/>
        <v>0</v>
      </c>
      <c r="G21" s="47">
        <f t="shared" si="5"/>
        <v>0</v>
      </c>
      <c r="H21" s="48">
        <f t="shared" si="5"/>
        <v>0</v>
      </c>
      <c r="I21" s="48">
        <f t="shared" si="5"/>
        <v>0</v>
      </c>
      <c r="J21" s="48">
        <f t="shared" si="5"/>
        <v>0</v>
      </c>
      <c r="K21" s="49">
        <f t="shared" si="5"/>
        <v>0</v>
      </c>
      <c r="L21" s="47">
        <f t="shared" si="5"/>
        <v>0</v>
      </c>
      <c r="M21" s="48">
        <f t="shared" si="5"/>
        <v>0</v>
      </c>
      <c r="N21" s="48">
        <f t="shared" si="5"/>
        <v>0</v>
      </c>
      <c r="O21" s="48">
        <f t="shared" si="5"/>
        <v>0</v>
      </c>
      <c r="P21" s="49">
        <f t="shared" si="5"/>
        <v>0</v>
      </c>
      <c r="Q21" s="47">
        <f t="shared" si="5"/>
        <v>0</v>
      </c>
      <c r="R21" s="48">
        <f t="shared" si="5"/>
        <v>0</v>
      </c>
      <c r="S21" s="48">
        <f t="shared" si="5"/>
        <v>0</v>
      </c>
      <c r="T21" s="48">
        <f t="shared" si="5"/>
        <v>0</v>
      </c>
      <c r="U21" s="49">
        <f t="shared" si="5"/>
        <v>0</v>
      </c>
      <c r="V21" s="47">
        <f t="shared" si="5"/>
        <v>0</v>
      </c>
      <c r="W21" s="48">
        <f t="shared" si="5"/>
        <v>0</v>
      </c>
      <c r="X21" s="48">
        <f t="shared" si="5"/>
        <v>0</v>
      </c>
      <c r="Y21" s="48">
        <f t="shared" si="5"/>
        <v>0</v>
      </c>
      <c r="Z21" s="49">
        <f t="shared" si="5"/>
        <v>0</v>
      </c>
      <c r="AA21" s="47">
        <f t="shared" si="5"/>
        <v>0</v>
      </c>
      <c r="AB21" s="48">
        <f t="shared" si="5"/>
        <v>0</v>
      </c>
      <c r="AC21" s="48">
        <f t="shared" si="5"/>
        <v>0</v>
      </c>
      <c r="AD21" s="48">
        <f t="shared" si="5"/>
        <v>0</v>
      </c>
      <c r="AE21" s="49">
        <f t="shared" si="5"/>
        <v>0</v>
      </c>
      <c r="AF21" s="47">
        <f t="shared" si="5"/>
        <v>0</v>
      </c>
      <c r="AG21" s="48">
        <f t="shared" si="5"/>
        <v>0</v>
      </c>
      <c r="AH21" s="48">
        <f t="shared" si="5"/>
        <v>0</v>
      </c>
      <c r="AI21" s="48">
        <f t="shared" si="5"/>
        <v>0</v>
      </c>
      <c r="AJ21" s="49">
        <f t="shared" si="5"/>
        <v>0</v>
      </c>
      <c r="AK21" s="47">
        <f t="shared" si="5"/>
        <v>0</v>
      </c>
      <c r="AL21" s="48">
        <f t="shared" si="5"/>
        <v>0</v>
      </c>
      <c r="AM21" s="48">
        <f t="shared" si="5"/>
        <v>0</v>
      </c>
      <c r="AN21" s="48">
        <f t="shared" si="5"/>
        <v>0</v>
      </c>
      <c r="AO21" s="49">
        <f t="shared" si="5"/>
        <v>0</v>
      </c>
      <c r="AP21" s="47">
        <f t="shared" si="5"/>
        <v>0</v>
      </c>
      <c r="AQ21" s="48">
        <f t="shared" si="5"/>
        <v>0</v>
      </c>
      <c r="AR21" s="48">
        <f t="shared" si="5"/>
        <v>0</v>
      </c>
      <c r="AS21" s="48">
        <f t="shared" si="5"/>
        <v>0</v>
      </c>
      <c r="AT21" s="49">
        <f t="shared" si="5"/>
        <v>0</v>
      </c>
      <c r="AU21" s="47">
        <f t="shared" si="5"/>
        <v>0</v>
      </c>
      <c r="AV21" s="48">
        <f t="shared" si="5"/>
        <v>0</v>
      </c>
      <c r="AW21" s="48">
        <f t="shared" si="5"/>
        <v>0</v>
      </c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D21" s="65"/>
      <c r="EE21" s="65"/>
      <c r="EF21" s="65"/>
      <c r="EG21" s="65"/>
      <c r="EH21" s="65"/>
      <c r="EI21" s="65"/>
      <c r="EJ21" s="65"/>
      <c r="EK21" s="65"/>
      <c r="EL21" s="65"/>
      <c r="EM21" s="65"/>
      <c r="EN21" s="65"/>
      <c r="EO21" s="65"/>
      <c r="EP21" s="65"/>
      <c r="EQ21" s="65"/>
      <c r="ER21" s="65"/>
      <c r="ES21" s="65"/>
      <c r="ET21" s="65"/>
      <c r="EU21" s="65"/>
      <c r="EV21" s="65"/>
      <c r="EW21" s="65"/>
      <c r="EX21" s="65"/>
      <c r="EY21" s="65"/>
      <c r="EZ21" s="65"/>
      <c r="FA21" s="65"/>
      <c r="FB21" s="65"/>
      <c r="FC21" s="65"/>
      <c r="FD21" s="65"/>
      <c r="FE21" s="65"/>
      <c r="FF21" s="65"/>
      <c r="FG21" s="65"/>
      <c r="FH21" s="65"/>
      <c r="FI21" s="65"/>
      <c r="FJ21" s="65"/>
      <c r="FK21" s="65"/>
      <c r="FL21" s="65"/>
      <c r="FM21" s="65"/>
      <c r="FN21" s="65"/>
      <c r="FO21" s="65"/>
      <c r="FP21" s="65"/>
      <c r="FQ21" s="65"/>
      <c r="FR21" s="65"/>
      <c r="FS21" s="65"/>
      <c r="FT21" s="65"/>
      <c r="FU21" s="65"/>
      <c r="FV21" s="65"/>
      <c r="FW21" s="65"/>
      <c r="FX21" s="65"/>
      <c r="FY21" s="65"/>
      <c r="FZ21" s="65"/>
      <c r="GA21" s="65"/>
      <c r="GB21" s="65"/>
      <c r="GC21" s="65"/>
      <c r="GD21" s="65"/>
      <c r="GE21" s="65"/>
      <c r="GF21" s="65"/>
      <c r="GG21" s="65"/>
      <c r="GH21" s="65"/>
      <c r="GI21" s="65"/>
      <c r="GJ21" s="65"/>
      <c r="GK21" s="65"/>
      <c r="GL21" s="65"/>
      <c r="GM21" s="65"/>
      <c r="GN21" s="65"/>
      <c r="GO21" s="65"/>
      <c r="GP21" s="65"/>
      <c r="GQ21" s="65"/>
      <c r="GR21" s="65"/>
      <c r="GS21" s="65"/>
      <c r="GT21" s="65"/>
      <c r="GU21" s="65"/>
      <c r="GV21" s="65"/>
      <c r="GW21" s="65"/>
      <c r="GX21" s="65"/>
      <c r="GY21" s="65"/>
      <c r="GZ21" s="65"/>
      <c r="HA21" s="65"/>
      <c r="HB21" s="65"/>
      <c r="HC21" s="65"/>
      <c r="HD21" s="65"/>
      <c r="HE21" s="65"/>
      <c r="HF21" s="65"/>
      <c r="HG21" s="65"/>
      <c r="HH21" s="65"/>
      <c r="HI21" s="65"/>
      <c r="HJ21" s="65"/>
      <c r="HK21" s="65"/>
      <c r="HL21" s="65"/>
      <c r="HM21" s="65"/>
      <c r="HN21" s="65"/>
      <c r="HO21" s="65"/>
      <c r="HP21" s="65"/>
      <c r="HQ21" s="65"/>
      <c r="HR21" s="65"/>
      <c r="HS21" s="65"/>
    </row>
    <row r="22" spans="2:5" ht="33.75">
      <c r="B22" s="96" t="s">
        <v>30</v>
      </c>
      <c r="C22" s="29" t="s">
        <v>31</v>
      </c>
      <c r="D22" s="68"/>
      <c r="E22" s="30"/>
    </row>
    <row r="23" spans="2:4" ht="34.5" thickBot="1">
      <c r="B23" s="97"/>
      <c r="C23" s="31" t="s">
        <v>32</v>
      </c>
      <c r="D23" s="69"/>
    </row>
    <row r="26" spans="2:16" ht="12.75">
      <c r="B26" s="62" t="s">
        <v>34</v>
      </c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3"/>
      <c r="P26" s="63"/>
    </row>
    <row r="27" spans="2:4" ht="12.75">
      <c r="B27" s="6"/>
      <c r="C27" s="6"/>
      <c r="D27" s="6"/>
    </row>
    <row r="28" spans="2:4" ht="12.75">
      <c r="B28" s="6"/>
      <c r="C28" s="6"/>
      <c r="D28" s="6"/>
    </row>
    <row r="29" spans="2:4" ht="12.75">
      <c r="B29" s="6"/>
      <c r="C29" s="6"/>
      <c r="D29" s="6"/>
    </row>
    <row r="30" spans="2:4" ht="12.75">
      <c r="B30" s="6"/>
      <c r="C30" s="6"/>
      <c r="D30" s="6"/>
    </row>
    <row r="31" spans="2:4" ht="12.75">
      <c r="B31" s="6"/>
      <c r="C31" s="6"/>
      <c r="D31" s="6"/>
    </row>
    <row r="32" spans="2:4" ht="12.75">
      <c r="B32" s="6"/>
      <c r="C32" s="6"/>
      <c r="D32" s="6"/>
    </row>
  </sheetData>
  <sheetProtection password="CBEB" sheet="1" objects="1" scenarios="1"/>
  <mergeCells count="8">
    <mergeCell ref="B22:B23"/>
    <mergeCell ref="B18:B19"/>
    <mergeCell ref="B6:B7"/>
    <mergeCell ref="B8:B9"/>
    <mergeCell ref="B10:B11"/>
    <mergeCell ref="B12:B13"/>
    <mergeCell ref="B14:B15"/>
    <mergeCell ref="B16:B1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jseisded</dc:creator>
  <cp:keywords/>
  <dc:description/>
  <cp:lastModifiedBy>brujones</cp:lastModifiedBy>
  <cp:lastPrinted>2012-06-10T13:07:57Z</cp:lastPrinted>
  <dcterms:created xsi:type="dcterms:W3CDTF">2009-11-13T16:26:00Z</dcterms:created>
  <dcterms:modified xsi:type="dcterms:W3CDTF">2012-12-28T11:59:52Z</dcterms:modified>
  <cp:category/>
  <cp:version/>
  <cp:contentType/>
  <cp:contentStatus/>
</cp:coreProperties>
</file>