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1100" windowHeight="7620" activeTab="0"/>
  </bookViews>
  <sheets>
    <sheet name="Table 5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<sst xmlns="http://schemas.openxmlformats.org/spreadsheetml/2006/main" count="32" uniqueCount="31">
  <si>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£ million</t>
  </si>
  <si>
    <t>2005-06</t>
  </si>
  <si>
    <t>2006-07</t>
  </si>
  <si>
    <t>2007-08</t>
  </si>
  <si>
    <t>Central government grants</t>
  </si>
  <si>
    <t>(a)</t>
  </si>
  <si>
    <t>EU structural funds grants</t>
  </si>
  <si>
    <t>Grants and contributions from private developers and from leaseholders etc</t>
  </si>
  <si>
    <t>(b)</t>
  </si>
  <si>
    <t>National lottery grants</t>
  </si>
  <si>
    <t>Use of capital receipts</t>
  </si>
  <si>
    <t>Revenue financing of capital expenditure</t>
  </si>
  <si>
    <t xml:space="preserve">    of which:</t>
  </si>
  <si>
    <t xml:space="preserve">        Housing Revenue Account</t>
  </si>
  <si>
    <t xml:space="preserve">        Major Repairs Reserve</t>
  </si>
  <si>
    <t xml:space="preserve">Total </t>
  </si>
  <si>
    <t>2008-09</t>
  </si>
  <si>
    <t>(b) Includes RSL financing of £500 million for the transfer of Liverpool's housing stock.</t>
  </si>
  <si>
    <t>(a) Includes grant of £1.7 billion from DfT to the GLA for the purpose of discharging Metronet liabilities.</t>
  </si>
  <si>
    <t>(c) Includes RSL financing of £483 million for the transfer of Salford's housing stock.</t>
  </si>
  <si>
    <t>(d) Non-Departmental Public Bodies, organisations that are not government departments but which have a role in the processes of national government, such as Sport England, English Heritage and Natural England.</t>
  </si>
  <si>
    <r>
      <t xml:space="preserve">Grants and contributions from NDPBs </t>
    </r>
    <r>
      <rPr>
        <vertAlign val="superscript"/>
        <sz val="10"/>
        <color indexed="8"/>
        <rFont val="Arial"/>
        <family val="2"/>
      </rPr>
      <t>(d)</t>
    </r>
  </si>
  <si>
    <t>(c)</t>
  </si>
  <si>
    <t>Table 5: Financing of local authority capital expenditure: England: 2005-06 to 2009-10</t>
  </si>
  <si>
    <t>2009-10</t>
  </si>
  <si>
    <r>
      <t xml:space="preserve">Other borrowing &amp; credit arrangements not supported by central government </t>
    </r>
    <r>
      <rPr>
        <vertAlign val="superscript"/>
        <sz val="10"/>
        <rFont val="Arial"/>
        <family val="2"/>
      </rPr>
      <t>(e)</t>
    </r>
  </si>
  <si>
    <t>(e) The Prudential System, which came into effect on 1 April 2004, allows local authorities to raise finance for capital expenditure - without Government consent - where they can afford to service the debt without extra Government support.</t>
  </si>
  <si>
    <t>SCE(R) Single Capital Pot</t>
  </si>
  <si>
    <t>SCE(R) Separate Programme Element</t>
  </si>
  <si>
    <t>Borrowing financed capital expenditure</t>
  </si>
  <si>
    <t xml:space="preserve">        General Fund (CERA)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</si>
</sst>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2" borderId="1" xfId="0" applyFont="1" applyFill="1" applyBorder="1" applyAlignment="1">
      <alignment horizontal="justify" vertical="top" wrapText="1"/>
    </xf>
    <xf numFmtId="0" fontId="0" fillId="2" borderId="0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0" fontId="0" fillId="2" borderId="2" xfId="0" applyFill="1" applyBorder="1" applyAlignment="1">
      <alignment/>
    </xf>
    <xf numFmtId="0" fontId="2" fillId="2" borderId="0" xfId="0" applyFont="1" applyFill="1" applyBorder="1" applyAlignment="1" quotePrefix="1">
      <alignment horizontal="righ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right" vertical="top" wrapText="1"/>
    </xf>
    <xf numFmtId="3" fontId="3" fillId="2" borderId="0" xfId="0" applyNumberFormat="1" applyFont="1" applyFill="1" applyBorder="1" applyAlignment="1">
      <alignment horizontal="right" vertical="top" wrapText="1"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 quotePrefix="1">
      <alignment vertical="top" wrapText="1"/>
    </xf>
    <xf numFmtId="0" fontId="6" fillId="2" borderId="0" xfId="0" applyFont="1" applyFill="1" applyBorder="1" applyAlignment="1">
      <alignment horizontal="right" vertical="top" wrapText="1"/>
    </xf>
    <xf numFmtId="3" fontId="6" fillId="2" borderId="0" xfId="0" applyNumberFormat="1" applyFont="1" applyFill="1" applyBorder="1" applyAlignment="1">
      <alignment horizontal="right" vertical="top" wrapText="1"/>
    </xf>
    <xf numFmtId="0" fontId="0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7" fillId="2" borderId="1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right" vertical="top" wrapText="1"/>
    </xf>
    <xf numFmtId="3" fontId="7" fillId="2" borderId="0" xfId="0" applyNumberFormat="1" applyFont="1" applyFill="1" applyBorder="1" applyAlignment="1">
      <alignment horizontal="right" vertical="top" wrapText="1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3" fontId="0" fillId="2" borderId="4" xfId="0" applyNumberFormat="1" applyFill="1" applyBorder="1" applyAlignment="1">
      <alignment/>
    </xf>
    <xf numFmtId="0" fontId="0" fillId="2" borderId="5" xfId="0" applyFill="1" applyBorder="1" applyAlignment="1">
      <alignment/>
    </xf>
    <xf numFmtId="3" fontId="5" fillId="2" borderId="0" xfId="0" applyNumberFormat="1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vertical="top"/>
    </xf>
    <xf numFmtId="10" fontId="0" fillId="0" borderId="0" xfId="0" applyNumberFormat="1" applyAlignment="1">
      <alignment/>
    </xf>
    <xf numFmtId="0" fontId="1" fillId="3" borderId="6" xfId="0" applyFont="1" applyFill="1" applyBorder="1" applyAlignment="1">
      <alignment horizontal="left" vertical="top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2" borderId="1" xfId="0" applyFont="1" applyFill="1" applyBorder="1" applyAlignment="1">
      <alignment horizontal="justify" vertical="top" wrapText="1"/>
    </xf>
    <xf numFmtId="0" fontId="0" fillId="2" borderId="0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8" fillId="2" borderId="5" xfId="0" applyFont="1" applyFill="1" applyBorder="1" applyAlignment="1">
      <alignment wrapText="1"/>
    </xf>
    <xf numFmtId="0" fontId="8" fillId="2" borderId="6" xfId="0" applyFont="1" applyFill="1" applyBorder="1" applyAlignment="1">
      <alignment wrapText="1"/>
    </xf>
    <xf numFmtId="0" fontId="8" fillId="2" borderId="7" xfId="0" applyFont="1" applyFill="1" applyBorder="1" applyAlignment="1">
      <alignment wrapText="1"/>
    </xf>
    <xf numFmtId="0" fontId="8" fillId="2" borderId="8" xfId="0" applyFont="1" applyFill="1" applyBorder="1" applyAlignment="1">
      <alignment wrapText="1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showGridLines="0" tabSelected="1" workbookViewId="0" topLeftCell="A1">
      <selection activeCell="L15" sqref="L15"/>
    </sheetView>
  </sheetViews>
  <sheetFormatPr defaultColWidth="9.140625" defaultRowHeight="12.75"/>
  <cols>
    <col min="1" max="1" width="41.421875" style="0" customWidth="1"/>
    <col min="2" max="4" width="7.57421875" style="0" customWidth="1"/>
    <col min="5" max="5" width="2.8515625" style="0" customWidth="1"/>
    <col min="6" max="6" width="7.57421875" style="0" customWidth="1"/>
    <col min="7" max="7" width="2.28125" style="0" customWidth="1"/>
    <col min="8" max="8" width="8.8515625" style="0" customWidth="1"/>
    <col min="9" max="9" width="0.85546875" style="0" customWidth="1"/>
    <col min="14" max="14" width="11.28125" style="0" bestFit="1" customWidth="1"/>
  </cols>
  <sheetData>
    <row r="1" spans="1:9" ht="13.5" thickTop="1">
      <c r="A1" s="30" t="s">
        <v>23</v>
      </c>
      <c r="B1" s="31"/>
      <c r="C1" s="31"/>
      <c r="D1" s="31"/>
      <c r="E1" s="31"/>
      <c r="F1" s="31"/>
      <c r="G1" s="31"/>
      <c r="H1" s="31"/>
      <c r="I1" s="32"/>
    </row>
    <row r="2" spans="1:9" ht="12.75">
      <c r="A2" s="33"/>
      <c r="B2" s="34"/>
      <c r="C2" s="34"/>
      <c r="D2" s="34"/>
      <c r="E2" s="2"/>
      <c r="F2" s="34"/>
      <c r="G2" s="2"/>
      <c r="H2" s="35" t="s">
        <v>0</v>
      </c>
      <c r="I2" s="4"/>
    </row>
    <row r="3" spans="1:9" ht="12.75">
      <c r="A3" s="33"/>
      <c r="B3" s="34"/>
      <c r="C3" s="34"/>
      <c r="D3" s="34"/>
      <c r="E3" s="2"/>
      <c r="F3" s="34"/>
      <c r="G3" s="2"/>
      <c r="H3" s="35"/>
      <c r="I3" s="4"/>
    </row>
    <row r="4" spans="1:9" ht="12.75">
      <c r="A4" s="1"/>
      <c r="B4" s="5" t="s">
        <v>1</v>
      </c>
      <c r="C4" s="5" t="s">
        <v>2</v>
      </c>
      <c r="D4" s="5" t="s">
        <v>3</v>
      </c>
      <c r="E4" s="5"/>
      <c r="F4" s="5" t="s">
        <v>16</v>
      </c>
      <c r="G4" s="5"/>
      <c r="H4" s="5" t="s">
        <v>24</v>
      </c>
      <c r="I4" s="4"/>
    </row>
    <row r="5" spans="1:9" ht="12.75">
      <c r="A5" s="1"/>
      <c r="B5" s="3"/>
      <c r="C5" s="3"/>
      <c r="D5" s="3"/>
      <c r="E5" s="3"/>
      <c r="F5" s="3"/>
      <c r="G5" s="3"/>
      <c r="H5" s="3"/>
      <c r="I5" s="4"/>
    </row>
    <row r="6" spans="1:9" ht="12.75">
      <c r="A6" s="6"/>
      <c r="B6" s="7"/>
      <c r="C6" s="7"/>
      <c r="D6" s="7"/>
      <c r="E6" s="7"/>
      <c r="F6" s="7"/>
      <c r="G6" s="7"/>
      <c r="H6" s="7"/>
      <c r="I6" s="4"/>
    </row>
    <row r="7" spans="1:14" ht="14.25">
      <c r="A7" s="6" t="s">
        <v>4</v>
      </c>
      <c r="B7" s="8">
        <v>3909</v>
      </c>
      <c r="C7" s="8">
        <v>4082.656</v>
      </c>
      <c r="D7" s="8">
        <f>6893.38+121.654-7.685</f>
        <v>7007.348999999999</v>
      </c>
      <c r="E7" s="26" t="s">
        <v>5</v>
      </c>
      <c r="F7" s="8">
        <f>5619.074+120.713-6.731</f>
        <v>5733.056</v>
      </c>
      <c r="G7" s="8"/>
      <c r="H7" s="8">
        <v>7494.06</v>
      </c>
      <c r="I7" s="9"/>
      <c r="K7" s="29"/>
      <c r="L7" s="29"/>
      <c r="M7" s="29"/>
      <c r="N7" s="29"/>
    </row>
    <row r="8" spans="1:9" ht="14.25">
      <c r="A8" s="6"/>
      <c r="B8" s="7"/>
      <c r="C8" s="7"/>
      <c r="D8" s="7"/>
      <c r="E8" s="27"/>
      <c r="F8" s="7"/>
      <c r="G8" s="7"/>
      <c r="H8" s="7"/>
      <c r="I8" s="4"/>
    </row>
    <row r="9" spans="1:9" ht="14.25">
      <c r="A9" s="6" t="s">
        <v>6</v>
      </c>
      <c r="B9" s="7">
        <v>169</v>
      </c>
      <c r="C9" s="8">
        <v>184.751</v>
      </c>
      <c r="D9" s="8">
        <v>157.152</v>
      </c>
      <c r="E9" s="26"/>
      <c r="F9" s="8">
        <v>156.372</v>
      </c>
      <c r="G9" s="8"/>
      <c r="H9" s="8">
        <v>43.224</v>
      </c>
      <c r="I9" s="4"/>
    </row>
    <row r="10" spans="1:9" ht="14.25">
      <c r="A10" s="6"/>
      <c r="B10" s="7"/>
      <c r="C10" s="7"/>
      <c r="D10" s="7"/>
      <c r="E10" s="27"/>
      <c r="F10" s="7"/>
      <c r="G10" s="7"/>
      <c r="H10" s="7"/>
      <c r="I10" s="4"/>
    </row>
    <row r="11" spans="1:9" ht="25.5">
      <c r="A11" s="6" t="s">
        <v>7</v>
      </c>
      <c r="B11" s="7">
        <v>477</v>
      </c>
      <c r="C11" s="8">
        <v>501.64464000000004</v>
      </c>
      <c r="D11" s="8">
        <v>1122.148</v>
      </c>
      <c r="E11" s="26" t="s">
        <v>8</v>
      </c>
      <c r="F11" s="8">
        <v>1175.923</v>
      </c>
      <c r="G11" s="28" t="s">
        <v>22</v>
      </c>
      <c r="H11" s="8">
        <v>502.265</v>
      </c>
      <c r="I11" s="10"/>
    </row>
    <row r="12" spans="1:9" ht="12.75">
      <c r="A12" s="6"/>
      <c r="B12" s="7"/>
      <c r="C12" s="8"/>
      <c r="D12" s="8"/>
      <c r="E12" s="8"/>
      <c r="F12" s="8"/>
      <c r="G12" s="8"/>
      <c r="H12" s="8"/>
      <c r="I12" s="4"/>
    </row>
    <row r="13" spans="1:9" ht="14.25">
      <c r="A13" s="6" t="s">
        <v>21</v>
      </c>
      <c r="B13" s="7">
        <v>520</v>
      </c>
      <c r="C13" s="8">
        <v>491.74768</v>
      </c>
      <c r="D13" s="8">
        <v>634.666</v>
      </c>
      <c r="E13" s="8"/>
      <c r="F13" s="8">
        <v>539.741</v>
      </c>
      <c r="G13" s="8"/>
      <c r="H13" s="8">
        <v>601.777</v>
      </c>
      <c r="I13" s="11"/>
    </row>
    <row r="14" spans="1:9" ht="12.75">
      <c r="A14" s="6"/>
      <c r="B14" s="7"/>
      <c r="C14" s="8"/>
      <c r="D14" s="8"/>
      <c r="E14" s="8"/>
      <c r="F14" s="8"/>
      <c r="G14" s="8"/>
      <c r="H14" s="8"/>
      <c r="I14" s="4"/>
    </row>
    <row r="15" spans="1:12" ht="12.75">
      <c r="A15" s="6" t="s">
        <v>9</v>
      </c>
      <c r="B15" s="7">
        <v>212</v>
      </c>
      <c r="C15" s="8">
        <v>165.8224</v>
      </c>
      <c r="D15" s="8">
        <v>105.335</v>
      </c>
      <c r="E15" s="8"/>
      <c r="F15" s="8">
        <v>105.956</v>
      </c>
      <c r="G15" s="8"/>
      <c r="H15" s="8">
        <v>119.187</v>
      </c>
      <c r="I15" s="4"/>
      <c r="L15" s="45"/>
    </row>
    <row r="16" spans="1:9" ht="12.75">
      <c r="A16" s="6"/>
      <c r="B16" s="7"/>
      <c r="C16" s="8"/>
      <c r="D16" s="7"/>
      <c r="E16" s="7"/>
      <c r="F16" s="7"/>
      <c r="G16" s="7"/>
      <c r="H16" s="7"/>
      <c r="I16" s="4"/>
    </row>
    <row r="17" spans="1:9" ht="12.75">
      <c r="A17" s="6" t="s">
        <v>10</v>
      </c>
      <c r="B17" s="8">
        <v>2812</v>
      </c>
      <c r="C17" s="8">
        <v>2627.9613</v>
      </c>
      <c r="D17" s="8">
        <v>2664.937</v>
      </c>
      <c r="E17" s="8"/>
      <c r="F17" s="8">
        <v>2040.24</v>
      </c>
      <c r="G17" s="8"/>
      <c r="H17" s="8">
        <v>1603.231</v>
      </c>
      <c r="I17" s="4"/>
    </row>
    <row r="18" spans="1:9" ht="12.75">
      <c r="A18" s="6"/>
      <c r="B18" s="8"/>
      <c r="C18" s="8"/>
      <c r="D18" s="8"/>
      <c r="E18" s="8"/>
      <c r="F18" s="8"/>
      <c r="G18" s="8"/>
      <c r="H18" s="8"/>
      <c r="I18" s="4"/>
    </row>
    <row r="19" spans="1:9" ht="19.5" customHeight="1">
      <c r="A19" s="6" t="s">
        <v>11</v>
      </c>
      <c r="B19" s="8">
        <f>SUM(B23+B25+B27)</f>
        <v>2569</v>
      </c>
      <c r="C19" s="8">
        <f>SUM(C23+C25+C27)</f>
        <v>2762.62833</v>
      </c>
      <c r="D19" s="8">
        <f>SUM(D23+D25+D27)</f>
        <v>2591.304</v>
      </c>
      <c r="E19" s="8"/>
      <c r="F19" s="8">
        <f>SUM(F23+F25+F27)</f>
        <v>3240.862</v>
      </c>
      <c r="G19" s="8"/>
      <c r="H19" s="8">
        <f>SUM(H23+H25+H27)</f>
        <v>3531.719</v>
      </c>
      <c r="I19" s="4"/>
    </row>
    <row r="20" spans="1:9" ht="7.5" customHeight="1">
      <c r="A20" s="12"/>
      <c r="B20" s="7"/>
      <c r="C20" s="7"/>
      <c r="D20" s="7"/>
      <c r="E20" s="7"/>
      <c r="F20" s="7"/>
      <c r="G20" s="7"/>
      <c r="H20" s="7"/>
      <c r="I20" s="4"/>
    </row>
    <row r="21" spans="1:9" ht="12.75">
      <c r="A21" s="13" t="s">
        <v>12</v>
      </c>
      <c r="B21" s="7"/>
      <c r="C21" s="7"/>
      <c r="D21" s="7"/>
      <c r="E21" s="7"/>
      <c r="F21" s="7"/>
      <c r="G21" s="7"/>
      <c r="H21" s="7"/>
      <c r="I21" s="4"/>
    </row>
    <row r="22" spans="1:9" ht="12.75">
      <c r="A22" s="12"/>
      <c r="B22" s="7"/>
      <c r="C22" s="7"/>
      <c r="D22" s="7"/>
      <c r="E22" s="7"/>
      <c r="F22" s="7"/>
      <c r="G22" s="7"/>
      <c r="H22" s="7"/>
      <c r="I22" s="4"/>
    </row>
    <row r="23" spans="1:9" ht="12.75">
      <c r="A23" s="12" t="s">
        <v>13</v>
      </c>
      <c r="B23" s="14">
        <v>238</v>
      </c>
      <c r="C23" s="15">
        <v>239.8346</v>
      </c>
      <c r="D23" s="15">
        <v>207.865</v>
      </c>
      <c r="E23" s="15"/>
      <c r="F23" s="15">
        <v>227.894</v>
      </c>
      <c r="G23" s="15"/>
      <c r="H23" s="15">
        <v>246.628</v>
      </c>
      <c r="I23" s="4"/>
    </row>
    <row r="24" spans="1:9" ht="12.75">
      <c r="A24" s="12"/>
      <c r="B24" s="14"/>
      <c r="C24" s="14"/>
      <c r="D24" s="14"/>
      <c r="E24" s="14"/>
      <c r="F24" s="14"/>
      <c r="G24" s="14"/>
      <c r="H24" s="14"/>
      <c r="I24" s="4"/>
    </row>
    <row r="25" spans="1:9" ht="12.75">
      <c r="A25" s="12" t="s">
        <v>14</v>
      </c>
      <c r="B25" s="15">
        <v>1327</v>
      </c>
      <c r="C25" s="15">
        <v>1337.477</v>
      </c>
      <c r="D25" s="15">
        <v>1179.771</v>
      </c>
      <c r="E25" s="15"/>
      <c r="F25" s="15">
        <v>1224.333</v>
      </c>
      <c r="G25" s="15"/>
      <c r="H25" s="15">
        <v>1377.286</v>
      </c>
      <c r="I25" s="4"/>
    </row>
    <row r="26" spans="1:9" ht="12.75">
      <c r="A26" s="12"/>
      <c r="B26" s="14"/>
      <c r="C26" s="14"/>
      <c r="D26" s="14"/>
      <c r="E26" s="14"/>
      <c r="F26" s="14"/>
      <c r="G26" s="14"/>
      <c r="H26" s="14"/>
      <c r="I26" s="4"/>
    </row>
    <row r="27" spans="1:13" ht="12.75">
      <c r="A27" s="12" t="s">
        <v>30</v>
      </c>
      <c r="B27" s="15">
        <v>1004</v>
      </c>
      <c r="C27" s="15">
        <v>1185.31673</v>
      </c>
      <c r="D27" s="15">
        <v>1203.668</v>
      </c>
      <c r="E27" s="15"/>
      <c r="F27" s="15">
        <v>1788.635</v>
      </c>
      <c r="G27" s="15"/>
      <c r="H27" s="15">
        <v>1907.805</v>
      </c>
      <c r="I27" s="4"/>
      <c r="K27" s="29"/>
      <c r="M27" s="29"/>
    </row>
    <row r="28" spans="1:9" ht="12.75">
      <c r="A28" s="12"/>
      <c r="B28" s="15"/>
      <c r="C28" s="15"/>
      <c r="D28" s="15"/>
      <c r="E28" s="15"/>
      <c r="F28" s="15"/>
      <c r="G28" s="15"/>
      <c r="H28" s="15"/>
      <c r="I28" s="4"/>
    </row>
    <row r="29" spans="1:9" ht="12.75">
      <c r="A29" s="6" t="s">
        <v>29</v>
      </c>
      <c r="B29" s="8">
        <f>B33+B35+B37</f>
        <v>6130</v>
      </c>
      <c r="C29" s="8">
        <f>C33+C35+C37</f>
        <v>5654.774600000001</v>
      </c>
      <c r="D29" s="8">
        <f>D33+D35+D37</f>
        <v>6112.29</v>
      </c>
      <c r="E29" s="7"/>
      <c r="F29" s="8">
        <f>F33+F35+F37</f>
        <v>7239.817</v>
      </c>
      <c r="G29" s="7"/>
      <c r="H29" s="8">
        <f>H33+H35+H37</f>
        <v>7930.75</v>
      </c>
      <c r="I29" s="4"/>
    </row>
    <row r="30" spans="1:9" ht="6.75" customHeight="1">
      <c r="A30" s="6"/>
      <c r="B30" s="7"/>
      <c r="C30" s="7"/>
      <c r="D30" s="7"/>
      <c r="E30" s="7"/>
      <c r="F30" s="7"/>
      <c r="G30" s="7"/>
      <c r="H30" s="7"/>
      <c r="I30" s="4"/>
    </row>
    <row r="31" spans="1:9" ht="12.75">
      <c r="A31" s="13" t="s">
        <v>12</v>
      </c>
      <c r="B31" s="7"/>
      <c r="C31" s="7"/>
      <c r="D31" s="7"/>
      <c r="E31" s="7"/>
      <c r="F31" s="7"/>
      <c r="G31" s="7"/>
      <c r="H31" s="7"/>
      <c r="I31" s="4"/>
    </row>
    <row r="32" spans="1:9" ht="6.75" customHeight="1">
      <c r="A32" s="6"/>
      <c r="B32" s="7"/>
      <c r="C32" s="7"/>
      <c r="D32" s="7"/>
      <c r="E32" s="7"/>
      <c r="F32" s="7"/>
      <c r="G32" s="7"/>
      <c r="H32" s="7"/>
      <c r="I32" s="4"/>
    </row>
    <row r="33" spans="1:9" ht="12.75">
      <c r="A33" s="6" t="s">
        <v>27</v>
      </c>
      <c r="B33" s="8">
        <v>2932</v>
      </c>
      <c r="C33" s="8">
        <v>2733.576</v>
      </c>
      <c r="D33" s="8">
        <v>2296.037</v>
      </c>
      <c r="E33" s="8"/>
      <c r="F33" s="8">
        <v>2257.274</v>
      </c>
      <c r="G33" s="8"/>
      <c r="H33" s="8">
        <v>2180.52</v>
      </c>
      <c r="I33" s="4"/>
    </row>
    <row r="34" spans="1:9" ht="12.75">
      <c r="A34" s="6"/>
      <c r="B34" s="7"/>
      <c r="C34" s="7"/>
      <c r="D34" s="7"/>
      <c r="E34" s="7"/>
      <c r="F34" s="7"/>
      <c r="G34" s="7"/>
      <c r="H34" s="7"/>
      <c r="I34" s="4"/>
    </row>
    <row r="35" spans="1:9" ht="12.75">
      <c r="A35" s="6" t="s">
        <v>28</v>
      </c>
      <c r="B35" s="8">
        <v>947</v>
      </c>
      <c r="C35" s="8">
        <v>630.0215999999999</v>
      </c>
      <c r="D35" s="8">
        <v>630.156</v>
      </c>
      <c r="E35" s="8"/>
      <c r="F35" s="8">
        <v>758.57</v>
      </c>
      <c r="G35" s="8"/>
      <c r="H35" s="8">
        <v>748.072</v>
      </c>
      <c r="I35" s="4"/>
    </row>
    <row r="36" spans="1:9" ht="12.75">
      <c r="A36" s="6"/>
      <c r="B36" s="8"/>
      <c r="C36" s="8"/>
      <c r="D36" s="8"/>
      <c r="E36" s="8"/>
      <c r="F36" s="8"/>
      <c r="G36" s="8"/>
      <c r="H36" s="8"/>
      <c r="I36" s="4"/>
    </row>
    <row r="37" spans="1:13" ht="27">
      <c r="A37" s="16" t="s">
        <v>25</v>
      </c>
      <c r="B37" s="8">
        <v>2251</v>
      </c>
      <c r="C37" s="8">
        <v>2291.177</v>
      </c>
      <c r="D37" s="8">
        <v>3186.097</v>
      </c>
      <c r="E37" s="8"/>
      <c r="F37" s="8">
        <v>4223.973</v>
      </c>
      <c r="G37" s="8"/>
      <c r="H37" s="8">
        <v>5002.158</v>
      </c>
      <c r="I37" s="4"/>
      <c r="K37" s="29"/>
      <c r="M37" s="29"/>
    </row>
    <row r="38" spans="1:13" ht="12.75">
      <c r="A38" s="17"/>
      <c r="B38" s="18"/>
      <c r="C38" s="18"/>
      <c r="D38" s="18"/>
      <c r="E38" s="18"/>
      <c r="F38" s="18"/>
      <c r="G38" s="18"/>
      <c r="H38" s="18"/>
      <c r="I38" s="4"/>
      <c r="K38" s="29"/>
      <c r="M38" s="29"/>
    </row>
    <row r="39" spans="1:9" ht="12.75">
      <c r="A39" s="19"/>
      <c r="B39" s="20"/>
      <c r="C39" s="20"/>
      <c r="D39" s="20"/>
      <c r="E39" s="20"/>
      <c r="F39" s="20"/>
      <c r="G39" s="20"/>
      <c r="H39" s="20"/>
      <c r="I39" s="4"/>
    </row>
    <row r="40" spans="1:11" ht="12.75">
      <c r="A40" s="19" t="s">
        <v>15</v>
      </c>
      <c r="B40" s="21">
        <v>16797</v>
      </c>
      <c r="C40" s="21">
        <v>16472</v>
      </c>
      <c r="D40" s="21">
        <f>20402.866-7.685</f>
        <v>20395.181</v>
      </c>
      <c r="E40" s="21"/>
      <c r="F40" s="21">
        <f>20239.698-6.731</f>
        <v>20232.967</v>
      </c>
      <c r="G40" s="21"/>
      <c r="H40" s="21">
        <v>21826.43</v>
      </c>
      <c r="I40" s="4"/>
      <c r="K40" s="29"/>
    </row>
    <row r="41" spans="1:9" ht="13.5" thickBot="1">
      <c r="A41" s="22"/>
      <c r="B41" s="23"/>
      <c r="C41" s="23"/>
      <c r="D41" s="23"/>
      <c r="E41" s="23"/>
      <c r="F41" s="24"/>
      <c r="G41" s="24"/>
      <c r="H41" s="23"/>
      <c r="I41" s="25"/>
    </row>
    <row r="42" spans="1:9" ht="13.5" thickTop="1">
      <c r="A42" s="42" t="s">
        <v>18</v>
      </c>
      <c r="B42" s="43"/>
      <c r="C42" s="43"/>
      <c r="D42" s="43"/>
      <c r="E42" s="43"/>
      <c r="F42" s="43"/>
      <c r="G42" s="43"/>
      <c r="H42" s="43"/>
      <c r="I42" s="44"/>
    </row>
    <row r="43" spans="1:9" ht="12.75">
      <c r="A43" s="36" t="s">
        <v>17</v>
      </c>
      <c r="B43" s="37"/>
      <c r="C43" s="37"/>
      <c r="D43" s="37"/>
      <c r="E43" s="37"/>
      <c r="F43" s="37"/>
      <c r="G43" s="37"/>
      <c r="H43" s="37"/>
      <c r="I43" s="38"/>
    </row>
    <row r="44" spans="1:9" ht="12.75">
      <c r="A44" s="36" t="s">
        <v>19</v>
      </c>
      <c r="B44" s="37"/>
      <c r="C44" s="37"/>
      <c r="D44" s="37"/>
      <c r="E44" s="37"/>
      <c r="F44" s="37"/>
      <c r="G44" s="37"/>
      <c r="H44" s="37"/>
      <c r="I44" s="38"/>
    </row>
    <row r="45" spans="1:9" ht="27" customHeight="1">
      <c r="A45" s="36" t="s">
        <v>20</v>
      </c>
      <c r="B45" s="37"/>
      <c r="C45" s="37"/>
      <c r="D45" s="37"/>
      <c r="E45" s="37"/>
      <c r="F45" s="37"/>
      <c r="G45" s="37"/>
      <c r="H45" s="37"/>
      <c r="I45" s="38"/>
    </row>
    <row r="46" spans="1:9" ht="28.5" customHeight="1">
      <c r="A46" s="36" t="s">
        <v>26</v>
      </c>
      <c r="B46" s="37"/>
      <c r="C46" s="37"/>
      <c r="D46" s="37"/>
      <c r="E46" s="37"/>
      <c r="F46" s="37"/>
      <c r="G46" s="37"/>
      <c r="H46" s="37"/>
      <c r="I46" s="38"/>
    </row>
    <row r="47" spans="1:9" ht="3" customHeight="1" thickBot="1">
      <c r="A47" s="39"/>
      <c r="B47" s="40"/>
      <c r="C47" s="40"/>
      <c r="D47" s="40"/>
      <c r="E47" s="40"/>
      <c r="F47" s="40"/>
      <c r="G47" s="40"/>
      <c r="H47" s="40"/>
      <c r="I47" s="41"/>
    </row>
    <row r="48" ht="13.5" thickTop="1"/>
  </sheetData>
  <mergeCells count="13">
    <mergeCell ref="A46:I46"/>
    <mergeCell ref="A47:I47"/>
    <mergeCell ref="A42:I42"/>
    <mergeCell ref="A43:I43"/>
    <mergeCell ref="A45:I45"/>
    <mergeCell ref="A44:I44"/>
    <mergeCell ref="A1:I1"/>
    <mergeCell ref="A2:A3"/>
    <mergeCell ref="B2:B3"/>
    <mergeCell ref="C2:C3"/>
    <mergeCell ref="D2:D3"/>
    <mergeCell ref="F2:F3"/>
    <mergeCell ref="H2:H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jwallis</dc:creator>
  <cp:keywords/>
  <dc:description/>
  <cp:lastModifiedBy>rchatter</cp:lastModifiedBy>
  <dcterms:created xsi:type="dcterms:W3CDTF">2008-11-12T14:52:34Z</dcterms:created>
  <dcterms:modified xsi:type="dcterms:W3CDTF">2011-01-18T15:34:46Z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