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1"/>
  </bookViews>
  <sheets>
    <sheet name="data assoc" sheetId="1" r:id="rId1"/>
    <sheet name="All assocs" sheetId="2" r:id="rId2"/>
    <sheet name="all countries" sheetId="3" r:id="rId3"/>
    <sheet name="Cultural" sheetId="4" r:id="rId4"/>
    <sheet name="data assoc fam" sheetId="5" r:id="rId5"/>
    <sheet name="Family" sheetId="6" r:id="rId6"/>
    <sheet name="data Import" sheetId="7" r:id="rId7"/>
    <sheet name="Personal" sheetId="8" r:id="rId8"/>
  </sheets>
  <definedNames/>
  <calcPr fullCalcOnLoad="1"/>
</workbook>
</file>

<file path=xl/sharedStrings.xml><?xml version="1.0" encoding="utf-8"?>
<sst xmlns="http://schemas.openxmlformats.org/spreadsheetml/2006/main" count="240" uniqueCount="117">
  <si>
    <t>NATION (SAMPLE)</t>
  </si>
  <si>
    <t>Total</t>
  </si>
  <si>
    <t>BELGIUM</t>
  </si>
  <si>
    <t>DENMARK</t>
  </si>
  <si>
    <t>GERMANY WEST</t>
  </si>
  <si>
    <t>GERMANY EAST</t>
  </si>
  <si>
    <t>GREECE</t>
  </si>
  <si>
    <t>SPAIN</t>
  </si>
  <si>
    <t>FINLAND</t>
  </si>
  <si>
    <t>FRANCE</t>
  </si>
  <si>
    <t>IRELAND</t>
  </si>
  <si>
    <t>ITALY</t>
  </si>
  <si>
    <t>LUXEMBOURG</t>
  </si>
  <si>
    <t>NETHERLANDS</t>
  </si>
  <si>
    <t>AUSTRIA</t>
  </si>
  <si>
    <t>PORTUGAL</t>
  </si>
  <si>
    <t>SWEDEN</t>
  </si>
  <si>
    <t>GREAT BRITAIN</t>
  </si>
  <si>
    <t>NORTHERN IRELAND</t>
  </si>
  <si>
    <t>CYPRUS (REPUBLIC)</t>
  </si>
  <si>
    <t>CZECH REPUBLIC</t>
  </si>
  <si>
    <t>ESTONIA</t>
  </si>
  <si>
    <t>HUNGARY</t>
  </si>
  <si>
    <t>LATVIA</t>
  </si>
  <si>
    <t>LITUANIA</t>
  </si>
  <si>
    <t>MALTA</t>
  </si>
  <si>
    <t>POLAND</t>
  </si>
  <si>
    <t>SLOVAKIA</t>
  </si>
  <si>
    <t>SLOVENIA</t>
  </si>
  <si>
    <t>BULGARIA</t>
  </si>
  <si>
    <t>ROMANIA</t>
  </si>
  <si>
    <t>N</t>
  </si>
  <si>
    <t>CIVILIZATION</t>
  </si>
  <si>
    <t>KNOWLEDGE/SCIENCE</t>
  </si>
  <si>
    <t>EDUCATION/FAMILY</t>
  </si>
  <si>
    <t>LIFE STYLE</t>
  </si>
  <si>
    <t>LEISURE/SPORTS</t>
  </si>
  <si>
    <t>ARTS</t>
  </si>
  <si>
    <t>LITERATURE</t>
  </si>
  <si>
    <t>HISTORY</t>
  </si>
  <si>
    <t>VALUES/BELIEFS</t>
  </si>
  <si>
    <t>MUSEUMS</t>
  </si>
  <si>
    <t>ELITE (NEGATIVE)</t>
  </si>
  <si>
    <t>NOT INTERESTED</t>
  </si>
  <si>
    <t>OTHER</t>
  </si>
  <si>
    <t>DK</t>
  </si>
  <si>
    <t xml:space="preserve">QA2 CULTURE CONNOTATION: </t>
  </si>
  <si>
    <t>CUSTOMS/ LANGUAGES</t>
  </si>
  <si>
    <t>max</t>
  </si>
  <si>
    <t>Min</t>
  </si>
  <si>
    <t>range</t>
  </si>
  <si>
    <t>correl with civilization</t>
  </si>
  <si>
    <t>correl with knowledge</t>
  </si>
  <si>
    <t>QA3 CULTURE - PERSONAL IMPORTANCE</t>
  </si>
  <si>
    <t>Very important</t>
  </si>
  <si>
    <t>Fairly important</t>
  </si>
  <si>
    <t>Not very important</t>
  </si>
  <si>
    <t>Not at all important</t>
  </si>
  <si>
    <t>Important</t>
  </si>
  <si>
    <t>CIVILIZATION (Western, Asian etc)</t>
  </si>
  <si>
    <t>ARTS (Performing &amp; Visual)</t>
  </si>
  <si>
    <t>KNOWLEDGE, SCIENCE (Research)</t>
  </si>
  <si>
    <t>EDUCATION, FAMILY (Upbringing)</t>
  </si>
  <si>
    <t>LIFESTYLE, MANNERS</t>
  </si>
  <si>
    <t>LEISURE, SPORTS, FUN</t>
  </si>
  <si>
    <t>VALUES, BELIEFS</t>
  </si>
  <si>
    <t>CUSTOMS, LANGUAGES, COMMUNITIES</t>
  </si>
  <si>
    <t>correlation with arts</t>
  </si>
  <si>
    <t>Nation (Sample)</t>
  </si>
  <si>
    <t>Sweden</t>
  </si>
  <si>
    <t>Denmark</t>
  </si>
  <si>
    <t>Finland</t>
  </si>
  <si>
    <t>Czech Republic</t>
  </si>
  <si>
    <t>Luxembourg</t>
  </si>
  <si>
    <t>Germany East</t>
  </si>
  <si>
    <t>Slovakia</t>
  </si>
  <si>
    <t>Hungary</t>
  </si>
  <si>
    <t>Austria</t>
  </si>
  <si>
    <t>Germany West</t>
  </si>
  <si>
    <t>Estonia</t>
  </si>
  <si>
    <t>Slovenia</t>
  </si>
  <si>
    <t>Belgium</t>
  </si>
  <si>
    <t>Netherlands</t>
  </si>
  <si>
    <t>Latvia</t>
  </si>
  <si>
    <t>Bulgaria</t>
  </si>
  <si>
    <t>France</t>
  </si>
  <si>
    <t>Cyprus (Republic)</t>
  </si>
  <si>
    <t>Romania</t>
  </si>
  <si>
    <t>Lituania</t>
  </si>
  <si>
    <t>Poland</t>
  </si>
  <si>
    <t>Ireland</t>
  </si>
  <si>
    <t>Malta</t>
  </si>
  <si>
    <t>Portugal</t>
  </si>
  <si>
    <t>Spain</t>
  </si>
  <si>
    <t>Greece</t>
  </si>
  <si>
    <t>Great Britain</t>
  </si>
  <si>
    <t>Italy</t>
  </si>
  <si>
    <t>Northern Ireland</t>
  </si>
  <si>
    <t xml:space="preserve"> Civilization (Western, Asian Etc) </t>
  </si>
  <si>
    <t xml:space="preserve"> History </t>
  </si>
  <si>
    <t xml:space="preserve"> Knowledge, Science (Research) </t>
  </si>
  <si>
    <t xml:space="preserve"> Education, Family (Upbringing) </t>
  </si>
  <si>
    <t xml:space="preserve"> Values, Beliefs </t>
  </si>
  <si>
    <t xml:space="preserve"> Customs, Languages, Communities </t>
  </si>
  <si>
    <t xml:space="preserve"> Lifestyle, Manners </t>
  </si>
  <si>
    <t xml:space="preserve"> Leisure, Sports, Fun </t>
  </si>
  <si>
    <t xml:space="preserve"> Arts (Performing &amp; Visual) </t>
  </si>
  <si>
    <t xml:space="preserve"> Literature </t>
  </si>
  <si>
    <t xml:space="preserve"> Museums </t>
  </si>
  <si>
    <t xml:space="preserve"> Elite (Negative) </t>
  </si>
  <si>
    <t xml:space="preserve"> Not Interested </t>
  </si>
  <si>
    <t xml:space="preserve"> Other </t>
  </si>
  <si>
    <t xml:space="preserve"> Civilization</t>
  </si>
  <si>
    <t xml:space="preserve"> Knowledge, Science</t>
  </si>
  <si>
    <t xml:space="preserve"> Education, Family</t>
  </si>
  <si>
    <t xml:space="preserve"> Customs, Languages</t>
  </si>
  <si>
    <t xml:space="preserve"> Leisure, Sports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</si>
</sst>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9.2"/>
      <color indexed="8"/>
      <name val="Arial"/>
      <family val="0"/>
    </font>
    <font>
      <sz val="10.2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43" fontId="0" fillId="0" borderId="0" xfId="42" applyFont="1" applyAlignment="1">
      <alignment/>
    </xf>
    <xf numFmtId="165" fontId="0" fillId="0" borderId="0" xfId="42" applyNumberFormat="1" applyFont="1" applyAlignment="1">
      <alignment/>
    </xf>
    <xf numFmtId="165" fontId="0" fillId="0" borderId="0" xfId="42" applyNumberFormat="1" applyFont="1" applyAlignment="1">
      <alignment wrapText="1"/>
    </xf>
    <xf numFmtId="9" fontId="0" fillId="0" borderId="0" xfId="59" applyFont="1" applyAlignment="1">
      <alignment/>
    </xf>
    <xf numFmtId="9" fontId="0" fillId="0" borderId="0" xfId="0" applyNumberFormat="1" applyAlignment="1">
      <alignment/>
    </xf>
    <xf numFmtId="165" fontId="0" fillId="0" borderId="0" xfId="42" applyNumberFormat="1" applyFont="1" applyAlignment="1">
      <alignment/>
    </xf>
    <xf numFmtId="165" fontId="0" fillId="0" borderId="0" xfId="42" applyNumberFormat="1" applyFont="1" applyAlignment="1">
      <alignment wrapText="1"/>
    </xf>
    <xf numFmtId="9" fontId="0" fillId="0" borderId="0" xfId="59" applyFont="1" applyAlignment="1">
      <alignment/>
    </xf>
    <xf numFmtId="43" fontId="0" fillId="0" borderId="0" xfId="42" applyFont="1" applyAlignment="1">
      <alignment/>
    </xf>
    <xf numFmtId="165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Please tell me what comes to mind when you think about the word “culture“.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"/>
          <c:w val="0.99975"/>
          <c:h val="0.9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assoc'!$A$63</c:f>
              <c:strCache>
                <c:ptCount val="1"/>
                <c:pt idx="0">
                  <c:v>Great Britain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assoc'!$B$3:$L$3</c:f>
              <c:strCache>
                <c:ptCount val="11"/>
                <c:pt idx="0">
                  <c:v> Civilization</c:v>
                </c:pt>
                <c:pt idx="1">
                  <c:v> History </c:v>
                </c:pt>
                <c:pt idx="2">
                  <c:v> Knowledge, Science</c:v>
                </c:pt>
                <c:pt idx="3">
                  <c:v> Education, Family</c:v>
                </c:pt>
                <c:pt idx="4">
                  <c:v> Values, Beliefs </c:v>
                </c:pt>
                <c:pt idx="5">
                  <c:v> Customs, Languages</c:v>
                </c:pt>
                <c:pt idx="6">
                  <c:v> Lifestyle, Manners </c:v>
                </c:pt>
                <c:pt idx="7">
                  <c:v> Leisure, Sports</c:v>
                </c:pt>
                <c:pt idx="8">
                  <c:v> Arts (Performing &amp; Visual) </c:v>
                </c:pt>
                <c:pt idx="9">
                  <c:v> Literature </c:v>
                </c:pt>
                <c:pt idx="10">
                  <c:v> Museums </c:v>
                </c:pt>
              </c:strCache>
            </c:strRef>
          </c:cat>
          <c:val>
            <c:numRef>
              <c:f>'data assoc'!$B$63:$L$63</c:f>
              <c:numCache>
                <c:ptCount val="11"/>
                <c:pt idx="0">
                  <c:v>0.15</c:v>
                </c:pt>
                <c:pt idx="1">
                  <c:v>0.09</c:v>
                </c:pt>
                <c:pt idx="2">
                  <c:v>0.02</c:v>
                </c:pt>
                <c:pt idx="3">
                  <c:v>0.07</c:v>
                </c:pt>
                <c:pt idx="4">
                  <c:v>0.13</c:v>
                </c:pt>
                <c:pt idx="5">
                  <c:v>0.33</c:v>
                </c:pt>
                <c:pt idx="6">
                  <c:v>0.19</c:v>
                </c:pt>
                <c:pt idx="7">
                  <c:v>0.02</c:v>
                </c:pt>
                <c:pt idx="8">
                  <c:v>0.21</c:v>
                </c:pt>
                <c:pt idx="9">
                  <c:v>0.09</c:v>
                </c:pt>
                <c:pt idx="10">
                  <c:v>0.04</c:v>
                </c:pt>
              </c:numCache>
            </c:numRef>
          </c:val>
        </c:ser>
        <c:ser>
          <c:idx val="6"/>
          <c:order val="1"/>
          <c:tx>
            <c:strRef>
              <c:f>'data assoc'!$A$58</c:f>
              <c:strCache>
                <c:ptCount val="1"/>
                <c:pt idx="0">
                  <c:v>Ireland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assoc'!$B$58:$L$58</c:f>
              <c:numCache>
                <c:ptCount val="11"/>
                <c:pt idx="0">
                  <c:v>0.11</c:v>
                </c:pt>
                <c:pt idx="1">
                  <c:v>0.19</c:v>
                </c:pt>
                <c:pt idx="2">
                  <c:v>0.06</c:v>
                </c:pt>
                <c:pt idx="3">
                  <c:v>0.12</c:v>
                </c:pt>
                <c:pt idx="4">
                  <c:v>0.11</c:v>
                </c:pt>
                <c:pt idx="5">
                  <c:v>0.33</c:v>
                </c:pt>
                <c:pt idx="6">
                  <c:v>0.18</c:v>
                </c:pt>
                <c:pt idx="7">
                  <c:v>0.09</c:v>
                </c:pt>
                <c:pt idx="8">
                  <c:v>0.3</c:v>
                </c:pt>
                <c:pt idx="9">
                  <c:v>0.12</c:v>
                </c:pt>
                <c:pt idx="10">
                  <c:v>0.09</c:v>
                </c:pt>
              </c:numCache>
            </c:numRef>
          </c:val>
        </c:ser>
        <c:ser>
          <c:idx val="3"/>
          <c:order val="2"/>
          <c:tx>
            <c:strRef>
              <c:f>'data assoc'!$A$49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assoc'!$B$49:$L$49</c:f>
              <c:numCache>
                <c:ptCount val="11"/>
                <c:pt idx="0">
                  <c:v>0.27</c:v>
                </c:pt>
                <c:pt idx="1">
                  <c:v>0.11</c:v>
                </c:pt>
                <c:pt idx="2">
                  <c:v>0.05</c:v>
                </c:pt>
                <c:pt idx="3">
                  <c:v>0.07</c:v>
                </c:pt>
                <c:pt idx="4">
                  <c:v>0.18</c:v>
                </c:pt>
                <c:pt idx="5">
                  <c:v>0.33</c:v>
                </c:pt>
                <c:pt idx="6">
                  <c:v>0.23</c:v>
                </c:pt>
                <c:pt idx="7">
                  <c:v>0.07</c:v>
                </c:pt>
                <c:pt idx="8">
                  <c:v>0.51</c:v>
                </c:pt>
                <c:pt idx="9">
                  <c:v>0.13</c:v>
                </c:pt>
                <c:pt idx="10">
                  <c:v>0.21</c:v>
                </c:pt>
              </c:numCache>
            </c:numRef>
          </c:val>
        </c:ser>
        <c:ser>
          <c:idx val="5"/>
          <c:order val="3"/>
          <c:tx>
            <c:strRef>
              <c:f>'data assoc'!$A$37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assoc'!$B$37:$L$37</c:f>
              <c:numCache>
                <c:ptCount val="11"/>
                <c:pt idx="0">
                  <c:v>0.13</c:v>
                </c:pt>
                <c:pt idx="1">
                  <c:v>0.13</c:v>
                </c:pt>
                <c:pt idx="2">
                  <c:v>0.03</c:v>
                </c:pt>
                <c:pt idx="3">
                  <c:v>0.08</c:v>
                </c:pt>
                <c:pt idx="4">
                  <c:v>0.1</c:v>
                </c:pt>
                <c:pt idx="5">
                  <c:v>0.21</c:v>
                </c:pt>
                <c:pt idx="6">
                  <c:v>0.23</c:v>
                </c:pt>
                <c:pt idx="7">
                  <c:v>0.2</c:v>
                </c:pt>
                <c:pt idx="8">
                  <c:v>0.74</c:v>
                </c:pt>
                <c:pt idx="9">
                  <c:v>0.24</c:v>
                </c:pt>
                <c:pt idx="10">
                  <c:v>0.2</c:v>
                </c:pt>
              </c:numCache>
            </c:numRef>
          </c:val>
        </c:ser>
        <c:ser>
          <c:idx val="2"/>
          <c:order val="4"/>
          <c:tx>
            <c:strRef>
              <c:f>'data assoc'!$A$36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assoc'!$B$36:$L$36</c:f>
              <c:numCache>
                <c:ptCount val="11"/>
                <c:pt idx="0">
                  <c:v>0.11</c:v>
                </c:pt>
                <c:pt idx="1">
                  <c:v>0.1</c:v>
                </c:pt>
                <c:pt idx="2">
                  <c:v>0.04</c:v>
                </c:pt>
                <c:pt idx="3">
                  <c:v>0.03</c:v>
                </c:pt>
                <c:pt idx="4">
                  <c:v>0.06</c:v>
                </c:pt>
                <c:pt idx="5">
                  <c:v>0.22</c:v>
                </c:pt>
                <c:pt idx="6">
                  <c:v>0.06</c:v>
                </c:pt>
                <c:pt idx="7">
                  <c:v>0.09</c:v>
                </c:pt>
                <c:pt idx="8">
                  <c:v>0.75</c:v>
                </c:pt>
                <c:pt idx="9">
                  <c:v>0.29</c:v>
                </c:pt>
                <c:pt idx="10">
                  <c:v>0.14</c:v>
                </c:pt>
              </c:numCache>
            </c:numRef>
          </c:val>
        </c:ser>
        <c:ser>
          <c:idx val="1"/>
          <c:order val="5"/>
          <c:tx>
            <c:strRef>
              <c:f>'data assoc'!$A$53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assoc'!$B$53:$L$53</c:f>
              <c:numCache>
                <c:ptCount val="11"/>
                <c:pt idx="0">
                  <c:v>0.07</c:v>
                </c:pt>
                <c:pt idx="1">
                  <c:v>0.11</c:v>
                </c:pt>
                <c:pt idx="2">
                  <c:v>0.29</c:v>
                </c:pt>
                <c:pt idx="3">
                  <c:v>0.13</c:v>
                </c:pt>
                <c:pt idx="4">
                  <c:v>0.04</c:v>
                </c:pt>
                <c:pt idx="5">
                  <c:v>0.1</c:v>
                </c:pt>
                <c:pt idx="6">
                  <c:v>0.04</c:v>
                </c:pt>
                <c:pt idx="7">
                  <c:v>0.13</c:v>
                </c:pt>
                <c:pt idx="8">
                  <c:v>0.38</c:v>
                </c:pt>
                <c:pt idx="9">
                  <c:v>0.32</c:v>
                </c:pt>
                <c:pt idx="10">
                  <c:v>0.08</c:v>
                </c:pt>
              </c:numCache>
            </c:numRef>
          </c:val>
        </c:ser>
        <c:ser>
          <c:idx val="4"/>
          <c:order val="6"/>
          <c:tx>
            <c:strRef>
              <c:f>'data assoc'!$A$51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assoc'!$B$51:$L$51</c:f>
              <c:numCache>
                <c:ptCount val="11"/>
                <c:pt idx="0">
                  <c:v>0.12</c:v>
                </c:pt>
                <c:pt idx="1">
                  <c:v>0.14</c:v>
                </c:pt>
                <c:pt idx="2">
                  <c:v>0.14</c:v>
                </c:pt>
                <c:pt idx="3">
                  <c:v>0.18</c:v>
                </c:pt>
                <c:pt idx="4">
                  <c:v>0.09</c:v>
                </c:pt>
                <c:pt idx="5">
                  <c:v>0.26</c:v>
                </c:pt>
                <c:pt idx="6">
                  <c:v>0.2</c:v>
                </c:pt>
                <c:pt idx="7">
                  <c:v>0.11</c:v>
                </c:pt>
                <c:pt idx="8">
                  <c:v>0.47</c:v>
                </c:pt>
                <c:pt idx="9">
                  <c:v>0.25</c:v>
                </c:pt>
                <c:pt idx="10">
                  <c:v>0.13</c:v>
                </c:pt>
              </c:numCache>
            </c:numRef>
          </c:val>
        </c:ser>
        <c:axId val="57065436"/>
        <c:axId val="3653165"/>
      </c:barChart>
      <c:catAx>
        <c:axId val="57065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3165"/>
        <c:crosses val="autoZero"/>
        <c:auto val="0"/>
        <c:lblOffset val="100"/>
        <c:tickLblSkip val="1"/>
        <c:noMultiLvlLbl val="0"/>
      </c:catAx>
      <c:valAx>
        <c:axId val="36531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654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125"/>
          <c:y val="0.2135"/>
          <c:w val="0.13225"/>
          <c:h val="0.2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Please tell me what comes to mind when you think about the word “culture“.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525"/>
          <c:w val="0.99"/>
          <c:h val="0.87825"/>
        </c:manualLayout>
      </c:layout>
      <c:lineChart>
        <c:grouping val="standard"/>
        <c:varyColors val="0"/>
        <c:ser>
          <c:idx val="0"/>
          <c:order val="0"/>
          <c:tx>
            <c:strRef>
              <c:f>'data assoc'!$G$35</c:f>
              <c:strCache>
                <c:ptCount val="1"/>
                <c:pt idx="0">
                  <c:v> Customs, Languages, Communities 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assoc'!$A$36:$A$65</c:f>
              <c:strCache>
                <c:ptCount val="30"/>
                <c:pt idx="0">
                  <c:v>Sweden</c:v>
                </c:pt>
                <c:pt idx="1">
                  <c:v>Denmark</c:v>
                </c:pt>
                <c:pt idx="2">
                  <c:v>Finland</c:v>
                </c:pt>
                <c:pt idx="3">
                  <c:v>Czech Republic</c:v>
                </c:pt>
                <c:pt idx="4">
                  <c:v>Luxembourg</c:v>
                </c:pt>
                <c:pt idx="5">
                  <c:v>Germany East</c:v>
                </c:pt>
                <c:pt idx="6">
                  <c:v>Slovakia</c:v>
                </c:pt>
                <c:pt idx="7">
                  <c:v>Hungary</c:v>
                </c:pt>
                <c:pt idx="8">
                  <c:v>Austria</c:v>
                </c:pt>
                <c:pt idx="9">
                  <c:v>Germany West</c:v>
                </c:pt>
                <c:pt idx="10">
                  <c:v>Estonia</c:v>
                </c:pt>
                <c:pt idx="11">
                  <c:v>Slovenia</c:v>
                </c:pt>
                <c:pt idx="12">
                  <c:v>Belgium</c:v>
                </c:pt>
                <c:pt idx="13">
                  <c:v>Netherlands</c:v>
                </c:pt>
                <c:pt idx="14">
                  <c:v>Latvia</c:v>
                </c:pt>
                <c:pt idx="15">
                  <c:v>Total</c:v>
                </c:pt>
                <c:pt idx="16">
                  <c:v>Bulgaria</c:v>
                </c:pt>
                <c:pt idx="17">
                  <c:v>France</c:v>
                </c:pt>
                <c:pt idx="18">
                  <c:v>Cyprus (Republic)</c:v>
                </c:pt>
                <c:pt idx="19">
                  <c:v>Romania</c:v>
                </c:pt>
                <c:pt idx="20">
                  <c:v>Lituania</c:v>
                </c:pt>
                <c:pt idx="21">
                  <c:v>Poland</c:v>
                </c:pt>
                <c:pt idx="22">
                  <c:v>Ireland</c:v>
                </c:pt>
                <c:pt idx="23">
                  <c:v>Malta</c:v>
                </c:pt>
                <c:pt idx="24">
                  <c:v>Portugal</c:v>
                </c:pt>
                <c:pt idx="25">
                  <c:v>Spain</c:v>
                </c:pt>
                <c:pt idx="26">
                  <c:v>Greece</c:v>
                </c:pt>
                <c:pt idx="27">
                  <c:v>Great Britain</c:v>
                </c:pt>
                <c:pt idx="28">
                  <c:v>Italy</c:v>
                </c:pt>
                <c:pt idx="29">
                  <c:v>Northern Ireland</c:v>
                </c:pt>
              </c:strCache>
            </c:strRef>
          </c:cat>
          <c:val>
            <c:numRef>
              <c:f>'data assoc'!$G$36:$G$65</c:f>
              <c:numCache>
                <c:ptCount val="30"/>
                <c:pt idx="0">
                  <c:v>0.22</c:v>
                </c:pt>
                <c:pt idx="1">
                  <c:v>0.21</c:v>
                </c:pt>
                <c:pt idx="2">
                  <c:v>0.12</c:v>
                </c:pt>
                <c:pt idx="3">
                  <c:v>0.29</c:v>
                </c:pt>
                <c:pt idx="4">
                  <c:v>0.25</c:v>
                </c:pt>
                <c:pt idx="5">
                  <c:v>0.24</c:v>
                </c:pt>
                <c:pt idx="6">
                  <c:v>0.45</c:v>
                </c:pt>
                <c:pt idx="7">
                  <c:v>0.27</c:v>
                </c:pt>
                <c:pt idx="8">
                  <c:v>0.48</c:v>
                </c:pt>
                <c:pt idx="9">
                  <c:v>0.28</c:v>
                </c:pt>
                <c:pt idx="10">
                  <c:v>0.28</c:v>
                </c:pt>
                <c:pt idx="11">
                  <c:v>0.18</c:v>
                </c:pt>
                <c:pt idx="12">
                  <c:v>0.21</c:v>
                </c:pt>
                <c:pt idx="13">
                  <c:v>0.33</c:v>
                </c:pt>
                <c:pt idx="14">
                  <c:v>0.26</c:v>
                </c:pt>
                <c:pt idx="15">
                  <c:v>0.26</c:v>
                </c:pt>
                <c:pt idx="16">
                  <c:v>0.36</c:v>
                </c:pt>
                <c:pt idx="17">
                  <c:v>0.1</c:v>
                </c:pt>
                <c:pt idx="18">
                  <c:v>0.41</c:v>
                </c:pt>
                <c:pt idx="19">
                  <c:v>0.32</c:v>
                </c:pt>
                <c:pt idx="20">
                  <c:v>0.18</c:v>
                </c:pt>
                <c:pt idx="21">
                  <c:v>0.12</c:v>
                </c:pt>
                <c:pt idx="22">
                  <c:v>0.33</c:v>
                </c:pt>
                <c:pt idx="23">
                  <c:v>0.35</c:v>
                </c:pt>
                <c:pt idx="24">
                  <c:v>0.18</c:v>
                </c:pt>
                <c:pt idx="25">
                  <c:v>0.19</c:v>
                </c:pt>
                <c:pt idx="26">
                  <c:v>0.23</c:v>
                </c:pt>
                <c:pt idx="27">
                  <c:v>0.33</c:v>
                </c:pt>
                <c:pt idx="28">
                  <c:v>0.22</c:v>
                </c:pt>
                <c:pt idx="29">
                  <c:v>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assoc'!$H$35</c:f>
              <c:strCache>
                <c:ptCount val="1"/>
                <c:pt idx="0">
                  <c:v> Lifestyle, Manners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assoc'!$A$36:$A$65</c:f>
              <c:strCache>
                <c:ptCount val="30"/>
                <c:pt idx="0">
                  <c:v>Sweden</c:v>
                </c:pt>
                <c:pt idx="1">
                  <c:v>Denmark</c:v>
                </c:pt>
                <c:pt idx="2">
                  <c:v>Finland</c:v>
                </c:pt>
                <c:pt idx="3">
                  <c:v>Czech Republic</c:v>
                </c:pt>
                <c:pt idx="4">
                  <c:v>Luxembourg</c:v>
                </c:pt>
                <c:pt idx="5">
                  <c:v>Germany East</c:v>
                </c:pt>
                <c:pt idx="6">
                  <c:v>Slovakia</c:v>
                </c:pt>
                <c:pt idx="7">
                  <c:v>Hungary</c:v>
                </c:pt>
                <c:pt idx="8">
                  <c:v>Austria</c:v>
                </c:pt>
                <c:pt idx="9">
                  <c:v>Germany West</c:v>
                </c:pt>
                <c:pt idx="10">
                  <c:v>Estonia</c:v>
                </c:pt>
                <c:pt idx="11">
                  <c:v>Slovenia</c:v>
                </c:pt>
                <c:pt idx="12">
                  <c:v>Belgium</c:v>
                </c:pt>
                <c:pt idx="13">
                  <c:v>Netherlands</c:v>
                </c:pt>
                <c:pt idx="14">
                  <c:v>Latvia</c:v>
                </c:pt>
                <c:pt idx="15">
                  <c:v>Total</c:v>
                </c:pt>
                <c:pt idx="16">
                  <c:v>Bulgaria</c:v>
                </c:pt>
                <c:pt idx="17">
                  <c:v>France</c:v>
                </c:pt>
                <c:pt idx="18">
                  <c:v>Cyprus (Republic)</c:v>
                </c:pt>
                <c:pt idx="19">
                  <c:v>Romania</c:v>
                </c:pt>
                <c:pt idx="20">
                  <c:v>Lituania</c:v>
                </c:pt>
                <c:pt idx="21">
                  <c:v>Poland</c:v>
                </c:pt>
                <c:pt idx="22">
                  <c:v>Ireland</c:v>
                </c:pt>
                <c:pt idx="23">
                  <c:v>Malta</c:v>
                </c:pt>
                <c:pt idx="24">
                  <c:v>Portugal</c:v>
                </c:pt>
                <c:pt idx="25">
                  <c:v>Spain</c:v>
                </c:pt>
                <c:pt idx="26">
                  <c:v>Greece</c:v>
                </c:pt>
                <c:pt idx="27">
                  <c:v>Great Britain</c:v>
                </c:pt>
                <c:pt idx="28">
                  <c:v>Italy</c:v>
                </c:pt>
                <c:pt idx="29">
                  <c:v>Northern Ireland</c:v>
                </c:pt>
              </c:strCache>
            </c:strRef>
          </c:cat>
          <c:val>
            <c:numRef>
              <c:f>'data assoc'!$H$36:$H$65</c:f>
              <c:numCache>
                <c:ptCount val="30"/>
                <c:pt idx="0">
                  <c:v>0.06</c:v>
                </c:pt>
                <c:pt idx="1">
                  <c:v>0.23</c:v>
                </c:pt>
                <c:pt idx="2">
                  <c:v>0.08</c:v>
                </c:pt>
                <c:pt idx="3">
                  <c:v>0.18</c:v>
                </c:pt>
                <c:pt idx="4">
                  <c:v>0.13</c:v>
                </c:pt>
                <c:pt idx="5">
                  <c:v>0.16</c:v>
                </c:pt>
                <c:pt idx="6">
                  <c:v>0.23</c:v>
                </c:pt>
                <c:pt idx="7">
                  <c:v>0.16</c:v>
                </c:pt>
                <c:pt idx="8">
                  <c:v>0.21</c:v>
                </c:pt>
                <c:pt idx="9">
                  <c:v>0.16</c:v>
                </c:pt>
                <c:pt idx="10">
                  <c:v>0.21</c:v>
                </c:pt>
                <c:pt idx="11">
                  <c:v>0.36</c:v>
                </c:pt>
                <c:pt idx="12">
                  <c:v>0.1</c:v>
                </c:pt>
                <c:pt idx="13">
                  <c:v>0.23</c:v>
                </c:pt>
                <c:pt idx="14">
                  <c:v>0.22</c:v>
                </c:pt>
                <c:pt idx="15">
                  <c:v>0.2</c:v>
                </c:pt>
                <c:pt idx="16">
                  <c:v>0.25</c:v>
                </c:pt>
                <c:pt idx="17">
                  <c:v>0.04</c:v>
                </c:pt>
                <c:pt idx="18">
                  <c:v>0.43</c:v>
                </c:pt>
                <c:pt idx="19">
                  <c:v>0.22</c:v>
                </c:pt>
                <c:pt idx="20">
                  <c:v>0.31</c:v>
                </c:pt>
                <c:pt idx="21">
                  <c:v>0.44</c:v>
                </c:pt>
                <c:pt idx="22">
                  <c:v>0.18</c:v>
                </c:pt>
                <c:pt idx="23">
                  <c:v>0.2</c:v>
                </c:pt>
                <c:pt idx="24">
                  <c:v>0.12</c:v>
                </c:pt>
                <c:pt idx="25">
                  <c:v>0.13</c:v>
                </c:pt>
                <c:pt idx="26">
                  <c:v>0.22</c:v>
                </c:pt>
                <c:pt idx="27">
                  <c:v>0.19</c:v>
                </c:pt>
                <c:pt idx="28">
                  <c:v>0.15</c:v>
                </c:pt>
                <c:pt idx="29">
                  <c:v>0.15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assoc'!$J$35</c:f>
              <c:strCache>
                <c:ptCount val="1"/>
                <c:pt idx="0">
                  <c:v> Arts (Performing &amp; Visual) 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assoc'!$A$36:$A$65</c:f>
              <c:strCache>
                <c:ptCount val="30"/>
                <c:pt idx="0">
                  <c:v>Sweden</c:v>
                </c:pt>
                <c:pt idx="1">
                  <c:v>Denmark</c:v>
                </c:pt>
                <c:pt idx="2">
                  <c:v>Finland</c:v>
                </c:pt>
                <c:pt idx="3">
                  <c:v>Czech Republic</c:v>
                </c:pt>
                <c:pt idx="4">
                  <c:v>Luxembourg</c:v>
                </c:pt>
                <c:pt idx="5">
                  <c:v>Germany East</c:v>
                </c:pt>
                <c:pt idx="6">
                  <c:v>Slovakia</c:v>
                </c:pt>
                <c:pt idx="7">
                  <c:v>Hungary</c:v>
                </c:pt>
                <c:pt idx="8">
                  <c:v>Austria</c:v>
                </c:pt>
                <c:pt idx="9">
                  <c:v>Germany West</c:v>
                </c:pt>
                <c:pt idx="10">
                  <c:v>Estonia</c:v>
                </c:pt>
                <c:pt idx="11">
                  <c:v>Slovenia</c:v>
                </c:pt>
                <c:pt idx="12">
                  <c:v>Belgium</c:v>
                </c:pt>
                <c:pt idx="13">
                  <c:v>Netherlands</c:v>
                </c:pt>
                <c:pt idx="14">
                  <c:v>Latvia</c:v>
                </c:pt>
                <c:pt idx="15">
                  <c:v>Total</c:v>
                </c:pt>
                <c:pt idx="16">
                  <c:v>Bulgaria</c:v>
                </c:pt>
                <c:pt idx="17">
                  <c:v>France</c:v>
                </c:pt>
                <c:pt idx="18">
                  <c:v>Cyprus (Republic)</c:v>
                </c:pt>
                <c:pt idx="19">
                  <c:v>Romania</c:v>
                </c:pt>
                <c:pt idx="20">
                  <c:v>Lituania</c:v>
                </c:pt>
                <c:pt idx="21">
                  <c:v>Poland</c:v>
                </c:pt>
                <c:pt idx="22">
                  <c:v>Ireland</c:v>
                </c:pt>
                <c:pt idx="23">
                  <c:v>Malta</c:v>
                </c:pt>
                <c:pt idx="24">
                  <c:v>Portugal</c:v>
                </c:pt>
                <c:pt idx="25">
                  <c:v>Spain</c:v>
                </c:pt>
                <c:pt idx="26">
                  <c:v>Greece</c:v>
                </c:pt>
                <c:pt idx="27">
                  <c:v>Great Britain</c:v>
                </c:pt>
                <c:pt idx="28">
                  <c:v>Italy</c:v>
                </c:pt>
                <c:pt idx="29">
                  <c:v>Northern Ireland</c:v>
                </c:pt>
              </c:strCache>
            </c:strRef>
          </c:cat>
          <c:val>
            <c:numRef>
              <c:f>'data assoc'!$J$36:$J$65</c:f>
              <c:numCache>
                <c:ptCount val="30"/>
                <c:pt idx="0">
                  <c:v>0.75</c:v>
                </c:pt>
                <c:pt idx="1">
                  <c:v>0.74</c:v>
                </c:pt>
                <c:pt idx="2">
                  <c:v>0.74</c:v>
                </c:pt>
                <c:pt idx="3">
                  <c:v>0.72</c:v>
                </c:pt>
                <c:pt idx="4">
                  <c:v>0.67</c:v>
                </c:pt>
                <c:pt idx="5">
                  <c:v>0.67</c:v>
                </c:pt>
                <c:pt idx="6">
                  <c:v>0.67</c:v>
                </c:pt>
                <c:pt idx="7">
                  <c:v>0.62</c:v>
                </c:pt>
                <c:pt idx="8">
                  <c:v>0.61</c:v>
                </c:pt>
                <c:pt idx="9">
                  <c:v>0.58</c:v>
                </c:pt>
                <c:pt idx="10">
                  <c:v>0.55</c:v>
                </c:pt>
                <c:pt idx="11">
                  <c:v>0.55</c:v>
                </c:pt>
                <c:pt idx="12">
                  <c:v>0.52</c:v>
                </c:pt>
                <c:pt idx="13">
                  <c:v>0.51</c:v>
                </c:pt>
                <c:pt idx="14">
                  <c:v>0.5</c:v>
                </c:pt>
                <c:pt idx="15">
                  <c:v>0.47</c:v>
                </c:pt>
                <c:pt idx="16">
                  <c:v>0.4</c:v>
                </c:pt>
                <c:pt idx="17">
                  <c:v>0.38</c:v>
                </c:pt>
                <c:pt idx="18">
                  <c:v>0.37</c:v>
                </c:pt>
                <c:pt idx="19">
                  <c:v>0.37</c:v>
                </c:pt>
                <c:pt idx="20">
                  <c:v>0.36</c:v>
                </c:pt>
                <c:pt idx="21">
                  <c:v>0.35</c:v>
                </c:pt>
                <c:pt idx="22">
                  <c:v>0.3</c:v>
                </c:pt>
                <c:pt idx="23">
                  <c:v>0.29</c:v>
                </c:pt>
                <c:pt idx="24">
                  <c:v>0.26</c:v>
                </c:pt>
                <c:pt idx="25">
                  <c:v>0.25</c:v>
                </c:pt>
                <c:pt idx="26">
                  <c:v>0.25</c:v>
                </c:pt>
                <c:pt idx="27">
                  <c:v>0.21</c:v>
                </c:pt>
                <c:pt idx="28">
                  <c:v>0.18</c:v>
                </c:pt>
                <c:pt idx="29">
                  <c:v>0.15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assoc'!$F$35</c:f>
              <c:strCache>
                <c:ptCount val="1"/>
                <c:pt idx="0">
                  <c:v> Values, Beliefs 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assoc'!$A$36:$A$65</c:f>
              <c:strCache>
                <c:ptCount val="30"/>
                <c:pt idx="0">
                  <c:v>Sweden</c:v>
                </c:pt>
                <c:pt idx="1">
                  <c:v>Denmark</c:v>
                </c:pt>
                <c:pt idx="2">
                  <c:v>Finland</c:v>
                </c:pt>
                <c:pt idx="3">
                  <c:v>Czech Republic</c:v>
                </c:pt>
                <c:pt idx="4">
                  <c:v>Luxembourg</c:v>
                </c:pt>
                <c:pt idx="5">
                  <c:v>Germany East</c:v>
                </c:pt>
                <c:pt idx="6">
                  <c:v>Slovakia</c:v>
                </c:pt>
                <c:pt idx="7">
                  <c:v>Hungary</c:v>
                </c:pt>
                <c:pt idx="8">
                  <c:v>Austria</c:v>
                </c:pt>
                <c:pt idx="9">
                  <c:v>Germany West</c:v>
                </c:pt>
                <c:pt idx="10">
                  <c:v>Estonia</c:v>
                </c:pt>
                <c:pt idx="11">
                  <c:v>Slovenia</c:v>
                </c:pt>
                <c:pt idx="12">
                  <c:v>Belgium</c:v>
                </c:pt>
                <c:pt idx="13">
                  <c:v>Netherlands</c:v>
                </c:pt>
                <c:pt idx="14">
                  <c:v>Latvia</c:v>
                </c:pt>
                <c:pt idx="15">
                  <c:v>Total</c:v>
                </c:pt>
                <c:pt idx="16">
                  <c:v>Bulgaria</c:v>
                </c:pt>
                <c:pt idx="17">
                  <c:v>France</c:v>
                </c:pt>
                <c:pt idx="18">
                  <c:v>Cyprus (Republic)</c:v>
                </c:pt>
                <c:pt idx="19">
                  <c:v>Romania</c:v>
                </c:pt>
                <c:pt idx="20">
                  <c:v>Lituania</c:v>
                </c:pt>
                <c:pt idx="21">
                  <c:v>Poland</c:v>
                </c:pt>
                <c:pt idx="22">
                  <c:v>Ireland</c:v>
                </c:pt>
                <c:pt idx="23">
                  <c:v>Malta</c:v>
                </c:pt>
                <c:pt idx="24">
                  <c:v>Portugal</c:v>
                </c:pt>
                <c:pt idx="25">
                  <c:v>Spain</c:v>
                </c:pt>
                <c:pt idx="26">
                  <c:v>Greece</c:v>
                </c:pt>
                <c:pt idx="27">
                  <c:v>Great Britain</c:v>
                </c:pt>
                <c:pt idx="28">
                  <c:v>Italy</c:v>
                </c:pt>
                <c:pt idx="29">
                  <c:v>Northern Ireland</c:v>
                </c:pt>
              </c:strCache>
            </c:strRef>
          </c:cat>
          <c:val>
            <c:numRef>
              <c:f>'data assoc'!$F$36:$F$65</c:f>
              <c:numCache>
                <c:ptCount val="30"/>
                <c:pt idx="0">
                  <c:v>0.06</c:v>
                </c:pt>
                <c:pt idx="1">
                  <c:v>0.1</c:v>
                </c:pt>
                <c:pt idx="2">
                  <c:v>0.03</c:v>
                </c:pt>
                <c:pt idx="3">
                  <c:v>0.06</c:v>
                </c:pt>
                <c:pt idx="4">
                  <c:v>0.11</c:v>
                </c:pt>
                <c:pt idx="5">
                  <c:v>0.07</c:v>
                </c:pt>
                <c:pt idx="6">
                  <c:v>0.14</c:v>
                </c:pt>
                <c:pt idx="7">
                  <c:v>0.08</c:v>
                </c:pt>
                <c:pt idx="8">
                  <c:v>0.2</c:v>
                </c:pt>
                <c:pt idx="9">
                  <c:v>0.11</c:v>
                </c:pt>
                <c:pt idx="10">
                  <c:v>0.06</c:v>
                </c:pt>
                <c:pt idx="11">
                  <c:v>0.04</c:v>
                </c:pt>
                <c:pt idx="12">
                  <c:v>0.08</c:v>
                </c:pt>
                <c:pt idx="13">
                  <c:v>0.18</c:v>
                </c:pt>
                <c:pt idx="14">
                  <c:v>0.06</c:v>
                </c:pt>
                <c:pt idx="15">
                  <c:v>0.09</c:v>
                </c:pt>
                <c:pt idx="16">
                  <c:v>0.11</c:v>
                </c:pt>
                <c:pt idx="17">
                  <c:v>0.04</c:v>
                </c:pt>
                <c:pt idx="18">
                  <c:v>0.08</c:v>
                </c:pt>
                <c:pt idx="19">
                  <c:v>0.19</c:v>
                </c:pt>
                <c:pt idx="20">
                  <c:v>0.04</c:v>
                </c:pt>
                <c:pt idx="21">
                  <c:v>0.04</c:v>
                </c:pt>
                <c:pt idx="22">
                  <c:v>0.11</c:v>
                </c:pt>
                <c:pt idx="23">
                  <c:v>0.08</c:v>
                </c:pt>
                <c:pt idx="24">
                  <c:v>0.08</c:v>
                </c:pt>
                <c:pt idx="25">
                  <c:v>0.07</c:v>
                </c:pt>
                <c:pt idx="26">
                  <c:v>0.08</c:v>
                </c:pt>
                <c:pt idx="27">
                  <c:v>0.13</c:v>
                </c:pt>
                <c:pt idx="28">
                  <c:v>0.1</c:v>
                </c:pt>
                <c:pt idx="29">
                  <c:v>0.12</c:v>
                </c:pt>
              </c:numCache>
            </c:numRef>
          </c:val>
          <c:smooth val="0"/>
        </c:ser>
        <c:marker val="1"/>
        <c:axId val="47491146"/>
        <c:axId val="13405123"/>
      </c:lineChart>
      <c:catAx>
        <c:axId val="47491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05123"/>
        <c:crosses val="autoZero"/>
        <c:auto val="1"/>
        <c:lblOffset val="100"/>
        <c:tickLblSkip val="1"/>
        <c:noMultiLvlLbl val="0"/>
      </c:catAx>
      <c:valAx>
        <c:axId val="134051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911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45"/>
          <c:y val="0.1545"/>
          <c:w val="0.3445"/>
          <c:h val="0.2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5"/>
          <c:w val="0.99"/>
          <c:h val="0.967"/>
        </c:manualLayout>
      </c:layout>
      <c:lineChart>
        <c:grouping val="standard"/>
        <c:varyColors val="0"/>
        <c:ser>
          <c:idx val="0"/>
          <c:order val="0"/>
          <c:tx>
            <c:strRef>
              <c:f>'data assoc'!$J$35:$J$35</c:f>
              <c:strCache>
                <c:ptCount val="1"/>
                <c:pt idx="0">
                  <c:v> Arts (Performing &amp; Visual) 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assoc'!$A$36:$A$65</c:f>
              <c:strCache>
                <c:ptCount val="30"/>
                <c:pt idx="0">
                  <c:v>Sweden</c:v>
                </c:pt>
                <c:pt idx="1">
                  <c:v>Denmark</c:v>
                </c:pt>
                <c:pt idx="2">
                  <c:v>Finland</c:v>
                </c:pt>
                <c:pt idx="3">
                  <c:v>Czech Republic</c:v>
                </c:pt>
                <c:pt idx="4">
                  <c:v>Luxembourg</c:v>
                </c:pt>
                <c:pt idx="5">
                  <c:v>Germany East</c:v>
                </c:pt>
                <c:pt idx="6">
                  <c:v>Slovakia</c:v>
                </c:pt>
                <c:pt idx="7">
                  <c:v>Hungary</c:v>
                </c:pt>
                <c:pt idx="8">
                  <c:v>Austria</c:v>
                </c:pt>
                <c:pt idx="9">
                  <c:v>Germany West</c:v>
                </c:pt>
                <c:pt idx="10">
                  <c:v>Estonia</c:v>
                </c:pt>
                <c:pt idx="11">
                  <c:v>Slovenia</c:v>
                </c:pt>
                <c:pt idx="12">
                  <c:v>Belgium</c:v>
                </c:pt>
                <c:pt idx="13">
                  <c:v>Netherlands</c:v>
                </c:pt>
                <c:pt idx="14">
                  <c:v>Latvia</c:v>
                </c:pt>
                <c:pt idx="15">
                  <c:v>Total</c:v>
                </c:pt>
                <c:pt idx="16">
                  <c:v>Bulgaria</c:v>
                </c:pt>
                <c:pt idx="17">
                  <c:v>France</c:v>
                </c:pt>
                <c:pt idx="18">
                  <c:v>Cyprus (Republic)</c:v>
                </c:pt>
                <c:pt idx="19">
                  <c:v>Romania</c:v>
                </c:pt>
                <c:pt idx="20">
                  <c:v>Lituania</c:v>
                </c:pt>
                <c:pt idx="21">
                  <c:v>Poland</c:v>
                </c:pt>
                <c:pt idx="22">
                  <c:v>Ireland</c:v>
                </c:pt>
                <c:pt idx="23">
                  <c:v>Malta</c:v>
                </c:pt>
                <c:pt idx="24">
                  <c:v>Portugal</c:v>
                </c:pt>
                <c:pt idx="25">
                  <c:v>Spain</c:v>
                </c:pt>
                <c:pt idx="26">
                  <c:v>Greece</c:v>
                </c:pt>
                <c:pt idx="27">
                  <c:v>Great Britain</c:v>
                </c:pt>
                <c:pt idx="28">
                  <c:v>Italy</c:v>
                </c:pt>
                <c:pt idx="29">
                  <c:v>Northern Ireland</c:v>
                </c:pt>
              </c:strCache>
            </c:strRef>
          </c:cat>
          <c:val>
            <c:numRef>
              <c:f>'data assoc'!$J$36:$J$65</c:f>
              <c:numCache>
                <c:ptCount val="30"/>
                <c:pt idx="0">
                  <c:v>0.75</c:v>
                </c:pt>
                <c:pt idx="1">
                  <c:v>0.74</c:v>
                </c:pt>
                <c:pt idx="2">
                  <c:v>0.74</c:v>
                </c:pt>
                <c:pt idx="3">
                  <c:v>0.72</c:v>
                </c:pt>
                <c:pt idx="4">
                  <c:v>0.67</c:v>
                </c:pt>
                <c:pt idx="5">
                  <c:v>0.67</c:v>
                </c:pt>
                <c:pt idx="6">
                  <c:v>0.67</c:v>
                </c:pt>
                <c:pt idx="7">
                  <c:v>0.62</c:v>
                </c:pt>
                <c:pt idx="8">
                  <c:v>0.61</c:v>
                </c:pt>
                <c:pt idx="9">
                  <c:v>0.58</c:v>
                </c:pt>
                <c:pt idx="10">
                  <c:v>0.55</c:v>
                </c:pt>
                <c:pt idx="11">
                  <c:v>0.55</c:v>
                </c:pt>
                <c:pt idx="12">
                  <c:v>0.52</c:v>
                </c:pt>
                <c:pt idx="13">
                  <c:v>0.51</c:v>
                </c:pt>
                <c:pt idx="14">
                  <c:v>0.5</c:v>
                </c:pt>
                <c:pt idx="15">
                  <c:v>0.47</c:v>
                </c:pt>
                <c:pt idx="16">
                  <c:v>0.4</c:v>
                </c:pt>
                <c:pt idx="17">
                  <c:v>0.38</c:v>
                </c:pt>
                <c:pt idx="18">
                  <c:v>0.37</c:v>
                </c:pt>
                <c:pt idx="19">
                  <c:v>0.37</c:v>
                </c:pt>
                <c:pt idx="20">
                  <c:v>0.36</c:v>
                </c:pt>
                <c:pt idx="21">
                  <c:v>0.35</c:v>
                </c:pt>
                <c:pt idx="22">
                  <c:v>0.3</c:v>
                </c:pt>
                <c:pt idx="23">
                  <c:v>0.29</c:v>
                </c:pt>
                <c:pt idx="24">
                  <c:v>0.26</c:v>
                </c:pt>
                <c:pt idx="25">
                  <c:v>0.25</c:v>
                </c:pt>
                <c:pt idx="26">
                  <c:v>0.25</c:v>
                </c:pt>
                <c:pt idx="27">
                  <c:v>0.21</c:v>
                </c:pt>
                <c:pt idx="28">
                  <c:v>0.18</c:v>
                </c:pt>
                <c:pt idx="29">
                  <c:v>0.15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assoc'!$K$35:$K$35</c:f>
              <c:strCache>
                <c:ptCount val="1"/>
                <c:pt idx="0">
                  <c:v> Literature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assoc'!$A$36:$A$65</c:f>
              <c:strCache>
                <c:ptCount val="30"/>
                <c:pt idx="0">
                  <c:v>Sweden</c:v>
                </c:pt>
                <c:pt idx="1">
                  <c:v>Denmark</c:v>
                </c:pt>
                <c:pt idx="2">
                  <c:v>Finland</c:v>
                </c:pt>
                <c:pt idx="3">
                  <c:v>Czech Republic</c:v>
                </c:pt>
                <c:pt idx="4">
                  <c:v>Luxembourg</c:v>
                </c:pt>
                <c:pt idx="5">
                  <c:v>Germany East</c:v>
                </c:pt>
                <c:pt idx="6">
                  <c:v>Slovakia</c:v>
                </c:pt>
                <c:pt idx="7">
                  <c:v>Hungary</c:v>
                </c:pt>
                <c:pt idx="8">
                  <c:v>Austria</c:v>
                </c:pt>
                <c:pt idx="9">
                  <c:v>Germany West</c:v>
                </c:pt>
                <c:pt idx="10">
                  <c:v>Estonia</c:v>
                </c:pt>
                <c:pt idx="11">
                  <c:v>Slovenia</c:v>
                </c:pt>
                <c:pt idx="12">
                  <c:v>Belgium</c:v>
                </c:pt>
                <c:pt idx="13">
                  <c:v>Netherlands</c:v>
                </c:pt>
                <c:pt idx="14">
                  <c:v>Latvia</c:v>
                </c:pt>
                <c:pt idx="15">
                  <c:v>Total</c:v>
                </c:pt>
                <c:pt idx="16">
                  <c:v>Bulgaria</c:v>
                </c:pt>
                <c:pt idx="17">
                  <c:v>France</c:v>
                </c:pt>
                <c:pt idx="18">
                  <c:v>Cyprus (Republic)</c:v>
                </c:pt>
                <c:pt idx="19">
                  <c:v>Romania</c:v>
                </c:pt>
                <c:pt idx="20">
                  <c:v>Lituania</c:v>
                </c:pt>
                <c:pt idx="21">
                  <c:v>Poland</c:v>
                </c:pt>
                <c:pt idx="22">
                  <c:v>Ireland</c:v>
                </c:pt>
                <c:pt idx="23">
                  <c:v>Malta</c:v>
                </c:pt>
                <c:pt idx="24">
                  <c:v>Portugal</c:v>
                </c:pt>
                <c:pt idx="25">
                  <c:v>Spain</c:v>
                </c:pt>
                <c:pt idx="26">
                  <c:v>Greece</c:v>
                </c:pt>
                <c:pt idx="27">
                  <c:v>Great Britain</c:v>
                </c:pt>
                <c:pt idx="28">
                  <c:v>Italy</c:v>
                </c:pt>
                <c:pt idx="29">
                  <c:v>Northern Ireland</c:v>
                </c:pt>
              </c:strCache>
            </c:strRef>
          </c:cat>
          <c:val>
            <c:numRef>
              <c:f>'data assoc'!$K$36:$K$65</c:f>
              <c:numCache>
                <c:ptCount val="30"/>
                <c:pt idx="0">
                  <c:v>0.29</c:v>
                </c:pt>
                <c:pt idx="1">
                  <c:v>0.24</c:v>
                </c:pt>
                <c:pt idx="2">
                  <c:v>0.21</c:v>
                </c:pt>
                <c:pt idx="3">
                  <c:v>0.32</c:v>
                </c:pt>
                <c:pt idx="4">
                  <c:v>0.21</c:v>
                </c:pt>
                <c:pt idx="5">
                  <c:v>0.41</c:v>
                </c:pt>
                <c:pt idx="6">
                  <c:v>0.33</c:v>
                </c:pt>
                <c:pt idx="7">
                  <c:v>0.43</c:v>
                </c:pt>
                <c:pt idx="8">
                  <c:v>0.28</c:v>
                </c:pt>
                <c:pt idx="9">
                  <c:v>0.35</c:v>
                </c:pt>
                <c:pt idx="10">
                  <c:v>0.38</c:v>
                </c:pt>
                <c:pt idx="11">
                  <c:v>0.38</c:v>
                </c:pt>
                <c:pt idx="12">
                  <c:v>0.22</c:v>
                </c:pt>
                <c:pt idx="13">
                  <c:v>0.13</c:v>
                </c:pt>
                <c:pt idx="14">
                  <c:v>0.21</c:v>
                </c:pt>
                <c:pt idx="15">
                  <c:v>0.25</c:v>
                </c:pt>
                <c:pt idx="16">
                  <c:v>0.27</c:v>
                </c:pt>
                <c:pt idx="17">
                  <c:v>0.32</c:v>
                </c:pt>
                <c:pt idx="18">
                  <c:v>0.09</c:v>
                </c:pt>
                <c:pt idx="19">
                  <c:v>0.35</c:v>
                </c:pt>
                <c:pt idx="20">
                  <c:v>0.2</c:v>
                </c:pt>
                <c:pt idx="21">
                  <c:v>0.18</c:v>
                </c:pt>
                <c:pt idx="22">
                  <c:v>0.12</c:v>
                </c:pt>
                <c:pt idx="23">
                  <c:v>0.04</c:v>
                </c:pt>
                <c:pt idx="24">
                  <c:v>0.2</c:v>
                </c:pt>
                <c:pt idx="25">
                  <c:v>0.19</c:v>
                </c:pt>
                <c:pt idx="26">
                  <c:v>0.14</c:v>
                </c:pt>
                <c:pt idx="27">
                  <c:v>0.09</c:v>
                </c:pt>
                <c:pt idx="28">
                  <c:v>0.2</c:v>
                </c:pt>
                <c:pt idx="29">
                  <c:v>0.05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assoc'!$L$35:$L$35</c:f>
              <c:strCache>
                <c:ptCount val="1"/>
                <c:pt idx="0">
                  <c:v> Museums 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assoc'!$A$36:$A$65</c:f>
              <c:strCache>
                <c:ptCount val="30"/>
                <c:pt idx="0">
                  <c:v>Sweden</c:v>
                </c:pt>
                <c:pt idx="1">
                  <c:v>Denmark</c:v>
                </c:pt>
                <c:pt idx="2">
                  <c:v>Finland</c:v>
                </c:pt>
                <c:pt idx="3">
                  <c:v>Czech Republic</c:v>
                </c:pt>
                <c:pt idx="4">
                  <c:v>Luxembourg</c:v>
                </c:pt>
                <c:pt idx="5">
                  <c:v>Germany East</c:v>
                </c:pt>
                <c:pt idx="6">
                  <c:v>Slovakia</c:v>
                </c:pt>
                <c:pt idx="7">
                  <c:v>Hungary</c:v>
                </c:pt>
                <c:pt idx="8">
                  <c:v>Austria</c:v>
                </c:pt>
                <c:pt idx="9">
                  <c:v>Germany West</c:v>
                </c:pt>
                <c:pt idx="10">
                  <c:v>Estonia</c:v>
                </c:pt>
                <c:pt idx="11">
                  <c:v>Slovenia</c:v>
                </c:pt>
                <c:pt idx="12">
                  <c:v>Belgium</c:v>
                </c:pt>
                <c:pt idx="13">
                  <c:v>Netherlands</c:v>
                </c:pt>
                <c:pt idx="14">
                  <c:v>Latvia</c:v>
                </c:pt>
                <c:pt idx="15">
                  <c:v>Total</c:v>
                </c:pt>
                <c:pt idx="16">
                  <c:v>Bulgaria</c:v>
                </c:pt>
                <c:pt idx="17">
                  <c:v>France</c:v>
                </c:pt>
                <c:pt idx="18">
                  <c:v>Cyprus (Republic)</c:v>
                </c:pt>
                <c:pt idx="19">
                  <c:v>Romania</c:v>
                </c:pt>
                <c:pt idx="20">
                  <c:v>Lituania</c:v>
                </c:pt>
                <c:pt idx="21">
                  <c:v>Poland</c:v>
                </c:pt>
                <c:pt idx="22">
                  <c:v>Ireland</c:v>
                </c:pt>
                <c:pt idx="23">
                  <c:v>Malta</c:v>
                </c:pt>
                <c:pt idx="24">
                  <c:v>Portugal</c:v>
                </c:pt>
                <c:pt idx="25">
                  <c:v>Spain</c:v>
                </c:pt>
                <c:pt idx="26">
                  <c:v>Greece</c:v>
                </c:pt>
                <c:pt idx="27">
                  <c:v>Great Britain</c:v>
                </c:pt>
                <c:pt idx="28">
                  <c:v>Italy</c:v>
                </c:pt>
                <c:pt idx="29">
                  <c:v>Northern Ireland</c:v>
                </c:pt>
              </c:strCache>
            </c:strRef>
          </c:cat>
          <c:val>
            <c:numRef>
              <c:f>'data assoc'!$L$36:$L$65</c:f>
              <c:numCache>
                <c:ptCount val="30"/>
                <c:pt idx="0">
                  <c:v>0.14</c:v>
                </c:pt>
                <c:pt idx="1">
                  <c:v>0.2</c:v>
                </c:pt>
                <c:pt idx="2">
                  <c:v>0.08</c:v>
                </c:pt>
                <c:pt idx="3">
                  <c:v>0.16</c:v>
                </c:pt>
                <c:pt idx="4">
                  <c:v>0.23</c:v>
                </c:pt>
                <c:pt idx="5">
                  <c:v>0.19</c:v>
                </c:pt>
                <c:pt idx="6">
                  <c:v>0.26</c:v>
                </c:pt>
                <c:pt idx="7">
                  <c:v>0.21</c:v>
                </c:pt>
                <c:pt idx="8">
                  <c:v>0.26</c:v>
                </c:pt>
                <c:pt idx="9">
                  <c:v>0.18</c:v>
                </c:pt>
                <c:pt idx="10">
                  <c:v>0.11</c:v>
                </c:pt>
                <c:pt idx="11">
                  <c:v>0.16</c:v>
                </c:pt>
                <c:pt idx="12">
                  <c:v>0.18</c:v>
                </c:pt>
                <c:pt idx="13">
                  <c:v>0.21</c:v>
                </c:pt>
                <c:pt idx="14">
                  <c:v>0.09</c:v>
                </c:pt>
                <c:pt idx="15">
                  <c:v>0.13</c:v>
                </c:pt>
                <c:pt idx="16">
                  <c:v>0.13</c:v>
                </c:pt>
                <c:pt idx="17">
                  <c:v>0.08</c:v>
                </c:pt>
                <c:pt idx="18">
                  <c:v>0.05</c:v>
                </c:pt>
                <c:pt idx="19">
                  <c:v>0.17</c:v>
                </c:pt>
                <c:pt idx="20">
                  <c:v>0.1</c:v>
                </c:pt>
                <c:pt idx="21">
                  <c:v>0.05</c:v>
                </c:pt>
                <c:pt idx="22">
                  <c:v>0.09</c:v>
                </c:pt>
                <c:pt idx="23">
                  <c:v>0.13</c:v>
                </c:pt>
                <c:pt idx="24">
                  <c:v>0.11</c:v>
                </c:pt>
                <c:pt idx="25">
                  <c:v>0.08</c:v>
                </c:pt>
                <c:pt idx="26">
                  <c:v>0.05</c:v>
                </c:pt>
                <c:pt idx="27">
                  <c:v>0.04</c:v>
                </c:pt>
                <c:pt idx="28">
                  <c:v>0.06</c:v>
                </c:pt>
                <c:pt idx="29">
                  <c:v>0.01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assoc'!$I$35:$I$35</c:f>
              <c:strCache>
                <c:ptCount val="1"/>
                <c:pt idx="0">
                  <c:v> Leisure, Sports, Fun 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assoc'!$I$36:$I$65</c:f>
              <c:numCache>
                <c:ptCount val="30"/>
                <c:pt idx="0">
                  <c:v>0.09</c:v>
                </c:pt>
                <c:pt idx="1">
                  <c:v>0.2</c:v>
                </c:pt>
                <c:pt idx="2">
                  <c:v>0.1</c:v>
                </c:pt>
                <c:pt idx="3">
                  <c:v>0.17</c:v>
                </c:pt>
                <c:pt idx="4">
                  <c:v>0.16</c:v>
                </c:pt>
                <c:pt idx="5">
                  <c:v>0.23</c:v>
                </c:pt>
                <c:pt idx="6">
                  <c:v>0.2</c:v>
                </c:pt>
                <c:pt idx="7">
                  <c:v>0.12</c:v>
                </c:pt>
                <c:pt idx="8">
                  <c:v>0.1</c:v>
                </c:pt>
                <c:pt idx="9">
                  <c:v>0.13</c:v>
                </c:pt>
                <c:pt idx="10">
                  <c:v>0.21</c:v>
                </c:pt>
                <c:pt idx="11">
                  <c:v>0.08</c:v>
                </c:pt>
                <c:pt idx="12">
                  <c:v>0.19</c:v>
                </c:pt>
                <c:pt idx="13">
                  <c:v>0.07</c:v>
                </c:pt>
                <c:pt idx="14">
                  <c:v>0.11</c:v>
                </c:pt>
                <c:pt idx="15">
                  <c:v>0.11</c:v>
                </c:pt>
                <c:pt idx="16">
                  <c:v>0.04</c:v>
                </c:pt>
                <c:pt idx="17">
                  <c:v>0.13</c:v>
                </c:pt>
                <c:pt idx="18">
                  <c:v>0.06</c:v>
                </c:pt>
                <c:pt idx="19">
                  <c:v>0.08</c:v>
                </c:pt>
                <c:pt idx="20">
                  <c:v>0.11</c:v>
                </c:pt>
                <c:pt idx="21">
                  <c:v>0.06</c:v>
                </c:pt>
                <c:pt idx="22">
                  <c:v>0.09</c:v>
                </c:pt>
                <c:pt idx="23">
                  <c:v>0.02</c:v>
                </c:pt>
                <c:pt idx="24">
                  <c:v>0.07</c:v>
                </c:pt>
                <c:pt idx="25">
                  <c:v>0.06</c:v>
                </c:pt>
                <c:pt idx="26">
                  <c:v>0.04</c:v>
                </c:pt>
                <c:pt idx="27">
                  <c:v>0.02</c:v>
                </c:pt>
                <c:pt idx="28">
                  <c:v>0.06</c:v>
                </c:pt>
                <c:pt idx="29">
                  <c:v>0.03</c:v>
                </c:pt>
              </c:numCache>
            </c:numRef>
          </c:val>
          <c:smooth val="0"/>
        </c:ser>
        <c:marker val="1"/>
        <c:axId val="40048872"/>
        <c:axId val="50873289"/>
      </c:lineChart>
      <c:catAx>
        <c:axId val="40048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73289"/>
        <c:crosses val="autoZero"/>
        <c:auto val="1"/>
        <c:lblOffset val="100"/>
        <c:tickLblSkip val="1"/>
        <c:noMultiLvlLbl val="0"/>
      </c:catAx>
      <c:valAx>
        <c:axId val="508732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488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13975"/>
          <c:w val="0.23"/>
          <c:h val="0.1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5"/>
          <c:w val="0.99"/>
          <c:h val="0.967"/>
        </c:manualLayout>
      </c:layout>
      <c:lineChart>
        <c:grouping val="standard"/>
        <c:varyColors val="0"/>
        <c:ser>
          <c:idx val="0"/>
          <c:order val="0"/>
          <c:tx>
            <c:strRef>
              <c:f>'data assoc fam'!$D$35</c:f>
              <c:strCache>
                <c:ptCount val="1"/>
                <c:pt idx="0">
                  <c:v>EDUCATION, FAMILY (Upbringing)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assoc fam'!$A$36:$A$65</c:f>
              <c:strCache>
                <c:ptCount val="30"/>
                <c:pt idx="0">
                  <c:v>AUSTRIA</c:v>
                </c:pt>
                <c:pt idx="1">
                  <c:v>SLOVAKIA</c:v>
                </c:pt>
                <c:pt idx="2">
                  <c:v>CYPRUS (REPUBLIC)</c:v>
                </c:pt>
                <c:pt idx="3">
                  <c:v>BULGARIA</c:v>
                </c:pt>
                <c:pt idx="4">
                  <c:v>MALTA</c:v>
                </c:pt>
                <c:pt idx="5">
                  <c:v>NETHERLANDS</c:v>
                </c:pt>
                <c:pt idx="6">
                  <c:v>GREAT BRITAIN</c:v>
                </c:pt>
                <c:pt idx="7">
                  <c:v>IRELAND</c:v>
                </c:pt>
                <c:pt idx="8">
                  <c:v>ROMANIA</c:v>
                </c:pt>
                <c:pt idx="9">
                  <c:v>NORTHERN IRELAND</c:v>
                </c:pt>
                <c:pt idx="10">
                  <c:v>CZECH REPUBLIC</c:v>
                </c:pt>
                <c:pt idx="11">
                  <c:v>GERMANY WEST</c:v>
                </c:pt>
                <c:pt idx="12">
                  <c:v>ESTONIA</c:v>
                </c:pt>
                <c:pt idx="13">
                  <c:v>HUNGARY</c:v>
                </c:pt>
                <c:pt idx="14">
                  <c:v>Total</c:v>
                </c:pt>
                <c:pt idx="15">
                  <c:v>LATVIA</c:v>
                </c:pt>
                <c:pt idx="16">
                  <c:v>LUXEMBOURG</c:v>
                </c:pt>
                <c:pt idx="17">
                  <c:v>GERMANY EAST</c:v>
                </c:pt>
                <c:pt idx="18">
                  <c:v>GREECE</c:v>
                </c:pt>
                <c:pt idx="19">
                  <c:v>SWEDEN</c:v>
                </c:pt>
                <c:pt idx="20">
                  <c:v>ITALY</c:v>
                </c:pt>
                <c:pt idx="21">
                  <c:v>DENMARK</c:v>
                </c:pt>
                <c:pt idx="22">
                  <c:v>BELGIUM</c:v>
                </c:pt>
                <c:pt idx="23">
                  <c:v>SPAIN</c:v>
                </c:pt>
                <c:pt idx="24">
                  <c:v>SLOVENIA</c:v>
                </c:pt>
                <c:pt idx="25">
                  <c:v>LITUANIA</c:v>
                </c:pt>
                <c:pt idx="26">
                  <c:v>PORTUGAL</c:v>
                </c:pt>
                <c:pt idx="27">
                  <c:v>POLAND</c:v>
                </c:pt>
                <c:pt idx="28">
                  <c:v>FINLAND</c:v>
                </c:pt>
                <c:pt idx="29">
                  <c:v>FRANCE</c:v>
                </c:pt>
              </c:strCache>
            </c:strRef>
          </c:cat>
          <c:val>
            <c:numRef>
              <c:f>'data assoc fam'!$D$36:$D$65</c:f>
              <c:numCache>
                <c:ptCount val="30"/>
                <c:pt idx="0">
                  <c:v>0.2040170179083803</c:v>
                </c:pt>
                <c:pt idx="1">
                  <c:v>0.20354791514264814</c:v>
                </c:pt>
                <c:pt idx="2">
                  <c:v>0.2192877150860344</c:v>
                </c:pt>
                <c:pt idx="3">
                  <c:v>0.2832358481213443</c:v>
                </c:pt>
                <c:pt idx="4">
                  <c:v>0.08383353341336534</c:v>
                </c:pt>
                <c:pt idx="5">
                  <c:v>0.06982094628388516</c:v>
                </c:pt>
                <c:pt idx="6">
                  <c:v>0.07078417765440667</c:v>
                </c:pt>
                <c:pt idx="7">
                  <c:v>0.12363709112733819</c:v>
                </c:pt>
                <c:pt idx="8">
                  <c:v>0.3056359776104999</c:v>
                </c:pt>
                <c:pt idx="9">
                  <c:v>0.07544034562977733</c:v>
                </c:pt>
                <c:pt idx="10">
                  <c:v>0.1153265383163458</c:v>
                </c:pt>
                <c:pt idx="11">
                  <c:v>0.1907129362632992</c:v>
                </c:pt>
                <c:pt idx="12">
                  <c:v>0.22486508095142912</c:v>
                </c:pt>
                <c:pt idx="13">
                  <c:v>0.19285785735720717</c:v>
                </c:pt>
                <c:pt idx="14">
                  <c:v>0.17515516338891796</c:v>
                </c:pt>
                <c:pt idx="15">
                  <c:v>0.2130854131450731</c:v>
                </c:pt>
                <c:pt idx="16">
                  <c:v>0.1210484193677471</c:v>
                </c:pt>
                <c:pt idx="17">
                  <c:v>0.15005683971201214</c:v>
                </c:pt>
                <c:pt idx="18">
                  <c:v>0.12873862158647592</c:v>
                </c:pt>
                <c:pt idx="19">
                  <c:v>0.027208865142970218</c:v>
                </c:pt>
                <c:pt idx="20">
                  <c:v>0.39441832549764927</c:v>
                </c:pt>
                <c:pt idx="21">
                  <c:v>0.07899176342165326</c:v>
                </c:pt>
                <c:pt idx="22">
                  <c:v>0.13880338591766067</c:v>
                </c:pt>
                <c:pt idx="23">
                  <c:v>0.3632295913294223</c:v>
                </c:pt>
                <c:pt idx="24">
                  <c:v>0.1639069584072541</c:v>
                </c:pt>
                <c:pt idx="25">
                  <c:v>0.2066686108680859</c:v>
                </c:pt>
                <c:pt idx="26">
                  <c:v>0.2631578947368421</c:v>
                </c:pt>
                <c:pt idx="27">
                  <c:v>0.1750525157547264</c:v>
                </c:pt>
                <c:pt idx="28">
                  <c:v>0.03162853297442799</c:v>
                </c:pt>
                <c:pt idx="29">
                  <c:v>0.13196196390452164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assoc fam'!$E$35</c:f>
              <c:strCache>
                <c:ptCount val="1"/>
                <c:pt idx="0">
                  <c:v>CUSTOMS, LANGUAGES, COMMUNITIES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assoc fam'!$A$36:$A$65</c:f>
              <c:strCache>
                <c:ptCount val="30"/>
                <c:pt idx="0">
                  <c:v>AUSTRIA</c:v>
                </c:pt>
                <c:pt idx="1">
                  <c:v>SLOVAKIA</c:v>
                </c:pt>
                <c:pt idx="2">
                  <c:v>CYPRUS (REPUBLIC)</c:v>
                </c:pt>
                <c:pt idx="3">
                  <c:v>BULGARIA</c:v>
                </c:pt>
                <c:pt idx="4">
                  <c:v>MALTA</c:v>
                </c:pt>
                <c:pt idx="5">
                  <c:v>NETHERLANDS</c:v>
                </c:pt>
                <c:pt idx="6">
                  <c:v>GREAT BRITAIN</c:v>
                </c:pt>
                <c:pt idx="7">
                  <c:v>IRELAND</c:v>
                </c:pt>
                <c:pt idx="8">
                  <c:v>ROMANIA</c:v>
                </c:pt>
                <c:pt idx="9">
                  <c:v>NORTHERN IRELAND</c:v>
                </c:pt>
                <c:pt idx="10">
                  <c:v>CZECH REPUBLIC</c:v>
                </c:pt>
                <c:pt idx="11">
                  <c:v>GERMANY WEST</c:v>
                </c:pt>
                <c:pt idx="12">
                  <c:v>ESTONIA</c:v>
                </c:pt>
                <c:pt idx="13">
                  <c:v>HUNGARY</c:v>
                </c:pt>
                <c:pt idx="14">
                  <c:v>Total</c:v>
                </c:pt>
                <c:pt idx="15">
                  <c:v>LATVIA</c:v>
                </c:pt>
                <c:pt idx="16">
                  <c:v>LUXEMBOURG</c:v>
                </c:pt>
                <c:pt idx="17">
                  <c:v>GERMANY EAST</c:v>
                </c:pt>
                <c:pt idx="18">
                  <c:v>GREECE</c:v>
                </c:pt>
                <c:pt idx="19">
                  <c:v>SWEDEN</c:v>
                </c:pt>
                <c:pt idx="20">
                  <c:v>ITALY</c:v>
                </c:pt>
                <c:pt idx="21">
                  <c:v>DENMARK</c:v>
                </c:pt>
                <c:pt idx="22">
                  <c:v>BELGIUM</c:v>
                </c:pt>
                <c:pt idx="23">
                  <c:v>SPAIN</c:v>
                </c:pt>
                <c:pt idx="24">
                  <c:v>SLOVENIA</c:v>
                </c:pt>
                <c:pt idx="25">
                  <c:v>LITUANIA</c:v>
                </c:pt>
                <c:pt idx="26">
                  <c:v>PORTUGAL</c:v>
                </c:pt>
                <c:pt idx="27">
                  <c:v>POLAND</c:v>
                </c:pt>
                <c:pt idx="28">
                  <c:v>FINLAND</c:v>
                </c:pt>
                <c:pt idx="29">
                  <c:v>FRANCE</c:v>
                </c:pt>
              </c:strCache>
            </c:strRef>
          </c:cat>
          <c:val>
            <c:numRef>
              <c:f>'data assoc fam'!$E$36:$E$65</c:f>
              <c:numCache>
                <c:ptCount val="30"/>
                <c:pt idx="0">
                  <c:v>0.4751162560601563</c:v>
                </c:pt>
                <c:pt idx="1">
                  <c:v>0.4462326261887345</c:v>
                </c:pt>
                <c:pt idx="2">
                  <c:v>0.4129651860744298</c:v>
                </c:pt>
                <c:pt idx="3">
                  <c:v>0.3648260136809755</c:v>
                </c:pt>
                <c:pt idx="4">
                  <c:v>0.34893957583033214</c:v>
                </c:pt>
                <c:pt idx="5">
                  <c:v>0.32919875962788836</c:v>
                </c:pt>
                <c:pt idx="6">
                  <c:v>0.32725289977198374</c:v>
                </c:pt>
                <c:pt idx="7">
                  <c:v>0.32629788936681003</c:v>
                </c:pt>
                <c:pt idx="8">
                  <c:v>0.31982242810268285</c:v>
                </c:pt>
                <c:pt idx="9">
                  <c:v>0.30475240943835163</c:v>
                </c:pt>
                <c:pt idx="10">
                  <c:v>0.2939788599471499</c:v>
                </c:pt>
                <c:pt idx="11">
                  <c:v>0.281296609326837</c:v>
                </c:pt>
                <c:pt idx="12">
                  <c:v>0.27523485908454925</c:v>
                </c:pt>
                <c:pt idx="13">
                  <c:v>0.26527958387516254</c:v>
                </c:pt>
                <c:pt idx="14">
                  <c:v>0.2605473715695805</c:v>
                </c:pt>
                <c:pt idx="15">
                  <c:v>0.2556428358357363</c:v>
                </c:pt>
                <c:pt idx="16">
                  <c:v>0.2539015606242497</c:v>
                </c:pt>
                <c:pt idx="17">
                  <c:v>0.23834785903751424</c:v>
                </c:pt>
                <c:pt idx="18">
                  <c:v>0.22696809042712812</c:v>
                </c:pt>
                <c:pt idx="19">
                  <c:v>0.2216285742554665</c:v>
                </c:pt>
                <c:pt idx="20">
                  <c:v>0.21876562968890664</c:v>
                </c:pt>
                <c:pt idx="21">
                  <c:v>0.21335714994542027</c:v>
                </c:pt>
                <c:pt idx="22">
                  <c:v>0.21094651789149677</c:v>
                </c:pt>
                <c:pt idx="23">
                  <c:v>0.19339763348911204</c:v>
                </c:pt>
                <c:pt idx="24">
                  <c:v>0.1809580130100532</c:v>
                </c:pt>
                <c:pt idx="25">
                  <c:v>0.17896374064353066</c:v>
                </c:pt>
                <c:pt idx="26">
                  <c:v>0.17566900365359928</c:v>
                </c:pt>
                <c:pt idx="27">
                  <c:v>0.12263679103731118</c:v>
                </c:pt>
                <c:pt idx="28">
                  <c:v>0.11978465679676985</c:v>
                </c:pt>
                <c:pt idx="29">
                  <c:v>0.10401707743062295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'data assoc fam'!$F$35</c:f>
              <c:strCache>
                <c:ptCount val="1"/>
                <c:pt idx="0">
                  <c:v>LIFESTYLE, MANNERS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assoc fam'!$A$36:$A$65</c:f>
              <c:strCache>
                <c:ptCount val="30"/>
                <c:pt idx="0">
                  <c:v>AUSTRIA</c:v>
                </c:pt>
                <c:pt idx="1">
                  <c:v>SLOVAKIA</c:v>
                </c:pt>
                <c:pt idx="2">
                  <c:v>CYPRUS (REPUBLIC)</c:v>
                </c:pt>
                <c:pt idx="3">
                  <c:v>BULGARIA</c:v>
                </c:pt>
                <c:pt idx="4">
                  <c:v>MALTA</c:v>
                </c:pt>
                <c:pt idx="5">
                  <c:v>NETHERLANDS</c:v>
                </c:pt>
                <c:pt idx="6">
                  <c:v>GREAT BRITAIN</c:v>
                </c:pt>
                <c:pt idx="7">
                  <c:v>IRELAND</c:v>
                </c:pt>
                <c:pt idx="8">
                  <c:v>ROMANIA</c:v>
                </c:pt>
                <c:pt idx="9">
                  <c:v>NORTHERN IRELAND</c:v>
                </c:pt>
                <c:pt idx="10">
                  <c:v>CZECH REPUBLIC</c:v>
                </c:pt>
                <c:pt idx="11">
                  <c:v>GERMANY WEST</c:v>
                </c:pt>
                <c:pt idx="12">
                  <c:v>ESTONIA</c:v>
                </c:pt>
                <c:pt idx="13">
                  <c:v>HUNGARY</c:v>
                </c:pt>
                <c:pt idx="14">
                  <c:v>Total</c:v>
                </c:pt>
                <c:pt idx="15">
                  <c:v>LATVIA</c:v>
                </c:pt>
                <c:pt idx="16">
                  <c:v>LUXEMBOURG</c:v>
                </c:pt>
                <c:pt idx="17">
                  <c:v>GERMANY EAST</c:v>
                </c:pt>
                <c:pt idx="18">
                  <c:v>GREECE</c:v>
                </c:pt>
                <c:pt idx="19">
                  <c:v>SWEDEN</c:v>
                </c:pt>
                <c:pt idx="20">
                  <c:v>ITALY</c:v>
                </c:pt>
                <c:pt idx="21">
                  <c:v>DENMARK</c:v>
                </c:pt>
                <c:pt idx="22">
                  <c:v>BELGIUM</c:v>
                </c:pt>
                <c:pt idx="23">
                  <c:v>SPAIN</c:v>
                </c:pt>
                <c:pt idx="24">
                  <c:v>SLOVENIA</c:v>
                </c:pt>
                <c:pt idx="25">
                  <c:v>LITUANIA</c:v>
                </c:pt>
                <c:pt idx="26">
                  <c:v>PORTUGAL</c:v>
                </c:pt>
                <c:pt idx="27">
                  <c:v>POLAND</c:v>
                </c:pt>
                <c:pt idx="28">
                  <c:v>FINLAND</c:v>
                </c:pt>
                <c:pt idx="29">
                  <c:v>FRANCE</c:v>
                </c:pt>
              </c:strCache>
            </c:strRef>
          </c:cat>
          <c:val>
            <c:numRef>
              <c:f>'data assoc fam'!$F$36:$F$65</c:f>
              <c:numCache>
                <c:ptCount val="30"/>
                <c:pt idx="0">
                  <c:v>0.21242703077075292</c:v>
                </c:pt>
                <c:pt idx="1">
                  <c:v>0.2264996342355523</c:v>
                </c:pt>
                <c:pt idx="2">
                  <c:v>0.4261704681872749</c:v>
                </c:pt>
                <c:pt idx="3">
                  <c:v>0.24586100921978785</c:v>
                </c:pt>
                <c:pt idx="4">
                  <c:v>0.19867947178871548</c:v>
                </c:pt>
                <c:pt idx="5">
                  <c:v>0.2261678503551065</c:v>
                </c:pt>
                <c:pt idx="6">
                  <c:v>0.19183106969366512</c:v>
                </c:pt>
                <c:pt idx="7">
                  <c:v>0.17535260578173453</c:v>
                </c:pt>
                <c:pt idx="8">
                  <c:v>0.2158849642926076</c:v>
                </c:pt>
                <c:pt idx="9">
                  <c:v>0.1522100365569957</c:v>
                </c:pt>
                <c:pt idx="10">
                  <c:v>0.17789731974329936</c:v>
                </c:pt>
                <c:pt idx="11">
                  <c:v>0.1649597295416128</c:v>
                </c:pt>
                <c:pt idx="12">
                  <c:v>0.21017389566260244</c:v>
                </c:pt>
                <c:pt idx="13">
                  <c:v>0.1610483144943483</c:v>
                </c:pt>
                <c:pt idx="14">
                  <c:v>0.1968032603006057</c:v>
                </c:pt>
                <c:pt idx="15">
                  <c:v>0.21577011037088595</c:v>
                </c:pt>
                <c:pt idx="16">
                  <c:v>0.12865146058423368</c:v>
                </c:pt>
                <c:pt idx="17">
                  <c:v>0.1559302766199318</c:v>
                </c:pt>
                <c:pt idx="18">
                  <c:v>0.21526457937381213</c:v>
                </c:pt>
                <c:pt idx="19">
                  <c:v>0.06282774314831305</c:v>
                </c:pt>
                <c:pt idx="20">
                  <c:v>0.1469440832249675</c:v>
                </c:pt>
                <c:pt idx="21">
                  <c:v>0.22923489133670735</c:v>
                </c:pt>
                <c:pt idx="22">
                  <c:v>0.10148133897652944</c:v>
                </c:pt>
                <c:pt idx="23">
                  <c:v>0.13234562990951576</c:v>
                </c:pt>
                <c:pt idx="24">
                  <c:v>0.3624088310664301</c:v>
                </c:pt>
                <c:pt idx="25">
                  <c:v>0.3124331680762127</c:v>
                </c:pt>
                <c:pt idx="26">
                  <c:v>0.123629900266614</c:v>
                </c:pt>
                <c:pt idx="27">
                  <c:v>0.44483345003501046</c:v>
                </c:pt>
                <c:pt idx="28">
                  <c:v>0.08421457412036146</c:v>
                </c:pt>
                <c:pt idx="29">
                  <c:v>0.04405200853871531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'data assoc fam'!$K$35</c:f>
              <c:strCache>
                <c:ptCount val="1"/>
                <c:pt idx="0">
                  <c:v>VALUES, BELIEFS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assoc fam'!$A$36:$A$65</c:f>
              <c:strCache>
                <c:ptCount val="30"/>
                <c:pt idx="0">
                  <c:v>AUSTRIA</c:v>
                </c:pt>
                <c:pt idx="1">
                  <c:v>SLOVAKIA</c:v>
                </c:pt>
                <c:pt idx="2">
                  <c:v>CYPRUS (REPUBLIC)</c:v>
                </c:pt>
                <c:pt idx="3">
                  <c:v>BULGARIA</c:v>
                </c:pt>
                <c:pt idx="4">
                  <c:v>MALTA</c:v>
                </c:pt>
                <c:pt idx="5">
                  <c:v>NETHERLANDS</c:v>
                </c:pt>
                <c:pt idx="6">
                  <c:v>GREAT BRITAIN</c:v>
                </c:pt>
                <c:pt idx="7">
                  <c:v>IRELAND</c:v>
                </c:pt>
                <c:pt idx="8">
                  <c:v>ROMANIA</c:v>
                </c:pt>
                <c:pt idx="9">
                  <c:v>NORTHERN IRELAND</c:v>
                </c:pt>
                <c:pt idx="10">
                  <c:v>CZECH REPUBLIC</c:v>
                </c:pt>
                <c:pt idx="11">
                  <c:v>GERMANY WEST</c:v>
                </c:pt>
                <c:pt idx="12">
                  <c:v>ESTONIA</c:v>
                </c:pt>
                <c:pt idx="13">
                  <c:v>HUNGARY</c:v>
                </c:pt>
                <c:pt idx="14">
                  <c:v>Total</c:v>
                </c:pt>
                <c:pt idx="15">
                  <c:v>LATVIA</c:v>
                </c:pt>
                <c:pt idx="16">
                  <c:v>LUXEMBOURG</c:v>
                </c:pt>
                <c:pt idx="17">
                  <c:v>GERMANY EAST</c:v>
                </c:pt>
                <c:pt idx="18">
                  <c:v>GREECE</c:v>
                </c:pt>
                <c:pt idx="19">
                  <c:v>SWEDEN</c:v>
                </c:pt>
                <c:pt idx="20">
                  <c:v>ITALY</c:v>
                </c:pt>
                <c:pt idx="21">
                  <c:v>DENMARK</c:v>
                </c:pt>
                <c:pt idx="22">
                  <c:v>BELGIUM</c:v>
                </c:pt>
                <c:pt idx="23">
                  <c:v>SPAIN</c:v>
                </c:pt>
                <c:pt idx="24">
                  <c:v>SLOVENIA</c:v>
                </c:pt>
                <c:pt idx="25">
                  <c:v>LITUANIA</c:v>
                </c:pt>
                <c:pt idx="26">
                  <c:v>PORTUGAL</c:v>
                </c:pt>
                <c:pt idx="27">
                  <c:v>POLAND</c:v>
                </c:pt>
                <c:pt idx="28">
                  <c:v>FINLAND</c:v>
                </c:pt>
                <c:pt idx="29">
                  <c:v>FRANCE</c:v>
                </c:pt>
              </c:strCache>
            </c:strRef>
          </c:cat>
          <c:val>
            <c:numRef>
              <c:f>'data assoc fam'!$K$36:$K$65</c:f>
              <c:numCache>
                <c:ptCount val="30"/>
                <c:pt idx="0">
                  <c:v>0.2028297219748689</c:v>
                </c:pt>
                <c:pt idx="1">
                  <c:v>0.14036210680321873</c:v>
                </c:pt>
                <c:pt idx="2">
                  <c:v>0.08063225290116045</c:v>
                </c:pt>
                <c:pt idx="3">
                  <c:v>0.11073659165262219</c:v>
                </c:pt>
                <c:pt idx="4">
                  <c:v>0.08323329331732693</c:v>
                </c:pt>
                <c:pt idx="5">
                  <c:v>0.17865359607882364</c:v>
                </c:pt>
                <c:pt idx="6">
                  <c:v>0.13155546743333002</c:v>
                </c:pt>
                <c:pt idx="7">
                  <c:v>0.1094328298489547</c:v>
                </c:pt>
                <c:pt idx="8">
                  <c:v>0.19204786720710287</c:v>
                </c:pt>
                <c:pt idx="9">
                  <c:v>0.12163509471585246</c:v>
                </c:pt>
                <c:pt idx="10">
                  <c:v>0.05879577198942998</c:v>
                </c:pt>
                <c:pt idx="11">
                  <c:v>0.10887938749129959</c:v>
                </c:pt>
                <c:pt idx="12">
                  <c:v>0.06256246252248651</c:v>
                </c:pt>
                <c:pt idx="13">
                  <c:v>0.0766229868960688</c:v>
                </c:pt>
                <c:pt idx="14">
                  <c:v>0.0920586255888731</c:v>
                </c:pt>
                <c:pt idx="15">
                  <c:v>0.06343840111365218</c:v>
                </c:pt>
                <c:pt idx="16">
                  <c:v>0.10744297719087635</c:v>
                </c:pt>
                <c:pt idx="17">
                  <c:v>0.07275483137552104</c:v>
                </c:pt>
                <c:pt idx="18">
                  <c:v>0.08152445733720115</c:v>
                </c:pt>
                <c:pt idx="19">
                  <c:v>0.06233303650934995</c:v>
                </c:pt>
                <c:pt idx="20">
                  <c:v>0.10463138941682504</c:v>
                </c:pt>
                <c:pt idx="21">
                  <c:v>0.10389997022923489</c:v>
                </c:pt>
                <c:pt idx="22">
                  <c:v>0.08435936898807235</c:v>
                </c:pt>
                <c:pt idx="23">
                  <c:v>0.07010042756289152</c:v>
                </c:pt>
                <c:pt idx="24">
                  <c:v>0.04159274590971812</c:v>
                </c:pt>
                <c:pt idx="25">
                  <c:v>0.041217070088461163</c:v>
                </c:pt>
                <c:pt idx="26">
                  <c:v>0.07712056877653796</c:v>
                </c:pt>
                <c:pt idx="27">
                  <c:v>0.0369110733219966</c:v>
                </c:pt>
                <c:pt idx="28">
                  <c:v>0.03182080369159777</c:v>
                </c:pt>
                <c:pt idx="29">
                  <c:v>0.041044052008538716</c:v>
                </c:pt>
              </c:numCache>
            </c:numRef>
          </c:val>
          <c:smooth val="0"/>
        </c:ser>
        <c:marker val="1"/>
        <c:axId val="57372982"/>
        <c:axId val="7651263"/>
      </c:lineChart>
      <c:catAx>
        <c:axId val="57372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51263"/>
        <c:crosses val="autoZero"/>
        <c:auto val="1"/>
        <c:lblOffset val="100"/>
        <c:tickLblSkip val="1"/>
        <c:noMultiLvlLbl val="0"/>
      </c:catAx>
      <c:valAx>
        <c:axId val="76512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729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375"/>
          <c:y val="0.08725"/>
          <c:w val="0.31525"/>
          <c:h val="0.1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How important is culture to you personally?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785"/>
          <c:w val="0.855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Import'!$H$2</c:f>
              <c:strCache>
                <c:ptCount val="1"/>
                <c:pt idx="0">
                  <c:v>Very important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Import'!$A$3:$A$32</c:f>
              <c:strCache>
                <c:ptCount val="30"/>
                <c:pt idx="0">
                  <c:v>POLAND</c:v>
                </c:pt>
                <c:pt idx="1">
                  <c:v>CYPRUS (REPUBLIC)</c:v>
                </c:pt>
                <c:pt idx="2">
                  <c:v>FRANCE</c:v>
                </c:pt>
                <c:pt idx="3">
                  <c:v>ITALY</c:v>
                </c:pt>
                <c:pt idx="4">
                  <c:v>SPAIN</c:v>
                </c:pt>
                <c:pt idx="5">
                  <c:v>ESTONIA</c:v>
                </c:pt>
                <c:pt idx="6">
                  <c:v>MALTA</c:v>
                </c:pt>
                <c:pt idx="7">
                  <c:v>NETHERLANDS</c:v>
                </c:pt>
                <c:pt idx="8">
                  <c:v>LITUANIA</c:v>
                </c:pt>
                <c:pt idx="9">
                  <c:v>LUXEMBOURG</c:v>
                </c:pt>
                <c:pt idx="10">
                  <c:v>HUNGARY</c:v>
                </c:pt>
                <c:pt idx="11">
                  <c:v>DENMARK</c:v>
                </c:pt>
                <c:pt idx="12">
                  <c:v>LATVIA</c:v>
                </c:pt>
                <c:pt idx="13">
                  <c:v>SWEDEN</c:v>
                </c:pt>
                <c:pt idx="14">
                  <c:v>SLOVENIA</c:v>
                </c:pt>
                <c:pt idx="15">
                  <c:v>BELGIUM</c:v>
                </c:pt>
                <c:pt idx="16">
                  <c:v>Total</c:v>
                </c:pt>
                <c:pt idx="17">
                  <c:v>PORTUGAL</c:v>
                </c:pt>
                <c:pt idx="18">
                  <c:v>CZECH REPUBLIC</c:v>
                </c:pt>
                <c:pt idx="19">
                  <c:v>SLOVAKIA</c:v>
                </c:pt>
                <c:pt idx="20">
                  <c:v>GREECE</c:v>
                </c:pt>
                <c:pt idx="21">
                  <c:v>GREAT BRITAIN</c:v>
                </c:pt>
                <c:pt idx="22">
                  <c:v>ROMANIA</c:v>
                </c:pt>
                <c:pt idx="23">
                  <c:v>BULGARIA</c:v>
                </c:pt>
                <c:pt idx="24">
                  <c:v>IRELAND</c:v>
                </c:pt>
                <c:pt idx="25">
                  <c:v>GERMANY EAST</c:v>
                </c:pt>
                <c:pt idx="26">
                  <c:v>GERMANY WEST</c:v>
                </c:pt>
                <c:pt idx="27">
                  <c:v>FINLAND</c:v>
                </c:pt>
                <c:pt idx="28">
                  <c:v>NORTHERN IRELAND</c:v>
                </c:pt>
                <c:pt idx="29">
                  <c:v>AUSTRIA</c:v>
                </c:pt>
              </c:strCache>
            </c:strRef>
          </c:cat>
          <c:val>
            <c:numRef>
              <c:f>'data Import'!$H$3:$H$32</c:f>
              <c:numCache>
                <c:ptCount val="30"/>
                <c:pt idx="0">
                  <c:v>0.48594578373512054</c:v>
                </c:pt>
                <c:pt idx="1">
                  <c:v>0.5900360144057623</c:v>
                </c:pt>
                <c:pt idx="2">
                  <c:v>0.3730836405977101</c:v>
                </c:pt>
                <c:pt idx="3">
                  <c:v>0.36530959287786335</c:v>
                </c:pt>
                <c:pt idx="4">
                  <c:v>0.35766133041662523</c:v>
                </c:pt>
                <c:pt idx="5">
                  <c:v>0.29922046771936833</c:v>
                </c:pt>
                <c:pt idx="6">
                  <c:v>0.43197278911564624</c:v>
                </c:pt>
                <c:pt idx="7">
                  <c:v>0.2593778133440032</c:v>
                </c:pt>
                <c:pt idx="8">
                  <c:v>0.2950325653737727</c:v>
                </c:pt>
                <c:pt idx="9">
                  <c:v>0.31132452981192477</c:v>
                </c:pt>
                <c:pt idx="10">
                  <c:v>0.28248474542362706</c:v>
                </c:pt>
                <c:pt idx="11">
                  <c:v>0.34544011114418977</c:v>
                </c:pt>
                <c:pt idx="12">
                  <c:v>0.25087004076762454</c:v>
                </c:pt>
                <c:pt idx="13">
                  <c:v>0.30424458296230333</c:v>
                </c:pt>
                <c:pt idx="14">
                  <c:v>0.2972600039424404</c:v>
                </c:pt>
                <c:pt idx="15">
                  <c:v>0.2863601385148134</c:v>
                </c:pt>
                <c:pt idx="16">
                  <c:v>0.2915875271068571</c:v>
                </c:pt>
                <c:pt idx="17">
                  <c:v>0.242914979757085</c:v>
                </c:pt>
                <c:pt idx="18">
                  <c:v>0.2392412231030578</c:v>
                </c:pt>
                <c:pt idx="19">
                  <c:v>0.1855340160936357</c:v>
                </c:pt>
                <c:pt idx="20">
                  <c:v>0.30119035710713216</c:v>
                </c:pt>
                <c:pt idx="21">
                  <c:v>0.28432636066223854</c:v>
                </c:pt>
                <c:pt idx="22">
                  <c:v>0.29608183748311134</c:v>
                </c:pt>
                <c:pt idx="23">
                  <c:v>0.3114900366808763</c:v>
                </c:pt>
                <c:pt idx="24">
                  <c:v>0.27568270481144347</c:v>
                </c:pt>
                <c:pt idx="25">
                  <c:v>0.215801439939371</c:v>
                </c:pt>
                <c:pt idx="26">
                  <c:v>0.20960525007457492</c:v>
                </c:pt>
                <c:pt idx="27">
                  <c:v>0.187175543164776</c:v>
                </c:pt>
                <c:pt idx="28">
                  <c:v>0.20937188434695914</c:v>
                </c:pt>
                <c:pt idx="29">
                  <c:v>0.11487088156723062</c:v>
                </c:pt>
              </c:numCache>
            </c:numRef>
          </c:val>
        </c:ser>
        <c:ser>
          <c:idx val="1"/>
          <c:order val="1"/>
          <c:tx>
            <c:strRef>
              <c:f>'data Import'!$I$2</c:f>
              <c:strCache>
                <c:ptCount val="1"/>
                <c:pt idx="0">
                  <c:v>Fairly important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Import'!$A$3:$A$32</c:f>
              <c:strCache>
                <c:ptCount val="30"/>
                <c:pt idx="0">
                  <c:v>POLAND</c:v>
                </c:pt>
                <c:pt idx="1">
                  <c:v>CYPRUS (REPUBLIC)</c:v>
                </c:pt>
                <c:pt idx="2">
                  <c:v>FRANCE</c:v>
                </c:pt>
                <c:pt idx="3">
                  <c:v>ITALY</c:v>
                </c:pt>
                <c:pt idx="4">
                  <c:v>SPAIN</c:v>
                </c:pt>
                <c:pt idx="5">
                  <c:v>ESTONIA</c:v>
                </c:pt>
                <c:pt idx="6">
                  <c:v>MALTA</c:v>
                </c:pt>
                <c:pt idx="7">
                  <c:v>NETHERLANDS</c:v>
                </c:pt>
                <c:pt idx="8">
                  <c:v>LITUANIA</c:v>
                </c:pt>
                <c:pt idx="9">
                  <c:v>LUXEMBOURG</c:v>
                </c:pt>
                <c:pt idx="10">
                  <c:v>HUNGARY</c:v>
                </c:pt>
                <c:pt idx="11">
                  <c:v>DENMARK</c:v>
                </c:pt>
                <c:pt idx="12">
                  <c:v>LATVIA</c:v>
                </c:pt>
                <c:pt idx="13">
                  <c:v>SWEDEN</c:v>
                </c:pt>
                <c:pt idx="14">
                  <c:v>SLOVENIA</c:v>
                </c:pt>
                <c:pt idx="15">
                  <c:v>BELGIUM</c:v>
                </c:pt>
                <c:pt idx="16">
                  <c:v>Total</c:v>
                </c:pt>
                <c:pt idx="17">
                  <c:v>PORTUGAL</c:v>
                </c:pt>
                <c:pt idx="18">
                  <c:v>CZECH REPUBLIC</c:v>
                </c:pt>
                <c:pt idx="19">
                  <c:v>SLOVAKIA</c:v>
                </c:pt>
                <c:pt idx="20">
                  <c:v>GREECE</c:v>
                </c:pt>
                <c:pt idx="21">
                  <c:v>GREAT BRITAIN</c:v>
                </c:pt>
                <c:pt idx="22">
                  <c:v>ROMANIA</c:v>
                </c:pt>
                <c:pt idx="23">
                  <c:v>BULGARIA</c:v>
                </c:pt>
                <c:pt idx="24">
                  <c:v>IRELAND</c:v>
                </c:pt>
                <c:pt idx="25">
                  <c:v>GERMANY EAST</c:v>
                </c:pt>
                <c:pt idx="26">
                  <c:v>GERMANY WEST</c:v>
                </c:pt>
                <c:pt idx="27">
                  <c:v>FINLAND</c:v>
                </c:pt>
                <c:pt idx="28">
                  <c:v>NORTHERN IRELAND</c:v>
                </c:pt>
                <c:pt idx="29">
                  <c:v>AUSTRIA</c:v>
                </c:pt>
              </c:strCache>
            </c:strRef>
          </c:cat>
          <c:val>
            <c:numRef>
              <c:f>'data Import'!$I$3:$I$32</c:f>
              <c:numCache>
                <c:ptCount val="30"/>
                <c:pt idx="0">
                  <c:v>0.4353305991797539</c:v>
                </c:pt>
                <c:pt idx="1">
                  <c:v>0.3197278911564626</c:v>
                </c:pt>
                <c:pt idx="2">
                  <c:v>0.5129051038230158</c:v>
                </c:pt>
                <c:pt idx="3">
                  <c:v>0.517555266579974</c:v>
                </c:pt>
                <c:pt idx="4">
                  <c:v>0.49348712339663914</c:v>
                </c:pt>
                <c:pt idx="5">
                  <c:v>0.5268838696781931</c:v>
                </c:pt>
                <c:pt idx="6">
                  <c:v>0.3633453381352541</c:v>
                </c:pt>
                <c:pt idx="7">
                  <c:v>0.5200560168050414</c:v>
                </c:pt>
                <c:pt idx="8">
                  <c:v>0.48391173325556525</c:v>
                </c:pt>
                <c:pt idx="9">
                  <c:v>0.461984793917567</c:v>
                </c:pt>
                <c:pt idx="10">
                  <c:v>0.48694608382514754</c:v>
                </c:pt>
                <c:pt idx="11">
                  <c:v>0.42393569514736523</c:v>
                </c:pt>
                <c:pt idx="12">
                  <c:v>0.5184448642736402</c:v>
                </c:pt>
                <c:pt idx="13">
                  <c:v>0.45077668942317206</c:v>
                </c:pt>
                <c:pt idx="14">
                  <c:v>0.457618766016164</c:v>
                </c:pt>
                <c:pt idx="15">
                  <c:v>0.4671989226625626</c:v>
                </c:pt>
                <c:pt idx="16">
                  <c:v>0.45191430494279516</c:v>
                </c:pt>
                <c:pt idx="17">
                  <c:v>0.4960995358941443</c:v>
                </c:pt>
                <c:pt idx="18">
                  <c:v>0.4944318610796527</c:v>
                </c:pt>
                <c:pt idx="19">
                  <c:v>0.5127103145574251</c:v>
                </c:pt>
                <c:pt idx="20">
                  <c:v>0.38321496448934683</c:v>
                </c:pt>
                <c:pt idx="21">
                  <c:v>0.39397243977396645</c:v>
                </c:pt>
                <c:pt idx="22">
                  <c:v>0.3703918162516889</c:v>
                </c:pt>
                <c:pt idx="23">
                  <c:v>0.35173986319024486</c:v>
                </c:pt>
                <c:pt idx="24">
                  <c:v>0.38301490447134134</c:v>
                </c:pt>
                <c:pt idx="25">
                  <c:v>0.4424024251610459</c:v>
                </c:pt>
                <c:pt idx="26">
                  <c:v>0.43502038381227004</c:v>
                </c:pt>
                <c:pt idx="27">
                  <c:v>0.4573159007883099</c:v>
                </c:pt>
                <c:pt idx="28">
                  <c:v>0.3320039880358924</c:v>
                </c:pt>
                <c:pt idx="29">
                  <c:v>0.41129909963391703</c:v>
                </c:pt>
              </c:numCache>
            </c:numRef>
          </c:val>
        </c:ser>
        <c:ser>
          <c:idx val="2"/>
          <c:order val="2"/>
          <c:tx>
            <c:strRef>
              <c:f>'data Import'!$J$2</c:f>
              <c:strCache>
                <c:ptCount val="1"/>
                <c:pt idx="0">
                  <c:v>Not very important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Import'!$A$3:$A$32</c:f>
              <c:strCache>
                <c:ptCount val="30"/>
                <c:pt idx="0">
                  <c:v>POLAND</c:v>
                </c:pt>
                <c:pt idx="1">
                  <c:v>CYPRUS (REPUBLIC)</c:v>
                </c:pt>
                <c:pt idx="2">
                  <c:v>FRANCE</c:v>
                </c:pt>
                <c:pt idx="3">
                  <c:v>ITALY</c:v>
                </c:pt>
                <c:pt idx="4">
                  <c:v>SPAIN</c:v>
                </c:pt>
                <c:pt idx="5">
                  <c:v>ESTONIA</c:v>
                </c:pt>
                <c:pt idx="6">
                  <c:v>MALTA</c:v>
                </c:pt>
                <c:pt idx="7">
                  <c:v>NETHERLANDS</c:v>
                </c:pt>
                <c:pt idx="8">
                  <c:v>LITUANIA</c:v>
                </c:pt>
                <c:pt idx="9">
                  <c:v>LUXEMBOURG</c:v>
                </c:pt>
                <c:pt idx="10">
                  <c:v>HUNGARY</c:v>
                </c:pt>
                <c:pt idx="11">
                  <c:v>DENMARK</c:v>
                </c:pt>
                <c:pt idx="12">
                  <c:v>LATVIA</c:v>
                </c:pt>
                <c:pt idx="13">
                  <c:v>SWEDEN</c:v>
                </c:pt>
                <c:pt idx="14">
                  <c:v>SLOVENIA</c:v>
                </c:pt>
                <c:pt idx="15">
                  <c:v>BELGIUM</c:v>
                </c:pt>
                <c:pt idx="16">
                  <c:v>Total</c:v>
                </c:pt>
                <c:pt idx="17">
                  <c:v>PORTUGAL</c:v>
                </c:pt>
                <c:pt idx="18">
                  <c:v>CZECH REPUBLIC</c:v>
                </c:pt>
                <c:pt idx="19">
                  <c:v>SLOVAKIA</c:v>
                </c:pt>
                <c:pt idx="20">
                  <c:v>GREECE</c:v>
                </c:pt>
                <c:pt idx="21">
                  <c:v>GREAT BRITAIN</c:v>
                </c:pt>
                <c:pt idx="22">
                  <c:v>ROMANIA</c:v>
                </c:pt>
                <c:pt idx="23">
                  <c:v>BULGARIA</c:v>
                </c:pt>
                <c:pt idx="24">
                  <c:v>IRELAND</c:v>
                </c:pt>
                <c:pt idx="25">
                  <c:v>GERMANY EAST</c:v>
                </c:pt>
                <c:pt idx="26">
                  <c:v>GERMANY WEST</c:v>
                </c:pt>
                <c:pt idx="27">
                  <c:v>FINLAND</c:v>
                </c:pt>
                <c:pt idx="28">
                  <c:v>NORTHERN IRELAND</c:v>
                </c:pt>
                <c:pt idx="29">
                  <c:v>AUSTRIA</c:v>
                </c:pt>
              </c:strCache>
            </c:strRef>
          </c:cat>
          <c:val>
            <c:numRef>
              <c:f>'data Import'!$J$3:$J$32</c:f>
              <c:numCache>
                <c:ptCount val="30"/>
                <c:pt idx="0">
                  <c:v>0.05561668500550165</c:v>
                </c:pt>
                <c:pt idx="1">
                  <c:v>0.05662264905962385</c:v>
                </c:pt>
                <c:pt idx="2">
                  <c:v>0.07801280807296722</c:v>
                </c:pt>
                <c:pt idx="3">
                  <c:v>0.0880264079223767</c:v>
                </c:pt>
                <c:pt idx="4">
                  <c:v>0.10480262503728746</c:v>
                </c:pt>
                <c:pt idx="5">
                  <c:v>0.15770537677393565</c:v>
                </c:pt>
                <c:pt idx="6">
                  <c:v>0.13505402160864347</c:v>
                </c:pt>
                <c:pt idx="7">
                  <c:v>0.18735620686205862</c:v>
                </c:pt>
                <c:pt idx="8">
                  <c:v>0.17274229610187614</c:v>
                </c:pt>
                <c:pt idx="9">
                  <c:v>0.17086834733893558</c:v>
                </c:pt>
                <c:pt idx="10">
                  <c:v>0.18795638691607483</c:v>
                </c:pt>
                <c:pt idx="11">
                  <c:v>0.19341073732261585</c:v>
                </c:pt>
                <c:pt idx="12">
                  <c:v>0.20463358854529184</c:v>
                </c:pt>
                <c:pt idx="13">
                  <c:v>0.201246660730187</c:v>
                </c:pt>
                <c:pt idx="14">
                  <c:v>0.20727380248373745</c:v>
                </c:pt>
                <c:pt idx="15">
                  <c:v>0.1806464024624856</c:v>
                </c:pt>
                <c:pt idx="16">
                  <c:v>0.19082105735437074</c:v>
                </c:pt>
                <c:pt idx="17">
                  <c:v>0.1660906487607386</c:v>
                </c:pt>
                <c:pt idx="18">
                  <c:v>0.23650434126085318</c:v>
                </c:pt>
                <c:pt idx="19">
                  <c:v>0.2625274323335772</c:v>
                </c:pt>
                <c:pt idx="20">
                  <c:v>0.15824747424227267</c:v>
                </c:pt>
                <c:pt idx="21">
                  <c:v>0.23099038366213936</c:v>
                </c:pt>
                <c:pt idx="22">
                  <c:v>0.19590812584443157</c:v>
                </c:pt>
                <c:pt idx="23">
                  <c:v>0.19787845742044213</c:v>
                </c:pt>
                <c:pt idx="24">
                  <c:v>0.2016604981494448</c:v>
                </c:pt>
                <c:pt idx="25">
                  <c:v>0.3025767336112164</c:v>
                </c:pt>
                <c:pt idx="26">
                  <c:v>0.27592721487521127</c:v>
                </c:pt>
                <c:pt idx="27">
                  <c:v>0.28225341280522975</c:v>
                </c:pt>
                <c:pt idx="28">
                  <c:v>0.3150548354935195</c:v>
                </c:pt>
                <c:pt idx="29">
                  <c:v>0.34975759374690807</c:v>
                </c:pt>
              </c:numCache>
            </c:numRef>
          </c:val>
        </c:ser>
        <c:ser>
          <c:idx val="3"/>
          <c:order val="3"/>
          <c:tx>
            <c:strRef>
              <c:f>'data Import'!$K$2</c:f>
              <c:strCache>
                <c:ptCount val="1"/>
                <c:pt idx="0">
                  <c:v>Not at all important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Import'!$A$3:$A$32</c:f>
              <c:strCache>
                <c:ptCount val="30"/>
                <c:pt idx="0">
                  <c:v>POLAND</c:v>
                </c:pt>
                <c:pt idx="1">
                  <c:v>CYPRUS (REPUBLIC)</c:v>
                </c:pt>
                <c:pt idx="2">
                  <c:v>FRANCE</c:v>
                </c:pt>
                <c:pt idx="3">
                  <c:v>ITALY</c:v>
                </c:pt>
                <c:pt idx="4">
                  <c:v>SPAIN</c:v>
                </c:pt>
                <c:pt idx="5">
                  <c:v>ESTONIA</c:v>
                </c:pt>
                <c:pt idx="6">
                  <c:v>MALTA</c:v>
                </c:pt>
                <c:pt idx="7">
                  <c:v>NETHERLANDS</c:v>
                </c:pt>
                <c:pt idx="8">
                  <c:v>LITUANIA</c:v>
                </c:pt>
                <c:pt idx="9">
                  <c:v>LUXEMBOURG</c:v>
                </c:pt>
                <c:pt idx="10">
                  <c:v>HUNGARY</c:v>
                </c:pt>
                <c:pt idx="11">
                  <c:v>DENMARK</c:v>
                </c:pt>
                <c:pt idx="12">
                  <c:v>LATVIA</c:v>
                </c:pt>
                <c:pt idx="13">
                  <c:v>SWEDEN</c:v>
                </c:pt>
                <c:pt idx="14">
                  <c:v>SLOVENIA</c:v>
                </c:pt>
                <c:pt idx="15">
                  <c:v>BELGIUM</c:v>
                </c:pt>
                <c:pt idx="16">
                  <c:v>Total</c:v>
                </c:pt>
                <c:pt idx="17">
                  <c:v>PORTUGAL</c:v>
                </c:pt>
                <c:pt idx="18">
                  <c:v>CZECH REPUBLIC</c:v>
                </c:pt>
                <c:pt idx="19">
                  <c:v>SLOVAKIA</c:v>
                </c:pt>
                <c:pt idx="20">
                  <c:v>GREECE</c:v>
                </c:pt>
                <c:pt idx="21">
                  <c:v>GREAT BRITAIN</c:v>
                </c:pt>
                <c:pt idx="22">
                  <c:v>ROMANIA</c:v>
                </c:pt>
                <c:pt idx="23">
                  <c:v>BULGARIA</c:v>
                </c:pt>
                <c:pt idx="24">
                  <c:v>IRELAND</c:v>
                </c:pt>
                <c:pt idx="25">
                  <c:v>GERMANY EAST</c:v>
                </c:pt>
                <c:pt idx="26">
                  <c:v>GERMANY WEST</c:v>
                </c:pt>
                <c:pt idx="27">
                  <c:v>FINLAND</c:v>
                </c:pt>
                <c:pt idx="28">
                  <c:v>NORTHERN IRELAND</c:v>
                </c:pt>
                <c:pt idx="29">
                  <c:v>AUSTRIA</c:v>
                </c:pt>
              </c:strCache>
            </c:strRef>
          </c:cat>
          <c:val>
            <c:numRef>
              <c:f>'data Import'!$K$3:$K$32</c:f>
              <c:numCache>
                <c:ptCount val="30"/>
                <c:pt idx="0">
                  <c:v>0.011603481044313293</c:v>
                </c:pt>
                <c:pt idx="1">
                  <c:v>0.014005602240896357</c:v>
                </c:pt>
                <c:pt idx="2">
                  <c:v>0.03134096642732389</c:v>
                </c:pt>
                <c:pt idx="3">
                  <c:v>0.023106932079623888</c:v>
                </c:pt>
                <c:pt idx="4">
                  <c:v>0.027045838719299987</c:v>
                </c:pt>
                <c:pt idx="5">
                  <c:v>0.012992204677193683</c:v>
                </c:pt>
                <c:pt idx="6">
                  <c:v>0.03481392557022809</c:v>
                </c:pt>
                <c:pt idx="7">
                  <c:v>0.030109032709812945</c:v>
                </c:pt>
                <c:pt idx="8">
                  <c:v>0.04043938952075435</c:v>
                </c:pt>
                <c:pt idx="9">
                  <c:v>0.04981992797118847</c:v>
                </c:pt>
                <c:pt idx="10">
                  <c:v>0.04101230369110733</c:v>
                </c:pt>
                <c:pt idx="11">
                  <c:v>0.034831795177136055</c:v>
                </c:pt>
                <c:pt idx="12">
                  <c:v>0.02316794272645918</c:v>
                </c:pt>
                <c:pt idx="13">
                  <c:v>0.03383793410507569</c:v>
                </c:pt>
                <c:pt idx="14">
                  <c:v>0.028287009658978908</c:v>
                </c:pt>
                <c:pt idx="15">
                  <c:v>0.06521739130434782</c:v>
                </c:pt>
                <c:pt idx="16">
                  <c:v>0.05256113063635684</c:v>
                </c:pt>
                <c:pt idx="17">
                  <c:v>0.07277574800039498</c:v>
                </c:pt>
                <c:pt idx="18">
                  <c:v>0.024537561343903364</c:v>
                </c:pt>
                <c:pt idx="19">
                  <c:v>0.03447329919531822</c:v>
                </c:pt>
                <c:pt idx="20">
                  <c:v>0.14884465339601882</c:v>
                </c:pt>
                <c:pt idx="21">
                  <c:v>0.07147814018043025</c:v>
                </c:pt>
                <c:pt idx="22">
                  <c:v>0.08675931287396256</c:v>
                </c:pt>
                <c:pt idx="23">
                  <c:v>0.07098245266184197</c:v>
                </c:pt>
                <c:pt idx="24">
                  <c:v>0.10783234970491147</c:v>
                </c:pt>
                <c:pt idx="25">
                  <c:v>0.0394088669950739</c:v>
                </c:pt>
                <c:pt idx="26">
                  <c:v>0.07487322263100328</c:v>
                </c:pt>
                <c:pt idx="27">
                  <c:v>0.07104402999423189</c:v>
                </c:pt>
                <c:pt idx="28">
                  <c:v>0.09637753406447326</c:v>
                </c:pt>
                <c:pt idx="29">
                  <c:v>0.11981794795686157</c:v>
                </c:pt>
              </c:numCache>
            </c:numRef>
          </c:val>
        </c:ser>
        <c:overlap val="100"/>
        <c:axId val="32357556"/>
        <c:axId val="17995045"/>
      </c:barChart>
      <c:catAx>
        <c:axId val="323575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95045"/>
        <c:crosses val="autoZero"/>
        <c:auto val="1"/>
        <c:lblOffset val="100"/>
        <c:tickLblSkip val="1"/>
        <c:noMultiLvlLbl val="0"/>
      </c:catAx>
      <c:valAx>
        <c:axId val="17995045"/>
        <c:scaling>
          <c:orientation val="minMax"/>
          <c:max val="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575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5"/>
          <c:y val="0.49825"/>
          <c:w val="0.1355"/>
          <c:h val="0.1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0.925</cdr:x>
      <cdr:y>0.03975</cdr:y>
    </cdr:from>
    <cdr:to>
      <cdr:x>0.925</cdr:x>
      <cdr:y>0.77825</cdr:y>
    </cdr:to>
    <cdr:sp>
      <cdr:nvSpPr>
        <cdr:cNvPr id="1" name="Line 1"/>
        <cdr:cNvSpPr>
          <a:spLocks/>
        </cdr:cNvSpPr>
      </cdr:nvSpPr>
      <cdr:spPr>
        <a:xfrm>
          <a:off x="8601075" y="219075"/>
          <a:ext cx="0" cy="421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zoomScalePageLayoutView="0" workbookViewId="0" topLeftCell="A2">
      <selection activeCell="N3" sqref="N3"/>
    </sheetView>
  </sheetViews>
  <sheetFormatPr defaultColWidth="17.28125" defaultRowHeight="12.75"/>
  <cols>
    <col min="1" max="1" width="19.8515625" style="0" bestFit="1" customWidth="1"/>
    <col min="2" max="2" width="13.00390625" style="4" customWidth="1"/>
    <col min="3" max="3" width="9.57421875" style="4" bestFit="1" customWidth="1"/>
    <col min="4" max="4" width="13.421875" style="4" customWidth="1"/>
    <col min="5" max="5" width="12.421875" style="4" customWidth="1"/>
    <col min="6" max="6" width="9.28125" style="4" bestFit="1" customWidth="1"/>
    <col min="7" max="7" width="14.57421875" style="4" customWidth="1"/>
    <col min="8" max="8" width="6.8515625" style="4" bestFit="1" customWidth="1"/>
    <col min="9" max="9" width="9.57421875" style="4" customWidth="1"/>
    <col min="10" max="10" width="7.7109375" style="4" bestFit="1" customWidth="1"/>
    <col min="11" max="11" width="11.8515625" style="4" customWidth="1"/>
    <col min="12" max="12" width="10.7109375" style="4" customWidth="1"/>
    <col min="13" max="13" width="11.421875" style="4" customWidth="1"/>
    <col min="14" max="14" width="12.57421875" style="4" customWidth="1"/>
    <col min="15" max="15" width="12.421875" style="4" bestFit="1" customWidth="1"/>
    <col min="16" max="16" width="7.8515625" style="4" bestFit="1" customWidth="1"/>
    <col min="17" max="17" width="7.7109375" style="0" bestFit="1" customWidth="1"/>
  </cols>
  <sheetData>
    <row r="1" ht="12.75">
      <c r="B1" s="4" t="s">
        <v>46</v>
      </c>
    </row>
    <row r="3" spans="1:17" s="2" customFormat="1" ht="29.25" customHeight="1">
      <c r="A3" s="2" t="s">
        <v>0</v>
      </c>
      <c r="B3" s="5" t="s">
        <v>112</v>
      </c>
      <c r="C3" s="5" t="s">
        <v>99</v>
      </c>
      <c r="D3" s="5" t="s">
        <v>113</v>
      </c>
      <c r="E3" s="5" t="s">
        <v>114</v>
      </c>
      <c r="F3" s="5" t="s">
        <v>102</v>
      </c>
      <c r="G3" s="5" t="s">
        <v>115</v>
      </c>
      <c r="H3" s="5" t="s">
        <v>104</v>
      </c>
      <c r="I3" s="5" t="s">
        <v>116</v>
      </c>
      <c r="J3" s="5" t="s">
        <v>106</v>
      </c>
      <c r="K3" s="5" t="s">
        <v>107</v>
      </c>
      <c r="L3" s="5" t="s">
        <v>108</v>
      </c>
      <c r="M3" s="5" t="s">
        <v>109</v>
      </c>
      <c r="N3" s="5" t="s">
        <v>110</v>
      </c>
      <c r="O3" s="5" t="s">
        <v>111</v>
      </c>
      <c r="P3" s="2" t="s">
        <v>45</v>
      </c>
      <c r="Q3" s="2" t="s">
        <v>31</v>
      </c>
    </row>
    <row r="4" spans="1:17" ht="12.75">
      <c r="A4" t="s">
        <v>14</v>
      </c>
      <c r="B4" s="4">
        <v>175.9</v>
      </c>
      <c r="C4" s="4">
        <v>245.5</v>
      </c>
      <c r="D4" s="4">
        <v>141.7</v>
      </c>
      <c r="E4" s="4">
        <v>206.2</v>
      </c>
      <c r="F4" s="4">
        <v>205</v>
      </c>
      <c r="G4" s="4">
        <v>480.2</v>
      </c>
      <c r="H4" s="4">
        <v>214.7</v>
      </c>
      <c r="I4" s="4">
        <v>101.2</v>
      </c>
      <c r="J4" s="4">
        <v>617.8</v>
      </c>
      <c r="K4" s="4">
        <v>287.9</v>
      </c>
      <c r="L4" s="4">
        <v>263.8</v>
      </c>
      <c r="M4" s="4">
        <v>22.3</v>
      </c>
      <c r="N4" s="4">
        <v>56.5</v>
      </c>
      <c r="O4" s="4">
        <v>13.9</v>
      </c>
      <c r="P4">
        <v>6.2</v>
      </c>
      <c r="Q4" s="4">
        <v>1010.7</v>
      </c>
    </row>
    <row r="5" spans="1:17" ht="12.75">
      <c r="A5" t="s">
        <v>2</v>
      </c>
      <c r="B5" s="4">
        <v>184.5</v>
      </c>
      <c r="C5" s="4">
        <v>155.7</v>
      </c>
      <c r="D5" s="4">
        <v>222.6</v>
      </c>
      <c r="E5" s="4">
        <v>144.3</v>
      </c>
      <c r="F5" s="4">
        <v>87.7</v>
      </c>
      <c r="G5" s="4">
        <v>219.3</v>
      </c>
      <c r="H5" s="4">
        <v>105.5</v>
      </c>
      <c r="I5" s="4">
        <v>198.1</v>
      </c>
      <c r="J5" s="4">
        <v>539.9</v>
      </c>
      <c r="K5" s="4">
        <v>225</v>
      </c>
      <c r="L5" s="4">
        <v>189.5</v>
      </c>
      <c r="M5" s="4">
        <v>11.7</v>
      </c>
      <c r="N5" s="4">
        <v>33.4</v>
      </c>
      <c r="O5" s="4">
        <v>27.7</v>
      </c>
      <c r="P5">
        <v>15.5</v>
      </c>
      <c r="Q5" s="4">
        <v>1039.6</v>
      </c>
    </row>
    <row r="6" spans="1:17" ht="12.75">
      <c r="A6" t="s">
        <v>29</v>
      </c>
      <c r="B6" s="4">
        <v>99.1</v>
      </c>
      <c r="C6" s="4">
        <v>127.2</v>
      </c>
      <c r="D6" s="4">
        <v>221.2</v>
      </c>
      <c r="E6" s="4">
        <v>285.7</v>
      </c>
      <c r="F6" s="4">
        <v>111.7</v>
      </c>
      <c r="G6" s="4">
        <v>368</v>
      </c>
      <c r="H6" s="4">
        <v>248</v>
      </c>
      <c r="I6" s="4">
        <v>37.4</v>
      </c>
      <c r="J6" s="4">
        <v>406.2</v>
      </c>
      <c r="K6" s="4">
        <v>271</v>
      </c>
      <c r="L6" s="4">
        <v>128.2</v>
      </c>
      <c r="M6" s="4">
        <v>1.5</v>
      </c>
      <c r="N6" s="4">
        <v>44.7</v>
      </c>
      <c r="O6" s="4">
        <v>3.7</v>
      </c>
      <c r="P6">
        <v>31.2</v>
      </c>
      <c r="Q6" s="4">
        <v>1008.7</v>
      </c>
    </row>
    <row r="7" spans="1:17" ht="12.75">
      <c r="A7" t="s">
        <v>19</v>
      </c>
      <c r="B7" s="4">
        <v>32.7</v>
      </c>
      <c r="C7" s="4">
        <v>87.2</v>
      </c>
      <c r="D7" s="4">
        <v>83.5</v>
      </c>
      <c r="E7" s="4">
        <v>109.6</v>
      </c>
      <c r="F7" s="4">
        <v>40.3</v>
      </c>
      <c r="G7" s="4">
        <v>206.4</v>
      </c>
      <c r="H7" s="4">
        <v>213</v>
      </c>
      <c r="I7" s="4">
        <v>27.5</v>
      </c>
      <c r="J7" s="4">
        <v>186.9</v>
      </c>
      <c r="K7" s="4">
        <v>47</v>
      </c>
      <c r="L7" s="4">
        <v>22.9</v>
      </c>
      <c r="M7" s="4">
        <v>0</v>
      </c>
      <c r="N7" s="4">
        <v>8.7</v>
      </c>
      <c r="O7" s="4">
        <v>67.4</v>
      </c>
      <c r="P7">
        <v>12.1</v>
      </c>
      <c r="Q7" s="4">
        <v>499.8</v>
      </c>
    </row>
    <row r="8" spans="1:17" ht="12.75">
      <c r="A8" t="s">
        <v>20</v>
      </c>
      <c r="B8" s="4">
        <v>81</v>
      </c>
      <c r="C8" s="4">
        <v>201.8</v>
      </c>
      <c r="D8" s="4">
        <v>82.8</v>
      </c>
      <c r="E8" s="4">
        <v>122.2</v>
      </c>
      <c r="F8" s="4">
        <v>62.3</v>
      </c>
      <c r="G8" s="4">
        <v>311.5</v>
      </c>
      <c r="H8" s="4">
        <v>188.5</v>
      </c>
      <c r="I8" s="4">
        <v>180.6</v>
      </c>
      <c r="J8" s="4">
        <v>760.6</v>
      </c>
      <c r="K8" s="4">
        <v>339.5</v>
      </c>
      <c r="L8" s="4">
        <v>165.5</v>
      </c>
      <c r="M8" s="4">
        <v>3.8</v>
      </c>
      <c r="N8" s="4">
        <v>8.1</v>
      </c>
      <c r="O8" s="4">
        <v>27.2</v>
      </c>
      <c r="P8">
        <v>4.2</v>
      </c>
      <c r="Q8" s="4">
        <v>1059.6</v>
      </c>
    </row>
    <row r="9" spans="1:17" ht="12.75">
      <c r="A9" t="s">
        <v>3</v>
      </c>
      <c r="B9" s="4">
        <v>131.3</v>
      </c>
      <c r="C9" s="4">
        <v>128.9</v>
      </c>
      <c r="D9" s="4">
        <v>30.6</v>
      </c>
      <c r="E9" s="4">
        <v>79.6</v>
      </c>
      <c r="F9" s="4">
        <v>104.7</v>
      </c>
      <c r="G9" s="4">
        <v>215</v>
      </c>
      <c r="H9" s="4">
        <v>231</v>
      </c>
      <c r="I9" s="4">
        <v>199.4</v>
      </c>
      <c r="J9" s="4">
        <v>744.4</v>
      </c>
      <c r="K9" s="4">
        <v>245.8</v>
      </c>
      <c r="L9" s="4">
        <v>201.6</v>
      </c>
      <c r="M9" s="4">
        <v>17</v>
      </c>
      <c r="N9" s="4">
        <v>19.8</v>
      </c>
      <c r="O9" s="4">
        <v>93.9</v>
      </c>
      <c r="P9">
        <v>13.5</v>
      </c>
      <c r="Q9" s="4">
        <v>1007.7</v>
      </c>
    </row>
    <row r="10" spans="1:17" ht="12.75">
      <c r="A10" t="s">
        <v>21</v>
      </c>
      <c r="B10" s="4">
        <v>49.2</v>
      </c>
      <c r="C10" s="4">
        <v>81.8</v>
      </c>
      <c r="D10" s="4">
        <v>93.2</v>
      </c>
      <c r="E10" s="4">
        <v>225</v>
      </c>
      <c r="F10" s="4">
        <v>62.6</v>
      </c>
      <c r="G10" s="4">
        <v>275.4</v>
      </c>
      <c r="H10" s="4">
        <v>210.3</v>
      </c>
      <c r="I10" s="4">
        <v>210</v>
      </c>
      <c r="J10" s="4">
        <v>551</v>
      </c>
      <c r="K10" s="4">
        <v>379.2</v>
      </c>
      <c r="L10" s="4">
        <v>109</v>
      </c>
      <c r="M10" s="4">
        <v>3.7</v>
      </c>
      <c r="N10" s="4">
        <v>10.5</v>
      </c>
      <c r="O10" s="4">
        <v>36.9</v>
      </c>
      <c r="P10">
        <v>57.1</v>
      </c>
      <c r="Q10" s="4">
        <v>1000.6</v>
      </c>
    </row>
    <row r="11" spans="1:17" ht="12.75">
      <c r="A11" t="s">
        <v>8</v>
      </c>
      <c r="B11" s="4">
        <v>66</v>
      </c>
      <c r="C11" s="4">
        <v>79.5</v>
      </c>
      <c r="D11" s="4">
        <v>41.4</v>
      </c>
      <c r="E11" s="4">
        <v>32.9</v>
      </c>
      <c r="F11" s="4">
        <v>33.1</v>
      </c>
      <c r="G11" s="4">
        <v>124.6</v>
      </c>
      <c r="H11" s="4">
        <v>87.6</v>
      </c>
      <c r="I11" s="4">
        <v>109.2</v>
      </c>
      <c r="J11" s="4">
        <v>765.1</v>
      </c>
      <c r="K11" s="4">
        <v>220.4</v>
      </c>
      <c r="L11" s="4">
        <v>88.3</v>
      </c>
      <c r="M11" s="4">
        <v>22.8</v>
      </c>
      <c r="N11" s="4">
        <v>18.1</v>
      </c>
      <c r="O11" s="4">
        <v>98</v>
      </c>
      <c r="P11">
        <v>21.3</v>
      </c>
      <c r="Q11" s="4">
        <v>1040.2</v>
      </c>
    </row>
    <row r="12" spans="1:17" ht="12.75">
      <c r="A12" t="s">
        <v>9</v>
      </c>
      <c r="B12" s="4">
        <v>73.7</v>
      </c>
      <c r="C12" s="4">
        <v>115.5</v>
      </c>
      <c r="D12" s="4">
        <v>296</v>
      </c>
      <c r="E12" s="4">
        <v>136</v>
      </c>
      <c r="F12" s="4">
        <v>42.3</v>
      </c>
      <c r="G12" s="4">
        <v>107.2</v>
      </c>
      <c r="H12" s="4">
        <v>45.4</v>
      </c>
      <c r="I12" s="4">
        <v>138.3</v>
      </c>
      <c r="J12" s="4">
        <v>386.9</v>
      </c>
      <c r="K12" s="4">
        <v>325.5</v>
      </c>
      <c r="L12" s="4">
        <v>87</v>
      </c>
      <c r="M12" s="4">
        <v>3.6</v>
      </c>
      <c r="N12" s="4">
        <v>29.6</v>
      </c>
      <c r="O12" s="4">
        <v>177</v>
      </c>
      <c r="P12">
        <v>60.8</v>
      </c>
      <c r="Q12" s="4">
        <v>1030.6</v>
      </c>
    </row>
    <row r="13" spans="1:17" ht="12.75">
      <c r="A13" t="s">
        <v>5</v>
      </c>
      <c r="B13" s="4">
        <v>49.7</v>
      </c>
      <c r="C13" s="4">
        <v>64.3</v>
      </c>
      <c r="D13" s="4">
        <v>23.1</v>
      </c>
      <c r="E13" s="4">
        <v>79.2</v>
      </c>
      <c r="F13" s="4">
        <v>38.4</v>
      </c>
      <c r="G13" s="4">
        <v>125.8</v>
      </c>
      <c r="H13" s="4">
        <v>82.3</v>
      </c>
      <c r="I13" s="4">
        <v>120</v>
      </c>
      <c r="J13" s="4">
        <v>353.2</v>
      </c>
      <c r="K13" s="4">
        <v>217.6</v>
      </c>
      <c r="L13" s="4">
        <v>99.1</v>
      </c>
      <c r="M13" s="4">
        <v>0.7</v>
      </c>
      <c r="N13" s="4">
        <v>10.8</v>
      </c>
      <c r="O13" s="4">
        <v>48.1</v>
      </c>
      <c r="P13">
        <v>5.6</v>
      </c>
      <c r="Q13" s="4">
        <v>527.8</v>
      </c>
    </row>
    <row r="14" spans="1:17" ht="12.75">
      <c r="A14" t="s">
        <v>4</v>
      </c>
      <c r="B14" s="4">
        <v>121.1</v>
      </c>
      <c r="C14" s="4">
        <v>145.1</v>
      </c>
      <c r="D14" s="4">
        <v>102.4</v>
      </c>
      <c r="E14" s="4">
        <v>191.8</v>
      </c>
      <c r="F14" s="4">
        <v>109.5</v>
      </c>
      <c r="G14" s="4">
        <v>282.9</v>
      </c>
      <c r="H14" s="4">
        <v>165.9</v>
      </c>
      <c r="I14" s="4">
        <v>128.8</v>
      </c>
      <c r="J14" s="4">
        <v>580.1</v>
      </c>
      <c r="K14" s="4">
        <v>356.3</v>
      </c>
      <c r="L14" s="4">
        <v>177</v>
      </c>
      <c r="M14" s="4">
        <v>6.4</v>
      </c>
      <c r="N14" s="4">
        <v>19.6</v>
      </c>
      <c r="O14" s="4">
        <v>54.7</v>
      </c>
      <c r="P14">
        <v>30.8</v>
      </c>
      <c r="Q14" s="4">
        <v>1005.7</v>
      </c>
    </row>
    <row r="15" spans="1:17" ht="12.75">
      <c r="A15" t="s">
        <v>17</v>
      </c>
      <c r="B15" s="4">
        <v>152.6</v>
      </c>
      <c r="C15" s="4">
        <v>92.1</v>
      </c>
      <c r="D15" s="4">
        <v>19.9</v>
      </c>
      <c r="E15" s="4">
        <v>71.4</v>
      </c>
      <c r="F15" s="4">
        <v>132.7</v>
      </c>
      <c r="G15" s="4">
        <v>330.1</v>
      </c>
      <c r="H15" s="4">
        <v>193.5</v>
      </c>
      <c r="I15" s="4">
        <v>24.6</v>
      </c>
      <c r="J15" s="4">
        <v>207.3</v>
      </c>
      <c r="K15" s="4">
        <v>94.6</v>
      </c>
      <c r="L15" s="4">
        <v>38.5</v>
      </c>
      <c r="M15" s="4">
        <v>20.2</v>
      </c>
      <c r="N15" s="4">
        <v>15.9</v>
      </c>
      <c r="O15" s="4">
        <v>74.4</v>
      </c>
      <c r="P15">
        <v>123.1</v>
      </c>
      <c r="Q15" s="4">
        <v>1008.7</v>
      </c>
    </row>
    <row r="16" spans="1:17" ht="12.75">
      <c r="A16" t="s">
        <v>6</v>
      </c>
      <c r="B16" s="4">
        <v>375.7</v>
      </c>
      <c r="C16" s="4">
        <v>119.5</v>
      </c>
      <c r="D16" s="4">
        <v>106.3</v>
      </c>
      <c r="E16" s="4">
        <v>128.7</v>
      </c>
      <c r="F16" s="4">
        <v>81.5</v>
      </c>
      <c r="G16" s="4">
        <v>226.9</v>
      </c>
      <c r="H16" s="4">
        <v>215.2</v>
      </c>
      <c r="I16" s="4">
        <v>37.1</v>
      </c>
      <c r="J16" s="4">
        <v>248.6</v>
      </c>
      <c r="K16" s="4">
        <v>139.8</v>
      </c>
      <c r="L16" s="4">
        <v>48.6</v>
      </c>
      <c r="M16" s="4">
        <v>43.1</v>
      </c>
      <c r="N16" s="4">
        <v>50.3</v>
      </c>
      <c r="O16" s="4">
        <v>20.3</v>
      </c>
      <c r="P16">
        <v>41.3</v>
      </c>
      <c r="Q16" s="4">
        <v>999.7</v>
      </c>
    </row>
    <row r="17" spans="1:17" ht="12.75">
      <c r="A17" t="s">
        <v>22</v>
      </c>
      <c r="B17" s="4">
        <v>72.1</v>
      </c>
      <c r="C17" s="4">
        <v>175.5</v>
      </c>
      <c r="D17" s="4">
        <v>235.6</v>
      </c>
      <c r="E17" s="4">
        <v>192.8</v>
      </c>
      <c r="F17" s="4">
        <v>76.6</v>
      </c>
      <c r="G17" s="4">
        <v>265.2</v>
      </c>
      <c r="H17" s="4">
        <v>161</v>
      </c>
      <c r="I17" s="4">
        <v>116.2</v>
      </c>
      <c r="J17" s="4">
        <v>621.8</v>
      </c>
      <c r="K17" s="4">
        <v>433.1</v>
      </c>
      <c r="L17" s="4">
        <v>213.1</v>
      </c>
      <c r="M17" s="4">
        <v>10.5</v>
      </c>
      <c r="N17" s="4">
        <v>17</v>
      </c>
      <c r="O17" s="4">
        <v>62.3</v>
      </c>
      <c r="P17">
        <v>11.5</v>
      </c>
      <c r="Q17" s="4">
        <v>999.7</v>
      </c>
    </row>
    <row r="18" spans="1:17" ht="12.75">
      <c r="A18" t="s">
        <v>10</v>
      </c>
      <c r="B18" s="4">
        <v>114.1</v>
      </c>
      <c r="C18" s="4">
        <v>190.8</v>
      </c>
      <c r="D18" s="4">
        <v>61.9</v>
      </c>
      <c r="E18" s="4">
        <v>123.6</v>
      </c>
      <c r="F18" s="4">
        <v>109.4</v>
      </c>
      <c r="G18" s="4">
        <v>326.2</v>
      </c>
      <c r="H18" s="4">
        <v>175.3</v>
      </c>
      <c r="I18" s="4">
        <v>90.8</v>
      </c>
      <c r="J18" s="4">
        <v>298.3</v>
      </c>
      <c r="K18" s="4">
        <v>121.3</v>
      </c>
      <c r="L18" s="4">
        <v>94</v>
      </c>
      <c r="M18" s="4">
        <v>13.8</v>
      </c>
      <c r="N18" s="4">
        <v>14.7</v>
      </c>
      <c r="O18" s="4">
        <v>88.5</v>
      </c>
      <c r="P18">
        <v>66.9</v>
      </c>
      <c r="Q18" s="4">
        <v>999.7</v>
      </c>
    </row>
    <row r="19" spans="1:17" ht="12.75">
      <c r="A19" t="s">
        <v>11</v>
      </c>
      <c r="B19" s="4">
        <v>158.4</v>
      </c>
      <c r="C19" s="4">
        <v>147.8</v>
      </c>
      <c r="D19" s="4">
        <v>352.3</v>
      </c>
      <c r="E19" s="4">
        <v>394.3</v>
      </c>
      <c r="F19" s="4">
        <v>104.6</v>
      </c>
      <c r="G19" s="4">
        <v>218.7</v>
      </c>
      <c r="H19" s="4">
        <v>146.9</v>
      </c>
      <c r="I19" s="4">
        <v>55.3</v>
      </c>
      <c r="J19" s="4">
        <v>180.7</v>
      </c>
      <c r="K19" s="4">
        <v>201.5</v>
      </c>
      <c r="L19" s="4">
        <v>56.5</v>
      </c>
      <c r="M19" s="4">
        <v>9.1</v>
      </c>
      <c r="N19" s="4">
        <v>23.9</v>
      </c>
      <c r="O19" s="4">
        <v>48.5</v>
      </c>
      <c r="P19">
        <v>18.1</v>
      </c>
      <c r="Q19" s="4">
        <v>999.7</v>
      </c>
    </row>
    <row r="20" spans="1:17" ht="12.75">
      <c r="A20" t="s">
        <v>23</v>
      </c>
      <c r="B20" s="4">
        <v>53.4</v>
      </c>
      <c r="C20" s="4">
        <v>64.7</v>
      </c>
      <c r="D20" s="4">
        <v>60.7</v>
      </c>
      <c r="E20" s="4">
        <v>214.3</v>
      </c>
      <c r="F20" s="4">
        <v>63.8</v>
      </c>
      <c r="G20" s="4">
        <v>257.1</v>
      </c>
      <c r="H20" s="4">
        <v>217</v>
      </c>
      <c r="I20" s="4">
        <v>106.9</v>
      </c>
      <c r="J20" s="4">
        <v>502.9</v>
      </c>
      <c r="K20" s="4">
        <v>206.6</v>
      </c>
      <c r="L20" s="4">
        <v>90.7</v>
      </c>
      <c r="M20" s="4">
        <v>5.1</v>
      </c>
      <c r="N20" s="4">
        <v>26.5</v>
      </c>
      <c r="O20" s="4">
        <v>44.7</v>
      </c>
      <c r="P20">
        <v>26</v>
      </c>
      <c r="Q20" s="4">
        <v>1005.7</v>
      </c>
    </row>
    <row r="21" spans="1:17" ht="12.75">
      <c r="A21" t="s">
        <v>24</v>
      </c>
      <c r="B21" s="4">
        <v>34.4</v>
      </c>
      <c r="C21" s="4">
        <v>86.2</v>
      </c>
      <c r="D21" s="4">
        <v>180.9</v>
      </c>
      <c r="E21" s="4">
        <v>212.6</v>
      </c>
      <c r="F21" s="4">
        <v>42.4</v>
      </c>
      <c r="G21" s="4">
        <v>184.1</v>
      </c>
      <c r="H21" s="4">
        <v>321.4</v>
      </c>
      <c r="I21" s="4">
        <v>111.5</v>
      </c>
      <c r="J21" s="4">
        <v>367.7</v>
      </c>
      <c r="K21" s="4">
        <v>202.1</v>
      </c>
      <c r="L21" s="4">
        <v>100.7</v>
      </c>
      <c r="M21" s="4">
        <v>6</v>
      </c>
      <c r="N21" s="4">
        <v>71.5</v>
      </c>
      <c r="O21" s="4">
        <v>27.2</v>
      </c>
      <c r="P21">
        <v>38.4</v>
      </c>
      <c r="Q21" s="4">
        <v>1028.7</v>
      </c>
    </row>
    <row r="22" spans="1:17" ht="12.75">
      <c r="A22" t="s">
        <v>12</v>
      </c>
      <c r="B22" s="4">
        <v>83.7</v>
      </c>
      <c r="C22" s="4">
        <v>81.8</v>
      </c>
      <c r="D22" s="4">
        <v>62</v>
      </c>
      <c r="E22" s="4">
        <v>60.5</v>
      </c>
      <c r="F22" s="4">
        <v>53.7</v>
      </c>
      <c r="G22" s="4">
        <v>126.9</v>
      </c>
      <c r="H22" s="4">
        <v>64.3</v>
      </c>
      <c r="I22" s="4">
        <v>78.3</v>
      </c>
      <c r="J22" s="4">
        <v>335.7</v>
      </c>
      <c r="K22" s="4">
        <v>106</v>
      </c>
      <c r="L22" s="4">
        <v>115.5</v>
      </c>
      <c r="M22" s="4">
        <v>8</v>
      </c>
      <c r="N22" s="4">
        <v>12.5</v>
      </c>
      <c r="O22" s="4">
        <v>53.1</v>
      </c>
      <c r="P22">
        <v>8.5</v>
      </c>
      <c r="Q22" s="4">
        <v>499.8</v>
      </c>
    </row>
    <row r="23" spans="1:17" ht="12.75">
      <c r="A23" t="s">
        <v>25</v>
      </c>
      <c r="B23" s="4">
        <v>9</v>
      </c>
      <c r="C23" s="4">
        <v>105.1</v>
      </c>
      <c r="D23" s="4">
        <v>6.7</v>
      </c>
      <c r="E23" s="4">
        <v>41.9</v>
      </c>
      <c r="F23" s="4">
        <v>41.6</v>
      </c>
      <c r="G23" s="4">
        <v>174.4</v>
      </c>
      <c r="H23" s="4">
        <v>99.3</v>
      </c>
      <c r="I23" s="4">
        <v>11.8</v>
      </c>
      <c r="J23" s="4">
        <v>145.1</v>
      </c>
      <c r="K23" s="4">
        <v>19.2</v>
      </c>
      <c r="L23" s="4">
        <v>65.7</v>
      </c>
      <c r="M23" s="4">
        <v>0.8</v>
      </c>
      <c r="N23" s="4">
        <v>2.9</v>
      </c>
      <c r="O23" s="4">
        <v>50.7</v>
      </c>
      <c r="P23">
        <v>39.4</v>
      </c>
      <c r="Q23" s="4">
        <v>499.8</v>
      </c>
    </row>
    <row r="24" spans="1:17" ht="12.75">
      <c r="A24" t="s">
        <v>13</v>
      </c>
      <c r="B24" s="4">
        <v>274</v>
      </c>
      <c r="C24" s="4">
        <v>106.4</v>
      </c>
      <c r="D24" s="4">
        <v>52.8</v>
      </c>
      <c r="E24" s="4">
        <v>69.8</v>
      </c>
      <c r="F24" s="4">
        <v>178.6</v>
      </c>
      <c r="G24" s="4">
        <v>329.1</v>
      </c>
      <c r="H24" s="4">
        <v>226.1</v>
      </c>
      <c r="I24" s="4">
        <v>73.1</v>
      </c>
      <c r="J24" s="4">
        <v>512.8</v>
      </c>
      <c r="K24" s="4">
        <v>132.4</v>
      </c>
      <c r="L24" s="4">
        <v>214.8</v>
      </c>
      <c r="M24" s="4">
        <v>6.6</v>
      </c>
      <c r="N24" s="4">
        <v>10.9</v>
      </c>
      <c r="O24" s="4">
        <v>141.8</v>
      </c>
      <c r="P24">
        <v>24.3</v>
      </c>
      <c r="Q24" s="4">
        <v>999.7</v>
      </c>
    </row>
    <row r="25" spans="1:17" ht="12.75">
      <c r="A25" t="s">
        <v>18</v>
      </c>
      <c r="B25" s="4">
        <v>42.3</v>
      </c>
      <c r="C25" s="4">
        <v>27.7</v>
      </c>
      <c r="D25" s="4">
        <v>1</v>
      </c>
      <c r="E25" s="4">
        <v>22.7</v>
      </c>
      <c r="F25" s="4">
        <v>36.6</v>
      </c>
      <c r="G25" s="4">
        <v>91.7</v>
      </c>
      <c r="H25" s="4">
        <v>45.8</v>
      </c>
      <c r="I25" s="4">
        <v>8.4</v>
      </c>
      <c r="J25" s="4">
        <v>45.9</v>
      </c>
      <c r="K25" s="4">
        <v>14</v>
      </c>
      <c r="L25" s="4">
        <v>2.3</v>
      </c>
      <c r="M25" s="4">
        <v>2.5</v>
      </c>
      <c r="N25" s="4">
        <v>0</v>
      </c>
      <c r="O25" s="4">
        <v>39.1</v>
      </c>
      <c r="P25">
        <v>48.5</v>
      </c>
      <c r="Q25" s="4">
        <v>300.9</v>
      </c>
    </row>
    <row r="26" spans="1:17" ht="12.75">
      <c r="A26" t="s">
        <v>26</v>
      </c>
      <c r="B26" s="4">
        <v>40.3</v>
      </c>
      <c r="C26" s="4">
        <v>46.4</v>
      </c>
      <c r="D26" s="4">
        <v>105.6</v>
      </c>
      <c r="E26" s="4">
        <v>175</v>
      </c>
      <c r="F26" s="4">
        <v>36.9</v>
      </c>
      <c r="G26" s="4">
        <v>122.6</v>
      </c>
      <c r="H26" s="4">
        <v>444.7</v>
      </c>
      <c r="I26" s="4">
        <v>56</v>
      </c>
      <c r="J26" s="4">
        <v>348.3</v>
      </c>
      <c r="K26" s="4">
        <v>176.9</v>
      </c>
      <c r="L26" s="4">
        <v>45.8</v>
      </c>
      <c r="M26" s="4">
        <v>2.2</v>
      </c>
      <c r="N26" s="4">
        <v>14.6</v>
      </c>
      <c r="O26" s="4">
        <v>35.2</v>
      </c>
      <c r="P26">
        <v>64.5</v>
      </c>
      <c r="Q26" s="4">
        <v>999.7</v>
      </c>
    </row>
    <row r="27" spans="1:17" ht="12.75">
      <c r="A27" t="s">
        <v>15</v>
      </c>
      <c r="B27" s="4">
        <v>102.4</v>
      </c>
      <c r="C27" s="4">
        <v>211.7</v>
      </c>
      <c r="D27" s="4">
        <v>255.8</v>
      </c>
      <c r="E27" s="4">
        <v>266.5</v>
      </c>
      <c r="F27" s="4">
        <v>78.1</v>
      </c>
      <c r="G27" s="4">
        <v>177.9</v>
      </c>
      <c r="H27" s="4">
        <v>125.2</v>
      </c>
      <c r="I27" s="4">
        <v>69</v>
      </c>
      <c r="J27" s="4">
        <v>262.2</v>
      </c>
      <c r="K27" s="4">
        <v>201.7</v>
      </c>
      <c r="L27" s="4">
        <v>109.3</v>
      </c>
      <c r="M27" s="4">
        <v>6</v>
      </c>
      <c r="N27" s="4">
        <v>42.6</v>
      </c>
      <c r="O27" s="4">
        <v>42.4</v>
      </c>
      <c r="P27">
        <v>93.4</v>
      </c>
      <c r="Q27" s="4">
        <v>1012.7</v>
      </c>
    </row>
    <row r="28" spans="1:17" ht="12.75">
      <c r="A28" t="s">
        <v>30</v>
      </c>
      <c r="B28" s="4">
        <v>259.8</v>
      </c>
      <c r="C28" s="4">
        <v>257.8</v>
      </c>
      <c r="D28" s="4">
        <v>274.3</v>
      </c>
      <c r="E28" s="4">
        <v>316.7</v>
      </c>
      <c r="F28" s="4">
        <v>199</v>
      </c>
      <c r="G28" s="4">
        <v>331.4</v>
      </c>
      <c r="H28" s="4">
        <v>223.7</v>
      </c>
      <c r="I28" s="4">
        <v>86.3</v>
      </c>
      <c r="J28" s="4">
        <v>381.8</v>
      </c>
      <c r="K28" s="4">
        <v>364.2</v>
      </c>
      <c r="L28" s="4">
        <v>178.8</v>
      </c>
      <c r="M28" s="4">
        <v>6.1</v>
      </c>
      <c r="N28" s="4">
        <v>48.2</v>
      </c>
      <c r="O28" s="4">
        <v>5.2</v>
      </c>
      <c r="P28">
        <v>47.5</v>
      </c>
      <c r="Q28" s="4">
        <v>1036.2</v>
      </c>
    </row>
    <row r="29" spans="1:17" ht="12.75">
      <c r="A29" t="s">
        <v>27</v>
      </c>
      <c r="B29" s="4">
        <v>110.8</v>
      </c>
      <c r="C29" s="4">
        <v>236.4</v>
      </c>
      <c r="D29" s="4">
        <v>143.4</v>
      </c>
      <c r="E29" s="4">
        <v>222.6</v>
      </c>
      <c r="F29" s="4">
        <v>153.5</v>
      </c>
      <c r="G29" s="4">
        <v>488</v>
      </c>
      <c r="H29" s="4">
        <v>247.7</v>
      </c>
      <c r="I29" s="4">
        <v>222.9</v>
      </c>
      <c r="J29" s="4">
        <v>727.3</v>
      </c>
      <c r="K29" s="4">
        <v>364.3</v>
      </c>
      <c r="L29" s="4">
        <v>280.6</v>
      </c>
      <c r="M29" s="4">
        <v>8.7</v>
      </c>
      <c r="N29" s="4">
        <v>14.9</v>
      </c>
      <c r="O29" s="4">
        <v>17.8</v>
      </c>
      <c r="P29">
        <v>2.1</v>
      </c>
      <c r="Q29" s="4">
        <v>1093.6</v>
      </c>
    </row>
    <row r="30" spans="1:17" ht="12.75">
      <c r="A30" t="s">
        <v>28</v>
      </c>
      <c r="B30" s="4">
        <v>79.7</v>
      </c>
      <c r="C30" s="4">
        <v>91.3</v>
      </c>
      <c r="D30" s="4">
        <v>82.5</v>
      </c>
      <c r="E30" s="4">
        <v>166.3</v>
      </c>
      <c r="F30" s="4">
        <v>42.2</v>
      </c>
      <c r="G30" s="4">
        <v>183.6</v>
      </c>
      <c r="H30" s="4">
        <v>367.7</v>
      </c>
      <c r="I30" s="4">
        <v>76.5</v>
      </c>
      <c r="J30" s="4">
        <v>558.2</v>
      </c>
      <c r="K30" s="4">
        <v>384.2</v>
      </c>
      <c r="L30" s="4">
        <v>158.5</v>
      </c>
      <c r="M30" s="4">
        <v>5.7</v>
      </c>
      <c r="N30" s="4">
        <v>31.9</v>
      </c>
      <c r="O30" s="4">
        <v>46.2</v>
      </c>
      <c r="P30">
        <v>14.6</v>
      </c>
      <c r="Q30" s="4">
        <v>1014.6</v>
      </c>
    </row>
    <row r="31" spans="1:17" ht="12.75">
      <c r="A31" t="s">
        <v>7</v>
      </c>
      <c r="B31" s="4">
        <v>72.5</v>
      </c>
      <c r="C31" s="4">
        <v>144</v>
      </c>
      <c r="D31" s="4">
        <v>347.9</v>
      </c>
      <c r="E31" s="4">
        <v>365.3</v>
      </c>
      <c r="F31" s="4">
        <v>70.5</v>
      </c>
      <c r="G31" s="4">
        <v>194.5</v>
      </c>
      <c r="H31" s="4">
        <v>133.1</v>
      </c>
      <c r="I31" s="4">
        <v>61.8</v>
      </c>
      <c r="J31" s="4">
        <v>255.7</v>
      </c>
      <c r="K31" s="4">
        <v>193.2</v>
      </c>
      <c r="L31" s="4">
        <v>78</v>
      </c>
      <c r="M31" s="4">
        <v>1.9</v>
      </c>
      <c r="N31" s="4">
        <v>15.3</v>
      </c>
      <c r="O31" s="4">
        <v>27.8</v>
      </c>
      <c r="P31">
        <v>66.1</v>
      </c>
      <c r="Q31" s="4">
        <v>1005.7</v>
      </c>
    </row>
    <row r="32" spans="1:17" ht="12.75">
      <c r="A32" t="s">
        <v>16</v>
      </c>
      <c r="B32" s="4">
        <v>114.8</v>
      </c>
      <c r="C32" s="4">
        <v>97.4</v>
      </c>
      <c r="D32" s="4">
        <v>39.6</v>
      </c>
      <c r="E32" s="4">
        <v>27.5</v>
      </c>
      <c r="F32" s="4">
        <v>63</v>
      </c>
      <c r="G32" s="4">
        <v>224</v>
      </c>
      <c r="H32" s="4">
        <v>63.5</v>
      </c>
      <c r="I32" s="4">
        <v>90.6</v>
      </c>
      <c r="J32" s="4">
        <v>753.2</v>
      </c>
      <c r="K32" s="4">
        <v>294.7</v>
      </c>
      <c r="L32" s="4">
        <v>143.3</v>
      </c>
      <c r="M32" s="4">
        <v>9.2</v>
      </c>
      <c r="N32" s="4">
        <v>12.1</v>
      </c>
      <c r="O32" s="4">
        <v>107.8</v>
      </c>
      <c r="P32">
        <v>20.8</v>
      </c>
      <c r="Q32" s="4">
        <v>1010.7</v>
      </c>
    </row>
    <row r="33" spans="1:17" ht="12.75">
      <c r="A33" t="s">
        <v>1</v>
      </c>
      <c r="B33" s="4">
        <v>3214.1</v>
      </c>
      <c r="C33" s="4">
        <v>3715</v>
      </c>
      <c r="D33" s="4">
        <v>3727.6</v>
      </c>
      <c r="E33" s="4">
        <v>4684.7</v>
      </c>
      <c r="F33" s="4">
        <v>2462.2</v>
      </c>
      <c r="G33" s="4">
        <v>6968.6</v>
      </c>
      <c r="H33" s="4">
        <v>5263.7</v>
      </c>
      <c r="I33" s="4">
        <v>2827.2</v>
      </c>
      <c r="J33" s="4">
        <v>12645.5</v>
      </c>
      <c r="K33" s="4">
        <v>6565</v>
      </c>
      <c r="L33" s="4">
        <v>3566.4</v>
      </c>
      <c r="M33" s="4">
        <v>259.3</v>
      </c>
      <c r="N33" s="4">
        <v>685.5</v>
      </c>
      <c r="O33" s="4">
        <v>1581.4</v>
      </c>
      <c r="P33" s="1">
        <v>1013.2</v>
      </c>
      <c r="Q33" s="4">
        <v>26746</v>
      </c>
    </row>
    <row r="35" spans="1:17" s="2" customFormat="1" ht="44.25" customHeight="1">
      <c r="A35" s="2" t="s">
        <v>68</v>
      </c>
      <c r="B35" s="5" t="s">
        <v>98</v>
      </c>
      <c r="C35" s="5" t="s">
        <v>99</v>
      </c>
      <c r="D35" s="5" t="s">
        <v>100</v>
      </c>
      <c r="E35" s="5" t="s">
        <v>101</v>
      </c>
      <c r="F35" s="5" t="s">
        <v>102</v>
      </c>
      <c r="G35" s="5" t="s">
        <v>103</v>
      </c>
      <c r="H35" s="5" t="s">
        <v>104</v>
      </c>
      <c r="I35" s="5" t="s">
        <v>105</v>
      </c>
      <c r="J35" s="5" t="s">
        <v>106</v>
      </c>
      <c r="K35" s="5" t="s">
        <v>107</v>
      </c>
      <c r="L35" s="5" t="s">
        <v>108</v>
      </c>
      <c r="M35" s="5" t="s">
        <v>109</v>
      </c>
      <c r="N35" s="5" t="s">
        <v>110</v>
      </c>
      <c r="O35" s="5" t="s">
        <v>111</v>
      </c>
      <c r="P35" s="2" t="s">
        <v>45</v>
      </c>
      <c r="Q35" s="2" t="s">
        <v>31</v>
      </c>
    </row>
    <row r="36" spans="1:17" ht="12.75">
      <c r="A36" t="s">
        <v>69</v>
      </c>
      <c r="B36" s="6">
        <v>0.11</v>
      </c>
      <c r="C36" s="6">
        <v>0.1</v>
      </c>
      <c r="D36" s="6">
        <v>0.04</v>
      </c>
      <c r="E36" s="6">
        <v>0.03</v>
      </c>
      <c r="F36" s="6">
        <v>0.06</v>
      </c>
      <c r="G36" s="6">
        <v>0.22</v>
      </c>
      <c r="H36" s="6">
        <v>0.06</v>
      </c>
      <c r="I36" s="6">
        <v>0.09</v>
      </c>
      <c r="J36" s="6">
        <v>0.75</v>
      </c>
      <c r="K36" s="6">
        <v>0.29</v>
      </c>
      <c r="L36" s="6">
        <v>0.14</v>
      </c>
      <c r="M36" s="6">
        <v>0.01</v>
      </c>
      <c r="N36" s="6">
        <v>0.01</v>
      </c>
      <c r="O36" s="6">
        <v>0.11</v>
      </c>
      <c r="P36" s="6">
        <v>0.02</v>
      </c>
      <c r="Q36" s="12">
        <v>1011</v>
      </c>
    </row>
    <row r="37" spans="1:17" ht="12.75">
      <c r="A37" t="s">
        <v>70</v>
      </c>
      <c r="B37" s="6">
        <v>0.13</v>
      </c>
      <c r="C37" s="6">
        <v>0.13</v>
      </c>
      <c r="D37" s="6">
        <v>0.03</v>
      </c>
      <c r="E37" s="6">
        <v>0.08</v>
      </c>
      <c r="F37" s="6">
        <v>0.1</v>
      </c>
      <c r="G37" s="6">
        <v>0.21</v>
      </c>
      <c r="H37" s="6">
        <v>0.23</v>
      </c>
      <c r="I37" s="6">
        <v>0.2</v>
      </c>
      <c r="J37" s="6">
        <v>0.74</v>
      </c>
      <c r="K37" s="6">
        <v>0.24</v>
      </c>
      <c r="L37" s="6">
        <v>0.2</v>
      </c>
      <c r="M37" s="6">
        <v>0.02</v>
      </c>
      <c r="N37" s="6">
        <v>0.02</v>
      </c>
      <c r="O37" s="6">
        <v>0.09</v>
      </c>
      <c r="P37" s="6">
        <v>0.01</v>
      </c>
      <c r="Q37" s="12">
        <v>1008</v>
      </c>
    </row>
    <row r="38" spans="1:17" ht="12.75">
      <c r="A38" t="s">
        <v>71</v>
      </c>
      <c r="B38" s="6">
        <v>0.06</v>
      </c>
      <c r="C38" s="6">
        <v>0.08</v>
      </c>
      <c r="D38" s="6">
        <v>0.04</v>
      </c>
      <c r="E38" s="6">
        <v>0.03</v>
      </c>
      <c r="F38" s="6">
        <v>0.03</v>
      </c>
      <c r="G38" s="6">
        <v>0.12</v>
      </c>
      <c r="H38" s="6">
        <v>0.08</v>
      </c>
      <c r="I38" s="6">
        <v>0.1</v>
      </c>
      <c r="J38" s="6">
        <v>0.74</v>
      </c>
      <c r="K38" s="6">
        <v>0.21</v>
      </c>
      <c r="L38" s="6">
        <v>0.08</v>
      </c>
      <c r="M38" s="6">
        <v>0.02</v>
      </c>
      <c r="N38" s="6">
        <v>0.02</v>
      </c>
      <c r="O38" s="6">
        <v>0.09</v>
      </c>
      <c r="P38" s="6">
        <v>0.02</v>
      </c>
      <c r="Q38" s="12">
        <v>1040</v>
      </c>
    </row>
    <row r="39" spans="1:17" ht="12.75">
      <c r="A39" t="s">
        <v>72</v>
      </c>
      <c r="B39" s="6">
        <v>0.08</v>
      </c>
      <c r="C39" s="6">
        <v>0.19</v>
      </c>
      <c r="D39" s="6">
        <v>0.08</v>
      </c>
      <c r="E39" s="6">
        <v>0.12</v>
      </c>
      <c r="F39" s="6">
        <v>0.06</v>
      </c>
      <c r="G39" s="6">
        <v>0.29</v>
      </c>
      <c r="H39" s="6">
        <v>0.18</v>
      </c>
      <c r="I39" s="6">
        <v>0.17</v>
      </c>
      <c r="J39" s="6">
        <v>0.72</v>
      </c>
      <c r="K39" s="6">
        <v>0.32</v>
      </c>
      <c r="L39" s="6">
        <v>0.16</v>
      </c>
      <c r="M39" s="6">
        <v>0</v>
      </c>
      <c r="N39" s="6">
        <v>0.01</v>
      </c>
      <c r="O39" s="6">
        <v>0.03</v>
      </c>
      <c r="P39" s="6">
        <v>0</v>
      </c>
      <c r="Q39" s="12">
        <v>1060</v>
      </c>
    </row>
    <row r="40" spans="1:17" ht="12.75">
      <c r="A40" t="s">
        <v>73</v>
      </c>
      <c r="B40" s="6">
        <v>0.17</v>
      </c>
      <c r="C40" s="6">
        <v>0.16</v>
      </c>
      <c r="D40" s="6">
        <v>0.12</v>
      </c>
      <c r="E40" s="6">
        <v>0.12</v>
      </c>
      <c r="F40" s="6">
        <v>0.11</v>
      </c>
      <c r="G40" s="6">
        <v>0.25</v>
      </c>
      <c r="H40" s="6">
        <v>0.13</v>
      </c>
      <c r="I40" s="6">
        <v>0.16</v>
      </c>
      <c r="J40" s="6">
        <v>0.67</v>
      </c>
      <c r="K40" s="6">
        <v>0.21</v>
      </c>
      <c r="L40" s="6">
        <v>0.23</v>
      </c>
      <c r="M40" s="6">
        <v>0.02</v>
      </c>
      <c r="N40" s="6">
        <v>0.03</v>
      </c>
      <c r="O40" s="6">
        <v>0.11</v>
      </c>
      <c r="P40" s="6">
        <v>0.02</v>
      </c>
      <c r="Q40" s="12">
        <v>500</v>
      </c>
    </row>
    <row r="41" spans="1:17" ht="12.75">
      <c r="A41" t="s">
        <v>74</v>
      </c>
      <c r="B41" s="6">
        <v>0.09</v>
      </c>
      <c r="C41" s="6">
        <v>0.12</v>
      </c>
      <c r="D41" s="6">
        <v>0.04</v>
      </c>
      <c r="E41" s="6">
        <v>0.15</v>
      </c>
      <c r="F41" s="6">
        <v>0.07</v>
      </c>
      <c r="G41" s="6">
        <v>0.24</v>
      </c>
      <c r="H41" s="6">
        <v>0.16</v>
      </c>
      <c r="I41" s="6">
        <v>0.23</v>
      </c>
      <c r="J41" s="6">
        <v>0.67</v>
      </c>
      <c r="K41" s="6">
        <v>0.41</v>
      </c>
      <c r="L41" s="6">
        <v>0.19</v>
      </c>
      <c r="M41" s="6">
        <v>0</v>
      </c>
      <c r="N41" s="6">
        <v>0.02</v>
      </c>
      <c r="O41" s="6">
        <v>0.09</v>
      </c>
      <c r="P41" s="6">
        <v>0.01</v>
      </c>
      <c r="Q41" s="12">
        <v>528</v>
      </c>
    </row>
    <row r="42" spans="1:17" ht="12.75">
      <c r="A42" t="s">
        <v>75</v>
      </c>
      <c r="B42" s="6">
        <v>0.1</v>
      </c>
      <c r="C42" s="6">
        <v>0.22</v>
      </c>
      <c r="D42" s="6">
        <v>0.13</v>
      </c>
      <c r="E42" s="6">
        <v>0.2</v>
      </c>
      <c r="F42" s="6">
        <v>0.14</v>
      </c>
      <c r="G42" s="6">
        <v>0.45</v>
      </c>
      <c r="H42" s="6">
        <v>0.23</v>
      </c>
      <c r="I42" s="6">
        <v>0.2</v>
      </c>
      <c r="J42" s="6">
        <v>0.67</v>
      </c>
      <c r="K42" s="6">
        <v>0.33</v>
      </c>
      <c r="L42" s="6">
        <v>0.26</v>
      </c>
      <c r="M42" s="6">
        <v>0.01</v>
      </c>
      <c r="N42" s="6">
        <v>0.01</v>
      </c>
      <c r="O42" s="6">
        <v>0.02</v>
      </c>
      <c r="P42" s="6">
        <v>0</v>
      </c>
      <c r="Q42" s="12">
        <v>1094</v>
      </c>
    </row>
    <row r="43" spans="1:17" ht="12.75">
      <c r="A43" t="s">
        <v>76</v>
      </c>
      <c r="B43" s="6">
        <v>0.07</v>
      </c>
      <c r="C43" s="6">
        <v>0.18</v>
      </c>
      <c r="D43" s="6">
        <v>0.24</v>
      </c>
      <c r="E43" s="6">
        <v>0.19</v>
      </c>
      <c r="F43" s="6">
        <v>0.08</v>
      </c>
      <c r="G43" s="6">
        <v>0.27</v>
      </c>
      <c r="H43" s="6">
        <v>0.16</v>
      </c>
      <c r="I43" s="6">
        <v>0.12</v>
      </c>
      <c r="J43" s="6">
        <v>0.62</v>
      </c>
      <c r="K43" s="6">
        <v>0.43</v>
      </c>
      <c r="L43" s="6">
        <v>0.21</v>
      </c>
      <c r="M43" s="6">
        <v>0.01</v>
      </c>
      <c r="N43" s="6">
        <v>0.02</v>
      </c>
      <c r="O43" s="6">
        <v>0.06</v>
      </c>
      <c r="P43" s="6">
        <v>0.01</v>
      </c>
      <c r="Q43" s="12">
        <v>1000</v>
      </c>
    </row>
    <row r="44" spans="1:17" ht="12.75">
      <c r="A44" t="s">
        <v>77</v>
      </c>
      <c r="B44" s="6">
        <v>0.17</v>
      </c>
      <c r="C44" s="6">
        <v>0.24</v>
      </c>
      <c r="D44" s="6">
        <v>0.14</v>
      </c>
      <c r="E44" s="6">
        <v>0.2</v>
      </c>
      <c r="F44" s="6">
        <v>0.2</v>
      </c>
      <c r="G44" s="6">
        <v>0.48</v>
      </c>
      <c r="H44" s="6">
        <v>0.21</v>
      </c>
      <c r="I44" s="6">
        <v>0.1</v>
      </c>
      <c r="J44" s="6">
        <v>0.61</v>
      </c>
      <c r="K44" s="6">
        <v>0.28</v>
      </c>
      <c r="L44" s="6">
        <v>0.26</v>
      </c>
      <c r="M44" s="6">
        <v>0.02</v>
      </c>
      <c r="N44" s="6">
        <v>0.06</v>
      </c>
      <c r="O44" s="6">
        <v>0.01</v>
      </c>
      <c r="P44" s="6">
        <v>0.01</v>
      </c>
      <c r="Q44" s="12">
        <v>1011</v>
      </c>
    </row>
    <row r="45" spans="1:17" ht="12.75">
      <c r="A45" t="s">
        <v>78</v>
      </c>
      <c r="B45" s="6">
        <v>0.12</v>
      </c>
      <c r="C45" s="6">
        <v>0.14</v>
      </c>
      <c r="D45" s="6">
        <v>0.1</v>
      </c>
      <c r="E45" s="6">
        <v>0.19</v>
      </c>
      <c r="F45" s="6">
        <v>0.11</v>
      </c>
      <c r="G45" s="6">
        <v>0.28</v>
      </c>
      <c r="H45" s="6">
        <v>0.16</v>
      </c>
      <c r="I45" s="6">
        <v>0.13</v>
      </c>
      <c r="J45" s="6">
        <v>0.58</v>
      </c>
      <c r="K45" s="6">
        <v>0.35</v>
      </c>
      <c r="L45" s="6">
        <v>0.18</v>
      </c>
      <c r="M45" s="6">
        <v>0.01</v>
      </c>
      <c r="N45" s="6">
        <v>0.02</v>
      </c>
      <c r="O45" s="6">
        <v>0.05</v>
      </c>
      <c r="P45" s="6">
        <v>0.03</v>
      </c>
      <c r="Q45" s="12">
        <v>1006</v>
      </c>
    </row>
    <row r="46" spans="1:17" ht="12.75">
      <c r="A46" t="s">
        <v>79</v>
      </c>
      <c r="B46" s="6">
        <v>0.05</v>
      </c>
      <c r="C46" s="6">
        <v>0.08</v>
      </c>
      <c r="D46" s="6">
        <v>0.09</v>
      </c>
      <c r="E46" s="6">
        <v>0.22</v>
      </c>
      <c r="F46" s="6">
        <v>0.06</v>
      </c>
      <c r="G46" s="6">
        <v>0.28</v>
      </c>
      <c r="H46" s="6">
        <v>0.21</v>
      </c>
      <c r="I46" s="6">
        <v>0.21</v>
      </c>
      <c r="J46" s="6">
        <v>0.55</v>
      </c>
      <c r="K46" s="6">
        <v>0.38</v>
      </c>
      <c r="L46" s="6">
        <v>0.11</v>
      </c>
      <c r="M46" s="6">
        <v>0</v>
      </c>
      <c r="N46" s="6">
        <v>0.01</v>
      </c>
      <c r="O46" s="6">
        <v>0.04</v>
      </c>
      <c r="P46" s="6">
        <v>0.06</v>
      </c>
      <c r="Q46" s="12">
        <v>1001</v>
      </c>
    </row>
    <row r="47" spans="1:17" ht="12.75">
      <c r="A47" t="s">
        <v>80</v>
      </c>
      <c r="B47" s="6">
        <v>0.08</v>
      </c>
      <c r="C47" s="6">
        <v>0.09</v>
      </c>
      <c r="D47" s="6">
        <v>0.08</v>
      </c>
      <c r="E47" s="6">
        <v>0.16</v>
      </c>
      <c r="F47" s="6">
        <v>0.04</v>
      </c>
      <c r="G47" s="6">
        <v>0.18</v>
      </c>
      <c r="H47" s="6">
        <v>0.36</v>
      </c>
      <c r="I47" s="6">
        <v>0.08</v>
      </c>
      <c r="J47" s="6">
        <v>0.55</v>
      </c>
      <c r="K47" s="6">
        <v>0.38</v>
      </c>
      <c r="L47" s="6">
        <v>0.16</v>
      </c>
      <c r="M47" s="6">
        <v>0.01</v>
      </c>
      <c r="N47" s="6">
        <v>0.03</v>
      </c>
      <c r="O47" s="6">
        <v>0.05</v>
      </c>
      <c r="P47" s="6">
        <v>0.01</v>
      </c>
      <c r="Q47" s="12">
        <v>1015</v>
      </c>
    </row>
    <row r="48" spans="1:17" ht="12.75">
      <c r="A48" t="s">
        <v>81</v>
      </c>
      <c r="B48" s="6">
        <v>0.18</v>
      </c>
      <c r="C48" s="6">
        <v>0.15</v>
      </c>
      <c r="D48" s="6">
        <v>0.21</v>
      </c>
      <c r="E48" s="6">
        <v>0.14</v>
      </c>
      <c r="F48" s="6">
        <v>0.08</v>
      </c>
      <c r="G48" s="6">
        <v>0.21</v>
      </c>
      <c r="H48" s="6">
        <v>0.1</v>
      </c>
      <c r="I48" s="6">
        <v>0.19</v>
      </c>
      <c r="J48" s="6">
        <v>0.52</v>
      </c>
      <c r="K48" s="6">
        <v>0.22</v>
      </c>
      <c r="L48" s="6">
        <v>0.18</v>
      </c>
      <c r="M48" s="6">
        <v>0.01</v>
      </c>
      <c r="N48" s="6">
        <v>0.03</v>
      </c>
      <c r="O48" s="6">
        <v>0.03</v>
      </c>
      <c r="P48" s="6">
        <v>0.01</v>
      </c>
      <c r="Q48" s="12">
        <v>1040</v>
      </c>
    </row>
    <row r="49" spans="1:17" ht="12.75">
      <c r="A49" t="s">
        <v>82</v>
      </c>
      <c r="B49" s="6">
        <v>0.27</v>
      </c>
      <c r="C49" s="6">
        <v>0.11</v>
      </c>
      <c r="D49" s="6">
        <v>0.05</v>
      </c>
      <c r="E49" s="6">
        <v>0.07</v>
      </c>
      <c r="F49" s="6">
        <v>0.18</v>
      </c>
      <c r="G49" s="6">
        <v>0.33</v>
      </c>
      <c r="H49" s="6">
        <v>0.23</v>
      </c>
      <c r="I49" s="6">
        <v>0.07</v>
      </c>
      <c r="J49" s="6">
        <v>0.51</v>
      </c>
      <c r="K49" s="6">
        <v>0.13</v>
      </c>
      <c r="L49" s="6">
        <v>0.21</v>
      </c>
      <c r="M49" s="6">
        <v>0.01</v>
      </c>
      <c r="N49" s="6">
        <v>0.01</v>
      </c>
      <c r="O49" s="6">
        <v>0.14</v>
      </c>
      <c r="P49" s="6">
        <v>0.02</v>
      </c>
      <c r="Q49" s="12">
        <v>1000</v>
      </c>
    </row>
    <row r="50" spans="1:17" ht="12.75">
      <c r="A50" t="s">
        <v>83</v>
      </c>
      <c r="B50" s="6">
        <v>0.05</v>
      </c>
      <c r="C50" s="6">
        <v>0.06</v>
      </c>
      <c r="D50" s="6">
        <v>0.06</v>
      </c>
      <c r="E50" s="6">
        <v>0.21</v>
      </c>
      <c r="F50" s="6">
        <v>0.06</v>
      </c>
      <c r="G50" s="6">
        <v>0.26</v>
      </c>
      <c r="H50" s="6">
        <v>0.22</v>
      </c>
      <c r="I50" s="6">
        <v>0.11</v>
      </c>
      <c r="J50" s="6">
        <v>0.5</v>
      </c>
      <c r="K50" s="6">
        <v>0.21</v>
      </c>
      <c r="L50" s="6">
        <v>0.09</v>
      </c>
      <c r="M50" s="6">
        <v>0.01</v>
      </c>
      <c r="N50" s="6">
        <v>0.03</v>
      </c>
      <c r="O50" s="6">
        <v>0.04</v>
      </c>
      <c r="P50" s="6">
        <v>0.03</v>
      </c>
      <c r="Q50" s="12">
        <v>1006</v>
      </c>
    </row>
    <row r="51" spans="1:17" ht="12.75">
      <c r="A51" t="s">
        <v>1</v>
      </c>
      <c r="B51" s="6">
        <v>0.12</v>
      </c>
      <c r="C51" s="6">
        <v>0.14</v>
      </c>
      <c r="D51" s="6">
        <v>0.14</v>
      </c>
      <c r="E51" s="6">
        <v>0.18</v>
      </c>
      <c r="F51" s="6">
        <v>0.09</v>
      </c>
      <c r="G51" s="6">
        <v>0.26</v>
      </c>
      <c r="H51" s="6">
        <v>0.2</v>
      </c>
      <c r="I51" s="6">
        <v>0.11</v>
      </c>
      <c r="J51" s="6">
        <v>0.47</v>
      </c>
      <c r="K51" s="6">
        <v>0.25</v>
      </c>
      <c r="L51" s="6">
        <v>0.13</v>
      </c>
      <c r="M51" s="6">
        <v>0.01</v>
      </c>
      <c r="N51" s="6">
        <v>0.03</v>
      </c>
      <c r="O51" s="6">
        <v>0.06</v>
      </c>
      <c r="P51" s="6">
        <v>0.04</v>
      </c>
      <c r="Q51" s="12">
        <v>26746</v>
      </c>
    </row>
    <row r="52" spans="1:17" ht="12.75">
      <c r="A52" t="s">
        <v>84</v>
      </c>
      <c r="B52" s="6">
        <v>0.1</v>
      </c>
      <c r="C52" s="6">
        <v>0.13</v>
      </c>
      <c r="D52" s="6">
        <v>0.22</v>
      </c>
      <c r="E52" s="6">
        <v>0.28</v>
      </c>
      <c r="F52" s="6">
        <v>0.11</v>
      </c>
      <c r="G52" s="6">
        <v>0.36</v>
      </c>
      <c r="H52" s="6">
        <v>0.25</v>
      </c>
      <c r="I52" s="6">
        <v>0.04</v>
      </c>
      <c r="J52" s="6">
        <v>0.4</v>
      </c>
      <c r="K52" s="6">
        <v>0.27</v>
      </c>
      <c r="L52" s="6">
        <v>0.13</v>
      </c>
      <c r="M52" s="6">
        <v>0</v>
      </c>
      <c r="N52" s="6">
        <v>0.04</v>
      </c>
      <c r="O52" s="6">
        <v>0</v>
      </c>
      <c r="P52" s="6">
        <v>0.03</v>
      </c>
      <c r="Q52" s="12">
        <v>1009</v>
      </c>
    </row>
    <row r="53" spans="1:17" ht="12.75">
      <c r="A53" t="s">
        <v>85</v>
      </c>
      <c r="B53" s="6">
        <v>0.07</v>
      </c>
      <c r="C53" s="6">
        <v>0.11</v>
      </c>
      <c r="D53" s="6">
        <v>0.29</v>
      </c>
      <c r="E53" s="6">
        <v>0.13</v>
      </c>
      <c r="F53" s="6">
        <v>0.04</v>
      </c>
      <c r="G53" s="6">
        <v>0.1</v>
      </c>
      <c r="H53" s="6">
        <v>0.04</v>
      </c>
      <c r="I53" s="6">
        <v>0.13</v>
      </c>
      <c r="J53" s="6">
        <v>0.38</v>
      </c>
      <c r="K53" s="6">
        <v>0.32</v>
      </c>
      <c r="L53" s="6">
        <v>0.08</v>
      </c>
      <c r="M53" s="6">
        <v>0</v>
      </c>
      <c r="N53" s="6">
        <v>0.03</v>
      </c>
      <c r="O53" s="6">
        <v>0.17</v>
      </c>
      <c r="P53" s="6">
        <v>0.06</v>
      </c>
      <c r="Q53" s="12">
        <v>1031</v>
      </c>
    </row>
    <row r="54" spans="1:17" ht="12.75">
      <c r="A54" t="s">
        <v>86</v>
      </c>
      <c r="B54" s="6">
        <v>0.07</v>
      </c>
      <c r="C54" s="6">
        <v>0.17</v>
      </c>
      <c r="D54" s="6">
        <v>0.17</v>
      </c>
      <c r="E54" s="6">
        <v>0.22</v>
      </c>
      <c r="F54" s="6">
        <v>0.08</v>
      </c>
      <c r="G54" s="6">
        <v>0.41</v>
      </c>
      <c r="H54" s="6">
        <v>0.43</v>
      </c>
      <c r="I54" s="6">
        <v>0.06</v>
      </c>
      <c r="J54" s="6">
        <v>0.37</v>
      </c>
      <c r="K54" s="6">
        <v>0.09</v>
      </c>
      <c r="L54" s="6">
        <v>0.05</v>
      </c>
      <c r="M54" s="6">
        <v>0</v>
      </c>
      <c r="N54" s="6">
        <v>0.02</v>
      </c>
      <c r="O54" s="6">
        <v>0.13</v>
      </c>
      <c r="P54" s="6">
        <v>0.02</v>
      </c>
      <c r="Q54" s="12">
        <v>500</v>
      </c>
    </row>
    <row r="55" spans="1:17" ht="12.75">
      <c r="A55" t="s">
        <v>87</v>
      </c>
      <c r="B55" s="6">
        <v>0.25</v>
      </c>
      <c r="C55" s="6">
        <v>0.25</v>
      </c>
      <c r="D55" s="6">
        <v>0.26</v>
      </c>
      <c r="E55" s="6">
        <v>0.31</v>
      </c>
      <c r="F55" s="6">
        <v>0.19</v>
      </c>
      <c r="G55" s="6">
        <v>0.32</v>
      </c>
      <c r="H55" s="6">
        <v>0.22</v>
      </c>
      <c r="I55" s="6">
        <v>0.08</v>
      </c>
      <c r="J55" s="6">
        <v>0.37</v>
      </c>
      <c r="K55" s="6">
        <v>0.35</v>
      </c>
      <c r="L55" s="6">
        <v>0.17</v>
      </c>
      <c r="M55" s="6">
        <v>0.01</v>
      </c>
      <c r="N55" s="6">
        <v>0.05</v>
      </c>
      <c r="O55" s="6">
        <v>0.01</v>
      </c>
      <c r="P55" s="6">
        <v>0.05</v>
      </c>
      <c r="Q55" s="12">
        <v>1036</v>
      </c>
    </row>
    <row r="56" spans="1:17" ht="12.75">
      <c r="A56" t="s">
        <v>88</v>
      </c>
      <c r="B56" s="6">
        <v>0.03</v>
      </c>
      <c r="C56" s="6">
        <v>0.08</v>
      </c>
      <c r="D56" s="6">
        <v>0.18</v>
      </c>
      <c r="E56" s="6">
        <v>0.21</v>
      </c>
      <c r="F56" s="6">
        <v>0.04</v>
      </c>
      <c r="G56" s="6">
        <v>0.18</v>
      </c>
      <c r="H56" s="6">
        <v>0.31</v>
      </c>
      <c r="I56" s="6">
        <v>0.11</v>
      </c>
      <c r="J56" s="6">
        <v>0.36</v>
      </c>
      <c r="K56" s="6">
        <v>0.2</v>
      </c>
      <c r="L56" s="6">
        <v>0.1</v>
      </c>
      <c r="M56" s="6">
        <v>0.01</v>
      </c>
      <c r="N56" s="6">
        <v>0.07</v>
      </c>
      <c r="O56" s="6">
        <v>0.03</v>
      </c>
      <c r="P56" s="6">
        <v>0.04</v>
      </c>
      <c r="Q56" s="12">
        <v>1029</v>
      </c>
    </row>
    <row r="57" spans="1:17" ht="12.75">
      <c r="A57" t="s">
        <v>89</v>
      </c>
      <c r="B57" s="6">
        <v>0.04</v>
      </c>
      <c r="C57" s="6">
        <v>0.05</v>
      </c>
      <c r="D57" s="6">
        <v>0.11</v>
      </c>
      <c r="E57" s="6">
        <v>0.18</v>
      </c>
      <c r="F57" s="6">
        <v>0.04</v>
      </c>
      <c r="G57" s="6">
        <v>0.12</v>
      </c>
      <c r="H57" s="6">
        <v>0.44</v>
      </c>
      <c r="I57" s="6">
        <v>0.06</v>
      </c>
      <c r="J57" s="6">
        <v>0.35</v>
      </c>
      <c r="K57" s="6">
        <v>0.18</v>
      </c>
      <c r="L57" s="6">
        <v>0.05</v>
      </c>
      <c r="M57" s="6">
        <v>0</v>
      </c>
      <c r="N57" s="6">
        <v>0.01</v>
      </c>
      <c r="O57" s="6">
        <v>0.04</v>
      </c>
      <c r="P57" s="6">
        <v>0.06</v>
      </c>
      <c r="Q57" s="12">
        <v>1000</v>
      </c>
    </row>
    <row r="58" spans="1:17" ht="12.75">
      <c r="A58" t="s">
        <v>90</v>
      </c>
      <c r="B58" s="6">
        <v>0.11</v>
      </c>
      <c r="C58" s="6">
        <v>0.19</v>
      </c>
      <c r="D58" s="6">
        <v>0.06</v>
      </c>
      <c r="E58" s="6">
        <v>0.12</v>
      </c>
      <c r="F58" s="6">
        <v>0.11</v>
      </c>
      <c r="G58" s="6">
        <v>0.33</v>
      </c>
      <c r="H58" s="6">
        <v>0.18</v>
      </c>
      <c r="I58" s="6">
        <v>0.09</v>
      </c>
      <c r="J58" s="6">
        <v>0.3</v>
      </c>
      <c r="K58" s="6">
        <v>0.12</v>
      </c>
      <c r="L58" s="6">
        <v>0.09</v>
      </c>
      <c r="M58" s="6">
        <v>0.01</v>
      </c>
      <c r="N58" s="6">
        <v>0.01</v>
      </c>
      <c r="O58" s="6">
        <v>0.09</v>
      </c>
      <c r="P58" s="6">
        <v>0.07</v>
      </c>
      <c r="Q58" s="12">
        <v>1000</v>
      </c>
    </row>
    <row r="59" spans="1:17" ht="12.75">
      <c r="A59" t="s">
        <v>91</v>
      </c>
      <c r="B59" s="6">
        <v>0.02</v>
      </c>
      <c r="C59" s="6">
        <v>0.21</v>
      </c>
      <c r="D59" s="6">
        <v>0.01</v>
      </c>
      <c r="E59" s="6">
        <v>0.08</v>
      </c>
      <c r="F59" s="6">
        <v>0.08</v>
      </c>
      <c r="G59" s="6">
        <v>0.35</v>
      </c>
      <c r="H59" s="6">
        <v>0.2</v>
      </c>
      <c r="I59" s="6">
        <v>0.02</v>
      </c>
      <c r="J59" s="6">
        <v>0.29</v>
      </c>
      <c r="K59" s="6">
        <v>0.04</v>
      </c>
      <c r="L59" s="6">
        <v>0.13</v>
      </c>
      <c r="M59" s="6">
        <v>0</v>
      </c>
      <c r="N59" s="6">
        <v>0.01</v>
      </c>
      <c r="O59" s="6">
        <v>0.1</v>
      </c>
      <c r="P59" s="6">
        <v>0.08</v>
      </c>
      <c r="Q59" s="12">
        <v>500</v>
      </c>
    </row>
    <row r="60" spans="1:17" ht="12.75">
      <c r="A60" t="s">
        <v>92</v>
      </c>
      <c r="B60" s="6">
        <v>0.1</v>
      </c>
      <c r="C60" s="6">
        <v>0.21</v>
      </c>
      <c r="D60" s="6">
        <v>0.25</v>
      </c>
      <c r="E60" s="6">
        <v>0.26</v>
      </c>
      <c r="F60" s="6">
        <v>0.08</v>
      </c>
      <c r="G60" s="6">
        <v>0.18</v>
      </c>
      <c r="H60" s="6">
        <v>0.12</v>
      </c>
      <c r="I60" s="6">
        <v>0.07</v>
      </c>
      <c r="J60" s="6">
        <v>0.26</v>
      </c>
      <c r="K60" s="6">
        <v>0.2</v>
      </c>
      <c r="L60" s="6">
        <v>0.11</v>
      </c>
      <c r="M60" s="6">
        <v>0.01</v>
      </c>
      <c r="N60" s="6">
        <v>0.04</v>
      </c>
      <c r="O60" s="6">
        <v>0.04</v>
      </c>
      <c r="P60" s="6">
        <v>0.09</v>
      </c>
      <c r="Q60" s="12">
        <v>1013</v>
      </c>
    </row>
    <row r="61" spans="1:17" ht="12.75">
      <c r="A61" t="s">
        <v>93</v>
      </c>
      <c r="B61" s="6">
        <v>0.07</v>
      </c>
      <c r="C61" s="6">
        <v>0.14</v>
      </c>
      <c r="D61" s="6">
        <v>0.35</v>
      </c>
      <c r="E61" s="6">
        <v>0.36</v>
      </c>
      <c r="F61" s="6">
        <v>0.07</v>
      </c>
      <c r="G61" s="6">
        <v>0.19</v>
      </c>
      <c r="H61" s="6">
        <v>0.13</v>
      </c>
      <c r="I61" s="6">
        <v>0.06</v>
      </c>
      <c r="J61" s="6">
        <v>0.25</v>
      </c>
      <c r="K61" s="6">
        <v>0.19</v>
      </c>
      <c r="L61" s="6">
        <v>0.08</v>
      </c>
      <c r="M61" s="6">
        <v>0</v>
      </c>
      <c r="N61" s="6">
        <v>0.02</v>
      </c>
      <c r="O61" s="6">
        <v>0.03</v>
      </c>
      <c r="P61" s="6">
        <v>0.07</v>
      </c>
      <c r="Q61" s="12">
        <v>1006</v>
      </c>
    </row>
    <row r="62" spans="1:17" ht="12.75">
      <c r="A62" t="s">
        <v>94</v>
      </c>
      <c r="B62" s="6">
        <v>0.38</v>
      </c>
      <c r="C62" s="6">
        <v>0.12</v>
      </c>
      <c r="D62" s="6">
        <v>0.11</v>
      </c>
      <c r="E62" s="6">
        <v>0.13</v>
      </c>
      <c r="F62" s="6">
        <v>0.08</v>
      </c>
      <c r="G62" s="6">
        <v>0.23</v>
      </c>
      <c r="H62" s="6">
        <v>0.22</v>
      </c>
      <c r="I62" s="6">
        <v>0.04</v>
      </c>
      <c r="J62" s="6">
        <v>0.25</v>
      </c>
      <c r="K62" s="6">
        <v>0.14</v>
      </c>
      <c r="L62" s="6">
        <v>0.05</v>
      </c>
      <c r="M62" s="6">
        <v>0.04</v>
      </c>
      <c r="N62" s="6">
        <v>0.05</v>
      </c>
      <c r="O62" s="6">
        <v>0.02</v>
      </c>
      <c r="P62" s="6">
        <v>0.04</v>
      </c>
      <c r="Q62" s="12">
        <v>1000</v>
      </c>
    </row>
    <row r="63" spans="1:17" ht="12.75">
      <c r="A63" t="s">
        <v>95</v>
      </c>
      <c r="B63" s="6">
        <v>0.15</v>
      </c>
      <c r="C63" s="6">
        <v>0.09</v>
      </c>
      <c r="D63" s="6">
        <v>0.02</v>
      </c>
      <c r="E63" s="6">
        <v>0.07</v>
      </c>
      <c r="F63" s="6">
        <v>0.13</v>
      </c>
      <c r="G63" s="6">
        <v>0.33</v>
      </c>
      <c r="H63" s="6">
        <v>0.19</v>
      </c>
      <c r="I63" s="6">
        <v>0.02</v>
      </c>
      <c r="J63" s="6">
        <v>0.21</v>
      </c>
      <c r="K63" s="6">
        <v>0.09</v>
      </c>
      <c r="L63" s="6">
        <v>0.04</v>
      </c>
      <c r="M63" s="6">
        <v>0.02</v>
      </c>
      <c r="N63" s="6">
        <v>0.02</v>
      </c>
      <c r="O63" s="6">
        <v>0.07</v>
      </c>
      <c r="P63" s="6">
        <v>0.12</v>
      </c>
      <c r="Q63" s="12">
        <v>1009</v>
      </c>
    </row>
    <row r="64" spans="1:17" ht="12.75">
      <c r="A64" t="s">
        <v>96</v>
      </c>
      <c r="B64" s="6">
        <v>0.16</v>
      </c>
      <c r="C64" s="6">
        <v>0.15</v>
      </c>
      <c r="D64" s="6">
        <v>0.35</v>
      </c>
      <c r="E64" s="6">
        <v>0.39</v>
      </c>
      <c r="F64" s="6">
        <v>0.1</v>
      </c>
      <c r="G64" s="6">
        <v>0.22</v>
      </c>
      <c r="H64" s="6">
        <v>0.15</v>
      </c>
      <c r="I64" s="6">
        <v>0.06</v>
      </c>
      <c r="J64" s="6">
        <v>0.18</v>
      </c>
      <c r="K64" s="6">
        <v>0.2</v>
      </c>
      <c r="L64" s="6">
        <v>0.06</v>
      </c>
      <c r="M64" s="6">
        <v>0.01</v>
      </c>
      <c r="N64" s="6">
        <v>0.02</v>
      </c>
      <c r="O64" s="6">
        <v>0.05</v>
      </c>
      <c r="P64" s="6">
        <v>0.02</v>
      </c>
      <c r="Q64" s="12">
        <v>1000</v>
      </c>
    </row>
    <row r="65" spans="1:17" ht="12.75">
      <c r="A65" t="s">
        <v>97</v>
      </c>
      <c r="B65" s="6">
        <v>0.14</v>
      </c>
      <c r="C65" s="6">
        <v>0.09</v>
      </c>
      <c r="D65" s="6">
        <v>0</v>
      </c>
      <c r="E65" s="6">
        <v>0.08</v>
      </c>
      <c r="F65" s="6">
        <v>0.12</v>
      </c>
      <c r="G65" s="6">
        <v>0.3</v>
      </c>
      <c r="H65" s="6">
        <v>0.15</v>
      </c>
      <c r="I65" s="6">
        <v>0.03</v>
      </c>
      <c r="J65" s="6">
        <v>0.15</v>
      </c>
      <c r="K65" s="6">
        <v>0.05</v>
      </c>
      <c r="L65" s="6">
        <v>0.01</v>
      </c>
      <c r="M65" s="6">
        <v>0.01</v>
      </c>
      <c r="N65" s="6">
        <v>0</v>
      </c>
      <c r="O65" s="6">
        <v>0.13</v>
      </c>
      <c r="P65" s="6">
        <v>0.16</v>
      </c>
      <c r="Q65" s="12">
        <v>301</v>
      </c>
    </row>
    <row r="66" ht="12.75">
      <c r="B66" s="6"/>
    </row>
    <row r="67" spans="1:15" ht="12.75">
      <c r="A67" t="s">
        <v>48</v>
      </c>
      <c r="B67" s="7">
        <v>0.38</v>
      </c>
      <c r="C67" s="7">
        <v>0.25</v>
      </c>
      <c r="D67" s="7">
        <v>0.35</v>
      </c>
      <c r="E67" s="7">
        <v>0.39</v>
      </c>
      <c r="F67" s="7">
        <v>0.2</v>
      </c>
      <c r="G67" s="7">
        <v>0.48</v>
      </c>
      <c r="H67" s="7">
        <v>0.44</v>
      </c>
      <c r="I67" s="7">
        <v>0.23</v>
      </c>
      <c r="J67" s="7">
        <v>0.75</v>
      </c>
      <c r="K67" s="7">
        <v>0.43</v>
      </c>
      <c r="L67" s="7">
        <v>0.26</v>
      </c>
      <c r="M67" s="7">
        <v>0.04</v>
      </c>
      <c r="N67" s="7">
        <v>0.07</v>
      </c>
      <c r="O67" s="7">
        <v>0.17</v>
      </c>
    </row>
    <row r="68" spans="1:15" ht="12.75">
      <c r="A68" t="s">
        <v>49</v>
      </c>
      <c r="B68" s="6">
        <v>0.02</v>
      </c>
      <c r="C68" s="6">
        <v>0.05</v>
      </c>
      <c r="D68" s="6">
        <v>0</v>
      </c>
      <c r="E68" s="6">
        <v>0.03</v>
      </c>
      <c r="F68" s="6">
        <v>0.03</v>
      </c>
      <c r="G68" s="6">
        <v>0.1</v>
      </c>
      <c r="H68" s="6">
        <v>0.04</v>
      </c>
      <c r="I68" s="6">
        <v>0.02</v>
      </c>
      <c r="J68" s="6">
        <v>0.15</v>
      </c>
      <c r="K68" s="6">
        <v>0.04</v>
      </c>
      <c r="L68" s="6">
        <v>0.01</v>
      </c>
      <c r="M68" s="6">
        <v>0</v>
      </c>
      <c r="N68" s="6">
        <v>0</v>
      </c>
      <c r="O68" s="6">
        <v>0</v>
      </c>
    </row>
    <row r="69" spans="1:15" ht="12.75">
      <c r="A69" t="s">
        <v>50</v>
      </c>
      <c r="B69" s="6">
        <v>0.36</v>
      </c>
      <c r="C69" s="6">
        <v>0.2</v>
      </c>
      <c r="D69" s="6">
        <v>0.35</v>
      </c>
      <c r="E69" s="6">
        <v>0.37</v>
      </c>
      <c r="F69" s="6">
        <v>0.17</v>
      </c>
      <c r="G69" s="6">
        <v>0.37</v>
      </c>
      <c r="H69" s="6">
        <v>0.4</v>
      </c>
      <c r="I69" s="6">
        <v>0.2</v>
      </c>
      <c r="J69" s="6">
        <v>0.59</v>
      </c>
      <c r="K69" s="6">
        <v>0.39</v>
      </c>
      <c r="L69" s="6">
        <v>0.25</v>
      </c>
      <c r="M69" s="6">
        <v>0.04</v>
      </c>
      <c r="N69" s="6">
        <v>0.07</v>
      </c>
      <c r="O69" s="6">
        <v>0.17</v>
      </c>
    </row>
    <row r="70" spans="1:15" ht="12.75">
      <c r="A70" t="s">
        <v>67</v>
      </c>
      <c r="B70" s="3">
        <v>-0.14</v>
      </c>
      <c r="C70" s="3">
        <v>0.02</v>
      </c>
      <c r="D70" s="3">
        <v>-0.32</v>
      </c>
      <c r="E70" s="3">
        <v>-0.37</v>
      </c>
      <c r="F70" s="3">
        <v>-0.07</v>
      </c>
      <c r="G70" s="3">
        <v>0.03</v>
      </c>
      <c r="H70" s="3">
        <v>-0.14</v>
      </c>
      <c r="I70" s="3">
        <v>0.72</v>
      </c>
      <c r="J70" s="3"/>
      <c r="K70" s="3">
        <v>0.62</v>
      </c>
      <c r="L70" s="3">
        <v>0.71</v>
      </c>
      <c r="M70" s="3">
        <v>0.02</v>
      </c>
      <c r="N70" s="3">
        <v>-0.13</v>
      </c>
      <c r="O70" s="3">
        <v>0.02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1"/>
  <sheetViews>
    <sheetView zoomScalePageLayoutView="0" workbookViewId="0" topLeftCell="A35">
      <pane xSplit="1" ySplit="1" topLeftCell="B36" activePane="bottomRight" state="frozen"/>
      <selection pane="topLeft" activeCell="A35" sqref="A35"/>
      <selection pane="topRight" activeCell="B35" sqref="B35"/>
      <selection pane="bottomLeft" activeCell="A36" sqref="A36"/>
      <selection pane="bottomRight" activeCell="A35" sqref="A35:IV35"/>
    </sheetView>
  </sheetViews>
  <sheetFormatPr defaultColWidth="17.28125" defaultRowHeight="12.75"/>
  <cols>
    <col min="1" max="1" width="19.8515625" style="0" bestFit="1" customWidth="1"/>
    <col min="2" max="2" width="13.00390625" style="8" customWidth="1"/>
    <col min="3" max="3" width="13.421875" style="8" customWidth="1"/>
    <col min="4" max="4" width="12.421875" style="8" customWidth="1"/>
    <col min="5" max="5" width="13.28125" style="8" customWidth="1"/>
    <col min="6" max="6" width="6.8515625" style="8" bestFit="1" customWidth="1"/>
    <col min="7" max="7" width="9.57421875" style="8" customWidth="1"/>
    <col min="8" max="8" width="7.7109375" style="8" bestFit="1" customWidth="1"/>
    <col min="9" max="9" width="11.8515625" style="8" customWidth="1"/>
    <col min="10" max="10" width="9.57421875" style="8" bestFit="1" customWidth="1"/>
    <col min="11" max="11" width="9.28125" style="8" bestFit="1" customWidth="1"/>
    <col min="12" max="12" width="10.7109375" style="8" customWidth="1"/>
    <col min="13" max="13" width="11.421875" style="8" customWidth="1"/>
    <col min="14" max="14" width="12.57421875" style="8" customWidth="1"/>
    <col min="15" max="15" width="12.421875" style="8" bestFit="1" customWidth="1"/>
    <col min="16" max="16" width="7.8515625" style="8" bestFit="1" customWidth="1"/>
  </cols>
  <sheetData>
    <row r="1" ht="12.75">
      <c r="B1" s="8" t="s">
        <v>46</v>
      </c>
    </row>
    <row r="3" spans="1:16" s="2" customFormat="1" ht="29.25" customHeight="1">
      <c r="A3" s="2" t="s">
        <v>0</v>
      </c>
      <c r="B3" s="9" t="s">
        <v>32</v>
      </c>
      <c r="C3" s="9" t="s">
        <v>33</v>
      </c>
      <c r="D3" s="9" t="s">
        <v>34</v>
      </c>
      <c r="E3" s="9" t="s">
        <v>47</v>
      </c>
      <c r="F3" s="9" t="s">
        <v>35</v>
      </c>
      <c r="G3" s="9" t="s">
        <v>36</v>
      </c>
      <c r="H3" s="9" t="s">
        <v>37</v>
      </c>
      <c r="I3" s="9" t="s">
        <v>38</v>
      </c>
      <c r="J3" s="9" t="s">
        <v>39</v>
      </c>
      <c r="K3" s="9" t="s">
        <v>40</v>
      </c>
      <c r="L3" s="9" t="s">
        <v>41</v>
      </c>
      <c r="M3" s="9" t="s">
        <v>42</v>
      </c>
      <c r="N3" s="9" t="s">
        <v>43</v>
      </c>
      <c r="O3" s="9" t="s">
        <v>44</v>
      </c>
      <c r="P3" s="9" t="s">
        <v>31</v>
      </c>
    </row>
    <row r="4" spans="1:16" ht="12.75">
      <c r="A4" t="s">
        <v>2</v>
      </c>
      <c r="B4" s="8">
        <v>184.5</v>
      </c>
      <c r="C4" s="8">
        <v>222.6</v>
      </c>
      <c r="D4" s="8">
        <v>144.3</v>
      </c>
      <c r="E4" s="8">
        <v>219.3</v>
      </c>
      <c r="F4" s="8">
        <v>105.5</v>
      </c>
      <c r="G4" s="8">
        <v>198.1</v>
      </c>
      <c r="H4" s="8">
        <v>539.9</v>
      </c>
      <c r="I4" s="8">
        <v>225</v>
      </c>
      <c r="J4" s="8">
        <v>155.7</v>
      </c>
      <c r="K4" s="8">
        <v>87.7</v>
      </c>
      <c r="L4" s="8">
        <v>189.5</v>
      </c>
      <c r="M4" s="8">
        <v>11.7</v>
      </c>
      <c r="N4" s="8">
        <v>33.4</v>
      </c>
      <c r="O4" s="8">
        <v>27.7</v>
      </c>
      <c r="P4" s="8">
        <v>1039.6</v>
      </c>
    </row>
    <row r="5" spans="1:16" ht="12.75">
      <c r="A5" t="s">
        <v>3</v>
      </c>
      <c r="B5" s="8">
        <v>131.3</v>
      </c>
      <c r="C5" s="8">
        <v>30.6</v>
      </c>
      <c r="D5" s="8">
        <v>79.6</v>
      </c>
      <c r="E5" s="8">
        <v>215</v>
      </c>
      <c r="F5" s="8">
        <v>231</v>
      </c>
      <c r="G5" s="8">
        <v>199.4</v>
      </c>
      <c r="H5" s="8">
        <v>744.4</v>
      </c>
      <c r="I5" s="8">
        <v>245.8</v>
      </c>
      <c r="J5" s="8">
        <v>128.9</v>
      </c>
      <c r="K5" s="8">
        <v>104.7</v>
      </c>
      <c r="L5" s="8">
        <v>201.6</v>
      </c>
      <c r="M5" s="8">
        <v>17</v>
      </c>
      <c r="N5" s="8">
        <v>19.8</v>
      </c>
      <c r="O5" s="8">
        <v>93.9</v>
      </c>
      <c r="P5" s="8">
        <v>1007.7</v>
      </c>
    </row>
    <row r="6" spans="1:16" ht="12.75">
      <c r="A6" t="s">
        <v>4</v>
      </c>
      <c r="B6" s="8">
        <v>121.1</v>
      </c>
      <c r="C6" s="8">
        <v>102.4</v>
      </c>
      <c r="D6" s="8">
        <v>191.8</v>
      </c>
      <c r="E6" s="8">
        <v>282.9</v>
      </c>
      <c r="F6" s="8">
        <v>165.9</v>
      </c>
      <c r="G6" s="8">
        <v>128.8</v>
      </c>
      <c r="H6" s="8">
        <v>580.1</v>
      </c>
      <c r="I6" s="8">
        <v>356.3</v>
      </c>
      <c r="J6" s="8">
        <v>145.1</v>
      </c>
      <c r="K6" s="8">
        <v>109.5</v>
      </c>
      <c r="L6" s="8">
        <v>177</v>
      </c>
      <c r="M6" s="8">
        <v>6.4</v>
      </c>
      <c r="N6" s="8">
        <v>19.6</v>
      </c>
      <c r="O6" s="8">
        <v>54.7</v>
      </c>
      <c r="P6" s="8">
        <v>1005.7</v>
      </c>
    </row>
    <row r="7" spans="1:16" ht="12.75">
      <c r="A7" t="s">
        <v>5</v>
      </c>
      <c r="B7" s="8">
        <v>49.7</v>
      </c>
      <c r="C7" s="8">
        <v>23.1</v>
      </c>
      <c r="D7" s="8">
        <v>79.2</v>
      </c>
      <c r="E7" s="8">
        <v>125.8</v>
      </c>
      <c r="F7" s="8">
        <v>82.3</v>
      </c>
      <c r="G7" s="8">
        <v>120</v>
      </c>
      <c r="H7" s="8">
        <v>353.2</v>
      </c>
      <c r="I7" s="8">
        <v>217.6</v>
      </c>
      <c r="J7" s="8">
        <v>64.3</v>
      </c>
      <c r="K7" s="8">
        <v>38.4</v>
      </c>
      <c r="L7" s="8">
        <v>99.1</v>
      </c>
      <c r="M7" s="8">
        <v>0.7</v>
      </c>
      <c r="N7" s="8">
        <v>10.8</v>
      </c>
      <c r="O7" s="8">
        <v>48.1</v>
      </c>
      <c r="P7" s="8">
        <v>527.8</v>
      </c>
    </row>
    <row r="8" spans="1:16" ht="12.75">
      <c r="A8" t="s">
        <v>6</v>
      </c>
      <c r="B8" s="8">
        <v>375.7</v>
      </c>
      <c r="C8" s="8">
        <v>106.3</v>
      </c>
      <c r="D8" s="8">
        <v>128.7</v>
      </c>
      <c r="E8" s="8">
        <v>226.9</v>
      </c>
      <c r="F8" s="8">
        <v>215.2</v>
      </c>
      <c r="G8" s="8">
        <v>37.1</v>
      </c>
      <c r="H8" s="8">
        <v>248.6</v>
      </c>
      <c r="I8" s="8">
        <v>139.8</v>
      </c>
      <c r="J8" s="8">
        <v>119.5</v>
      </c>
      <c r="K8" s="8">
        <v>81.5</v>
      </c>
      <c r="L8" s="8">
        <v>48.6</v>
      </c>
      <c r="M8" s="8">
        <v>43.1</v>
      </c>
      <c r="N8" s="8">
        <v>50.3</v>
      </c>
      <c r="O8" s="8">
        <v>20.3</v>
      </c>
      <c r="P8" s="8">
        <v>999.7</v>
      </c>
    </row>
    <row r="9" spans="1:16" ht="12.75">
      <c r="A9" t="s">
        <v>7</v>
      </c>
      <c r="B9" s="8">
        <v>72.5</v>
      </c>
      <c r="C9" s="8">
        <v>347.9</v>
      </c>
      <c r="D9" s="8">
        <v>365.3</v>
      </c>
      <c r="E9" s="8">
        <v>194.5</v>
      </c>
      <c r="F9" s="8">
        <v>133.1</v>
      </c>
      <c r="G9" s="8">
        <v>61.8</v>
      </c>
      <c r="H9" s="8">
        <v>255.7</v>
      </c>
      <c r="I9" s="8">
        <v>193.2</v>
      </c>
      <c r="J9" s="8">
        <v>144</v>
      </c>
      <c r="K9" s="8">
        <v>70.5</v>
      </c>
      <c r="L9" s="8">
        <v>78</v>
      </c>
      <c r="M9" s="8">
        <v>1.9</v>
      </c>
      <c r="N9" s="8">
        <v>15.3</v>
      </c>
      <c r="O9" s="8">
        <v>27.8</v>
      </c>
      <c r="P9" s="8">
        <v>1005.7</v>
      </c>
    </row>
    <row r="10" spans="1:16" ht="12.75">
      <c r="A10" t="s">
        <v>8</v>
      </c>
      <c r="B10" s="8">
        <v>66</v>
      </c>
      <c r="C10" s="8">
        <v>41.4</v>
      </c>
      <c r="D10" s="8">
        <v>32.9</v>
      </c>
      <c r="E10" s="8">
        <v>124.6</v>
      </c>
      <c r="F10" s="8">
        <v>87.6</v>
      </c>
      <c r="G10" s="8">
        <v>109.2</v>
      </c>
      <c r="H10" s="8">
        <v>765.1</v>
      </c>
      <c r="I10" s="8">
        <v>220.4</v>
      </c>
      <c r="J10" s="8">
        <v>79.5</v>
      </c>
      <c r="K10" s="8">
        <v>33.1</v>
      </c>
      <c r="L10" s="8">
        <v>88.3</v>
      </c>
      <c r="M10" s="8">
        <v>22.8</v>
      </c>
      <c r="N10" s="8">
        <v>18.1</v>
      </c>
      <c r="O10" s="8">
        <v>98</v>
      </c>
      <c r="P10" s="8">
        <v>1040.2</v>
      </c>
    </row>
    <row r="11" spans="1:16" ht="12.75">
      <c r="A11" t="s">
        <v>9</v>
      </c>
      <c r="B11" s="8">
        <v>73.7</v>
      </c>
      <c r="C11" s="8">
        <v>296</v>
      </c>
      <c r="D11" s="8">
        <v>136</v>
      </c>
      <c r="E11" s="8">
        <v>107.2</v>
      </c>
      <c r="F11" s="8">
        <v>45.4</v>
      </c>
      <c r="G11" s="8">
        <v>138.3</v>
      </c>
      <c r="H11" s="8">
        <v>386.9</v>
      </c>
      <c r="I11" s="8">
        <v>325.5</v>
      </c>
      <c r="J11" s="8">
        <v>115.5</v>
      </c>
      <c r="K11" s="8">
        <v>42.3</v>
      </c>
      <c r="L11" s="8">
        <v>87</v>
      </c>
      <c r="M11" s="8">
        <v>3.6</v>
      </c>
      <c r="N11" s="8">
        <v>29.6</v>
      </c>
      <c r="O11" s="8">
        <v>177</v>
      </c>
      <c r="P11" s="8">
        <v>1030.6</v>
      </c>
    </row>
    <row r="12" spans="1:16" ht="12.75">
      <c r="A12" t="s">
        <v>10</v>
      </c>
      <c r="B12" s="8">
        <v>114.1</v>
      </c>
      <c r="C12" s="8">
        <v>61.9</v>
      </c>
      <c r="D12" s="8">
        <v>123.6</v>
      </c>
      <c r="E12" s="8">
        <v>326.2</v>
      </c>
      <c r="F12" s="8">
        <v>175.3</v>
      </c>
      <c r="G12" s="8">
        <v>90.8</v>
      </c>
      <c r="H12" s="8">
        <v>298.3</v>
      </c>
      <c r="I12" s="8">
        <v>121.3</v>
      </c>
      <c r="J12" s="8">
        <v>190.8</v>
      </c>
      <c r="K12" s="8">
        <v>109.4</v>
      </c>
      <c r="L12" s="8">
        <v>94</v>
      </c>
      <c r="M12" s="8">
        <v>13.8</v>
      </c>
      <c r="N12" s="8">
        <v>14.7</v>
      </c>
      <c r="O12" s="8">
        <v>88.5</v>
      </c>
      <c r="P12" s="8">
        <v>999.7</v>
      </c>
    </row>
    <row r="13" spans="1:16" ht="12.75">
      <c r="A13" t="s">
        <v>11</v>
      </c>
      <c r="B13" s="8">
        <v>158.4</v>
      </c>
      <c r="C13" s="8">
        <v>352.3</v>
      </c>
      <c r="D13" s="8">
        <v>394.3</v>
      </c>
      <c r="E13" s="8">
        <v>218.7</v>
      </c>
      <c r="F13" s="8">
        <v>146.9</v>
      </c>
      <c r="G13" s="8">
        <v>55.3</v>
      </c>
      <c r="H13" s="8">
        <v>180.7</v>
      </c>
      <c r="I13" s="8">
        <v>201.5</v>
      </c>
      <c r="J13" s="8">
        <v>147.8</v>
      </c>
      <c r="K13" s="8">
        <v>104.6</v>
      </c>
      <c r="L13" s="8">
        <v>56.5</v>
      </c>
      <c r="M13" s="8">
        <v>9.1</v>
      </c>
      <c r="N13" s="8">
        <v>23.9</v>
      </c>
      <c r="O13" s="8">
        <v>48.5</v>
      </c>
      <c r="P13" s="8">
        <v>999.7</v>
      </c>
    </row>
    <row r="14" spans="1:16" ht="12.75">
      <c r="A14" t="s">
        <v>12</v>
      </c>
      <c r="B14" s="8">
        <v>83.7</v>
      </c>
      <c r="C14" s="8">
        <v>62</v>
      </c>
      <c r="D14" s="8">
        <v>60.5</v>
      </c>
      <c r="E14" s="8">
        <v>126.9</v>
      </c>
      <c r="F14" s="8">
        <v>64.3</v>
      </c>
      <c r="G14" s="8">
        <v>78.3</v>
      </c>
      <c r="H14" s="8">
        <v>335.7</v>
      </c>
      <c r="I14" s="8">
        <v>106</v>
      </c>
      <c r="J14" s="8">
        <v>81.8</v>
      </c>
      <c r="K14" s="8">
        <v>53.7</v>
      </c>
      <c r="L14" s="8">
        <v>115.5</v>
      </c>
      <c r="M14" s="8">
        <v>8</v>
      </c>
      <c r="N14" s="8">
        <v>12.5</v>
      </c>
      <c r="O14" s="8">
        <v>53.1</v>
      </c>
      <c r="P14" s="8">
        <v>499.8</v>
      </c>
    </row>
    <row r="15" spans="1:16" ht="12.75">
      <c r="A15" t="s">
        <v>13</v>
      </c>
      <c r="B15" s="8">
        <v>274</v>
      </c>
      <c r="C15" s="8">
        <v>52.8</v>
      </c>
      <c r="D15" s="8">
        <v>69.8</v>
      </c>
      <c r="E15" s="8">
        <v>329.1</v>
      </c>
      <c r="F15" s="8">
        <v>226.1</v>
      </c>
      <c r="G15" s="8">
        <v>73.1</v>
      </c>
      <c r="H15" s="8">
        <v>512.8</v>
      </c>
      <c r="I15" s="8">
        <v>132.4</v>
      </c>
      <c r="J15" s="8">
        <v>106.4</v>
      </c>
      <c r="K15" s="8">
        <v>178.6</v>
      </c>
      <c r="L15" s="8">
        <v>214.8</v>
      </c>
      <c r="M15" s="8">
        <v>6.6</v>
      </c>
      <c r="N15" s="8">
        <v>10.9</v>
      </c>
      <c r="O15" s="8">
        <v>141.8</v>
      </c>
      <c r="P15" s="8">
        <v>999.7</v>
      </c>
    </row>
    <row r="16" spans="1:16" ht="12.75">
      <c r="A16" t="s">
        <v>14</v>
      </c>
      <c r="B16" s="8">
        <v>175.9</v>
      </c>
      <c r="C16" s="8">
        <v>141.7</v>
      </c>
      <c r="D16" s="8">
        <v>206.2</v>
      </c>
      <c r="E16" s="8">
        <v>480.2</v>
      </c>
      <c r="F16" s="8">
        <v>214.7</v>
      </c>
      <c r="G16" s="8">
        <v>101.2</v>
      </c>
      <c r="H16" s="8">
        <v>617.8</v>
      </c>
      <c r="I16" s="8">
        <v>287.9</v>
      </c>
      <c r="J16" s="8">
        <v>245.5</v>
      </c>
      <c r="K16" s="8">
        <v>205</v>
      </c>
      <c r="L16" s="8">
        <v>263.8</v>
      </c>
      <c r="M16" s="8">
        <v>22.3</v>
      </c>
      <c r="N16" s="8">
        <v>56.5</v>
      </c>
      <c r="O16" s="8">
        <v>13.9</v>
      </c>
      <c r="P16" s="8">
        <v>1010.7</v>
      </c>
    </row>
    <row r="17" spans="1:16" ht="12.75">
      <c r="A17" t="s">
        <v>15</v>
      </c>
      <c r="B17" s="8">
        <v>102.4</v>
      </c>
      <c r="C17" s="8">
        <v>255.8</v>
      </c>
      <c r="D17" s="8">
        <v>266.5</v>
      </c>
      <c r="E17" s="8">
        <v>177.9</v>
      </c>
      <c r="F17" s="8">
        <v>125.2</v>
      </c>
      <c r="G17" s="8">
        <v>69</v>
      </c>
      <c r="H17" s="8">
        <v>262.2</v>
      </c>
      <c r="I17" s="8">
        <v>201.7</v>
      </c>
      <c r="J17" s="8">
        <v>211.7</v>
      </c>
      <c r="K17" s="8">
        <v>78.1</v>
      </c>
      <c r="L17" s="8">
        <v>109.3</v>
      </c>
      <c r="M17" s="8">
        <v>6</v>
      </c>
      <c r="N17" s="8">
        <v>42.6</v>
      </c>
      <c r="O17" s="8">
        <v>42.4</v>
      </c>
      <c r="P17" s="8">
        <v>1012.7</v>
      </c>
    </row>
    <row r="18" spans="1:16" ht="12.75">
      <c r="A18" t="s">
        <v>16</v>
      </c>
      <c r="B18" s="8">
        <v>114.8</v>
      </c>
      <c r="C18" s="8">
        <v>39.6</v>
      </c>
      <c r="D18" s="8">
        <v>27.5</v>
      </c>
      <c r="E18" s="8">
        <v>224</v>
      </c>
      <c r="F18" s="8">
        <v>63.5</v>
      </c>
      <c r="G18" s="8">
        <v>90.6</v>
      </c>
      <c r="H18" s="8">
        <v>753.2</v>
      </c>
      <c r="I18" s="8">
        <v>294.7</v>
      </c>
      <c r="J18" s="8">
        <v>97.4</v>
      </c>
      <c r="K18" s="8">
        <v>63</v>
      </c>
      <c r="L18" s="8">
        <v>143.3</v>
      </c>
      <c r="M18" s="8">
        <v>9.2</v>
      </c>
      <c r="N18" s="8">
        <v>12.1</v>
      </c>
      <c r="O18" s="8">
        <v>107.8</v>
      </c>
      <c r="P18" s="8">
        <v>1010.7</v>
      </c>
    </row>
    <row r="19" spans="1:16" ht="12.75">
      <c r="A19" t="s">
        <v>17</v>
      </c>
      <c r="B19" s="8">
        <v>152.6</v>
      </c>
      <c r="C19" s="8">
        <v>19.9</v>
      </c>
      <c r="D19" s="8">
        <v>71.4</v>
      </c>
      <c r="E19" s="8">
        <v>330.1</v>
      </c>
      <c r="F19" s="8">
        <v>193.5</v>
      </c>
      <c r="G19" s="8">
        <v>24.6</v>
      </c>
      <c r="H19" s="8">
        <v>207.3</v>
      </c>
      <c r="I19" s="8">
        <v>94.6</v>
      </c>
      <c r="J19" s="8">
        <v>92.1</v>
      </c>
      <c r="K19" s="8">
        <v>132.7</v>
      </c>
      <c r="L19" s="8">
        <v>38.5</v>
      </c>
      <c r="M19" s="8">
        <v>20.2</v>
      </c>
      <c r="N19" s="8">
        <v>15.9</v>
      </c>
      <c r="O19" s="8">
        <v>74.4</v>
      </c>
      <c r="P19" s="8">
        <v>1008.7</v>
      </c>
    </row>
    <row r="20" spans="1:16" ht="12.75">
      <c r="A20" t="s">
        <v>18</v>
      </c>
      <c r="B20" s="8">
        <v>42.3</v>
      </c>
      <c r="C20" s="8">
        <v>1</v>
      </c>
      <c r="D20" s="8">
        <v>22.7</v>
      </c>
      <c r="E20" s="8">
        <v>91.7</v>
      </c>
      <c r="F20" s="8">
        <v>45.8</v>
      </c>
      <c r="G20" s="8">
        <v>8.4</v>
      </c>
      <c r="H20" s="8">
        <v>45.9</v>
      </c>
      <c r="I20" s="8">
        <v>14</v>
      </c>
      <c r="J20" s="8">
        <v>27.7</v>
      </c>
      <c r="K20" s="8">
        <v>36.6</v>
      </c>
      <c r="L20" s="8">
        <v>2.3</v>
      </c>
      <c r="M20" s="8">
        <v>2.5</v>
      </c>
      <c r="N20" s="8">
        <v>0</v>
      </c>
      <c r="O20" s="8">
        <v>39.1</v>
      </c>
      <c r="P20" s="8">
        <v>300.9</v>
      </c>
    </row>
    <row r="21" spans="1:16" ht="12.75">
      <c r="A21" t="s">
        <v>19</v>
      </c>
      <c r="B21" s="8">
        <v>32.7</v>
      </c>
      <c r="C21" s="8">
        <v>83.5</v>
      </c>
      <c r="D21" s="8">
        <v>109.6</v>
      </c>
      <c r="E21" s="8">
        <v>206.4</v>
      </c>
      <c r="F21" s="8">
        <v>213</v>
      </c>
      <c r="G21" s="8">
        <v>27.5</v>
      </c>
      <c r="H21" s="8">
        <v>186.9</v>
      </c>
      <c r="I21" s="8">
        <v>47</v>
      </c>
      <c r="J21" s="8">
        <v>87.2</v>
      </c>
      <c r="K21" s="8">
        <v>40.3</v>
      </c>
      <c r="L21" s="8">
        <v>22.9</v>
      </c>
      <c r="M21" s="8">
        <v>0</v>
      </c>
      <c r="N21" s="8">
        <v>8.7</v>
      </c>
      <c r="O21" s="8">
        <v>67.4</v>
      </c>
      <c r="P21" s="8">
        <v>499.8</v>
      </c>
    </row>
    <row r="22" spans="1:16" ht="12.75">
      <c r="A22" t="s">
        <v>20</v>
      </c>
      <c r="B22" s="8">
        <v>81</v>
      </c>
      <c r="C22" s="8">
        <v>82.8</v>
      </c>
      <c r="D22" s="8">
        <v>122.2</v>
      </c>
      <c r="E22" s="8">
        <v>311.5</v>
      </c>
      <c r="F22" s="8">
        <v>188.5</v>
      </c>
      <c r="G22" s="8">
        <v>180.6</v>
      </c>
      <c r="H22" s="8">
        <v>760.6</v>
      </c>
      <c r="I22" s="8">
        <v>339.5</v>
      </c>
      <c r="J22" s="8">
        <v>201.8</v>
      </c>
      <c r="K22" s="8">
        <v>62.3</v>
      </c>
      <c r="L22" s="8">
        <v>165.5</v>
      </c>
      <c r="M22" s="8">
        <v>3.8</v>
      </c>
      <c r="N22" s="8">
        <v>8.1</v>
      </c>
      <c r="O22" s="8">
        <v>27.2</v>
      </c>
      <c r="P22" s="8">
        <v>1059.6</v>
      </c>
    </row>
    <row r="23" spans="1:16" ht="12.75">
      <c r="A23" t="s">
        <v>21</v>
      </c>
      <c r="B23" s="8">
        <v>49.2</v>
      </c>
      <c r="C23" s="8">
        <v>93.2</v>
      </c>
      <c r="D23" s="8">
        <v>225</v>
      </c>
      <c r="E23" s="8">
        <v>275.4</v>
      </c>
      <c r="F23" s="8">
        <v>210.3</v>
      </c>
      <c r="G23" s="8">
        <v>210</v>
      </c>
      <c r="H23" s="8">
        <v>551</v>
      </c>
      <c r="I23" s="8">
        <v>379.2</v>
      </c>
      <c r="J23" s="8">
        <v>81.8</v>
      </c>
      <c r="K23" s="8">
        <v>62.6</v>
      </c>
      <c r="L23" s="8">
        <v>109</v>
      </c>
      <c r="M23" s="8">
        <v>3.7</v>
      </c>
      <c r="N23" s="8">
        <v>10.5</v>
      </c>
      <c r="O23" s="8">
        <v>36.9</v>
      </c>
      <c r="P23" s="8">
        <v>1000.6</v>
      </c>
    </row>
    <row r="24" spans="1:16" ht="12.75">
      <c r="A24" t="s">
        <v>22</v>
      </c>
      <c r="B24" s="8">
        <v>72.1</v>
      </c>
      <c r="C24" s="8">
        <v>235.6</v>
      </c>
      <c r="D24" s="8">
        <v>192.8</v>
      </c>
      <c r="E24" s="8">
        <v>265.2</v>
      </c>
      <c r="F24" s="8">
        <v>161</v>
      </c>
      <c r="G24" s="8">
        <v>116.2</v>
      </c>
      <c r="H24" s="8">
        <v>621.8</v>
      </c>
      <c r="I24" s="8">
        <v>433.1</v>
      </c>
      <c r="J24" s="8">
        <v>175.5</v>
      </c>
      <c r="K24" s="8">
        <v>76.6</v>
      </c>
      <c r="L24" s="8">
        <v>213.1</v>
      </c>
      <c r="M24" s="8">
        <v>10.5</v>
      </c>
      <c r="N24" s="8">
        <v>17</v>
      </c>
      <c r="O24" s="8">
        <v>62.3</v>
      </c>
      <c r="P24" s="8">
        <v>999.7</v>
      </c>
    </row>
    <row r="25" spans="1:16" ht="12.75">
      <c r="A25" t="s">
        <v>23</v>
      </c>
      <c r="B25" s="8">
        <v>53.4</v>
      </c>
      <c r="C25" s="8">
        <v>60.7</v>
      </c>
      <c r="D25" s="8">
        <v>214.3</v>
      </c>
      <c r="E25" s="8">
        <v>257.1</v>
      </c>
      <c r="F25" s="8">
        <v>217</v>
      </c>
      <c r="G25" s="8">
        <v>106.9</v>
      </c>
      <c r="H25" s="8">
        <v>502.9</v>
      </c>
      <c r="I25" s="8">
        <v>206.6</v>
      </c>
      <c r="J25" s="8">
        <v>64.7</v>
      </c>
      <c r="K25" s="8">
        <v>63.8</v>
      </c>
      <c r="L25" s="8">
        <v>90.7</v>
      </c>
      <c r="M25" s="8">
        <v>5.1</v>
      </c>
      <c r="N25" s="8">
        <v>26.5</v>
      </c>
      <c r="O25" s="8">
        <v>44.7</v>
      </c>
      <c r="P25" s="8">
        <v>1005.7</v>
      </c>
    </row>
    <row r="26" spans="1:16" ht="12.75">
      <c r="A26" t="s">
        <v>24</v>
      </c>
      <c r="B26" s="8">
        <v>34.4</v>
      </c>
      <c r="C26" s="8">
        <v>180.9</v>
      </c>
      <c r="D26" s="8">
        <v>212.6</v>
      </c>
      <c r="E26" s="8">
        <v>184.1</v>
      </c>
      <c r="F26" s="8">
        <v>321.4</v>
      </c>
      <c r="G26" s="8">
        <v>111.5</v>
      </c>
      <c r="H26" s="8">
        <v>367.7</v>
      </c>
      <c r="I26" s="8">
        <v>202.1</v>
      </c>
      <c r="J26" s="8">
        <v>86.2</v>
      </c>
      <c r="K26" s="8">
        <v>42.4</v>
      </c>
      <c r="L26" s="8">
        <v>100.7</v>
      </c>
      <c r="M26" s="8">
        <v>6</v>
      </c>
      <c r="N26" s="8">
        <v>71.5</v>
      </c>
      <c r="O26" s="8">
        <v>27.2</v>
      </c>
      <c r="P26" s="8">
        <v>1028.7</v>
      </c>
    </row>
    <row r="27" spans="1:16" ht="12.75">
      <c r="A27" t="s">
        <v>25</v>
      </c>
      <c r="B27" s="8">
        <v>9</v>
      </c>
      <c r="C27" s="8">
        <v>6.7</v>
      </c>
      <c r="D27" s="8">
        <v>41.9</v>
      </c>
      <c r="E27" s="8">
        <v>174.4</v>
      </c>
      <c r="F27" s="8">
        <v>99.3</v>
      </c>
      <c r="G27" s="8">
        <v>11.8</v>
      </c>
      <c r="H27" s="8">
        <v>145.1</v>
      </c>
      <c r="I27" s="8">
        <v>19.2</v>
      </c>
      <c r="J27" s="8">
        <v>105.1</v>
      </c>
      <c r="K27" s="8">
        <v>41.6</v>
      </c>
      <c r="L27" s="8">
        <v>65.7</v>
      </c>
      <c r="M27" s="8">
        <v>0.8</v>
      </c>
      <c r="N27" s="8">
        <v>2.9</v>
      </c>
      <c r="O27" s="8">
        <v>50.7</v>
      </c>
      <c r="P27" s="8">
        <v>499.8</v>
      </c>
    </row>
    <row r="28" spans="1:16" ht="12.75">
      <c r="A28" t="s">
        <v>26</v>
      </c>
      <c r="B28" s="8">
        <v>40.3</v>
      </c>
      <c r="C28" s="8">
        <v>105.6</v>
      </c>
      <c r="D28" s="8">
        <v>175</v>
      </c>
      <c r="E28" s="8">
        <v>122.6</v>
      </c>
      <c r="F28" s="8">
        <v>444.7</v>
      </c>
      <c r="G28" s="8">
        <v>56</v>
      </c>
      <c r="H28" s="8">
        <v>348.3</v>
      </c>
      <c r="I28" s="8">
        <v>176.9</v>
      </c>
      <c r="J28" s="8">
        <v>46.4</v>
      </c>
      <c r="K28" s="8">
        <v>36.9</v>
      </c>
      <c r="L28" s="8">
        <v>45.8</v>
      </c>
      <c r="M28" s="8">
        <v>2.2</v>
      </c>
      <c r="N28" s="8">
        <v>14.6</v>
      </c>
      <c r="O28" s="8">
        <v>35.2</v>
      </c>
      <c r="P28" s="8">
        <v>999.7</v>
      </c>
    </row>
    <row r="29" spans="1:16" ht="12.75">
      <c r="A29" t="s">
        <v>27</v>
      </c>
      <c r="B29" s="8">
        <v>110.8</v>
      </c>
      <c r="C29" s="8">
        <v>143.4</v>
      </c>
      <c r="D29" s="8">
        <v>222.6</v>
      </c>
      <c r="E29" s="8">
        <v>488</v>
      </c>
      <c r="F29" s="8">
        <v>247.7</v>
      </c>
      <c r="G29" s="8">
        <v>222.9</v>
      </c>
      <c r="H29" s="8">
        <v>727.3</v>
      </c>
      <c r="I29" s="8">
        <v>364.3</v>
      </c>
      <c r="J29" s="8">
        <v>236.4</v>
      </c>
      <c r="K29" s="8">
        <v>153.5</v>
      </c>
      <c r="L29" s="8">
        <v>280.6</v>
      </c>
      <c r="M29" s="8">
        <v>8.7</v>
      </c>
      <c r="N29" s="8">
        <v>14.9</v>
      </c>
      <c r="O29" s="8">
        <v>17.8</v>
      </c>
      <c r="P29" s="8">
        <v>1093.6</v>
      </c>
    </row>
    <row r="30" spans="1:16" ht="12.75">
      <c r="A30" t="s">
        <v>28</v>
      </c>
      <c r="B30" s="8">
        <v>79.7</v>
      </c>
      <c r="C30" s="8">
        <v>82.5</v>
      </c>
      <c r="D30" s="8">
        <v>166.3</v>
      </c>
      <c r="E30" s="8">
        <v>183.6</v>
      </c>
      <c r="F30" s="8">
        <v>367.7</v>
      </c>
      <c r="G30" s="8">
        <v>76.5</v>
      </c>
      <c r="H30" s="8">
        <v>558.2</v>
      </c>
      <c r="I30" s="8">
        <v>384.2</v>
      </c>
      <c r="J30" s="8">
        <v>91.3</v>
      </c>
      <c r="K30" s="8">
        <v>42.2</v>
      </c>
      <c r="L30" s="8">
        <v>158.5</v>
      </c>
      <c r="M30" s="8">
        <v>5.7</v>
      </c>
      <c r="N30" s="8">
        <v>31.9</v>
      </c>
      <c r="O30" s="8">
        <v>46.2</v>
      </c>
      <c r="P30" s="8">
        <v>1014.6</v>
      </c>
    </row>
    <row r="31" spans="1:16" ht="12.75">
      <c r="A31" t="s">
        <v>29</v>
      </c>
      <c r="B31" s="8">
        <v>99.1</v>
      </c>
      <c r="C31" s="8">
        <v>221.2</v>
      </c>
      <c r="D31" s="8">
        <v>285.7</v>
      </c>
      <c r="E31" s="8">
        <v>368</v>
      </c>
      <c r="F31" s="8">
        <v>248</v>
      </c>
      <c r="G31" s="8">
        <v>37.4</v>
      </c>
      <c r="H31" s="8">
        <v>406.2</v>
      </c>
      <c r="I31" s="8">
        <v>271</v>
      </c>
      <c r="J31" s="8">
        <v>127.2</v>
      </c>
      <c r="K31" s="8">
        <v>111.7</v>
      </c>
      <c r="L31" s="8">
        <v>128.2</v>
      </c>
      <c r="M31" s="8">
        <v>1.5</v>
      </c>
      <c r="N31" s="8">
        <v>44.7</v>
      </c>
      <c r="O31" s="8">
        <v>3.7</v>
      </c>
      <c r="P31" s="8">
        <v>1008.7</v>
      </c>
    </row>
    <row r="32" spans="1:16" ht="12.75">
      <c r="A32" t="s">
        <v>30</v>
      </c>
      <c r="B32" s="8">
        <v>259.8</v>
      </c>
      <c r="C32" s="8">
        <v>274.3</v>
      </c>
      <c r="D32" s="8">
        <v>316.7</v>
      </c>
      <c r="E32" s="8">
        <v>331.4</v>
      </c>
      <c r="F32" s="8">
        <v>223.7</v>
      </c>
      <c r="G32" s="8">
        <v>86.3</v>
      </c>
      <c r="H32" s="8">
        <v>381.8</v>
      </c>
      <c r="I32" s="8">
        <v>364.2</v>
      </c>
      <c r="J32" s="8">
        <v>257.8</v>
      </c>
      <c r="K32" s="8">
        <v>199</v>
      </c>
      <c r="L32" s="8">
        <v>178.8</v>
      </c>
      <c r="M32" s="8">
        <v>6.1</v>
      </c>
      <c r="N32" s="8">
        <v>48.2</v>
      </c>
      <c r="O32" s="8">
        <v>5.2</v>
      </c>
      <c r="P32" s="8">
        <v>1036.2</v>
      </c>
    </row>
    <row r="33" spans="1:16" ht="12.75">
      <c r="A33" t="s">
        <v>1</v>
      </c>
      <c r="B33" s="8">
        <v>3214.1</v>
      </c>
      <c r="C33" s="8">
        <v>3727.6</v>
      </c>
      <c r="D33" s="8">
        <v>4684.7</v>
      </c>
      <c r="E33" s="8">
        <v>6968.6</v>
      </c>
      <c r="F33" s="8">
        <v>5263.7</v>
      </c>
      <c r="G33" s="8">
        <v>2827.2</v>
      </c>
      <c r="H33" s="8">
        <v>12645.5</v>
      </c>
      <c r="I33" s="8">
        <v>6565</v>
      </c>
      <c r="J33" s="8">
        <v>3715</v>
      </c>
      <c r="K33" s="8">
        <v>2462.2</v>
      </c>
      <c r="L33" s="8">
        <v>3566.4</v>
      </c>
      <c r="M33" s="8">
        <v>259.3</v>
      </c>
      <c r="N33" s="8">
        <v>685.5</v>
      </c>
      <c r="O33" s="8">
        <v>1581.4</v>
      </c>
      <c r="P33" s="8">
        <v>26746</v>
      </c>
    </row>
    <row r="35" spans="1:16" s="2" customFormat="1" ht="44.25" customHeight="1">
      <c r="A35" s="2" t="s">
        <v>0</v>
      </c>
      <c r="B35" s="5" t="s">
        <v>59</v>
      </c>
      <c r="C35" s="5" t="s">
        <v>61</v>
      </c>
      <c r="D35" s="5" t="s">
        <v>62</v>
      </c>
      <c r="E35" s="5" t="s">
        <v>66</v>
      </c>
      <c r="F35" s="5" t="s">
        <v>63</v>
      </c>
      <c r="G35" s="5" t="s">
        <v>64</v>
      </c>
      <c r="H35" s="5" t="s">
        <v>60</v>
      </c>
      <c r="I35" s="5" t="s">
        <v>38</v>
      </c>
      <c r="J35" s="5" t="s">
        <v>39</v>
      </c>
      <c r="K35" s="5" t="s">
        <v>65</v>
      </c>
      <c r="L35" s="5" t="s">
        <v>41</v>
      </c>
      <c r="M35" s="5" t="s">
        <v>42</v>
      </c>
      <c r="N35" s="5" t="s">
        <v>43</v>
      </c>
      <c r="O35" s="5" t="s">
        <v>44</v>
      </c>
      <c r="P35" s="2" t="s">
        <v>45</v>
      </c>
    </row>
    <row r="36" spans="1:16" ht="12.75">
      <c r="A36" t="s">
        <v>14</v>
      </c>
      <c r="B36" s="10">
        <v>0.17403779558721677</v>
      </c>
      <c r="C36" s="10">
        <v>0.14019986148214109</v>
      </c>
      <c r="D36" s="10">
        <v>0.2040170179083803</v>
      </c>
      <c r="E36" s="10">
        <v>0.4751162560601563</v>
      </c>
      <c r="F36" s="10">
        <v>0.21242703077075292</v>
      </c>
      <c r="G36" s="10">
        <v>0.1001286237261304</v>
      </c>
      <c r="H36" s="10">
        <v>0.6112595231028</v>
      </c>
      <c r="I36" s="10">
        <v>0.28485208271495</v>
      </c>
      <c r="J36" s="10">
        <v>0.24290095973087958</v>
      </c>
      <c r="K36" s="10">
        <v>0.2028297219748689</v>
      </c>
      <c r="L36" s="10">
        <v>0.2610072227169289</v>
      </c>
      <c r="M36" s="10">
        <v>0.02206391609775403</v>
      </c>
      <c r="N36" s="10">
        <v>0.05590185020282972</v>
      </c>
      <c r="O36" s="10">
        <v>0.013752844563174037</v>
      </c>
      <c r="P36" s="10"/>
    </row>
    <row r="37" spans="1:16" ht="12.75">
      <c r="A37" t="s">
        <v>27</v>
      </c>
      <c r="B37" s="10">
        <v>0.10131675201170447</v>
      </c>
      <c r="C37" s="10">
        <v>0.13112655449890273</v>
      </c>
      <c r="D37" s="10">
        <v>0.20354791514264814</v>
      </c>
      <c r="E37" s="10">
        <v>0.4462326261887345</v>
      </c>
      <c r="F37" s="10">
        <v>0.2264996342355523</v>
      </c>
      <c r="G37" s="10">
        <v>0.20382223847841993</v>
      </c>
      <c r="H37" s="10">
        <v>0.6650512070226774</v>
      </c>
      <c r="I37" s="10">
        <v>0.3331199707388442</v>
      </c>
      <c r="J37" s="10">
        <v>0.21616678858814925</v>
      </c>
      <c r="K37" s="10">
        <v>0.14036210680321873</v>
      </c>
      <c r="L37" s="10">
        <v>0.25658376005852235</v>
      </c>
      <c r="M37" s="10">
        <v>0.007955376737381127</v>
      </c>
      <c r="N37" s="10">
        <v>0.013624725676664229</v>
      </c>
      <c r="O37" s="10">
        <v>0.01627651792245794</v>
      </c>
      <c r="P37" s="10"/>
    </row>
    <row r="38" spans="1:16" ht="12.75">
      <c r="A38" t="s">
        <v>19</v>
      </c>
      <c r="B38" s="10">
        <v>0.06542617046818727</v>
      </c>
      <c r="C38" s="10">
        <v>0.16706682673069229</v>
      </c>
      <c r="D38" s="10">
        <v>0.2192877150860344</v>
      </c>
      <c r="E38" s="10">
        <v>0.4129651860744298</v>
      </c>
      <c r="F38" s="10">
        <v>0.4261704681872749</v>
      </c>
      <c r="G38" s="10">
        <v>0.055022008803521406</v>
      </c>
      <c r="H38" s="10">
        <v>0.3739495798319328</v>
      </c>
      <c r="I38" s="10">
        <v>0.0940376150460184</v>
      </c>
      <c r="J38" s="10">
        <v>0.17446978791516607</v>
      </c>
      <c r="K38" s="10">
        <v>0.08063225290116045</v>
      </c>
      <c r="L38" s="10">
        <v>0.04581832733093237</v>
      </c>
      <c r="M38" s="10">
        <v>0</v>
      </c>
      <c r="N38" s="10">
        <v>0.017406962785114045</v>
      </c>
      <c r="O38" s="10">
        <v>0.13485394157663066</v>
      </c>
      <c r="P38" s="10"/>
    </row>
    <row r="39" spans="1:16" ht="12.75">
      <c r="A39" t="s">
        <v>29</v>
      </c>
      <c r="B39" s="10">
        <v>0.09824526618419747</v>
      </c>
      <c r="C39" s="10">
        <v>0.2192921582234559</v>
      </c>
      <c r="D39" s="10">
        <v>0.2832358481213443</v>
      </c>
      <c r="E39" s="10">
        <v>0.3648260136809755</v>
      </c>
      <c r="F39" s="10">
        <v>0.24586100921978785</v>
      </c>
      <c r="G39" s="10">
        <v>0.037077426390403484</v>
      </c>
      <c r="H39" s="10">
        <v>0.4026965401011202</v>
      </c>
      <c r="I39" s="10">
        <v>0.2686626350748488</v>
      </c>
      <c r="J39" s="10">
        <v>0.12610290472885893</v>
      </c>
      <c r="K39" s="10">
        <v>0.11073659165262219</v>
      </c>
      <c r="L39" s="10">
        <v>0.12709427976603546</v>
      </c>
      <c r="M39" s="10">
        <v>0.0014870625557648458</v>
      </c>
      <c r="N39" s="10">
        <v>0.044314464161792404</v>
      </c>
      <c r="O39" s="10">
        <v>0.003668087637553286</v>
      </c>
      <c r="P39" s="10"/>
    </row>
    <row r="40" spans="1:16" ht="12.75">
      <c r="A40" t="s">
        <v>25</v>
      </c>
      <c r="B40" s="10">
        <v>0.01800720288115246</v>
      </c>
      <c r="C40" s="10">
        <v>0.013405362144857944</v>
      </c>
      <c r="D40" s="10">
        <v>0.08383353341336534</v>
      </c>
      <c r="E40" s="10">
        <v>0.34893957583033214</v>
      </c>
      <c r="F40" s="10">
        <v>0.19867947178871548</v>
      </c>
      <c r="G40" s="10">
        <v>0.023609443777511004</v>
      </c>
      <c r="H40" s="10">
        <v>0.2903161264505802</v>
      </c>
      <c r="I40" s="10">
        <v>0.03841536614645858</v>
      </c>
      <c r="J40" s="10">
        <v>0.21028411364545815</v>
      </c>
      <c r="K40" s="10">
        <v>0.08323329331732693</v>
      </c>
      <c r="L40" s="10">
        <v>0.13145258103241297</v>
      </c>
      <c r="M40" s="10">
        <v>0.001600640256102441</v>
      </c>
      <c r="N40" s="10">
        <v>0.005802320928371348</v>
      </c>
      <c r="O40" s="10">
        <v>0.1014405762304922</v>
      </c>
      <c r="P40" s="10"/>
    </row>
    <row r="41" spans="1:16" ht="12.75">
      <c r="A41" t="s">
        <v>13</v>
      </c>
      <c r="B41" s="10">
        <v>0.27408222466740023</v>
      </c>
      <c r="C41" s="10">
        <v>0.052815844753426024</v>
      </c>
      <c r="D41" s="10">
        <v>0.06982094628388516</v>
      </c>
      <c r="E41" s="10">
        <v>0.32919875962788836</v>
      </c>
      <c r="F41" s="10">
        <v>0.2261678503551065</v>
      </c>
      <c r="G41" s="10">
        <v>0.07312193658097428</v>
      </c>
      <c r="H41" s="10">
        <v>0.5129538861658497</v>
      </c>
      <c r="I41" s="10">
        <v>0.13243973191957586</v>
      </c>
      <c r="J41" s="10">
        <v>0.10643192957887367</v>
      </c>
      <c r="K41" s="10">
        <v>0.17865359607882364</v>
      </c>
      <c r="L41" s="10">
        <v>0.21486445933780135</v>
      </c>
      <c r="M41" s="10">
        <v>0.006601980594178253</v>
      </c>
      <c r="N41" s="10">
        <v>0.010903270981294387</v>
      </c>
      <c r="O41" s="10">
        <v>0.14184255276582974</v>
      </c>
      <c r="P41" s="10"/>
    </row>
    <row r="42" spans="1:16" ht="12.75">
      <c r="A42" t="s">
        <v>17</v>
      </c>
      <c r="B42" s="10">
        <v>0.15128383067314363</v>
      </c>
      <c r="C42" s="10">
        <v>0.01972836323981362</v>
      </c>
      <c r="D42" s="10">
        <v>0.07078417765440667</v>
      </c>
      <c r="E42" s="10">
        <v>0.32725289977198374</v>
      </c>
      <c r="F42" s="10">
        <v>0.19183106969366512</v>
      </c>
      <c r="G42" s="10">
        <v>0.02438782591454347</v>
      </c>
      <c r="H42" s="10">
        <v>0.2055120452067017</v>
      </c>
      <c r="I42" s="10">
        <v>0.09378407851690293</v>
      </c>
      <c r="J42" s="10">
        <v>0.09130564092396153</v>
      </c>
      <c r="K42" s="10">
        <v>0.13155546743333002</v>
      </c>
      <c r="L42" s="10">
        <v>0.03816793893129771</v>
      </c>
      <c r="M42" s="10">
        <v>0.02002577575096659</v>
      </c>
      <c r="N42" s="10">
        <v>0.015762863091107367</v>
      </c>
      <c r="O42" s="10">
        <v>0.07375830276593635</v>
      </c>
      <c r="P42" s="10"/>
    </row>
    <row r="43" spans="1:16" ht="12.75">
      <c r="A43" t="s">
        <v>10</v>
      </c>
      <c r="B43" s="10">
        <v>0.11413424027208162</v>
      </c>
      <c r="C43" s="10">
        <v>0.061918575572671795</v>
      </c>
      <c r="D43" s="10">
        <v>0.12363709112733819</v>
      </c>
      <c r="E43" s="10">
        <v>0.32629788936681003</v>
      </c>
      <c r="F43" s="10">
        <v>0.17535260578173453</v>
      </c>
      <c r="G43" s="10">
        <v>0.09082724817445233</v>
      </c>
      <c r="H43" s="10">
        <v>0.2983895168550565</v>
      </c>
      <c r="I43" s="10">
        <v>0.12133640092027607</v>
      </c>
      <c r="J43" s="10">
        <v>0.19085725717715316</v>
      </c>
      <c r="K43" s="10">
        <v>0.1094328298489547</v>
      </c>
      <c r="L43" s="10">
        <v>0.09402820846253876</v>
      </c>
      <c r="M43" s="10">
        <v>0.013804141242372711</v>
      </c>
      <c r="N43" s="10">
        <v>0.014704411323397018</v>
      </c>
      <c r="O43" s="10">
        <v>0.08852655796739022</v>
      </c>
      <c r="P43" s="10"/>
    </row>
    <row r="44" spans="1:16" ht="12.75">
      <c r="A44" t="s">
        <v>30</v>
      </c>
      <c r="B44" s="10">
        <v>0.2507237984944991</v>
      </c>
      <c r="C44" s="10">
        <v>0.2647172360548157</v>
      </c>
      <c r="D44" s="10">
        <v>0.3056359776104999</v>
      </c>
      <c r="E44" s="10">
        <v>0.31982242810268285</v>
      </c>
      <c r="F44" s="10">
        <v>0.2158849642926076</v>
      </c>
      <c r="G44" s="10">
        <v>0.08328508010036671</v>
      </c>
      <c r="H44" s="10">
        <v>0.3684616869330245</v>
      </c>
      <c r="I44" s="10">
        <v>0.3514765489287782</v>
      </c>
      <c r="J44" s="10">
        <v>0.2487936691758348</v>
      </c>
      <c r="K44" s="10">
        <v>0.19204786720710287</v>
      </c>
      <c r="L44" s="10">
        <v>0.17255356108859293</v>
      </c>
      <c r="M44" s="10">
        <v>0.005886894421926268</v>
      </c>
      <c r="N44" s="10">
        <v>0.04651611657981085</v>
      </c>
      <c r="O44" s="10">
        <v>0.005018336228527312</v>
      </c>
      <c r="P44" s="10"/>
    </row>
    <row r="45" spans="1:16" ht="12.75">
      <c r="A45" t="s">
        <v>18</v>
      </c>
      <c r="B45" s="10">
        <v>0.14057826520438685</v>
      </c>
      <c r="C45" s="10">
        <v>0.003323363243602526</v>
      </c>
      <c r="D45" s="10">
        <v>0.07544034562977733</v>
      </c>
      <c r="E45" s="10">
        <v>0.30475240943835163</v>
      </c>
      <c r="F45" s="10">
        <v>0.1522100365569957</v>
      </c>
      <c r="G45" s="10">
        <v>0.02791625124626122</v>
      </c>
      <c r="H45" s="10">
        <v>0.15254237288135594</v>
      </c>
      <c r="I45" s="10">
        <v>0.04652708541043536</v>
      </c>
      <c r="J45" s="10">
        <v>0.09205716184778996</v>
      </c>
      <c r="K45" s="10">
        <v>0.12163509471585246</v>
      </c>
      <c r="L45" s="10">
        <v>0.007643735460285809</v>
      </c>
      <c r="M45" s="10">
        <v>0.008308408109006314</v>
      </c>
      <c r="N45" s="10">
        <v>0</v>
      </c>
      <c r="O45" s="10">
        <v>0.12994350282485878</v>
      </c>
      <c r="P45" s="10"/>
    </row>
    <row r="46" spans="1:16" ht="12.75">
      <c r="A46" t="s">
        <v>20</v>
      </c>
      <c r="B46" s="10">
        <v>0.07644394110985278</v>
      </c>
      <c r="C46" s="10">
        <v>0.0781426953567384</v>
      </c>
      <c r="D46" s="10">
        <v>0.1153265383163458</v>
      </c>
      <c r="E46" s="10">
        <v>0.2939788599471499</v>
      </c>
      <c r="F46" s="10">
        <v>0.17789731974329936</v>
      </c>
      <c r="G46" s="10">
        <v>0.17044167610419028</v>
      </c>
      <c r="H46" s="10">
        <v>0.7178180445451114</v>
      </c>
      <c r="I46" s="10">
        <v>0.32040392600981504</v>
      </c>
      <c r="J46" s="10">
        <v>0.19044922612306533</v>
      </c>
      <c r="K46" s="10">
        <v>0.05879577198942998</v>
      </c>
      <c r="L46" s="10">
        <v>0.15619101547753872</v>
      </c>
      <c r="M46" s="10">
        <v>0.003586258965647414</v>
      </c>
      <c r="N46" s="10">
        <v>0.007644394110985278</v>
      </c>
      <c r="O46" s="10">
        <v>0.02567006417516044</v>
      </c>
      <c r="P46" s="10"/>
    </row>
    <row r="47" spans="1:16" ht="12.75">
      <c r="A47" t="s">
        <v>4</v>
      </c>
      <c r="B47" s="10">
        <v>0.12041364223923634</v>
      </c>
      <c r="C47" s="10">
        <v>0.1018196281197176</v>
      </c>
      <c r="D47" s="10">
        <v>0.1907129362632992</v>
      </c>
      <c r="E47" s="10">
        <v>0.281296609326837</v>
      </c>
      <c r="F47" s="10">
        <v>0.1649597295416128</v>
      </c>
      <c r="G47" s="10">
        <v>0.1280700009943323</v>
      </c>
      <c r="H47" s="10">
        <v>0.5768121706274236</v>
      </c>
      <c r="I47" s="10">
        <v>0.35428060057671273</v>
      </c>
      <c r="J47" s="10">
        <v>0.14427761757979515</v>
      </c>
      <c r="K47" s="10">
        <v>0.10887938749129959</v>
      </c>
      <c r="L47" s="10">
        <v>0.17599681813662124</v>
      </c>
      <c r="M47" s="10">
        <v>0.00636372675748235</v>
      </c>
      <c r="N47" s="10">
        <v>0.0194889131947897</v>
      </c>
      <c r="O47" s="10">
        <v>0.05438997713035697</v>
      </c>
      <c r="P47" s="10"/>
    </row>
    <row r="48" spans="1:16" ht="12.75">
      <c r="A48" t="s">
        <v>21</v>
      </c>
      <c r="B48" s="10">
        <v>0.04917049770137918</v>
      </c>
      <c r="C48" s="10">
        <v>0.09314411353188087</v>
      </c>
      <c r="D48" s="10">
        <v>0.22486508095142912</v>
      </c>
      <c r="E48" s="10">
        <v>0.27523485908454925</v>
      </c>
      <c r="F48" s="10">
        <v>0.21017389566260244</v>
      </c>
      <c r="G48" s="10">
        <v>0.2098740755546672</v>
      </c>
      <c r="H48" s="10">
        <v>0.5506695982410553</v>
      </c>
      <c r="I48" s="10">
        <v>0.3789726164301419</v>
      </c>
      <c r="J48" s="10">
        <v>0.0817509494303418</v>
      </c>
      <c r="K48" s="10">
        <v>0.06256246252248651</v>
      </c>
      <c r="L48" s="10">
        <v>0.10893463921647012</v>
      </c>
      <c r="M48" s="10">
        <v>0.0036977813312012793</v>
      </c>
      <c r="N48" s="10">
        <v>0.01049370377773336</v>
      </c>
      <c r="O48" s="10">
        <v>0.036877873276034374</v>
      </c>
      <c r="P48" s="10"/>
    </row>
    <row r="49" spans="1:16" ht="12.75">
      <c r="A49" t="s">
        <v>22</v>
      </c>
      <c r="B49" s="10">
        <v>0.07212163649094727</v>
      </c>
      <c r="C49" s="10">
        <v>0.2356707012103631</v>
      </c>
      <c r="D49" s="10">
        <v>0.19285785735720717</v>
      </c>
      <c r="E49" s="10">
        <v>0.26527958387516254</v>
      </c>
      <c r="F49" s="10">
        <v>0.1610483144943483</v>
      </c>
      <c r="G49" s="10">
        <v>0.11623487046113834</v>
      </c>
      <c r="H49" s="10">
        <v>0.6219865959787936</v>
      </c>
      <c r="I49" s="10">
        <v>0.4332299689906972</v>
      </c>
      <c r="J49" s="10">
        <v>0.1755526657997399</v>
      </c>
      <c r="K49" s="10">
        <v>0.0766229868960688</v>
      </c>
      <c r="L49" s="10">
        <v>0.21316394918475542</v>
      </c>
      <c r="M49" s="10">
        <v>0.010503150945283585</v>
      </c>
      <c r="N49" s="10">
        <v>0.017005101530459137</v>
      </c>
      <c r="O49" s="10">
        <v>0.0623186956086826</v>
      </c>
      <c r="P49" s="10"/>
    </row>
    <row r="50" spans="1:16" ht="12.75">
      <c r="A50" t="s">
        <v>1</v>
      </c>
      <c r="B50" s="10">
        <v>0.12017124055933598</v>
      </c>
      <c r="C50" s="10">
        <v>0.13937037313990877</v>
      </c>
      <c r="D50" s="10">
        <v>0.17515516338891796</v>
      </c>
      <c r="E50" s="10">
        <v>0.2605473715695805</v>
      </c>
      <c r="F50" s="10">
        <v>0.1968032603006057</v>
      </c>
      <c r="G50" s="10">
        <v>0.10570552605997158</v>
      </c>
      <c r="H50" s="10">
        <v>0.47279967097883796</v>
      </c>
      <c r="I50" s="10">
        <v>0.24545726463770284</v>
      </c>
      <c r="J50" s="10">
        <v>0.13889927465789276</v>
      </c>
      <c r="K50" s="10">
        <v>0.0920586255888731</v>
      </c>
      <c r="L50" s="10">
        <v>0.13334330367157707</v>
      </c>
      <c r="M50" s="10">
        <v>0.009694907649742018</v>
      </c>
      <c r="N50" s="10">
        <v>0.02563000074777537</v>
      </c>
      <c r="O50" s="10">
        <v>0.0591265983698497</v>
      </c>
      <c r="P50" s="10"/>
    </row>
    <row r="51" spans="1:16" ht="12.75">
      <c r="A51" t="s">
        <v>23</v>
      </c>
      <c r="B51" s="10">
        <v>0.05309734513274336</v>
      </c>
      <c r="C51" s="10">
        <v>0.06035597096549667</v>
      </c>
      <c r="D51" s="10">
        <v>0.2130854131450731</v>
      </c>
      <c r="E51" s="10">
        <v>0.2556428358357363</v>
      </c>
      <c r="F51" s="10">
        <v>0.21577011037088595</v>
      </c>
      <c r="G51" s="10">
        <v>0.10629412349607238</v>
      </c>
      <c r="H51" s="10">
        <v>0.5000497166152927</v>
      </c>
      <c r="I51" s="10">
        <v>0.2054290543899771</v>
      </c>
      <c r="J51" s="10">
        <v>0.06433330018892314</v>
      </c>
      <c r="K51" s="10">
        <v>0.06343840111365218</v>
      </c>
      <c r="L51" s="10">
        <v>0.09018594014119519</v>
      </c>
      <c r="M51" s="10">
        <v>0.005071094759868748</v>
      </c>
      <c r="N51" s="10">
        <v>0.026349806105200355</v>
      </c>
      <c r="O51" s="10">
        <v>0.04444665407179079</v>
      </c>
      <c r="P51" s="10"/>
    </row>
    <row r="52" spans="1:16" ht="12.75">
      <c r="A52" t="s">
        <v>12</v>
      </c>
      <c r="B52" s="10">
        <v>0.1674669867947179</v>
      </c>
      <c r="C52" s="10">
        <v>0.12404961984793918</v>
      </c>
      <c r="D52" s="10">
        <v>0.1210484193677471</v>
      </c>
      <c r="E52" s="10">
        <v>0.2539015606242497</v>
      </c>
      <c r="F52" s="10">
        <v>0.12865146058423368</v>
      </c>
      <c r="G52" s="10">
        <v>0.1566626650660264</v>
      </c>
      <c r="H52" s="10">
        <v>0.6716686674669867</v>
      </c>
      <c r="I52" s="10">
        <v>0.2120848339335734</v>
      </c>
      <c r="J52" s="10">
        <v>0.16366546618647457</v>
      </c>
      <c r="K52" s="10">
        <v>0.10744297719087635</v>
      </c>
      <c r="L52" s="10">
        <v>0.2310924369747899</v>
      </c>
      <c r="M52" s="10">
        <v>0.01600640256102441</v>
      </c>
      <c r="N52" s="10">
        <v>0.02501000400160064</v>
      </c>
      <c r="O52" s="10">
        <v>0.10624249699879952</v>
      </c>
      <c r="P52" s="10"/>
    </row>
    <row r="53" spans="1:16" ht="12.75">
      <c r="A53" t="s">
        <v>5</v>
      </c>
      <c r="B53" s="10">
        <v>0.09416445623342176</v>
      </c>
      <c r="C53" s="10">
        <v>0.04376657824933688</v>
      </c>
      <c r="D53" s="10">
        <v>0.15005683971201214</v>
      </c>
      <c r="E53" s="10">
        <v>0.23834785903751424</v>
      </c>
      <c r="F53" s="10">
        <v>0.1559302766199318</v>
      </c>
      <c r="G53" s="10">
        <v>0.22735884804850323</v>
      </c>
      <c r="H53" s="10">
        <v>0.6691928760894279</v>
      </c>
      <c r="I53" s="10">
        <v>0.4122773777946192</v>
      </c>
      <c r="J53" s="10">
        <v>0.12182644941265632</v>
      </c>
      <c r="K53" s="10">
        <v>0.07275483137552104</v>
      </c>
      <c r="L53" s="10">
        <v>0.18776051534672225</v>
      </c>
      <c r="M53" s="10">
        <v>0.001326259946949602</v>
      </c>
      <c r="N53" s="10">
        <v>0.020462296324365293</v>
      </c>
      <c r="O53" s="10">
        <v>0.09113300492610839</v>
      </c>
      <c r="P53" s="10"/>
    </row>
    <row r="54" spans="1:16" ht="12.75">
      <c r="A54" t="s">
        <v>6</v>
      </c>
      <c r="B54" s="10">
        <v>0.3758127438231469</v>
      </c>
      <c r="C54" s="10">
        <v>0.10633189956987095</v>
      </c>
      <c r="D54" s="10">
        <v>0.12873862158647592</v>
      </c>
      <c r="E54" s="10">
        <v>0.22696809042712812</v>
      </c>
      <c r="F54" s="10">
        <v>0.21526457937381213</v>
      </c>
      <c r="G54" s="10">
        <v>0.037111133340002</v>
      </c>
      <c r="H54" s="10">
        <v>0.2486746023807142</v>
      </c>
      <c r="I54" s="10">
        <v>0.13984195258577573</v>
      </c>
      <c r="J54" s="10">
        <v>0.11953586075822746</v>
      </c>
      <c r="K54" s="10">
        <v>0.08152445733720115</v>
      </c>
      <c r="L54" s="10">
        <v>0.048614584375312596</v>
      </c>
      <c r="M54" s="10">
        <v>0.04311293388016405</v>
      </c>
      <c r="N54" s="10">
        <v>0.0503150945283585</v>
      </c>
      <c r="O54" s="10">
        <v>0.020306091827548264</v>
      </c>
      <c r="P54" s="10"/>
    </row>
    <row r="55" spans="1:16" ht="12.75">
      <c r="A55" t="s">
        <v>16</v>
      </c>
      <c r="B55" s="10">
        <v>0.11358464430592657</v>
      </c>
      <c r="C55" s="10">
        <v>0.039180765805877114</v>
      </c>
      <c r="D55" s="10">
        <v>0.027208865142970218</v>
      </c>
      <c r="E55" s="10">
        <v>0.2216285742554665</v>
      </c>
      <c r="F55" s="10">
        <v>0.06282774314831305</v>
      </c>
      <c r="G55" s="10">
        <v>0.08964084298011278</v>
      </c>
      <c r="H55" s="10">
        <v>0.7452260809340061</v>
      </c>
      <c r="I55" s="10">
        <v>0.2915800930048481</v>
      </c>
      <c r="J55" s="10">
        <v>0.09636885327001088</v>
      </c>
      <c r="K55" s="10">
        <v>0.06233303650934995</v>
      </c>
      <c r="L55" s="10">
        <v>0.141782922726823</v>
      </c>
      <c r="M55" s="10">
        <v>0.009102602156920945</v>
      </c>
      <c r="N55" s="10">
        <v>0.011971900662906895</v>
      </c>
      <c r="O55" s="10">
        <v>0.10665875136044325</v>
      </c>
      <c r="P55" s="10"/>
    </row>
    <row r="56" spans="1:16" ht="12.75">
      <c r="A56" t="s">
        <v>11</v>
      </c>
      <c r="B56" s="10">
        <v>0.15844753426027808</v>
      </c>
      <c r="C56" s="10">
        <v>0.35240572171651496</v>
      </c>
      <c r="D56" s="10">
        <v>0.39441832549764927</v>
      </c>
      <c r="E56" s="10">
        <v>0.21876562968890664</v>
      </c>
      <c r="F56" s="10">
        <v>0.1469440832249675</v>
      </c>
      <c r="G56" s="10">
        <v>0.05531659497849354</v>
      </c>
      <c r="H56" s="10">
        <v>0.18075422626788035</v>
      </c>
      <c r="I56" s="10">
        <v>0.20156046814044212</v>
      </c>
      <c r="J56" s="10">
        <v>0.1478443533059918</v>
      </c>
      <c r="K56" s="10">
        <v>0.10463138941682504</v>
      </c>
      <c r="L56" s="10">
        <v>0.056516955086525954</v>
      </c>
      <c r="M56" s="10">
        <v>0.009102730819245773</v>
      </c>
      <c r="N56" s="10">
        <v>0.023907172151645492</v>
      </c>
      <c r="O56" s="10">
        <v>0.048514554366309894</v>
      </c>
      <c r="P56" s="10"/>
    </row>
    <row r="57" spans="1:16" ht="12.75">
      <c r="A57" t="s">
        <v>3</v>
      </c>
      <c r="B57" s="10">
        <v>0.13029671529224968</v>
      </c>
      <c r="C57" s="10">
        <v>0.03036618041083656</v>
      </c>
      <c r="D57" s="10">
        <v>0.07899176342165326</v>
      </c>
      <c r="E57" s="10">
        <v>0.21335714994542027</v>
      </c>
      <c r="F57" s="10">
        <v>0.22923489133670735</v>
      </c>
      <c r="G57" s="10">
        <v>0.19787635208891535</v>
      </c>
      <c r="H57" s="10">
        <v>0.7387119182296318</v>
      </c>
      <c r="I57" s="10">
        <v>0.24392180212364792</v>
      </c>
      <c r="J57" s="10">
        <v>0.1279150540835566</v>
      </c>
      <c r="K57" s="10">
        <v>0.10389997022923489</v>
      </c>
      <c r="L57" s="10">
        <v>0.20005954153021732</v>
      </c>
      <c r="M57" s="10">
        <v>0.01687010022824253</v>
      </c>
      <c r="N57" s="10">
        <v>0.01964870497171777</v>
      </c>
      <c r="O57" s="10">
        <v>0.0931824947901161</v>
      </c>
      <c r="P57" s="10"/>
    </row>
    <row r="58" spans="1:16" ht="12.75">
      <c r="A58" t="s">
        <v>2</v>
      </c>
      <c r="B58" s="10">
        <v>0.1774721046556368</v>
      </c>
      <c r="C58" s="10">
        <v>0.21412081569834554</v>
      </c>
      <c r="D58" s="10">
        <v>0.13880338591766067</v>
      </c>
      <c r="E58" s="10">
        <v>0.21094651789149677</v>
      </c>
      <c r="F58" s="10">
        <v>0.10148133897652944</v>
      </c>
      <c r="G58" s="10">
        <v>0.19055405925355906</v>
      </c>
      <c r="H58" s="10">
        <v>0.5193343593689881</v>
      </c>
      <c r="I58" s="10">
        <v>0.21642939592150828</v>
      </c>
      <c r="J58" s="10">
        <v>0.14976914197768373</v>
      </c>
      <c r="K58" s="10">
        <v>0.08435936898807235</v>
      </c>
      <c r="L58" s="10">
        <v>0.18228164678722586</v>
      </c>
      <c r="M58" s="10">
        <v>0.01125432858791843</v>
      </c>
      <c r="N58" s="10">
        <v>0.032127741439015006</v>
      </c>
      <c r="O58" s="10">
        <v>0.026644863409003464</v>
      </c>
      <c r="P58" s="10"/>
    </row>
    <row r="59" spans="1:16" ht="12.75">
      <c r="A59" t="s">
        <v>7</v>
      </c>
      <c r="B59" s="10">
        <v>0.07208909217460475</v>
      </c>
      <c r="C59" s="10">
        <v>0.3459282092075171</v>
      </c>
      <c r="D59" s="10">
        <v>0.3632295913294223</v>
      </c>
      <c r="E59" s="10">
        <v>0.19339763348911204</v>
      </c>
      <c r="F59" s="10">
        <v>0.13234562990951576</v>
      </c>
      <c r="G59" s="10">
        <v>0.06144973650193894</v>
      </c>
      <c r="H59" s="10">
        <v>0.25425077060753704</v>
      </c>
      <c r="I59" s="10">
        <v>0.19210500149149845</v>
      </c>
      <c r="J59" s="10">
        <v>0.14318385204335288</v>
      </c>
      <c r="K59" s="10">
        <v>0.07010042756289152</v>
      </c>
      <c r="L59" s="10">
        <v>0.07755791985681615</v>
      </c>
      <c r="M59" s="10">
        <v>0.0018892313811275728</v>
      </c>
      <c r="N59" s="10">
        <v>0.015213284279606245</v>
      </c>
      <c r="O59" s="10">
        <v>0.02764243810281396</v>
      </c>
      <c r="P59" s="10"/>
    </row>
    <row r="60" spans="1:16" ht="12.75">
      <c r="A60" t="s">
        <v>28</v>
      </c>
      <c r="B60" s="10">
        <v>0.0785531243839937</v>
      </c>
      <c r="C60" s="10">
        <v>0.08131283264340626</v>
      </c>
      <c r="D60" s="10">
        <v>0.1639069584072541</v>
      </c>
      <c r="E60" s="10">
        <v>0.1809580130100532</v>
      </c>
      <c r="F60" s="10">
        <v>0.3624088310664301</v>
      </c>
      <c r="G60" s="10">
        <v>0.07539917208752217</v>
      </c>
      <c r="H60" s="10">
        <v>0.5501675537157501</v>
      </c>
      <c r="I60" s="10">
        <v>0.37867139759511137</v>
      </c>
      <c r="J60" s="10">
        <v>0.08998620145870294</v>
      </c>
      <c r="K60" s="10">
        <v>0.04159274590971812</v>
      </c>
      <c r="L60" s="10">
        <v>0.15621919968460476</v>
      </c>
      <c r="M60" s="10">
        <v>0.0056179775280898875</v>
      </c>
      <c r="N60" s="10">
        <v>0.031440961955450424</v>
      </c>
      <c r="O60" s="10">
        <v>0.04553518628030751</v>
      </c>
      <c r="P60" s="10"/>
    </row>
    <row r="61" spans="1:16" ht="12.75">
      <c r="A61" t="s">
        <v>24</v>
      </c>
      <c r="B61" s="10">
        <v>0.033440264411393014</v>
      </c>
      <c r="C61" s="10">
        <v>0.17585301837270342</v>
      </c>
      <c r="D61" s="10">
        <v>0.2066686108680859</v>
      </c>
      <c r="E61" s="10">
        <v>0.17896374064353066</v>
      </c>
      <c r="F61" s="10">
        <v>0.3124331680762127</v>
      </c>
      <c r="G61" s="10">
        <v>0.10838922912413726</v>
      </c>
      <c r="H61" s="10">
        <v>0.35744143093224456</v>
      </c>
      <c r="I61" s="10">
        <v>0.19646155341693397</v>
      </c>
      <c r="J61" s="10">
        <v>0.08379508117040925</v>
      </c>
      <c r="K61" s="10">
        <v>0.041217070088461163</v>
      </c>
      <c r="L61" s="10">
        <v>0.09789054146009527</v>
      </c>
      <c r="M61" s="10">
        <v>0.005832604257801108</v>
      </c>
      <c r="N61" s="10">
        <v>0.06950520073879654</v>
      </c>
      <c r="O61" s="10">
        <v>0.02644113930203169</v>
      </c>
      <c r="P61" s="10"/>
    </row>
    <row r="62" spans="1:16" ht="12.75">
      <c r="A62" t="s">
        <v>15</v>
      </c>
      <c r="B62" s="10">
        <v>0.1011158289720549</v>
      </c>
      <c r="C62" s="10">
        <v>0.2525920805766762</v>
      </c>
      <c r="D62" s="10">
        <v>0.2631578947368421</v>
      </c>
      <c r="E62" s="10">
        <v>0.17566900365359928</v>
      </c>
      <c r="F62" s="10">
        <v>0.123629900266614</v>
      </c>
      <c r="G62" s="10">
        <v>0.06813468944406043</v>
      </c>
      <c r="H62" s="10">
        <v>0.2589118198874296</v>
      </c>
      <c r="I62" s="10">
        <v>0.1991705342154636</v>
      </c>
      <c r="J62" s="10">
        <v>0.20904512688851581</v>
      </c>
      <c r="K62" s="10">
        <v>0.07712056877653796</v>
      </c>
      <c r="L62" s="10">
        <v>0.10792929791646094</v>
      </c>
      <c r="M62" s="10">
        <v>0.005924755603831342</v>
      </c>
      <c r="N62" s="10">
        <v>0.04206576478720253</v>
      </c>
      <c r="O62" s="10">
        <v>0.04186827293374148</v>
      </c>
      <c r="P62" s="10"/>
    </row>
    <row r="63" spans="1:16" ht="12.75">
      <c r="A63" t="s">
        <v>26</v>
      </c>
      <c r="B63" s="10">
        <v>0.04031209362808842</v>
      </c>
      <c r="C63" s="10">
        <v>0.10563168950685205</v>
      </c>
      <c r="D63" s="10">
        <v>0.1750525157547264</v>
      </c>
      <c r="E63" s="10">
        <v>0.12263679103731118</v>
      </c>
      <c r="F63" s="10">
        <v>0.44483345003501046</v>
      </c>
      <c r="G63" s="10">
        <v>0.05601680504151245</v>
      </c>
      <c r="H63" s="10">
        <v>0.3484045213564069</v>
      </c>
      <c r="I63" s="10">
        <v>0.17695308592577774</v>
      </c>
      <c r="J63" s="10">
        <v>0.04641392417725317</v>
      </c>
      <c r="K63" s="10">
        <v>0.0369110733219966</v>
      </c>
      <c r="L63" s="10">
        <v>0.045813744123236966</v>
      </c>
      <c r="M63" s="10">
        <v>0.002200660198059418</v>
      </c>
      <c r="N63" s="10">
        <v>0.014604381314394317</v>
      </c>
      <c r="O63" s="10">
        <v>0.03521056316895069</v>
      </c>
      <c r="P63" s="10"/>
    </row>
    <row r="64" spans="1:16" ht="12.75">
      <c r="A64" t="s">
        <v>8</v>
      </c>
      <c r="B64" s="10">
        <v>0.06344933666602576</v>
      </c>
      <c r="C64" s="10">
        <v>0.039800038454143434</v>
      </c>
      <c r="D64" s="10">
        <v>0.03162853297442799</v>
      </c>
      <c r="E64" s="10">
        <v>0.11978465679676985</v>
      </c>
      <c r="F64" s="10">
        <v>0.08421457412036146</v>
      </c>
      <c r="G64" s="10">
        <v>0.10497981157469717</v>
      </c>
      <c r="H64" s="10">
        <v>0.7355316285329744</v>
      </c>
      <c r="I64" s="10">
        <v>0.2118823303210921</v>
      </c>
      <c r="J64" s="10">
        <v>0.07642761007498558</v>
      </c>
      <c r="K64" s="10">
        <v>0.03182080369159777</v>
      </c>
      <c r="L64" s="10">
        <v>0.08488752163045568</v>
      </c>
      <c r="M64" s="10">
        <v>0.021918861757354354</v>
      </c>
      <c r="N64" s="10">
        <v>0.017400499903864643</v>
      </c>
      <c r="O64" s="10">
        <v>0.09421265141318977</v>
      </c>
      <c r="P64" s="10"/>
    </row>
    <row r="65" spans="1:16" ht="12.75">
      <c r="A65" t="s">
        <v>9</v>
      </c>
      <c r="B65" s="10">
        <v>0.07151174073355328</v>
      </c>
      <c r="C65" s="10">
        <v>0.28721133320395886</v>
      </c>
      <c r="D65" s="10">
        <v>0.13196196390452164</v>
      </c>
      <c r="E65" s="10">
        <v>0.10401707743062295</v>
      </c>
      <c r="F65" s="10">
        <v>0.04405200853871531</v>
      </c>
      <c r="G65" s="10">
        <v>0.13419367358820108</v>
      </c>
      <c r="H65" s="10">
        <v>0.37541238113720166</v>
      </c>
      <c r="I65" s="10">
        <v>0.3158354356685426</v>
      </c>
      <c r="J65" s="10">
        <v>0.11207063846303125</v>
      </c>
      <c r="K65" s="10">
        <v>0.041044052008538716</v>
      </c>
      <c r="L65" s="10">
        <v>0.08441684455656899</v>
      </c>
      <c r="M65" s="10">
        <v>0.003493110809237338</v>
      </c>
      <c r="N65" s="10">
        <v>0.02872113332039589</v>
      </c>
      <c r="O65" s="10">
        <v>0.17174461478750244</v>
      </c>
      <c r="P65" s="10"/>
    </row>
    <row r="66" ht="12.75">
      <c r="B66" s="10"/>
    </row>
    <row r="67" spans="1:15" ht="12.75">
      <c r="A67" t="s">
        <v>48</v>
      </c>
      <c r="B67" s="7">
        <f aca="true" t="shared" si="0" ref="B67:O67">MAX(B36:B65)</f>
        <v>0.3758127438231469</v>
      </c>
      <c r="C67" s="7">
        <f t="shared" si="0"/>
        <v>0.35240572171651496</v>
      </c>
      <c r="D67" s="7">
        <f t="shared" si="0"/>
        <v>0.39441832549764927</v>
      </c>
      <c r="E67" s="7">
        <f t="shared" si="0"/>
        <v>0.4751162560601563</v>
      </c>
      <c r="F67" s="7">
        <f t="shared" si="0"/>
        <v>0.44483345003501046</v>
      </c>
      <c r="G67" s="7">
        <f t="shared" si="0"/>
        <v>0.22735884804850323</v>
      </c>
      <c r="H67" s="7">
        <f t="shared" si="0"/>
        <v>0.7452260809340061</v>
      </c>
      <c r="I67" s="7">
        <f t="shared" si="0"/>
        <v>0.4332299689906972</v>
      </c>
      <c r="J67" s="7">
        <f t="shared" si="0"/>
        <v>0.2487936691758348</v>
      </c>
      <c r="K67" s="7">
        <f t="shared" si="0"/>
        <v>0.2028297219748689</v>
      </c>
      <c r="L67" s="7">
        <f t="shared" si="0"/>
        <v>0.2610072227169289</v>
      </c>
      <c r="M67" s="7">
        <f t="shared" si="0"/>
        <v>0.04311293388016405</v>
      </c>
      <c r="N67" s="7">
        <f t="shared" si="0"/>
        <v>0.06950520073879654</v>
      </c>
      <c r="O67" s="7">
        <f t="shared" si="0"/>
        <v>0.17174461478750244</v>
      </c>
    </row>
    <row r="68" spans="1:15" ht="12.75">
      <c r="A68" t="s">
        <v>49</v>
      </c>
      <c r="B68" s="10">
        <f aca="true" t="shared" si="1" ref="B68:O68">MIN(B36:B65)</f>
        <v>0.01800720288115246</v>
      </c>
      <c r="C68" s="10">
        <f t="shared" si="1"/>
        <v>0.003323363243602526</v>
      </c>
      <c r="D68" s="10">
        <f t="shared" si="1"/>
        <v>0.027208865142970218</v>
      </c>
      <c r="E68" s="10">
        <f t="shared" si="1"/>
        <v>0.10401707743062295</v>
      </c>
      <c r="F68" s="10">
        <f t="shared" si="1"/>
        <v>0.04405200853871531</v>
      </c>
      <c r="G68" s="10">
        <f t="shared" si="1"/>
        <v>0.023609443777511004</v>
      </c>
      <c r="H68" s="10">
        <f t="shared" si="1"/>
        <v>0.15254237288135594</v>
      </c>
      <c r="I68" s="10">
        <f t="shared" si="1"/>
        <v>0.03841536614645858</v>
      </c>
      <c r="J68" s="10">
        <f t="shared" si="1"/>
        <v>0.04641392417725317</v>
      </c>
      <c r="K68" s="10">
        <f t="shared" si="1"/>
        <v>0.03182080369159777</v>
      </c>
      <c r="L68" s="10">
        <f t="shared" si="1"/>
        <v>0.007643735460285809</v>
      </c>
      <c r="M68" s="10">
        <f t="shared" si="1"/>
        <v>0</v>
      </c>
      <c r="N68" s="10">
        <f t="shared" si="1"/>
        <v>0</v>
      </c>
      <c r="O68" s="10">
        <f t="shared" si="1"/>
        <v>0.003668087637553286</v>
      </c>
    </row>
    <row r="69" spans="1:15" ht="12.75">
      <c r="A69" t="s">
        <v>50</v>
      </c>
      <c r="B69" s="10">
        <f aca="true" t="shared" si="2" ref="B69:O69">B67-B68</f>
        <v>0.3578055409419944</v>
      </c>
      <c r="C69" s="10">
        <f t="shared" si="2"/>
        <v>0.3490823584729124</v>
      </c>
      <c r="D69" s="10">
        <f t="shared" si="2"/>
        <v>0.36720946035467905</v>
      </c>
      <c r="E69" s="10">
        <f t="shared" si="2"/>
        <v>0.37109917862953334</v>
      </c>
      <c r="F69" s="10">
        <f t="shared" si="2"/>
        <v>0.40078144149629513</v>
      </c>
      <c r="G69" s="10">
        <f t="shared" si="2"/>
        <v>0.20374940427099222</v>
      </c>
      <c r="H69" s="10">
        <f t="shared" si="2"/>
        <v>0.5926837080526501</v>
      </c>
      <c r="I69" s="10">
        <f t="shared" si="2"/>
        <v>0.39481460284423864</v>
      </c>
      <c r="J69" s="10">
        <f t="shared" si="2"/>
        <v>0.2023797449985816</v>
      </c>
      <c r="K69" s="10">
        <f t="shared" si="2"/>
        <v>0.17100891828327114</v>
      </c>
      <c r="L69" s="10">
        <f t="shared" si="2"/>
        <v>0.2533634872566431</v>
      </c>
      <c r="M69" s="10">
        <f t="shared" si="2"/>
        <v>0.04311293388016405</v>
      </c>
      <c r="N69" s="10">
        <f t="shared" si="2"/>
        <v>0.06950520073879654</v>
      </c>
      <c r="O69" s="10">
        <f t="shared" si="2"/>
        <v>0.16807652714994917</v>
      </c>
    </row>
    <row r="70" spans="1:10" ht="12.75">
      <c r="A70" t="s">
        <v>51</v>
      </c>
      <c r="C70" s="11">
        <f>CORREL(C36:C65,B36:B65)</f>
        <v>0.030692174771711028</v>
      </c>
      <c r="J70" s="11">
        <f>CORREL(J36:J65,B36:B65)</f>
        <v>0.18608575409358902</v>
      </c>
    </row>
    <row r="71" spans="1:15" ht="12.75">
      <c r="A71" t="s">
        <v>52</v>
      </c>
      <c r="B71" s="11">
        <f aca="true" t="shared" si="3" ref="B71:O71">CORREL(B36:B65,$C36:$C65)</f>
        <v>0.030692174771711028</v>
      </c>
      <c r="C71" s="11">
        <f t="shared" si="3"/>
        <v>1.0000000000000002</v>
      </c>
      <c r="D71" s="11">
        <f t="shared" si="3"/>
        <v>0.8049147922499409</v>
      </c>
      <c r="E71" s="11">
        <f t="shared" si="3"/>
        <v>-0.17586098158850477</v>
      </c>
      <c r="F71" s="11">
        <f t="shared" si="3"/>
        <v>-0.13295272115543366</v>
      </c>
      <c r="G71" s="11">
        <f t="shared" si="3"/>
        <v>-0.07914924781038786</v>
      </c>
      <c r="H71" s="11">
        <f t="shared" si="3"/>
        <v>-0.32138132226621224</v>
      </c>
      <c r="I71" s="11">
        <f t="shared" si="3"/>
        <v>0.22272178602650644</v>
      </c>
      <c r="J71" s="11">
        <f t="shared" si="3"/>
        <v>0.31863685147432197</v>
      </c>
      <c r="K71" s="11">
        <f t="shared" si="3"/>
        <v>0.01144226835209324</v>
      </c>
      <c r="L71" s="11">
        <f t="shared" si="3"/>
        <v>-0.03401148889695367</v>
      </c>
      <c r="M71" s="11">
        <f t="shared" si="3"/>
        <v>-0.20780615534177152</v>
      </c>
      <c r="N71" s="11">
        <f t="shared" si="3"/>
        <v>0.40585998720107114</v>
      </c>
      <c r="O71" s="11">
        <f t="shared" si="3"/>
        <v>-0.3108935621516402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19.8515625" style="0" bestFit="1" customWidth="1"/>
    <col min="2" max="2" width="13.7109375" style="4" customWidth="1"/>
    <col min="3" max="3" width="15.140625" style="4" bestFit="1" customWidth="1"/>
    <col min="4" max="4" width="17.421875" style="4" bestFit="1" customWidth="1"/>
    <col min="5" max="5" width="18.140625" style="4" bestFit="1" customWidth="1"/>
    <col min="6" max="6" width="5.140625" style="4" bestFit="1" customWidth="1"/>
    <col min="7" max="7" width="7.7109375" style="4" bestFit="1" customWidth="1"/>
    <col min="11" max="11" width="18.140625" style="0" bestFit="1" customWidth="1"/>
  </cols>
  <sheetData>
    <row r="1" ht="12.75">
      <c r="B1" s="4" t="s">
        <v>53</v>
      </c>
    </row>
    <row r="2" spans="1:12" ht="12.75">
      <c r="A2" t="s">
        <v>0</v>
      </c>
      <c r="B2" s="4" t="s">
        <v>54</v>
      </c>
      <c r="C2" s="4" t="s">
        <v>55</v>
      </c>
      <c r="D2" s="4" t="s">
        <v>56</v>
      </c>
      <c r="E2" s="4" t="s">
        <v>57</v>
      </c>
      <c r="F2" s="4" t="s">
        <v>45</v>
      </c>
      <c r="G2" s="4" t="s">
        <v>1</v>
      </c>
      <c r="H2" s="4" t="s">
        <v>54</v>
      </c>
      <c r="I2" s="4" t="s">
        <v>55</v>
      </c>
      <c r="J2" s="4" t="s">
        <v>56</v>
      </c>
      <c r="K2" s="4" t="s">
        <v>57</v>
      </c>
      <c r="L2" s="4" t="s">
        <v>58</v>
      </c>
    </row>
    <row r="3" spans="1:12" ht="12.75">
      <c r="A3" t="s">
        <v>26</v>
      </c>
      <c r="B3" s="4">
        <v>485.8</v>
      </c>
      <c r="C3" s="4">
        <v>435.2</v>
      </c>
      <c r="D3" s="4">
        <v>55.6</v>
      </c>
      <c r="E3" s="4">
        <v>11.6</v>
      </c>
      <c r="F3" s="4">
        <v>11.5</v>
      </c>
      <c r="G3" s="4">
        <v>999.7</v>
      </c>
      <c r="H3" s="6">
        <f aca="true" t="shared" si="0" ref="H3:H32">B3/$G3</f>
        <v>0.48594578373512054</v>
      </c>
      <c r="I3" s="6">
        <f aca="true" t="shared" si="1" ref="I3:I32">C3/$G3</f>
        <v>0.4353305991797539</v>
      </c>
      <c r="J3" s="6">
        <f aca="true" t="shared" si="2" ref="J3:J32">D3/$G3</f>
        <v>0.05561668500550165</v>
      </c>
      <c r="K3" s="6">
        <f aca="true" t="shared" si="3" ref="K3:K32">E3/$G3</f>
        <v>0.011603481044313293</v>
      </c>
      <c r="L3" s="7">
        <f aca="true" t="shared" si="4" ref="L3:L32">H3+I3</f>
        <v>0.9212763829148745</v>
      </c>
    </row>
    <row r="4" spans="1:12" ht="12.75">
      <c r="A4" t="s">
        <v>19</v>
      </c>
      <c r="B4" s="4">
        <v>294.9</v>
      </c>
      <c r="C4" s="4">
        <v>159.8</v>
      </c>
      <c r="D4" s="4">
        <v>28.3</v>
      </c>
      <c r="E4" s="4">
        <v>7</v>
      </c>
      <c r="F4" s="4">
        <v>9.8</v>
      </c>
      <c r="G4" s="4">
        <v>499.8</v>
      </c>
      <c r="H4" s="6">
        <f t="shared" si="0"/>
        <v>0.5900360144057623</v>
      </c>
      <c r="I4" s="6">
        <f t="shared" si="1"/>
        <v>0.3197278911564626</v>
      </c>
      <c r="J4" s="6">
        <f t="shared" si="2"/>
        <v>0.05662264905962385</v>
      </c>
      <c r="K4" s="6">
        <f t="shared" si="3"/>
        <v>0.014005602240896357</v>
      </c>
      <c r="L4" s="7">
        <f t="shared" si="4"/>
        <v>0.9097639055622249</v>
      </c>
    </row>
    <row r="5" spans="1:12" ht="12.75">
      <c r="A5" t="s">
        <v>9</v>
      </c>
      <c r="B5" s="4">
        <v>384.5</v>
      </c>
      <c r="C5" s="4">
        <v>528.6</v>
      </c>
      <c r="D5" s="4">
        <v>80.4</v>
      </c>
      <c r="E5" s="4">
        <v>32.3</v>
      </c>
      <c r="F5" s="4">
        <v>4.9</v>
      </c>
      <c r="G5" s="4">
        <v>1030.6</v>
      </c>
      <c r="H5" s="6">
        <f t="shared" si="0"/>
        <v>0.3730836405977101</v>
      </c>
      <c r="I5" s="6">
        <f t="shared" si="1"/>
        <v>0.5129051038230158</v>
      </c>
      <c r="J5" s="6">
        <f t="shared" si="2"/>
        <v>0.07801280807296722</v>
      </c>
      <c r="K5" s="6">
        <f t="shared" si="3"/>
        <v>0.03134096642732389</v>
      </c>
      <c r="L5" s="7">
        <f t="shared" si="4"/>
        <v>0.885988744420726</v>
      </c>
    </row>
    <row r="6" spans="1:12" ht="12.75">
      <c r="A6" t="s">
        <v>11</v>
      </c>
      <c r="B6" s="4">
        <v>365.2</v>
      </c>
      <c r="C6" s="4">
        <v>517.4</v>
      </c>
      <c r="D6" s="4">
        <v>88</v>
      </c>
      <c r="E6" s="4">
        <v>23.1</v>
      </c>
      <c r="F6" s="4">
        <v>5.9</v>
      </c>
      <c r="G6" s="4">
        <v>999.7</v>
      </c>
      <c r="H6" s="6">
        <f t="shared" si="0"/>
        <v>0.36530959287786335</v>
      </c>
      <c r="I6" s="6">
        <f t="shared" si="1"/>
        <v>0.517555266579974</v>
      </c>
      <c r="J6" s="6">
        <f t="shared" si="2"/>
        <v>0.0880264079223767</v>
      </c>
      <c r="K6" s="6">
        <f t="shared" si="3"/>
        <v>0.023106932079623888</v>
      </c>
      <c r="L6" s="7">
        <f t="shared" si="4"/>
        <v>0.8828648594578373</v>
      </c>
    </row>
    <row r="7" spans="1:12" ht="12.75">
      <c r="A7" t="s">
        <v>7</v>
      </c>
      <c r="B7" s="4">
        <v>359.7</v>
      </c>
      <c r="C7" s="4">
        <v>496.3</v>
      </c>
      <c r="D7" s="4">
        <v>105.4</v>
      </c>
      <c r="E7" s="4">
        <v>27.2</v>
      </c>
      <c r="F7" s="4">
        <v>17.1</v>
      </c>
      <c r="G7" s="4">
        <v>1005.7</v>
      </c>
      <c r="H7" s="6">
        <f t="shared" si="0"/>
        <v>0.35766133041662523</v>
      </c>
      <c r="I7" s="6">
        <f t="shared" si="1"/>
        <v>0.49348712339663914</v>
      </c>
      <c r="J7" s="6">
        <f t="shared" si="2"/>
        <v>0.10480262503728746</v>
      </c>
      <c r="K7" s="6">
        <f t="shared" si="3"/>
        <v>0.027045838719299987</v>
      </c>
      <c r="L7" s="7">
        <f t="shared" si="4"/>
        <v>0.8511484538132643</v>
      </c>
    </row>
    <row r="8" spans="1:12" ht="12.75">
      <c r="A8" t="s">
        <v>21</v>
      </c>
      <c r="B8" s="4">
        <v>299.4</v>
      </c>
      <c r="C8" s="4">
        <v>527.2</v>
      </c>
      <c r="D8" s="4">
        <v>157.8</v>
      </c>
      <c r="E8" s="4">
        <v>13</v>
      </c>
      <c r="F8" s="4">
        <v>3.2</v>
      </c>
      <c r="G8" s="4">
        <v>1000.6</v>
      </c>
      <c r="H8" s="6">
        <f t="shared" si="0"/>
        <v>0.29922046771936833</v>
      </c>
      <c r="I8" s="6">
        <f t="shared" si="1"/>
        <v>0.5268838696781931</v>
      </c>
      <c r="J8" s="6">
        <f t="shared" si="2"/>
        <v>0.15770537677393565</v>
      </c>
      <c r="K8" s="6">
        <f t="shared" si="3"/>
        <v>0.012992204677193683</v>
      </c>
      <c r="L8" s="7">
        <f t="shared" si="4"/>
        <v>0.8261043373975614</v>
      </c>
    </row>
    <row r="9" spans="1:12" ht="12.75">
      <c r="A9" t="s">
        <v>25</v>
      </c>
      <c r="B9" s="4">
        <v>215.9</v>
      </c>
      <c r="C9" s="4">
        <v>181.6</v>
      </c>
      <c r="D9" s="4">
        <v>67.5</v>
      </c>
      <c r="E9" s="4">
        <v>17.4</v>
      </c>
      <c r="F9" s="4">
        <v>17.4</v>
      </c>
      <c r="G9" s="4">
        <v>499.8</v>
      </c>
      <c r="H9" s="6">
        <f t="shared" si="0"/>
        <v>0.43197278911564624</v>
      </c>
      <c r="I9" s="6">
        <f t="shared" si="1"/>
        <v>0.3633453381352541</v>
      </c>
      <c r="J9" s="6">
        <f t="shared" si="2"/>
        <v>0.13505402160864347</v>
      </c>
      <c r="K9" s="6">
        <f t="shared" si="3"/>
        <v>0.03481392557022809</v>
      </c>
      <c r="L9" s="7">
        <f t="shared" si="4"/>
        <v>0.7953181272509003</v>
      </c>
    </row>
    <row r="10" spans="1:12" ht="12.75">
      <c r="A10" t="s">
        <v>13</v>
      </c>
      <c r="B10" s="4">
        <v>259.3</v>
      </c>
      <c r="C10" s="4">
        <v>519.9</v>
      </c>
      <c r="D10" s="4">
        <v>187.3</v>
      </c>
      <c r="E10" s="4">
        <v>30.1</v>
      </c>
      <c r="F10" s="4">
        <v>3</v>
      </c>
      <c r="G10" s="4">
        <v>999.7</v>
      </c>
      <c r="H10" s="6">
        <f t="shared" si="0"/>
        <v>0.2593778133440032</v>
      </c>
      <c r="I10" s="6">
        <f t="shared" si="1"/>
        <v>0.5200560168050414</v>
      </c>
      <c r="J10" s="6">
        <f t="shared" si="2"/>
        <v>0.18735620686205862</v>
      </c>
      <c r="K10" s="6">
        <f t="shared" si="3"/>
        <v>0.030109032709812945</v>
      </c>
      <c r="L10" s="7">
        <f t="shared" si="4"/>
        <v>0.7794338301490447</v>
      </c>
    </row>
    <row r="11" spans="1:12" ht="12.75">
      <c r="A11" t="s">
        <v>24</v>
      </c>
      <c r="B11" s="4">
        <v>303.5</v>
      </c>
      <c r="C11" s="4">
        <v>497.8</v>
      </c>
      <c r="D11" s="4">
        <v>177.7</v>
      </c>
      <c r="E11" s="4">
        <v>41.6</v>
      </c>
      <c r="F11" s="4">
        <v>8.1</v>
      </c>
      <c r="G11" s="4">
        <v>1028.7</v>
      </c>
      <c r="H11" s="6">
        <f t="shared" si="0"/>
        <v>0.2950325653737727</v>
      </c>
      <c r="I11" s="6">
        <f t="shared" si="1"/>
        <v>0.48391173325556525</v>
      </c>
      <c r="J11" s="6">
        <f t="shared" si="2"/>
        <v>0.17274229610187614</v>
      </c>
      <c r="K11" s="6">
        <f t="shared" si="3"/>
        <v>0.04043938952075435</v>
      </c>
      <c r="L11" s="7">
        <f t="shared" si="4"/>
        <v>0.778944298629338</v>
      </c>
    </row>
    <row r="12" spans="1:12" ht="12.75">
      <c r="A12" t="s">
        <v>12</v>
      </c>
      <c r="B12" s="4">
        <v>155.6</v>
      </c>
      <c r="C12" s="4">
        <v>230.9</v>
      </c>
      <c r="D12" s="4">
        <v>85.4</v>
      </c>
      <c r="E12" s="4">
        <v>24.9</v>
      </c>
      <c r="F12" s="4">
        <v>3.1</v>
      </c>
      <c r="G12" s="4">
        <v>499.8</v>
      </c>
      <c r="H12" s="6">
        <f t="shared" si="0"/>
        <v>0.31132452981192477</v>
      </c>
      <c r="I12" s="6">
        <f t="shared" si="1"/>
        <v>0.461984793917567</v>
      </c>
      <c r="J12" s="6">
        <f t="shared" si="2"/>
        <v>0.17086834733893558</v>
      </c>
      <c r="K12" s="6">
        <f t="shared" si="3"/>
        <v>0.04981992797118847</v>
      </c>
      <c r="L12" s="7">
        <f t="shared" si="4"/>
        <v>0.7733093237294918</v>
      </c>
    </row>
    <row r="13" spans="1:12" ht="12.75">
      <c r="A13" t="s">
        <v>22</v>
      </c>
      <c r="B13" s="4">
        <v>282.4</v>
      </c>
      <c r="C13" s="4">
        <v>486.8</v>
      </c>
      <c r="D13" s="4">
        <v>187.9</v>
      </c>
      <c r="E13" s="4">
        <v>41</v>
      </c>
      <c r="F13" s="4">
        <v>1.5</v>
      </c>
      <c r="G13" s="4">
        <v>999.7</v>
      </c>
      <c r="H13" s="6">
        <f t="shared" si="0"/>
        <v>0.28248474542362706</v>
      </c>
      <c r="I13" s="6">
        <f t="shared" si="1"/>
        <v>0.48694608382514754</v>
      </c>
      <c r="J13" s="6">
        <f t="shared" si="2"/>
        <v>0.18795638691607483</v>
      </c>
      <c r="K13" s="6">
        <f t="shared" si="3"/>
        <v>0.04101230369110733</v>
      </c>
      <c r="L13" s="7">
        <f t="shared" si="4"/>
        <v>0.7694308292487746</v>
      </c>
    </row>
    <row r="14" spans="1:12" ht="12.75">
      <c r="A14" t="s">
        <v>3</v>
      </c>
      <c r="B14" s="4">
        <v>348.1</v>
      </c>
      <c r="C14" s="4">
        <v>427.2</v>
      </c>
      <c r="D14" s="4">
        <v>194.9</v>
      </c>
      <c r="E14" s="4">
        <v>35.1</v>
      </c>
      <c r="F14" s="4">
        <v>2.4</v>
      </c>
      <c r="G14" s="4">
        <v>1007.7</v>
      </c>
      <c r="H14" s="6">
        <f t="shared" si="0"/>
        <v>0.34544011114418977</v>
      </c>
      <c r="I14" s="6">
        <f t="shared" si="1"/>
        <v>0.42393569514736523</v>
      </c>
      <c r="J14" s="6">
        <f t="shared" si="2"/>
        <v>0.19341073732261585</v>
      </c>
      <c r="K14" s="6">
        <f t="shared" si="3"/>
        <v>0.034831795177136055</v>
      </c>
      <c r="L14" s="7">
        <f t="shared" si="4"/>
        <v>0.769375806291555</v>
      </c>
    </row>
    <row r="15" spans="1:12" ht="12.75">
      <c r="A15" t="s">
        <v>23</v>
      </c>
      <c r="B15" s="4">
        <v>252.3</v>
      </c>
      <c r="C15" s="4">
        <v>521.4</v>
      </c>
      <c r="D15" s="4">
        <v>205.8</v>
      </c>
      <c r="E15" s="4">
        <v>23.3</v>
      </c>
      <c r="F15" s="4">
        <v>2.9</v>
      </c>
      <c r="G15" s="4">
        <v>1005.7</v>
      </c>
      <c r="H15" s="6">
        <f t="shared" si="0"/>
        <v>0.25087004076762454</v>
      </c>
      <c r="I15" s="6">
        <f t="shared" si="1"/>
        <v>0.5184448642736402</v>
      </c>
      <c r="J15" s="6">
        <f t="shared" si="2"/>
        <v>0.20463358854529184</v>
      </c>
      <c r="K15" s="6">
        <f t="shared" si="3"/>
        <v>0.02316794272645918</v>
      </c>
      <c r="L15" s="7">
        <f t="shared" si="4"/>
        <v>0.7693149050412648</v>
      </c>
    </row>
    <row r="16" spans="1:12" ht="12.75">
      <c r="A16" t="s">
        <v>16</v>
      </c>
      <c r="B16" s="4">
        <v>307.5</v>
      </c>
      <c r="C16" s="4">
        <v>455.6</v>
      </c>
      <c r="D16" s="4">
        <v>203.4</v>
      </c>
      <c r="E16" s="4">
        <v>34.2</v>
      </c>
      <c r="F16" s="4">
        <v>10</v>
      </c>
      <c r="G16" s="4">
        <v>1010.7</v>
      </c>
      <c r="H16" s="6">
        <f t="shared" si="0"/>
        <v>0.30424458296230333</v>
      </c>
      <c r="I16" s="6">
        <f t="shared" si="1"/>
        <v>0.45077668942317206</v>
      </c>
      <c r="J16" s="6">
        <f t="shared" si="2"/>
        <v>0.201246660730187</v>
      </c>
      <c r="K16" s="6">
        <f t="shared" si="3"/>
        <v>0.03383793410507569</v>
      </c>
      <c r="L16" s="7">
        <f t="shared" si="4"/>
        <v>0.7550212723854755</v>
      </c>
    </row>
    <row r="17" spans="1:12" ht="12.75">
      <c r="A17" t="s">
        <v>28</v>
      </c>
      <c r="B17" s="4">
        <v>301.6</v>
      </c>
      <c r="C17" s="4">
        <v>464.3</v>
      </c>
      <c r="D17" s="4">
        <v>210.3</v>
      </c>
      <c r="E17" s="4">
        <v>28.7</v>
      </c>
      <c r="F17" s="4">
        <v>9.7</v>
      </c>
      <c r="G17" s="4">
        <v>1014.6</v>
      </c>
      <c r="H17" s="6">
        <f t="shared" si="0"/>
        <v>0.2972600039424404</v>
      </c>
      <c r="I17" s="6">
        <f t="shared" si="1"/>
        <v>0.457618766016164</v>
      </c>
      <c r="J17" s="6">
        <f t="shared" si="2"/>
        <v>0.20727380248373745</v>
      </c>
      <c r="K17" s="6">
        <f t="shared" si="3"/>
        <v>0.028287009658978908</v>
      </c>
      <c r="L17" s="7">
        <f t="shared" si="4"/>
        <v>0.7548787699586044</v>
      </c>
    </row>
    <row r="18" spans="1:12" ht="12.75">
      <c r="A18" t="s">
        <v>2</v>
      </c>
      <c r="B18" s="4">
        <v>297.7</v>
      </c>
      <c r="C18" s="4">
        <v>485.7</v>
      </c>
      <c r="D18" s="4">
        <v>187.8</v>
      </c>
      <c r="E18" s="4">
        <v>67.8</v>
      </c>
      <c r="F18" s="4">
        <v>0.7</v>
      </c>
      <c r="G18" s="4">
        <v>1039.6</v>
      </c>
      <c r="H18" s="6">
        <f t="shared" si="0"/>
        <v>0.2863601385148134</v>
      </c>
      <c r="I18" s="6">
        <f t="shared" si="1"/>
        <v>0.4671989226625626</v>
      </c>
      <c r="J18" s="6">
        <f t="shared" si="2"/>
        <v>0.1806464024624856</v>
      </c>
      <c r="K18" s="6">
        <f t="shared" si="3"/>
        <v>0.06521739130434782</v>
      </c>
      <c r="L18" s="7">
        <f t="shared" si="4"/>
        <v>0.7535590611773759</v>
      </c>
    </row>
    <row r="19" spans="1:12" ht="12.75">
      <c r="A19" t="s">
        <v>1</v>
      </c>
      <c r="B19" s="4">
        <v>7798.8</v>
      </c>
      <c r="C19" s="4">
        <v>12086.9</v>
      </c>
      <c r="D19" s="4">
        <v>5103.7</v>
      </c>
      <c r="E19" s="4">
        <v>1405.8</v>
      </c>
      <c r="F19" s="4">
        <v>350.9</v>
      </c>
      <c r="G19" s="4">
        <v>26746</v>
      </c>
      <c r="H19" s="6">
        <f t="shared" si="0"/>
        <v>0.2915875271068571</v>
      </c>
      <c r="I19" s="6">
        <f t="shared" si="1"/>
        <v>0.45191430494279516</v>
      </c>
      <c r="J19" s="6">
        <f t="shared" si="2"/>
        <v>0.19082105735437074</v>
      </c>
      <c r="K19" s="6">
        <f t="shared" si="3"/>
        <v>0.05256113063635684</v>
      </c>
      <c r="L19" s="7">
        <f t="shared" si="4"/>
        <v>0.7435018320496523</v>
      </c>
    </row>
    <row r="20" spans="1:12" ht="12.75">
      <c r="A20" t="s">
        <v>15</v>
      </c>
      <c r="B20" s="4">
        <v>246</v>
      </c>
      <c r="C20" s="4">
        <v>502.4</v>
      </c>
      <c r="D20" s="4">
        <v>168.2</v>
      </c>
      <c r="E20" s="4">
        <v>73.7</v>
      </c>
      <c r="F20" s="4">
        <v>22.4</v>
      </c>
      <c r="G20" s="4">
        <v>1012.7</v>
      </c>
      <c r="H20" s="6">
        <f t="shared" si="0"/>
        <v>0.242914979757085</v>
      </c>
      <c r="I20" s="6">
        <f t="shared" si="1"/>
        <v>0.4960995358941443</v>
      </c>
      <c r="J20" s="6">
        <f t="shared" si="2"/>
        <v>0.1660906487607386</v>
      </c>
      <c r="K20" s="6">
        <f t="shared" si="3"/>
        <v>0.07277574800039498</v>
      </c>
      <c r="L20" s="7">
        <f t="shared" si="4"/>
        <v>0.7390145156512293</v>
      </c>
    </row>
    <row r="21" spans="1:12" ht="12.75">
      <c r="A21" t="s">
        <v>20</v>
      </c>
      <c r="B21" s="4">
        <v>253.5</v>
      </c>
      <c r="C21" s="4">
        <v>523.9</v>
      </c>
      <c r="D21" s="4">
        <v>250.6</v>
      </c>
      <c r="E21" s="4">
        <v>26</v>
      </c>
      <c r="F21" s="4">
        <v>5.7</v>
      </c>
      <c r="G21" s="4">
        <v>1059.6</v>
      </c>
      <c r="H21" s="6">
        <f t="shared" si="0"/>
        <v>0.2392412231030578</v>
      </c>
      <c r="I21" s="6">
        <f t="shared" si="1"/>
        <v>0.4944318610796527</v>
      </c>
      <c r="J21" s="6">
        <f t="shared" si="2"/>
        <v>0.23650434126085318</v>
      </c>
      <c r="K21" s="6">
        <f t="shared" si="3"/>
        <v>0.024537561343903364</v>
      </c>
      <c r="L21" s="7">
        <f t="shared" si="4"/>
        <v>0.7336730841827105</v>
      </c>
    </row>
    <row r="22" spans="1:12" ht="12.75">
      <c r="A22" t="s">
        <v>27</v>
      </c>
      <c r="B22" s="4">
        <v>202.9</v>
      </c>
      <c r="C22" s="4">
        <v>560.7</v>
      </c>
      <c r="D22" s="4">
        <v>287.1</v>
      </c>
      <c r="E22" s="4">
        <v>37.7</v>
      </c>
      <c r="F22" s="4">
        <v>5.2</v>
      </c>
      <c r="G22" s="4">
        <v>1093.6</v>
      </c>
      <c r="H22" s="6">
        <f t="shared" si="0"/>
        <v>0.1855340160936357</v>
      </c>
      <c r="I22" s="6">
        <f t="shared" si="1"/>
        <v>0.5127103145574251</v>
      </c>
      <c r="J22" s="6">
        <f t="shared" si="2"/>
        <v>0.2625274323335772</v>
      </c>
      <c r="K22" s="6">
        <f t="shared" si="3"/>
        <v>0.03447329919531822</v>
      </c>
      <c r="L22" s="7">
        <f t="shared" si="4"/>
        <v>0.6982443306510608</v>
      </c>
    </row>
    <row r="23" spans="1:12" ht="12.75">
      <c r="A23" t="s">
        <v>6</v>
      </c>
      <c r="B23" s="4">
        <v>301.1</v>
      </c>
      <c r="C23" s="4">
        <v>383.1</v>
      </c>
      <c r="D23" s="4">
        <v>158.2</v>
      </c>
      <c r="E23" s="4">
        <v>148.8</v>
      </c>
      <c r="F23" s="4">
        <v>8.5</v>
      </c>
      <c r="G23" s="4">
        <v>999.7</v>
      </c>
      <c r="H23" s="6">
        <f t="shared" si="0"/>
        <v>0.30119035710713216</v>
      </c>
      <c r="I23" s="6">
        <f t="shared" si="1"/>
        <v>0.38321496448934683</v>
      </c>
      <c r="J23" s="6">
        <f t="shared" si="2"/>
        <v>0.15824747424227267</v>
      </c>
      <c r="K23" s="6">
        <f t="shared" si="3"/>
        <v>0.14884465339601882</v>
      </c>
      <c r="L23" s="7">
        <f t="shared" si="4"/>
        <v>0.6844053215964789</v>
      </c>
    </row>
    <row r="24" spans="1:12" ht="12.75">
      <c r="A24" t="s">
        <v>17</v>
      </c>
      <c r="B24" s="4">
        <v>286.8</v>
      </c>
      <c r="C24" s="4">
        <v>397.4</v>
      </c>
      <c r="D24" s="4">
        <v>233</v>
      </c>
      <c r="E24" s="4">
        <v>72.1</v>
      </c>
      <c r="F24" s="4">
        <v>19.3</v>
      </c>
      <c r="G24" s="4">
        <v>1008.7</v>
      </c>
      <c r="H24" s="6">
        <f t="shared" si="0"/>
        <v>0.28432636066223854</v>
      </c>
      <c r="I24" s="6">
        <f t="shared" si="1"/>
        <v>0.39397243977396645</v>
      </c>
      <c r="J24" s="6">
        <f t="shared" si="2"/>
        <v>0.23099038366213936</v>
      </c>
      <c r="K24" s="6">
        <f t="shared" si="3"/>
        <v>0.07147814018043025</v>
      </c>
      <c r="L24" s="7">
        <f t="shared" si="4"/>
        <v>0.6782988004362049</v>
      </c>
    </row>
    <row r="25" spans="1:12" ht="12.75">
      <c r="A25" t="s">
        <v>30</v>
      </c>
      <c r="B25" s="4">
        <v>306.8</v>
      </c>
      <c r="C25" s="4">
        <v>383.8</v>
      </c>
      <c r="D25" s="4">
        <v>203</v>
      </c>
      <c r="E25" s="4">
        <v>89.9</v>
      </c>
      <c r="F25" s="4">
        <v>52.7</v>
      </c>
      <c r="G25" s="4">
        <v>1036.2</v>
      </c>
      <c r="H25" s="6">
        <f t="shared" si="0"/>
        <v>0.29608183748311134</v>
      </c>
      <c r="I25" s="6">
        <f t="shared" si="1"/>
        <v>0.3703918162516889</v>
      </c>
      <c r="J25" s="6">
        <f t="shared" si="2"/>
        <v>0.19590812584443157</v>
      </c>
      <c r="K25" s="6">
        <f t="shared" si="3"/>
        <v>0.08675931287396256</v>
      </c>
      <c r="L25" s="7">
        <f t="shared" si="4"/>
        <v>0.6664736537348002</v>
      </c>
    </row>
    <row r="26" spans="1:12" ht="12.75">
      <c r="A26" t="s">
        <v>29</v>
      </c>
      <c r="B26" s="4">
        <v>314.2</v>
      </c>
      <c r="C26" s="4">
        <v>354.8</v>
      </c>
      <c r="D26" s="4">
        <v>199.6</v>
      </c>
      <c r="E26" s="4">
        <v>71.6</v>
      </c>
      <c r="F26" s="4">
        <v>68.5</v>
      </c>
      <c r="G26" s="4">
        <v>1008.7</v>
      </c>
      <c r="H26" s="6">
        <f t="shared" si="0"/>
        <v>0.3114900366808763</v>
      </c>
      <c r="I26" s="6">
        <f t="shared" si="1"/>
        <v>0.35173986319024486</v>
      </c>
      <c r="J26" s="6">
        <f t="shared" si="2"/>
        <v>0.19787845742044213</v>
      </c>
      <c r="K26" s="6">
        <f t="shared" si="3"/>
        <v>0.07098245266184197</v>
      </c>
      <c r="L26" s="7">
        <f t="shared" si="4"/>
        <v>0.6632298998711212</v>
      </c>
    </row>
    <row r="27" spans="1:12" ht="12.75">
      <c r="A27" t="s">
        <v>10</v>
      </c>
      <c r="B27" s="4">
        <v>275.6</v>
      </c>
      <c r="C27" s="4">
        <v>382.9</v>
      </c>
      <c r="D27" s="4">
        <v>201.6</v>
      </c>
      <c r="E27" s="4">
        <v>107.8</v>
      </c>
      <c r="F27" s="4">
        <v>31.8</v>
      </c>
      <c r="G27" s="4">
        <v>999.7</v>
      </c>
      <c r="H27" s="6">
        <f t="shared" si="0"/>
        <v>0.27568270481144347</v>
      </c>
      <c r="I27" s="6">
        <f t="shared" si="1"/>
        <v>0.38301490447134134</v>
      </c>
      <c r="J27" s="6">
        <f t="shared" si="2"/>
        <v>0.2016604981494448</v>
      </c>
      <c r="K27" s="6">
        <f t="shared" si="3"/>
        <v>0.10783234970491147</v>
      </c>
      <c r="L27" s="7">
        <f t="shared" si="4"/>
        <v>0.6586976092827848</v>
      </c>
    </row>
    <row r="28" spans="1:12" ht="12.75">
      <c r="A28" t="s">
        <v>5</v>
      </c>
      <c r="B28" s="4">
        <v>113.9</v>
      </c>
      <c r="C28" s="4">
        <v>233.5</v>
      </c>
      <c r="D28" s="4">
        <v>159.7</v>
      </c>
      <c r="E28" s="4">
        <v>20.8</v>
      </c>
      <c r="F28" s="4">
        <v>0</v>
      </c>
      <c r="G28" s="4">
        <v>527.8</v>
      </c>
      <c r="H28" s="6">
        <f t="shared" si="0"/>
        <v>0.215801439939371</v>
      </c>
      <c r="I28" s="6">
        <f t="shared" si="1"/>
        <v>0.4424024251610459</v>
      </c>
      <c r="J28" s="6">
        <f t="shared" si="2"/>
        <v>0.3025767336112164</v>
      </c>
      <c r="K28" s="6">
        <f t="shared" si="3"/>
        <v>0.0394088669950739</v>
      </c>
      <c r="L28" s="7">
        <f t="shared" si="4"/>
        <v>0.658203865100417</v>
      </c>
    </row>
    <row r="29" spans="1:12" ht="12.75">
      <c r="A29" t="s">
        <v>4</v>
      </c>
      <c r="B29" s="4">
        <v>210.8</v>
      </c>
      <c r="C29" s="4">
        <v>437.5</v>
      </c>
      <c r="D29" s="4">
        <v>277.5</v>
      </c>
      <c r="E29" s="4">
        <v>75.3</v>
      </c>
      <c r="F29" s="4">
        <v>4.6</v>
      </c>
      <c r="G29" s="4">
        <v>1005.7</v>
      </c>
      <c r="H29" s="6">
        <f t="shared" si="0"/>
        <v>0.20960525007457492</v>
      </c>
      <c r="I29" s="6">
        <f t="shared" si="1"/>
        <v>0.43502038381227004</v>
      </c>
      <c r="J29" s="6">
        <f t="shared" si="2"/>
        <v>0.27592721487521127</v>
      </c>
      <c r="K29" s="6">
        <f t="shared" si="3"/>
        <v>0.07487322263100328</v>
      </c>
      <c r="L29" s="7">
        <f t="shared" si="4"/>
        <v>0.644625633886845</v>
      </c>
    </row>
    <row r="30" spans="1:12" ht="12.75">
      <c r="A30" t="s">
        <v>8</v>
      </c>
      <c r="B30" s="4">
        <v>194.7</v>
      </c>
      <c r="C30" s="4">
        <v>475.7</v>
      </c>
      <c r="D30" s="4">
        <v>293.6</v>
      </c>
      <c r="E30" s="4">
        <v>73.9</v>
      </c>
      <c r="F30" s="4">
        <v>2.4</v>
      </c>
      <c r="G30" s="4">
        <v>1040.2</v>
      </c>
      <c r="H30" s="6">
        <f t="shared" si="0"/>
        <v>0.187175543164776</v>
      </c>
      <c r="I30" s="6">
        <f t="shared" si="1"/>
        <v>0.4573159007883099</v>
      </c>
      <c r="J30" s="6">
        <f t="shared" si="2"/>
        <v>0.28225341280522975</v>
      </c>
      <c r="K30" s="6">
        <f t="shared" si="3"/>
        <v>0.07104402999423189</v>
      </c>
      <c r="L30" s="7">
        <f t="shared" si="4"/>
        <v>0.6444914439530859</v>
      </c>
    </row>
    <row r="31" spans="1:12" ht="12.75">
      <c r="A31" t="s">
        <v>18</v>
      </c>
      <c r="B31" s="4">
        <v>63</v>
      </c>
      <c r="C31" s="4">
        <v>99.9</v>
      </c>
      <c r="D31" s="4">
        <v>94.8</v>
      </c>
      <c r="E31" s="4">
        <v>29</v>
      </c>
      <c r="F31" s="4">
        <v>14.3</v>
      </c>
      <c r="G31" s="4">
        <v>300.9</v>
      </c>
      <c r="H31" s="6">
        <f t="shared" si="0"/>
        <v>0.20937188434695914</v>
      </c>
      <c r="I31" s="6">
        <f t="shared" si="1"/>
        <v>0.3320039880358924</v>
      </c>
      <c r="J31" s="6">
        <f t="shared" si="2"/>
        <v>0.3150548354935195</v>
      </c>
      <c r="K31" s="6">
        <f t="shared" si="3"/>
        <v>0.09637753406447326</v>
      </c>
      <c r="L31" s="7">
        <f t="shared" si="4"/>
        <v>0.5413758723828515</v>
      </c>
    </row>
    <row r="32" spans="1:12" ht="12.75">
      <c r="A32" t="s">
        <v>14</v>
      </c>
      <c r="B32" s="4">
        <v>116.1</v>
      </c>
      <c r="C32" s="4">
        <v>415.7</v>
      </c>
      <c r="D32" s="4">
        <v>353.5</v>
      </c>
      <c r="E32" s="4">
        <v>121.1</v>
      </c>
      <c r="F32" s="4">
        <v>4.2</v>
      </c>
      <c r="G32" s="4">
        <v>1010.7</v>
      </c>
      <c r="H32" s="6">
        <f t="shared" si="0"/>
        <v>0.11487088156723062</v>
      </c>
      <c r="I32" s="6">
        <f t="shared" si="1"/>
        <v>0.41129909963391703</v>
      </c>
      <c r="J32" s="6">
        <f t="shared" si="2"/>
        <v>0.34975759374690807</v>
      </c>
      <c r="K32" s="6">
        <f t="shared" si="3"/>
        <v>0.11981794795686157</v>
      </c>
      <c r="L32" s="7">
        <f t="shared" si="4"/>
        <v>0.5261699812011477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A: Associations data</dc:title>
  <dc:subject>International comparisons of public engagement in culture and sport </dc:subject>
  <dc:creator>DCMS</dc:creator>
  <cp:keywords/>
  <dc:description/>
  <cp:lastModifiedBy>OGIDI ANN</cp:lastModifiedBy>
  <dcterms:created xsi:type="dcterms:W3CDTF">2009-11-05T16:30:21Z</dcterms:created>
  <dcterms:modified xsi:type="dcterms:W3CDTF">2011-08-12T14:50:11Z</dcterms:modified>
  <cp:category/>
  <cp:version/>
  <cp:contentType/>
  <cp:contentStatus/>
</cp:coreProperties>
</file>