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120" windowHeight="11760" activeTab="0"/>
  </bookViews>
  <sheets>
    <sheet name="Cover" sheetId="1" r:id="rId1"/>
    <sheet name="Definitions" sheetId="2" r:id="rId2"/>
    <sheet name="Input Indicators rounded" sheetId="3" r:id="rId3"/>
  </sheets>
  <externalReferences>
    <externalReference r:id="rId6"/>
    <externalReference r:id="rId7"/>
    <externalReference r:id="rId8"/>
    <externalReference r:id="rId9"/>
    <externalReference r:id="rId10"/>
  </externalReferences>
  <definedNames>
    <definedName name="Absolute_Change___m">#REF!</definedName>
    <definedName name="accomodation">#REF!</definedName>
    <definedName name="agency_staff">#REF!</definedName>
    <definedName name="Allocations">#REF!</definedName>
    <definedName name="Aloocations">#REF!</definedName>
    <definedName name="auditors_NAO">#REF!</definedName>
    <definedName name="BNE_MESSAGES_HIDDEN" hidden="1">#REF!</definedName>
    <definedName name="CA">#REF!</definedName>
    <definedName name="cap_grant_legal_services_com">#REF!</definedName>
    <definedName name="cap_grants_local_auth_mags">#REF!</definedName>
    <definedName name="capital_grants">#REF!</definedName>
    <definedName name="cfers_allowable_as_op">#REF!</definedName>
    <definedName name="CL">#REF!</definedName>
    <definedName name="Control_Checks_0708_active">'[3]0708 active sht'!$A$1364</definedName>
    <definedName name="cost_all_recharges">#REF!</definedName>
    <definedName name="cost_alloc_centrl_ohead">#REF!</definedName>
    <definedName name="cost_alloca_internal_recharge">#REF!</definedName>
    <definedName name="cost_of_cap">#REF!</definedName>
    <definedName name="costs_fr_ctrl_fnds">#REF!</definedName>
    <definedName name="courts_report">#REF!</definedName>
    <definedName name="current_grants">#REF!</definedName>
    <definedName name="depn_dwelling">#REF!</definedName>
    <definedName name="depn_furniture">#REF!</definedName>
    <definedName name="depn_intang_ass">#REF!</definedName>
    <definedName name="depn_IT">#REF!</definedName>
    <definedName name="depn_Land">#REF!</definedName>
    <definedName name="depn_payt_on_acc">#REF!</definedName>
    <definedName name="depn_Plant">#REF!</definedName>
    <definedName name="deprn">#REF!</definedName>
    <definedName name="dim_dwelling">#REF!</definedName>
    <definedName name="dim_FA">#REF!</definedName>
    <definedName name="dim_furn">#REF!</definedName>
    <definedName name="dim_intang">#REF!</definedName>
    <definedName name="dim_IT">#REF!</definedName>
    <definedName name="dim_land">#REF!</definedName>
    <definedName name="dim_pay_on_acc">#REF!</definedName>
    <definedName name="dim_plant">#REF!</definedName>
    <definedName name="Equity">#REF!</definedName>
    <definedName name="FA">#REF!</definedName>
    <definedName name="FAIR_VALUE">#REF!</definedName>
    <definedName name="Fee_income">#REF!</definedName>
    <definedName name="Fee_income3">#REF!</definedName>
    <definedName name="fees_civil">#REF!</definedName>
    <definedName name="fin_on_leased">#REF!</definedName>
    <definedName name="fines_crim">#REF!</definedName>
    <definedName name="Fines_income">#REF!</definedName>
    <definedName name="fines_income3">#REF!</definedName>
    <definedName name="grants_crim_legal_aid">#REF!</definedName>
    <definedName name="grants_legal_admin">#REF!</definedName>
    <definedName name="grants_legal_aid">#REF!</definedName>
    <definedName name="Grants_legal_services">#REF!</definedName>
    <definedName name="grants_local_auth">#REF!</definedName>
    <definedName name="grants_local_auth_mags">#REF!</definedName>
    <definedName name="hire_of_plant">#REF!</definedName>
    <definedName name="Income">#REF!</definedName>
    <definedName name="Interdepartmental">#REF!</definedName>
    <definedName name="interest">#REF!</definedName>
    <definedName name="j_a_s">#REF!</definedName>
    <definedName name="jud_a_s">#REF!</definedName>
    <definedName name="jud_agency_staff">#REF!</definedName>
    <definedName name="jud_other">#REF!</definedName>
    <definedName name="jud_other_pen_costs_act">#REF!</definedName>
    <definedName name="jud_soc_sec_costs">#REF!</definedName>
    <definedName name="jud_wages_sal">#REF!</definedName>
    <definedName name="judicial_costs">#REF!</definedName>
    <definedName name="judicial_sal">#REF!</definedName>
    <definedName name="juror_costs">#REF!</definedName>
    <definedName name="legal_services_com">#REF!</definedName>
    <definedName name="non_jud_ag_staff">#REF!</definedName>
    <definedName name="non_judicial_sal">#REF!</definedName>
    <definedName name="non_staff_costs">#REF!</definedName>
    <definedName name="notioanal_income">#REF!</definedName>
    <definedName name="notional_costs">#REF!</definedName>
    <definedName name="notional_costs_other">#REF!</definedName>
    <definedName name="NPV">#REF!</definedName>
    <definedName name="offic_sol_and_pub">#REF!</definedName>
    <definedName name="Operating_costs">#REF!</definedName>
    <definedName name="other_exp_other">#REF!</definedName>
    <definedName name="other_expenditure">#REF!</definedName>
    <definedName name="other_grants_in_aid">#REF!</definedName>
    <definedName name="Other_income">#REF!</definedName>
    <definedName name="other_op_leases">#REF!</definedName>
    <definedName name="other_pen_costs_act">#REF!</definedName>
    <definedName name="other_pensions">#REF!</definedName>
    <definedName name="other_pers_costs">#REF!</definedName>
    <definedName name="other_pers_jud">#REF!</definedName>
    <definedName name="Other_pers_other">#REF!</definedName>
    <definedName name="PandL_acc">#REF!</definedName>
    <definedName name="PandL_contrl_acc">#REF!</definedName>
    <definedName name="pay_to_consol_fund">#REF!</definedName>
    <definedName name="Percentage_Change">#REF!</definedName>
    <definedName name="Percentage_Comparison">#REF!</definedName>
    <definedName name="PFI_deferred">#REF!</definedName>
    <definedName name="pfi_ser_charg_on">#REF!</definedName>
    <definedName name="pfi_ser_chgs">#REF!</definedName>
    <definedName name="pfi_ser_chgs_on">#REF!</definedName>
    <definedName name="pfi_service_off">#REF!</definedName>
    <definedName name="pgo_fees">#REF!</definedName>
    <definedName name="PL_disposal">#REF!</definedName>
    <definedName name="PopCache_GL_INTERFACE_REFERENCE7">'[4]PopCache_Sheet1'!$A$1:$A$2</definedName>
    <definedName name="_xlnm.Print_Area" localSheetId="0">'Cover'!$A$1:$H$33</definedName>
    <definedName name="_xlnm.Print_Area" localSheetId="1">'Definitions'!$A$1:$B$17</definedName>
    <definedName name="_xlnm.Print_Area" localSheetId="2">'Input Indicators rounded'!$B$2:$O$53</definedName>
    <definedName name="property_rent">#REF!</definedName>
    <definedName name="prov_bad">#REF!</definedName>
    <definedName name="prov_prov">#REF!</definedName>
    <definedName name="Provn_inc_dec">#REF!</definedName>
    <definedName name="R_and_D">#REF!</definedName>
    <definedName name="rental_income">#REF!</definedName>
    <definedName name="rentals">#REF!</definedName>
    <definedName name="Salary_costs">#REF!</definedName>
    <definedName name="secondments_in">#REF!</definedName>
    <definedName name="secondments_out">#REF!</definedName>
    <definedName name="soc_sec_costs">#REF!</definedName>
    <definedName name="social_sec">#REF!</definedName>
    <definedName name="Spare">#REF!</definedName>
    <definedName name="Spare3">#REF!</definedName>
    <definedName name="Staff_Numbers__FTE">#REF!</definedName>
    <definedName name="staff_training">#REF!</definedName>
    <definedName name="sundry_income">#REF!</definedName>
    <definedName name="T_and_S">#REF!</definedName>
    <definedName name="TableName">"Dummy"</definedName>
    <definedName name="tsol">'[5]Sheet2'!$F$13:$Q$135</definedName>
    <definedName name="wages_and_sal">#REF!</definedName>
    <definedName name="wages_sal">#REF!</definedName>
    <definedName name="XA">#REF!</definedName>
    <definedName name="XA1">#REF!</definedName>
  </definedNames>
  <calcPr fullCalcOnLoad="1"/>
</workbook>
</file>

<file path=xl/sharedStrings.xml><?xml version="1.0" encoding="utf-8"?>
<sst xmlns="http://schemas.openxmlformats.org/spreadsheetml/2006/main" count="127" uniqueCount="87">
  <si>
    <t>Avon &amp; Somerset</t>
  </si>
  <si>
    <t>Bedfordshire</t>
  </si>
  <si>
    <t>Cambridgeshire</t>
  </si>
  <si>
    <t>Cheshire</t>
  </si>
  <si>
    <t>Cumbria</t>
  </si>
  <si>
    <t>Derbyshire</t>
  </si>
  <si>
    <t>Devon &amp; Cornwall</t>
  </si>
  <si>
    <t>Dorset</t>
  </si>
  <si>
    <t>Durham Tees Valley</t>
  </si>
  <si>
    <t>Essex</t>
  </si>
  <si>
    <t>Gloucestershire</t>
  </si>
  <si>
    <t>Greater Manchester</t>
  </si>
  <si>
    <t>Hampshire</t>
  </si>
  <si>
    <t>Hertfordshire</t>
  </si>
  <si>
    <t>Humberside</t>
  </si>
  <si>
    <t>Kent</t>
  </si>
  <si>
    <t>Lancashire</t>
  </si>
  <si>
    <t>Leicestershire</t>
  </si>
  <si>
    <t>Lincolnshire</t>
  </si>
  <si>
    <t>London</t>
  </si>
  <si>
    <t>Merseyside</t>
  </si>
  <si>
    <t>Norfolk &amp; Suffolk</t>
  </si>
  <si>
    <t>North Yorkshire</t>
  </si>
  <si>
    <t>Northamptonshire</t>
  </si>
  <si>
    <t>Northumbria</t>
  </si>
  <si>
    <t>Nottinghamshire</t>
  </si>
  <si>
    <t>South Yorkshire</t>
  </si>
  <si>
    <t>Staffordshire &amp; West Midlands</t>
  </si>
  <si>
    <t>Surrey &amp; Sussex</t>
  </si>
  <si>
    <t>Thames Valley</t>
  </si>
  <si>
    <t>Wales</t>
  </si>
  <si>
    <t>Warwickshire</t>
  </si>
  <si>
    <t>West Mercia</t>
  </si>
  <si>
    <t>West Yorkshire</t>
  </si>
  <si>
    <t>Wiltshire</t>
  </si>
  <si>
    <t>Victim Liaison</t>
  </si>
  <si>
    <t>Approved Premises</t>
  </si>
  <si>
    <t>Cost per Pre-Sentence Report</t>
  </si>
  <si>
    <t>% of Total Spend Covered by Indicators</t>
  </si>
  <si>
    <t>Fully Apportioned Cost to NOMS</t>
  </si>
  <si>
    <t>Cost per Community Order/ Suspended Sentence Order</t>
  </si>
  <si>
    <t xml:space="preserve">National Offender Management Service </t>
  </si>
  <si>
    <t>Ministry of Justice</t>
  </si>
  <si>
    <t>Information Release</t>
  </si>
  <si>
    <t>Definitions</t>
  </si>
  <si>
    <t>Terms</t>
  </si>
  <si>
    <t>Definitions of Key Terms used in the Tables</t>
  </si>
  <si>
    <t>The percentage of the total fully apportioned cost to NOMS allocated to the particular category for each Probation Trust.</t>
  </si>
  <si>
    <t>Probation Trust</t>
  </si>
  <si>
    <t>Input Indicators</t>
  </si>
  <si>
    <t>Source: National Offender Management Service</t>
  </si>
  <si>
    <t>35 Probation Trusts provide the operational elements of probation in England and Wales. The work of Probation Trusts is scrutinised by the National Offender Management Service (NOMS). The Offender Management Bill 2007 was intended to enable probation areas to become Trusts as part of a wider Government policy to open up the provision of correctional services to greater competition from the voluntary, community and private sectors. The first Probation Trusts came into being on 1 April 2008.</t>
  </si>
  <si>
    <r>
      <t>National</t>
    </r>
    <r>
      <rPr>
        <b/>
        <vertAlign val="superscript"/>
        <sz val="9"/>
        <rFont val="Arial"/>
        <family val="2"/>
      </rPr>
      <t>1</t>
    </r>
  </si>
  <si>
    <t>Notes to Table:</t>
  </si>
  <si>
    <t>% of Total FA Cost to NOMS</t>
  </si>
  <si>
    <t>Remaining percentage of total fully apportioned cost to NOMS</t>
  </si>
  <si>
    <t>This category includes: identifying eligible victims for new referral, both mandatory and discretionary. Obtaining accurate victim or next of kin details. Carrying out written and face to face contact with victims/ next of kin. Advising victims/ next of kin on sentence and licence condition options for offenders and discussing and identifying victims' preferred licence conditions. Direct victims/next of kin to other agencies e.g. Victim Support or counselling. Assisting victims/ next of kin by preparing and presenting Victim Personal Statements. Representing victims/next of kin at Oral Hearings. Keep victims/next of kin advised of release dates and approved licence conditions. Keeping an accurate written record of meetings with victims and families. Liaising with police Domestic Abuse Unit as required. Updating victim record systems and managing data protection.</t>
  </si>
  <si>
    <r>
      <t>Total national fully apportioned cost to NOMS</t>
    </r>
    <r>
      <rPr>
        <b/>
        <vertAlign val="superscript"/>
        <sz val="10"/>
        <rFont val="Arial"/>
        <family val="2"/>
      </rPr>
      <t>2</t>
    </r>
    <r>
      <rPr>
        <b/>
        <sz val="10"/>
        <rFont val="Arial"/>
        <family val="2"/>
      </rPr>
      <t xml:space="preserve">   </t>
    </r>
  </si>
  <si>
    <t>Percentages are formed from unrounded values, and are presented to the nearest whole percentage. Percentage of total spend was formed from unrounded percentages and rounded subsequently to the nearest whole percentage. For this reason, totals may not equal the sum of the constituent parts.</t>
  </si>
  <si>
    <t>Unit costs have been rounded to the nearest £5. National totals are formed from unrounded figures and were rounded subsequently to the nearest £5. For this reason, totals may not equal the sum of the constituent parts.</t>
  </si>
  <si>
    <t>Cost per Offender Supervised on Licence Post-Custody</t>
  </si>
  <si>
    <t>Court Work (other than Assessments and Reports) including Bail Services</t>
  </si>
  <si>
    <t xml:space="preserve">Unit Cost and percentage of total fully apportioned cost to NOMS </t>
  </si>
  <si>
    <t>2. Total national fully apportioned cost to NOMS across each of the unit costs and other categories for all 35 Probation Trusts.</t>
  </si>
  <si>
    <t>Also includes Bail Schemes funded by the Trust.  These account for a maximum of 0.4 per cent of total fully apportioned cost to NOMS.  Services included are; obtaining remand prisoners list, liaising with CPS, solicitors and bail support providers. Compiling and verifying information on defendants. Interviewing defendants. Preparing and submitting Bail Information Reports. Ensuring arrangements exist for defendants to go to bail providers (excluding travel costs). Administrative support according to local arrangements. This excludes Bail Accommodation Services.</t>
  </si>
  <si>
    <t>This category includes: preparation prior to the court sitting using court lists and overnight arrests lists. Preparing and submitting case files for enforcement. Provision of advice to the bench in court and on request. Provision of information and advice as appropriate to the public, legal representatives, offenders at court including those in custody, and other agency staff. Presenting Pre Sentence and Drug Rehabilitation Requirement review reports to the bench. Court Reviews in Community Justice Courts. Prosecution of breaches and warrants on behalf of the Probation Service. Capturing sentencing results and copies of court orders. Identifying serious further offence and notifying as required. Liaising with external agencies as required including obtaining Crown Prosecution Service papers and communicating with professionals working in court diversion schemes. Representing the Probation Service at multi-agency meetings. Updating Probation records – notifying other agencies or teams. Conducting post-sentence interviews for custody or non statutory cases. Providing risk of self harm notifications. Monitoring the quality of reports and liaising with report authors as required.</t>
  </si>
  <si>
    <t>Manage the Sentence Pre Release From Custody</t>
  </si>
  <si>
    <t>This category relates to management during custody and the Probation contribution to post sentence Offender Management of prisoners. Services include: contributing to Start custody &amp; Sentence plan within timescales. Exchanging information with Prisons and , undertaking sentence plan review boards and preparing post-sentence reports. Gathering information including from home visits where necessary. Liaising with local community agencies including Police and Social Services. Completing assessments within timescales and proposing conditions for Licence.</t>
  </si>
  <si>
    <t>- represents negligible, less than 0.5% but greater than 0%</t>
  </si>
  <si>
    <t>Service specifications</t>
  </si>
  <si>
    <t>http://www.justice.gov.uk/about/noms/noms-directory-of-services-and-specifications</t>
  </si>
  <si>
    <t>Probation Trust Unit Costs</t>
  </si>
  <si>
    <t xml:space="preserve">This is the fully-apportioned cost to NOMS divided by the volumes of the three separate types of reports: long, short and oral reports.  </t>
  </si>
  <si>
    <t xml:space="preserve">The cost of delivering a particular service, including apportioned cost of non-specified services, and with any income received deducted.  Excludes centrally managed contract costs which are not fully recharged. </t>
  </si>
  <si>
    <t xml:space="preserve">This is the fully apportioned cost to NOMS divided by the average caseload of offenders supervised on licence post-release.  The indicator consists of costs for both a) managing the sentence post-release from custody and b) delivering supervision on licence.  The unit cost represents the average unit cost for the service delivered to all offenders over the year. </t>
  </si>
  <si>
    <t xml:space="preserve">This is the fully apportioned cost to NOMS divided by the average caseload of offenders serving a Community Order and Suspended Sentence Order. The indicator consists of costs for both (a) managing the sentence and (b) delivering court-ordered requirements.  Excludes centrally managed contract costs for Electronic Monitoring and Attendance Centres.  The unit cost represents the average unit cost for the service delivered to all offenders over the year. </t>
  </si>
  <si>
    <t xml:space="preserve">1. National unit costs are calculated from the total fully apportioned cost to NOMS allocated across all Probation Trusts providing an average overall unit cost. The national percentage of total fully apportioned spend is the percentage of the total national fully apportioned cost to NOMS by category. </t>
  </si>
  <si>
    <t>The unit costs represent the actual cost in each Probation Trust.  There may be mitigating factors to why Probation Trust Unit Costs differ and so the Indicators should not be viewed as a directly comparable measure in isolation.</t>
  </si>
  <si>
    <t xml:space="preserve">The definitions of the Input Indicators and other categories are based on the service specifications, published at  </t>
  </si>
  <si>
    <t xml:space="preserve">This includes all aspects of delivery of the Approved Premises regime and the management of offenders within the Approved Premises including enforcement action out of hours and for Bailees. All administration relating to this primary process and liaison with other providers where required. Approved Premises excludes those that are delivered by voluntary sector providers (i.e. it is only those delivered by Trusts).  </t>
  </si>
  <si>
    <t>-</t>
  </si>
  <si>
    <t>r</t>
  </si>
  <si>
    <t>Originally published 25 October 2012</t>
  </si>
  <si>
    <t>Financial Year 2011-12 (revised)</t>
  </si>
  <si>
    <t>Probation Trusts Unit Costs, 2011-12 (revised)</t>
  </si>
  <si>
    <t>r represents revised figure. Revisions have been made to the methodology used to derive the unit cost of Cost of Offender Supervised on Licence Post-Release From Custody. This change only affects the unit costs for this category, and does not affect the total fully apportioned cost to NOMS, nor the percentage of the fully apportioned cost to NOMS which this category represents. The previously published National unit cost per offender supervised on licence post release from custody for 2011/12 was £1,190. The revised figure is £2,380</t>
  </si>
  <si>
    <t>Revised 28 November 2012</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</si>
</sst>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quot;£&quot;#,##0"/>
    <numFmt numFmtId="167" formatCode="&quot;£&quot;#,##0.00"/>
    <numFmt numFmtId="168" formatCode="#,##0_ ;[Red]\-#,##0\ "/>
    <numFmt numFmtId="169" formatCode="_-* #,##0.000_-;\-* #,##0.000_-;_-* &quot;-&quot;??_-;_-@_-"/>
    <numFmt numFmtId="170" formatCode="_-* #,##0.0_-;\-* #,##0.0_-;_-* &quot;-&quot;??_-;_-@_-"/>
    <numFmt numFmtId="171" formatCode="_-* #,##0_-;\-* #,##0_-;_-* &quot;-&quot;??_-;_-@_-"/>
    <numFmt numFmtId="172" formatCode="#,##0.0"/>
    <numFmt numFmtId="173" formatCode="0.000"/>
    <numFmt numFmtId="174" formatCode="#,##0.000"/>
    <numFmt numFmtId="175" formatCode="0.0"/>
    <numFmt numFmtId="176" formatCode="&quot;£&quot;#,##0.000"/>
    <numFmt numFmtId="177" formatCode="#,##0.0000_ ;[Red]\-#,##0.0000\ "/>
    <numFmt numFmtId="178" formatCode="_(* #,##0_);_(* \(#,##0\);_(* &quot;-&quot;??_);_(@_)"/>
    <numFmt numFmtId="179" formatCode="_-* #,##0.00000000000_-;\-* #,##0.00000000000_-;_-* &quot;-&quot;??_-;_-@_-"/>
    <numFmt numFmtId="180" formatCode="#,##0.00_ ;[Red]\-#,##0.00\ "/>
    <numFmt numFmtId="181" formatCode="dd/mm/yy;@"/>
    <numFmt numFmtId="182" formatCode="d\-mmm\-yy"/>
    <numFmt numFmtId="183" formatCode="&quot;£&quot;#,##0.0"/>
    <numFmt numFmtId="184" formatCode="_-* #,##0.000_-;\-* #,##0.000_-;_-* &quot;-&quot;???_-;_-@_-"/>
    <numFmt numFmtId="185" formatCode="#,##0.00_ ;[Red]\(#,##0.00\)"/>
    <numFmt numFmtId="186" formatCode="&quot;£&quot;#,##0.0,,&quot;m&quot;"/>
    <numFmt numFmtId="187" formatCode="_-&quot;£&quot;* #,##0_-;\-&quot;£&quot;* #,##0_-;_-&quot;£&quot;* &quot;-&quot;??_-;_-@_-"/>
    <numFmt numFmtId="188" formatCode="_-&quot;£&quot;* #,##0&quot;m&quot;"/>
    <numFmt numFmtId="189" formatCode="_(* #,##0.00_);_(* \(#,##0.00\);_(* &quot;-&quot;??_);_(@_)"/>
    <numFmt numFmtId="190" formatCode="#,##0_);[Red]\(#,##0\);\-_)"/>
    <numFmt numFmtId="191" formatCode="0.0_)%;[Red]\(0.0%\);0.0_)%"/>
    <numFmt numFmtId="192" formatCode="[Magenta]&quot;Err&quot;;[Magenta]&quot;Err&quot;;[Blue]&quot;OK&quot;"/>
    <numFmt numFmtId="193" formatCode="[Red][&gt;1]&quot;&gt;100 %&quot;;[Red]\(0.0%\);0.0_)%"/>
    <numFmt numFmtId="194" formatCode="General\ &quot;.&quot;"/>
    <numFmt numFmtId="195" formatCode="&quot;£&quot;#,##0.00000000;[Red]\-&quot;£&quot;#,##0.00000000"/>
    <numFmt numFmtId="196" formatCode="_-* #,##0.0000_-;\-* #,##0.0000_-;_-* &quot;-&quot;??_-;_-@_-"/>
    <numFmt numFmtId="197" formatCode="_-* #,##0.00000_-;\-* #,##0.00000_-;_-* &quot;-&quot;??_-;_-@_-"/>
    <numFmt numFmtId="198" formatCode="_-* #,##0.000000_-;\-* #,##0.000000_-;_-* &quot;-&quot;??_-;_-@_-"/>
    <numFmt numFmtId="199" formatCode="_-* #,##0.0000000_-;\-* #,##0.0000000_-;_-* &quot;-&quot;??_-;_-@_-"/>
    <numFmt numFmtId="200" formatCode="#,##0.0;\-#,##0.0"/>
    <numFmt numFmtId="201" formatCode="0.00000000"/>
    <numFmt numFmtId="202" formatCode="0.0000000"/>
    <numFmt numFmtId="203" formatCode="0.000000"/>
    <numFmt numFmtId="204" formatCode="0.00000"/>
    <numFmt numFmtId="205" formatCode="0.0000"/>
    <numFmt numFmtId="206" formatCode="#,##0.000;[Red]\(#,##0.000\)"/>
    <numFmt numFmtId="207" formatCode="#,##0.00;[Red]\(#,##0.00\)"/>
    <numFmt numFmtId="208" formatCode="#,##0;[Red]\(#,##0\)"/>
    <numFmt numFmtId="209" formatCode="###,###,###,##0.00"/>
    <numFmt numFmtId="210" formatCode="###,###,###,##0.00;\-###,###,###,##0.00"/>
    <numFmt numFmtId="211" formatCode="###,###,###,##0.0"/>
    <numFmt numFmtId="212" formatCode="###,###,###,##0"/>
    <numFmt numFmtId="213" formatCode="#,##0.000;\-#,##0.000"/>
    <numFmt numFmtId="214" formatCode="_(* #,##0_);_(* \(#,##0\);_(* &quot;-&quot;_);_(@_)"/>
    <numFmt numFmtId="215" formatCode="_(&quot;$&quot;* #,##0.00_);_(&quot;$&quot;* \(#,##0.00\);_(&quot;$&quot;* &quot;-&quot;??_);_(@_)"/>
    <numFmt numFmtId="216" formatCode="_(&quot;$&quot;* #,##0_);_(&quot;$&quot;* \(#,##0\);_(&quot;$&quot;* &quot;-&quot;_);_(@_)"/>
    <numFmt numFmtId="217" formatCode="##########0"/>
    <numFmt numFmtId="218" formatCode="dd\-mmm\-yyyy"/>
    <numFmt numFmtId="219" formatCode="&quot;Yes&quot;;&quot;Yes&quot;;&quot;No&quot;"/>
    <numFmt numFmtId="220" formatCode="&quot;True&quot;;&quot;True&quot;;&quot;False&quot;"/>
    <numFmt numFmtId="221" formatCode="&quot;On&quot;;&quot;On&quot;;&quot;Off&quot;"/>
    <numFmt numFmtId="222" formatCode="[$€-2]\ #,##0.00_);[Red]\([$€-2]\ #,##0.00\)"/>
    <numFmt numFmtId="223" formatCode="0.000000000"/>
    <numFmt numFmtId="224" formatCode="&quot;£&quot;#,##0.000000"/>
    <numFmt numFmtId="225" formatCode="0.0000%"/>
  </numFmts>
  <fonts count="42">
    <font>
      <sz val="11"/>
      <name val="Times New Roman"/>
      <family val="0"/>
    </font>
    <font>
      <sz val="8"/>
      <name val="Times New Roman"/>
      <family val="0"/>
    </font>
    <font>
      <sz val="10"/>
      <name val="Arial"/>
      <family val="0"/>
    </font>
    <font>
      <u val="single"/>
      <sz val="10"/>
      <color indexed="36"/>
      <name val="Arial"/>
      <family val="0"/>
    </font>
    <font>
      <u val="single"/>
      <sz val="10"/>
      <color indexed="12"/>
      <name val="Arial"/>
      <family val="0"/>
    </font>
    <font>
      <sz val="8"/>
      <name val="Arial"/>
      <family val="0"/>
    </font>
    <font>
      <b/>
      <sz val="9"/>
      <name val="Arial"/>
      <family val="2"/>
    </font>
    <font>
      <b/>
      <sz val="8"/>
      <name val="Arial"/>
      <family val="2"/>
    </font>
    <font>
      <sz val="9"/>
      <name val="Arial"/>
      <family val="2"/>
    </font>
    <font>
      <sz val="10"/>
      <color indexed="8"/>
      <name val="MS Sans Serif"/>
      <family val="0"/>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2"/>
      <name val="Times New Roman"/>
      <family val="0"/>
    </font>
    <font>
      <sz val="9"/>
      <color indexed="12"/>
      <name val="Arial"/>
      <family val="2"/>
    </font>
    <font>
      <b/>
      <sz val="8"/>
      <color indexed="12"/>
      <name val="Arial"/>
      <family val="2"/>
    </font>
    <font>
      <sz val="10"/>
      <color indexed="8"/>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26"/>
      <color indexed="8"/>
      <name val="Arial"/>
      <family val="2"/>
    </font>
    <font>
      <sz val="22"/>
      <color indexed="8"/>
      <name val="Arial"/>
      <family val="2"/>
    </font>
    <font>
      <sz val="12"/>
      <color indexed="8"/>
      <name val="Arial"/>
      <family val="2"/>
    </font>
    <font>
      <b/>
      <sz val="12"/>
      <name val="Arial"/>
      <family val="2"/>
    </font>
    <font>
      <sz val="11"/>
      <name val="Arial"/>
      <family val="2"/>
    </font>
    <font>
      <i/>
      <sz val="10"/>
      <name val="Arial"/>
      <family val="2"/>
    </font>
    <font>
      <i/>
      <sz val="9"/>
      <name val="Arial"/>
      <family val="2"/>
    </font>
    <font>
      <b/>
      <i/>
      <sz val="9"/>
      <name val="Arial"/>
      <family val="2"/>
    </font>
    <font>
      <b/>
      <sz val="10"/>
      <name val="Arial"/>
      <family val="2"/>
    </font>
    <font>
      <b/>
      <vertAlign val="superscript"/>
      <sz val="9"/>
      <name val="Arial"/>
      <family val="2"/>
    </font>
    <font>
      <b/>
      <sz val="14"/>
      <name val="Arial"/>
      <family val="2"/>
    </font>
    <font>
      <b/>
      <vertAlign val="superscript"/>
      <sz val="10"/>
      <name val="Arial"/>
      <family val="2"/>
    </font>
    <font>
      <u val="single"/>
      <sz val="11"/>
      <color indexed="12"/>
      <name val="Arial"/>
      <family val="0"/>
    </font>
    <font>
      <vertAlign val="superscript"/>
      <sz val="9"/>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8"/>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22"/>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thin"/>
    </border>
    <border>
      <left style="hair"/>
      <right style="hair"/>
      <top style="hair"/>
      <bottom style="hair"/>
    </border>
    <border>
      <left/>
      <right/>
      <top style="thin">
        <color indexed="8"/>
      </top>
      <bottom style="thin">
        <color indexed="8"/>
      </bottom>
    </border>
    <border>
      <left/>
      <right/>
      <top style="thin">
        <color indexed="8"/>
      </top>
      <bottom style="double">
        <color indexed="8"/>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color indexed="63"/>
      </left>
      <right>
        <color indexed="63"/>
      </right>
      <top>
        <color indexed="63"/>
      </top>
      <bottom style="thin"/>
    </border>
    <border>
      <left/>
      <right/>
      <top style="thin">
        <color indexed="49"/>
      </top>
      <bottom style="double">
        <color indexed="49"/>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color indexed="22"/>
      </right>
      <top style="medium">
        <color indexed="22"/>
      </top>
      <bottom style="medium">
        <color indexed="22"/>
      </bottom>
    </border>
    <border>
      <left style="medium">
        <color indexed="22"/>
      </left>
      <right style="medium"/>
      <top style="medium">
        <color indexed="22"/>
      </top>
      <bottom style="medium">
        <color indexed="22"/>
      </bottom>
    </border>
    <border>
      <left style="medium"/>
      <right style="medium">
        <color indexed="22"/>
      </right>
      <top style="medium">
        <color indexed="22"/>
      </top>
      <bottom style="medium"/>
    </border>
    <border>
      <left style="medium"/>
      <right style="medium"/>
      <top style="medium"/>
      <bottom>
        <color indexed="63"/>
      </bottom>
    </border>
    <border>
      <left style="medium"/>
      <right style="thin"/>
      <top style="medium"/>
      <bottom>
        <color indexed="63"/>
      </bottom>
    </border>
    <border>
      <left style="medium"/>
      <right style="medium"/>
      <top style="medium"/>
      <bottom style="medium"/>
    </border>
    <border>
      <left style="medium"/>
      <right style="medium">
        <color indexed="22"/>
      </right>
      <top style="medium"/>
      <bottom>
        <color indexed="63"/>
      </bottom>
    </border>
    <border>
      <left style="medium">
        <color indexed="22"/>
      </left>
      <right style="medium"/>
      <top style="medium"/>
      <bottom>
        <color indexed="63"/>
      </bottom>
    </border>
    <border>
      <left style="medium"/>
      <right style="medium">
        <color indexed="22"/>
      </right>
      <top style="medium"/>
      <bottom style="medium">
        <color indexed="22"/>
      </bottom>
    </border>
    <border>
      <left style="medium">
        <color indexed="22"/>
      </left>
      <right style="medium"/>
      <top style="medium"/>
      <bottom style="medium">
        <color indexed="22"/>
      </bottom>
    </border>
    <border>
      <left style="medium">
        <color indexed="22"/>
      </left>
      <right style="medium"/>
      <top style="medium">
        <color indexed="22"/>
      </top>
      <bottom style="medium"/>
    </border>
    <border>
      <left style="thin"/>
      <right style="medium"/>
      <top style="medium"/>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medium"/>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color indexed="22"/>
      </left>
      <right style="medium"/>
      <top>
        <color indexed="63"/>
      </top>
      <bottom style="medium">
        <color indexed="22"/>
      </bottom>
    </border>
    <border>
      <left style="medium">
        <color indexed="22"/>
      </left>
      <right style="medium"/>
      <top style="medium">
        <color indexed="22"/>
      </top>
      <bottom>
        <color indexed="63"/>
      </bottom>
    </border>
    <border>
      <left style="medium"/>
      <right>
        <color indexed="63"/>
      </right>
      <top style="medium"/>
      <bottom style="medium"/>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medium"/>
    </border>
    <border>
      <left style="medium"/>
      <right style="medium">
        <color indexed="22"/>
      </right>
      <top style="medium">
        <color indexed="22"/>
      </top>
      <bottom>
        <color indexed="63"/>
      </bottom>
    </border>
    <border>
      <left style="medium"/>
      <right style="medium">
        <color indexed="22"/>
      </right>
      <top>
        <color indexed="63"/>
      </top>
      <bottom style="medium">
        <color indexed="22"/>
      </bottom>
    </border>
    <border>
      <left style="medium"/>
      <right>
        <color indexed="63"/>
      </right>
      <top style="medium"/>
      <bottom style="thin"/>
    </border>
    <border>
      <left>
        <color indexed="63"/>
      </left>
      <right style="thin"/>
      <top style="medium"/>
      <bottom style="thin"/>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2" fillId="0" borderId="0">
      <alignment/>
      <protection/>
    </xf>
    <xf numFmtId="0" fontId="9"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9" fillId="0" borderId="0">
      <alignment/>
      <protection/>
    </xf>
    <xf numFmtId="0" fontId="9" fillId="0" borderId="0">
      <alignment/>
      <protection/>
    </xf>
    <xf numFmtId="0" fontId="9" fillId="0" borderId="0">
      <alignment/>
      <protection/>
    </xf>
    <xf numFmtId="0" fontId="2" fillId="0" borderId="0">
      <alignment/>
      <protection/>
    </xf>
    <xf numFmtId="0" fontId="9" fillId="0" borderId="0">
      <alignment/>
      <protection/>
    </xf>
    <xf numFmtId="0" fontId="9"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protection/>
    </xf>
    <xf numFmtId="0" fontId="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2" fillId="0" borderId="0">
      <alignment/>
      <protection/>
    </xf>
    <xf numFmtId="0" fontId="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3" fillId="2" borderId="1" applyNumberFormat="0" applyAlignment="0" applyProtection="0"/>
    <xf numFmtId="0" fontId="14"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16" borderId="0" applyNumberFormat="0" applyFont="0" applyBorder="0" applyAlignment="0" applyProtection="0"/>
    <xf numFmtId="0" fontId="17" fillId="0" borderId="0" applyNumberFormat="0" applyFill="0" applyBorder="0" applyAlignment="0" applyProtection="0"/>
    <xf numFmtId="192" fontId="18" fillId="0" borderId="0" applyFill="0" applyBorder="0">
      <alignment/>
      <protection/>
    </xf>
    <xf numFmtId="15" fontId="19" fillId="0" borderId="0" applyFill="0" applyBorder="0" applyProtection="0">
      <alignment horizontal="center"/>
    </xf>
    <xf numFmtId="0" fontId="16" fillId="15" borderId="0" applyNumberFormat="0" applyFont="0" applyBorder="0" applyAlignment="0" applyProtection="0"/>
    <xf numFmtId="194" fontId="20" fillId="6" borderId="3" applyAlignment="0" applyProtection="0"/>
    <xf numFmtId="190" fontId="21" fillId="0" borderId="0" applyNumberFormat="0" applyFill="0" applyBorder="0" applyAlignment="0" applyProtection="0"/>
    <xf numFmtId="190" fontId="22" fillId="0" borderId="0" applyNumberFormat="0" applyFill="0" applyBorder="0" applyAlignment="0" applyProtection="0"/>
    <xf numFmtId="15" fontId="23" fillId="17" borderId="4">
      <alignment horizontal="center"/>
      <protection locked="0"/>
    </xf>
    <xf numFmtId="191" fontId="23" fillId="17" borderId="4" applyAlignment="0">
      <protection locked="0"/>
    </xf>
    <xf numFmtId="190" fontId="23" fillId="17" borderId="4" applyAlignment="0">
      <protection locked="0"/>
    </xf>
    <xf numFmtId="190" fontId="19" fillId="0" borderId="0" applyFill="0" applyBorder="0" applyAlignment="0" applyProtection="0"/>
    <xf numFmtId="191" fontId="19" fillId="0" borderId="0" applyFill="0" applyBorder="0" applyAlignment="0" applyProtection="0"/>
    <xf numFmtId="193" fontId="19" fillId="0" borderId="0" applyFill="0" applyBorder="0" applyAlignment="0" applyProtection="0"/>
    <xf numFmtId="0" fontId="16" fillId="0" borderId="5" applyNumberFormat="0" applyFont="0" applyAlignment="0" applyProtection="0"/>
    <xf numFmtId="0" fontId="16" fillId="0" borderId="6" applyNumberFormat="0" applyFont="0" applyAlignment="0" applyProtection="0"/>
    <xf numFmtId="0" fontId="16" fillId="18" borderId="0" applyNumberFormat="0" applyFont="0" applyBorder="0" applyAlignment="0" applyProtection="0"/>
    <xf numFmtId="0" fontId="3" fillId="0" borderId="0" applyNumberFormat="0" applyFill="0" applyBorder="0" applyAlignment="0" applyProtection="0"/>
    <xf numFmtId="0" fontId="16" fillId="0" borderId="0" applyFont="0" applyFill="0" applyBorder="0" applyAlignment="0" applyProtection="0"/>
    <xf numFmtId="0" fontId="24" fillId="19"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0" fillId="3" borderId="1" applyNumberFormat="0" applyAlignment="0" applyProtection="0"/>
    <xf numFmtId="0" fontId="0" fillId="0" borderId="10" applyNumberFormat="0" applyFill="0" applyAlignment="0" applyProtection="0"/>
    <xf numFmtId="0" fontId="0" fillId="8"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4" borderId="11" applyNumberFormat="0" applyFont="0" applyAlignment="0" applyProtection="0"/>
    <xf numFmtId="0" fontId="0" fillId="2" borderId="12" applyNumberFormat="0" applyAlignment="0" applyProtection="0"/>
    <xf numFmtId="40" fontId="0" fillId="2" borderId="0">
      <alignment horizontal="right"/>
      <protection/>
    </xf>
    <xf numFmtId="0" fontId="0" fillId="2" borderId="0">
      <alignment horizontal="right"/>
      <protection/>
    </xf>
    <xf numFmtId="0" fontId="0" fillId="2" borderId="13">
      <alignment/>
      <protection/>
    </xf>
    <xf numFmtId="0" fontId="0" fillId="0" borderId="0" applyBorder="0">
      <alignment horizontal="centerContinuous"/>
      <protection/>
    </xf>
    <xf numFmtId="0" fontId="0" fillId="0" borderId="0" applyBorder="0">
      <alignment horizontal="centerContinuous"/>
      <protection/>
    </xf>
    <xf numFmtId="0" fontId="0" fillId="6" borderId="12" applyNumberFormat="0" applyAlignment="0" applyProtection="0"/>
    <xf numFmtId="9" fontId="0" fillId="0" borderId="0" applyFont="0" applyFill="0" applyBorder="0" applyAlignment="0" applyProtection="0"/>
    <xf numFmtId="0" fontId="9" fillId="0" borderId="0">
      <alignment/>
      <protection/>
    </xf>
    <xf numFmtId="49" fontId="5" fillId="0" borderId="14" applyBorder="0">
      <alignment horizontal="center" vertical="center" wrapText="1"/>
      <protection/>
    </xf>
    <xf numFmtId="49" fontId="16" fillId="0" borderId="0" applyFont="0" applyFill="0" applyBorder="0" applyAlignment="0" applyProtection="0"/>
    <xf numFmtId="0" fontId="0" fillId="0" borderId="0" applyNumberFormat="0" applyFill="0" applyBorder="0" applyAlignment="0" applyProtection="0"/>
    <xf numFmtId="0" fontId="0" fillId="0" borderId="15" applyNumberFormat="0" applyFill="0" applyAlignment="0" applyProtection="0"/>
    <xf numFmtId="0" fontId="0" fillId="0" borderId="0" applyNumberFormat="0" applyFill="0" applyBorder="0" applyAlignment="0" applyProtection="0"/>
  </cellStyleXfs>
  <cellXfs count="108">
    <xf numFmtId="0" fontId="0" fillId="0" borderId="0" xfId="0" applyAlignment="1">
      <alignment/>
    </xf>
    <xf numFmtId="0" fontId="2" fillId="0" borderId="0" xfId="116">
      <alignment/>
      <protection/>
    </xf>
    <xf numFmtId="166" fontId="2" fillId="0" borderId="0" xfId="125" applyNumberFormat="1" applyAlignment="1">
      <alignment/>
    </xf>
    <xf numFmtId="0" fontId="8" fillId="0" borderId="16" xfId="116" applyFont="1" applyFill="1" applyBorder="1" applyAlignment="1">
      <alignment horizontal="left" wrapText="1"/>
      <protection/>
    </xf>
    <xf numFmtId="0" fontId="8" fillId="0" borderId="17" xfId="116" applyFont="1" applyFill="1" applyBorder="1" applyAlignment="1">
      <alignment horizontal="left" wrapText="1"/>
      <protection/>
    </xf>
    <xf numFmtId="164" fontId="8" fillId="0" borderId="17" xfId="116" applyNumberFormat="1" applyFont="1" applyFill="1" applyBorder="1" applyAlignment="1">
      <alignment horizontal="left" wrapText="1"/>
      <protection/>
    </xf>
    <xf numFmtId="0" fontId="8" fillId="0" borderId="18" xfId="116" applyFont="1" applyFill="1" applyBorder="1" applyAlignment="1">
      <alignment horizontal="left" wrapText="1"/>
      <protection/>
    </xf>
    <xf numFmtId="0" fontId="0" fillId="2" borderId="0" xfId="115" applyFill="1" applyBorder="1">
      <alignment/>
      <protection/>
    </xf>
    <xf numFmtId="0" fontId="28" fillId="2" borderId="0" xfId="115" applyFont="1" applyFill="1">
      <alignment/>
      <protection/>
    </xf>
    <xf numFmtId="0" fontId="0" fillId="2" borderId="0" xfId="115" applyFill="1">
      <alignment/>
      <protection/>
    </xf>
    <xf numFmtId="0" fontId="29" fillId="2" borderId="0" xfId="115" applyFont="1" applyFill="1">
      <alignment/>
      <protection/>
    </xf>
    <xf numFmtId="0" fontId="30" fillId="2" borderId="0" xfId="115" applyFont="1" applyFill="1" applyAlignment="1" quotePrefix="1">
      <alignment horizontal="left"/>
      <protection/>
    </xf>
    <xf numFmtId="0" fontId="32" fillId="2" borderId="0" xfId="115" applyFont="1" applyFill="1" applyAlignment="1">
      <alignment vertical="center"/>
      <protection/>
    </xf>
    <xf numFmtId="0" fontId="32" fillId="2" borderId="19" xfId="16" applyFont="1" applyFill="1" applyBorder="1" applyAlignment="1" quotePrefix="1">
      <alignment horizontal="left" vertical="center" wrapText="1" indent="1"/>
      <protection/>
    </xf>
    <xf numFmtId="0" fontId="32" fillId="2" borderId="20" xfId="16" applyNumberFormat="1" applyFont="1" applyFill="1" applyBorder="1" applyAlignment="1">
      <alignment horizontal="left" vertical="center" wrapText="1" indent="1"/>
      <protection/>
    </xf>
    <xf numFmtId="0" fontId="32" fillId="2" borderId="21" xfId="16" applyFont="1" applyFill="1" applyBorder="1" applyAlignment="1" quotePrefix="1">
      <alignment horizontal="left" vertical="center" wrapText="1" indent="1"/>
      <protection/>
    </xf>
    <xf numFmtId="0" fontId="32" fillId="2" borderId="19" xfId="16" applyFont="1" applyFill="1" applyBorder="1" applyAlignment="1">
      <alignment horizontal="left" vertical="center" wrapText="1" indent="1"/>
      <protection/>
    </xf>
    <xf numFmtId="0" fontId="32" fillId="0" borderId="20" xfId="16" applyNumberFormat="1" applyFont="1" applyFill="1" applyBorder="1" applyAlignment="1">
      <alignment horizontal="left" vertical="center" wrapText="1" indent="1"/>
      <protection/>
    </xf>
    <xf numFmtId="0" fontId="32" fillId="2" borderId="0" xfId="115" applyFont="1" applyFill="1" applyAlignment="1">
      <alignment horizontal="left" vertical="top" indent="1"/>
      <protection/>
    </xf>
    <xf numFmtId="0" fontId="32" fillId="2" borderId="0" xfId="115" applyFont="1" applyFill="1" applyAlignment="1">
      <alignment horizontal="left" vertical="center" indent="1"/>
      <protection/>
    </xf>
    <xf numFmtId="0" fontId="6" fillId="19" borderId="22" xfId="116" applyFont="1" applyFill="1" applyBorder="1" applyAlignment="1">
      <alignment horizontal="left" wrapText="1"/>
      <protection/>
    </xf>
    <xf numFmtId="0" fontId="7" fillId="19" borderId="23" xfId="116" applyFont="1" applyFill="1" applyBorder="1" applyAlignment="1">
      <alignment horizontal="right" vertical="center" wrapText="1"/>
      <protection/>
    </xf>
    <xf numFmtId="0" fontId="2" fillId="0" borderId="0" xfId="116" applyFont="1">
      <alignment/>
      <protection/>
    </xf>
    <xf numFmtId="0" fontId="2" fillId="0" borderId="0" xfId="116" applyFont="1" applyFill="1" applyAlignment="1">
      <alignment horizontal="right" vertical="center"/>
      <protection/>
    </xf>
    <xf numFmtId="0" fontId="6" fillId="19" borderId="24" xfId="116" applyFont="1" applyFill="1" applyBorder="1" applyAlignment="1">
      <alignment horizontal="left" wrapText="1"/>
      <protection/>
    </xf>
    <xf numFmtId="0" fontId="36" fillId="0" borderId="0" xfId="116" applyFont="1">
      <alignment/>
      <protection/>
    </xf>
    <xf numFmtId="0" fontId="31" fillId="2" borderId="25" xfId="16" applyFont="1" applyFill="1" applyBorder="1" applyAlignment="1">
      <alignment horizontal="left" vertical="top" indent="1"/>
      <protection/>
    </xf>
    <xf numFmtId="0" fontId="31" fillId="2" borderId="26" xfId="16" applyFont="1" applyFill="1" applyBorder="1" applyAlignment="1">
      <alignment horizontal="left" vertical="center" indent="1"/>
      <protection/>
    </xf>
    <xf numFmtId="0" fontId="32" fillId="2" borderId="27" xfId="16" applyFont="1" applyFill="1" applyBorder="1" applyAlignment="1" quotePrefix="1">
      <alignment horizontal="left" vertical="center" wrapText="1" indent="1"/>
      <protection/>
    </xf>
    <xf numFmtId="0" fontId="32" fillId="2" borderId="28" xfId="16" applyNumberFormat="1" applyFont="1" applyFill="1" applyBorder="1" applyAlignment="1">
      <alignment horizontal="left" vertical="center" wrapText="1" indent="1"/>
      <protection/>
    </xf>
    <xf numFmtId="0" fontId="32" fillId="0" borderId="29" xfId="16" applyNumberFormat="1" applyFont="1" applyFill="1" applyBorder="1" applyAlignment="1">
      <alignment horizontal="left" vertical="center" wrapText="1" indent="1"/>
      <protection/>
    </xf>
    <xf numFmtId="0" fontId="32" fillId="2" borderId="0" xfId="16" applyFont="1" applyFill="1" applyBorder="1" applyAlignment="1" quotePrefix="1">
      <alignment vertical="center" wrapText="1"/>
      <protection/>
    </xf>
    <xf numFmtId="0" fontId="36" fillId="0" borderId="0" xfId="116" applyFont="1" applyBorder="1">
      <alignment/>
      <protection/>
    </xf>
    <xf numFmtId="0" fontId="2" fillId="0" borderId="0" xfId="116" applyBorder="1">
      <alignment/>
      <protection/>
    </xf>
    <xf numFmtId="9" fontId="33" fillId="0" borderId="0" xfId="116" applyNumberFormat="1" applyFont="1" applyBorder="1">
      <alignment/>
      <protection/>
    </xf>
    <xf numFmtId="0" fontId="32" fillId="2" borderId="29" xfId="16" applyNumberFormat="1" applyFont="1" applyFill="1" applyBorder="1" applyAlignment="1">
      <alignment horizontal="left" vertical="center" wrapText="1" indent="1"/>
      <protection/>
    </xf>
    <xf numFmtId="0" fontId="36" fillId="2" borderId="0" xfId="115" applyFont="1" applyFill="1" applyAlignment="1">
      <alignment vertical="center"/>
      <protection/>
    </xf>
    <xf numFmtId="0" fontId="36" fillId="2" borderId="0" xfId="115" applyFont="1" applyFill="1">
      <alignment/>
      <protection/>
    </xf>
    <xf numFmtId="9" fontId="33" fillId="0" borderId="0" xfId="116" applyNumberFormat="1" applyFont="1">
      <alignment/>
      <protection/>
    </xf>
    <xf numFmtId="9" fontId="7" fillId="19" borderId="30" xfId="116" applyNumberFormat="1" applyFont="1" applyFill="1" applyBorder="1" applyAlignment="1">
      <alignment horizontal="right" vertical="center" wrapText="1"/>
      <protection/>
    </xf>
    <xf numFmtId="9" fontId="7" fillId="19" borderId="22" xfId="116" applyNumberFormat="1" applyFont="1" applyFill="1" applyBorder="1" applyAlignment="1">
      <alignment horizontal="right" vertical="center" wrapText="1"/>
      <protection/>
    </xf>
    <xf numFmtId="9" fontId="33" fillId="0" borderId="0" xfId="116" applyNumberFormat="1" applyFont="1" applyAlignment="1">
      <alignment vertical="top"/>
      <protection/>
    </xf>
    <xf numFmtId="9" fontId="34" fillId="0" borderId="0" xfId="116" applyNumberFormat="1" applyFont="1" applyAlignment="1">
      <alignment horizontal="right" vertical="top"/>
      <protection/>
    </xf>
    <xf numFmtId="9" fontId="34" fillId="0" borderId="31" xfId="125" applyNumberFormat="1" applyFont="1" applyBorder="1" applyAlignment="1">
      <alignment horizontal="right"/>
    </xf>
    <xf numFmtId="9" fontId="34" fillId="0" borderId="32" xfId="125" applyNumberFormat="1" applyFont="1" applyFill="1" applyBorder="1" applyAlignment="1">
      <alignment horizontal="right"/>
    </xf>
    <xf numFmtId="9" fontId="34" fillId="0" borderId="33" xfId="125" applyNumberFormat="1" applyFont="1" applyFill="1" applyBorder="1" applyAlignment="1">
      <alignment horizontal="right"/>
    </xf>
    <xf numFmtId="9" fontId="34" fillId="0" borderId="34" xfId="125" applyNumberFormat="1" applyFont="1" applyFill="1" applyBorder="1" applyAlignment="1">
      <alignment horizontal="right"/>
    </xf>
    <xf numFmtId="9" fontId="35" fillId="19" borderId="35" xfId="125" applyNumberFormat="1" applyFont="1" applyFill="1" applyBorder="1" applyAlignment="1">
      <alignment horizontal="right"/>
    </xf>
    <xf numFmtId="9" fontId="35" fillId="19" borderId="36" xfId="125" applyNumberFormat="1" applyFont="1" applyFill="1" applyBorder="1" applyAlignment="1">
      <alignment horizontal="right"/>
    </xf>
    <xf numFmtId="9" fontId="35" fillId="19" borderId="37" xfId="125" applyNumberFormat="1" applyFont="1" applyFill="1" applyBorder="1" applyAlignment="1">
      <alignment horizontal="right"/>
    </xf>
    <xf numFmtId="166" fontId="8" fillId="0" borderId="38" xfId="116" applyNumberFormat="1" applyFont="1" applyFill="1" applyBorder="1" applyAlignment="1">
      <alignment horizontal="right"/>
      <protection/>
    </xf>
    <xf numFmtId="9" fontId="34" fillId="0" borderId="16" xfId="125" applyNumberFormat="1" applyFont="1" applyBorder="1" applyAlignment="1">
      <alignment horizontal="right"/>
    </xf>
    <xf numFmtId="0" fontId="8" fillId="0" borderId="0" xfId="116" applyFont="1" applyFill="1" applyAlignment="1">
      <alignment horizontal="right"/>
      <protection/>
    </xf>
    <xf numFmtId="166" fontId="8" fillId="0" borderId="32" xfId="116" applyNumberFormat="1" applyFont="1" applyFill="1" applyBorder="1" applyAlignment="1">
      <alignment horizontal="right"/>
      <protection/>
    </xf>
    <xf numFmtId="9" fontId="34" fillId="0" borderId="34" xfId="125" applyNumberFormat="1" applyFont="1" applyBorder="1" applyAlignment="1">
      <alignment horizontal="right"/>
    </xf>
    <xf numFmtId="9" fontId="34" fillId="0" borderId="17" xfId="125" applyNumberFormat="1" applyFont="1" applyBorder="1" applyAlignment="1">
      <alignment horizontal="right"/>
    </xf>
    <xf numFmtId="166" fontId="8" fillId="0" borderId="39" xfId="116" applyNumberFormat="1" applyFont="1" applyFill="1" applyBorder="1" applyAlignment="1">
      <alignment horizontal="right"/>
      <protection/>
    </xf>
    <xf numFmtId="9" fontId="34" fillId="0" borderId="40" xfId="125" applyNumberFormat="1" applyFont="1" applyBorder="1" applyAlignment="1">
      <alignment horizontal="right"/>
    </xf>
    <xf numFmtId="9" fontId="34" fillId="0" borderId="18" xfId="125" applyNumberFormat="1" applyFont="1" applyBorder="1" applyAlignment="1">
      <alignment horizontal="right"/>
    </xf>
    <xf numFmtId="166" fontId="6" fillId="19" borderId="35" xfId="116" applyNumberFormat="1" applyFont="1" applyFill="1" applyBorder="1" applyAlignment="1">
      <alignment horizontal="right"/>
      <protection/>
    </xf>
    <xf numFmtId="9" fontId="35" fillId="19" borderId="22" xfId="125" applyNumberFormat="1" applyFont="1" applyFill="1" applyBorder="1" applyAlignment="1">
      <alignment horizontal="right"/>
    </xf>
    <xf numFmtId="9" fontId="7" fillId="19" borderId="41" xfId="116" applyNumberFormat="1" applyFont="1" applyFill="1" applyBorder="1" applyAlignment="1">
      <alignment horizontal="right" vertical="center" wrapText="1"/>
      <protection/>
    </xf>
    <xf numFmtId="9" fontId="7" fillId="19" borderId="42" xfId="116" applyNumberFormat="1" applyFont="1" applyFill="1" applyBorder="1" applyAlignment="1">
      <alignment horizontal="right" vertical="center" wrapText="1"/>
      <protection/>
    </xf>
    <xf numFmtId="9" fontId="7" fillId="19" borderId="43" xfId="116" applyNumberFormat="1" applyFont="1" applyFill="1" applyBorder="1" applyAlignment="1">
      <alignment horizontal="right" vertical="center" wrapText="1"/>
      <protection/>
    </xf>
    <xf numFmtId="0" fontId="32" fillId="2" borderId="21" xfId="16" applyFont="1" applyFill="1" applyBorder="1" applyAlignment="1">
      <alignment horizontal="left" vertical="center" wrapText="1" indent="1"/>
      <protection/>
    </xf>
    <xf numFmtId="0" fontId="32" fillId="2" borderId="44" xfId="16" applyFont="1" applyFill="1" applyBorder="1" applyAlignment="1">
      <alignment horizontal="center" vertical="center" wrapText="1"/>
      <protection/>
    </xf>
    <xf numFmtId="0" fontId="8" fillId="2" borderId="0" xfId="115" applyFont="1" applyFill="1" applyAlignment="1">
      <alignment horizontal="left" vertical="center" indent="1"/>
      <protection/>
    </xf>
    <xf numFmtId="0" fontId="8" fillId="2" borderId="0" xfId="115" applyFont="1" applyFill="1">
      <alignment/>
      <protection/>
    </xf>
    <xf numFmtId="0" fontId="32" fillId="2" borderId="45" xfId="16" applyNumberFormat="1" applyFont="1" applyFill="1" applyBorder="1" applyAlignment="1">
      <alignment horizontal="left" vertical="center" wrapText="1" indent="1"/>
      <protection/>
    </xf>
    <xf numFmtId="0" fontId="32" fillId="2" borderId="46" xfId="16" applyNumberFormat="1" applyFont="1" applyFill="1" applyBorder="1" applyAlignment="1">
      <alignment horizontal="left" vertical="center" wrapText="1" indent="1"/>
      <protection/>
    </xf>
    <xf numFmtId="9" fontId="36" fillId="0" borderId="0" xfId="116" applyNumberFormat="1" applyFont="1" applyAlignment="1">
      <alignment horizontal="left"/>
      <protection/>
    </xf>
    <xf numFmtId="0" fontId="6" fillId="0" borderId="0" xfId="116" applyFont="1" applyFill="1" applyBorder="1" applyAlignment="1">
      <alignment horizontal="left" wrapText="1"/>
      <protection/>
    </xf>
    <xf numFmtId="166" fontId="6" fillId="0" borderId="0" xfId="116" applyNumberFormat="1" applyFont="1" applyFill="1" applyBorder="1" applyAlignment="1">
      <alignment horizontal="right"/>
      <protection/>
    </xf>
    <xf numFmtId="9" fontId="35" fillId="0" borderId="0" xfId="125" applyNumberFormat="1" applyFont="1" applyFill="1" applyBorder="1" applyAlignment="1">
      <alignment horizontal="right"/>
    </xf>
    <xf numFmtId="166" fontId="6" fillId="0" borderId="0" xfId="116" applyNumberFormat="1" applyFont="1" applyBorder="1">
      <alignment/>
      <protection/>
    </xf>
    <xf numFmtId="9" fontId="36" fillId="20" borderId="47" xfId="116" applyNumberFormat="1" applyFont="1" applyFill="1" applyBorder="1" applyAlignment="1">
      <alignment horizontal="left"/>
      <protection/>
    </xf>
    <xf numFmtId="9" fontId="33" fillId="20" borderId="44" xfId="116" applyNumberFormat="1" applyFont="1" applyFill="1" applyBorder="1">
      <alignment/>
      <protection/>
    </xf>
    <xf numFmtId="0" fontId="2" fillId="20" borderId="44" xfId="116" applyFill="1" applyBorder="1">
      <alignment/>
      <protection/>
    </xf>
    <xf numFmtId="166" fontId="6" fillId="20" borderId="24" xfId="116" applyNumberFormat="1" applyFont="1" applyFill="1" applyBorder="1">
      <alignment/>
      <protection/>
    </xf>
    <xf numFmtId="0" fontId="4" fillId="2" borderId="0" xfId="110" applyFill="1" applyAlignment="1">
      <alignment horizontal="left" vertical="center" indent="1"/>
    </xf>
    <xf numFmtId="9" fontId="35" fillId="0" borderId="48" xfId="125" applyNumberFormat="1" applyFont="1" applyFill="1" applyBorder="1" applyAlignment="1">
      <alignment horizontal="right"/>
    </xf>
    <xf numFmtId="0" fontId="8" fillId="0" borderId="0" xfId="116" applyFont="1" applyFill="1" applyBorder="1" applyAlignment="1">
      <alignment horizontal="right"/>
      <protection/>
    </xf>
    <xf numFmtId="0" fontId="40" fillId="2" borderId="45" xfId="110" applyFont="1" applyFill="1" applyBorder="1" applyAlignment="1">
      <alignment horizontal="left" vertical="center" indent="1"/>
    </xf>
    <xf numFmtId="166" fontId="8" fillId="0" borderId="49" xfId="116" applyNumberFormat="1" applyFont="1" applyFill="1" applyBorder="1" applyAlignment="1">
      <alignment horizontal="right"/>
      <protection/>
    </xf>
    <xf numFmtId="166" fontId="8" fillId="0" borderId="50" xfId="116" applyNumberFormat="1" applyFont="1" applyFill="1" applyBorder="1" applyAlignment="1">
      <alignment horizontal="right"/>
      <protection/>
    </xf>
    <xf numFmtId="166" fontId="8" fillId="0" borderId="51" xfId="116" applyNumberFormat="1" applyFont="1" applyFill="1" applyBorder="1" applyAlignment="1">
      <alignment horizontal="right"/>
      <protection/>
    </xf>
    <xf numFmtId="166" fontId="6" fillId="19" borderId="47" xfId="116" applyNumberFormat="1" applyFont="1" applyFill="1" applyBorder="1" applyAlignment="1">
      <alignment horizontal="right"/>
      <protection/>
    </xf>
    <xf numFmtId="0" fontId="2" fillId="0" borderId="0" xfId="116" applyAlignment="1">
      <alignment horizontal="left"/>
      <protection/>
    </xf>
    <xf numFmtId="166" fontId="6" fillId="0" borderId="0" xfId="116" applyNumberFormat="1" applyFont="1" applyFill="1" applyBorder="1" applyAlignment="1">
      <alignment horizontal="left"/>
      <protection/>
    </xf>
    <xf numFmtId="166" fontId="6" fillId="0" borderId="0" xfId="116" applyNumberFormat="1" applyFont="1" applyBorder="1" applyAlignment="1">
      <alignment horizontal="left"/>
      <protection/>
    </xf>
    <xf numFmtId="0" fontId="2" fillId="0" borderId="0" xfId="116" applyBorder="1" applyAlignment="1">
      <alignment horizontal="left"/>
      <protection/>
    </xf>
    <xf numFmtId="166" fontId="41" fillId="0" borderId="52" xfId="116" applyNumberFormat="1" applyFont="1" applyFill="1" applyBorder="1" applyAlignment="1">
      <alignment horizontal="left"/>
      <protection/>
    </xf>
    <xf numFmtId="166" fontId="41" fillId="0" borderId="0" xfId="116" applyNumberFormat="1" applyFont="1" applyFill="1" applyBorder="1" applyAlignment="1">
      <alignment horizontal="left"/>
      <protection/>
    </xf>
    <xf numFmtId="166" fontId="41" fillId="0" borderId="53" xfId="116" applyNumberFormat="1" applyFont="1" applyFill="1" applyBorder="1" applyAlignment="1">
      <alignment horizontal="left"/>
      <protection/>
    </xf>
    <xf numFmtId="166" fontId="37" fillId="19" borderId="44" xfId="116" applyNumberFormat="1" applyFont="1" applyFill="1" applyBorder="1" applyAlignment="1">
      <alignment horizontal="left"/>
      <protection/>
    </xf>
    <xf numFmtId="0" fontId="31" fillId="2" borderId="0" xfId="16" applyFont="1" applyFill="1" applyBorder="1" applyAlignment="1">
      <alignment horizontal="left" vertical="center"/>
      <protection/>
    </xf>
    <xf numFmtId="0" fontId="32" fillId="2" borderId="54" xfId="16" applyFont="1" applyFill="1" applyBorder="1" applyAlignment="1">
      <alignment horizontal="center" vertical="center" wrapText="1"/>
      <protection/>
    </xf>
    <xf numFmtId="0" fontId="32" fillId="2" borderId="55" xfId="16" applyFont="1" applyFill="1" applyBorder="1" applyAlignment="1">
      <alignment horizontal="center" vertical="center" wrapText="1"/>
      <protection/>
    </xf>
    <xf numFmtId="0" fontId="38" fillId="0" borderId="0" xfId="116" applyFont="1" applyAlignment="1">
      <alignment horizontal="center"/>
      <protection/>
    </xf>
    <xf numFmtId="0" fontId="36" fillId="0" borderId="53" xfId="116" applyFont="1" applyBorder="1" applyAlignment="1">
      <alignment horizontal="left"/>
      <protection/>
    </xf>
    <xf numFmtId="0" fontId="8" fillId="0" borderId="0" xfId="16" applyNumberFormat="1" applyFont="1" applyFill="1" applyBorder="1" applyAlignment="1">
      <alignment horizontal="left" vertical="top" wrapText="1"/>
      <protection/>
    </xf>
    <xf numFmtId="0" fontId="7" fillId="19" borderId="56" xfId="116" applyFont="1" applyFill="1" applyBorder="1" applyAlignment="1">
      <alignment horizontal="right" vertical="center" wrapText="1"/>
      <protection/>
    </xf>
    <xf numFmtId="0" fontId="7" fillId="19" borderId="57" xfId="116" applyFont="1" applyFill="1" applyBorder="1" applyAlignment="1">
      <alignment horizontal="right" vertical="center" wrapText="1"/>
      <protection/>
    </xf>
    <xf numFmtId="0" fontId="8" fillId="0" borderId="0" xfId="116" applyFont="1" applyAlignment="1" quotePrefix="1">
      <alignment horizontal="left" wrapText="1"/>
      <protection/>
    </xf>
    <xf numFmtId="0" fontId="8" fillId="0" borderId="0" xfId="116" applyFont="1" applyAlignment="1">
      <alignment horizontal="left" wrapText="1"/>
      <protection/>
    </xf>
    <xf numFmtId="0" fontId="8" fillId="0" borderId="0" xfId="116" applyFont="1" applyAlignment="1" quotePrefix="1">
      <alignment horizontal="left" vertical="top" wrapText="1"/>
      <protection/>
    </xf>
    <xf numFmtId="0" fontId="8" fillId="0" borderId="0" xfId="116" applyFont="1" applyAlignment="1">
      <alignment horizontal="left" vertical="top" wrapText="1"/>
      <protection/>
    </xf>
    <xf numFmtId="0" fontId="8" fillId="0" borderId="0" xfId="116" applyFont="1" applyFill="1" applyBorder="1" applyAlignment="1">
      <alignment horizontal="left" vertical="top" wrapText="1"/>
      <protection/>
    </xf>
  </cellXfs>
  <cellStyles count="117">
    <cellStyle name="Normal" xfId="0"/>
    <cellStyle name="_x0000__x0001__x0001_ _x0000_§_x0000_Ð_x0002__x0000__x0000__x0000__x0000_g_x0017__x0000__x0000_f_x0006__x0010__x0000__x0000__x0000__x0000__x0000_ÿÿÿÿÿÿÿÿÿÿÿÿÿÿÿ" xfId="16"/>
    <cellStyle name=" 1" xfId="17"/>
    <cellStyle name=" 10" xfId="18"/>
    <cellStyle name=" 11" xfId="19"/>
    <cellStyle name=" 12" xfId="20"/>
    <cellStyle name=" 2" xfId="21"/>
    <cellStyle name=" 3" xfId="22"/>
    <cellStyle name=" 4" xfId="23"/>
    <cellStyle name=" 5" xfId="24"/>
    <cellStyle name=" 6" xfId="25"/>
    <cellStyle name=" 7" xfId="26"/>
    <cellStyle name=" 8" xfId="27"/>
    <cellStyle name=" 9" xfId="28"/>
    <cellStyle name="&#13;&#10;JournalTemplate=C:\COMFO\CTALK\JOURSTD.TPL&#13;&#10;LbStateAddress=3 3 0 251 1 89 2 311&#13;&#10;LbStateJou" xfId="29"/>
    <cellStyle name="%" xfId="30"/>
    <cellStyle name="%_adj journal (4)" xfId="31"/>
    <cellStyle name="%_CONSOL Q4 Reporting Model 150612" xfId="32"/>
    <cellStyle name="%_Copy of IFRS Probation Trust Q2-2010-2011 MC" xfId="33"/>
    <cellStyle name="%_IFRS Probation Area Template 31-03-2010v1.8" xfId="34"/>
    <cellStyle name="%_IFRS Probation Trust Q2-2010-2011" xfId="35"/>
    <cellStyle name="%_Tests" xfId="36"/>
    <cellStyle name="%_z-Trial Balance-PreAudit-2010-11" xfId="37"/>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38"/>
    <cellStyle name="_08-09 Consol Row Titles" xfId="39"/>
    <cellStyle name="_adj journal (4)" xfId="40"/>
    <cellStyle name="_COA 190809 summary - AA 021009 w NOMS mappings 12 Nov" xfId="41"/>
    <cellStyle name="_Copy of MoJ 09-10 Q2 Consol template ).xls2 (version 3)" xfId="42"/>
    <cellStyle name="_IFRS GAAP Resource Accounts Disclosure Format" xfId="43"/>
    <cellStyle name="_MoJ 09-10 Q4 OU10 template - AA revd Q$ Final 1" xfId="44"/>
    <cellStyle name="_MoJ 10-11 Q4 OU10 template" xfId="45"/>
    <cellStyle name="_MoJ IFRS GAAP Resource Accounts pages" xfId="46"/>
    <cellStyle name="_MoJ UK GAAP Notes v1.0" xfId="47"/>
    <cellStyle name="_Neutered Mapping descriptions" xfId="48"/>
    <cellStyle name="_Output Notes from Mappings repaired" xfId="49"/>
    <cellStyle name="_Q4 1011 ACCOUNTS NOMS DATA 200511" xfId="50"/>
    <cellStyle name="_Q4 1011 ACCOUNTS NOMS DATA 250711" xfId="51"/>
    <cellStyle name="_Summary of returns Q2 09-10" xfId="52"/>
    <cellStyle name="_WC 110215 1343 Copy of ACopy of Trial Balance reconciliation1 P1-9 2010-11" xfId="53"/>
    <cellStyle name="20% - Accent1" xfId="54"/>
    <cellStyle name="20% - Accent2" xfId="55"/>
    <cellStyle name="20% - Accent3" xfId="56"/>
    <cellStyle name="20% - Accent4" xfId="57"/>
    <cellStyle name="20% - Accent5" xfId="58"/>
    <cellStyle name="20% - Accent6" xfId="59"/>
    <cellStyle name="40% - Accent1" xfId="60"/>
    <cellStyle name="40% - Accent2" xfId="61"/>
    <cellStyle name="40% - Accent3" xfId="62"/>
    <cellStyle name="40% - Accent4" xfId="63"/>
    <cellStyle name="40% - Accent5" xfId="64"/>
    <cellStyle name="40% - Accent6" xfId="65"/>
    <cellStyle name="60% - Accent1" xfId="66"/>
    <cellStyle name="60% - Accent2" xfId="67"/>
    <cellStyle name="60% - Accent3" xfId="68"/>
    <cellStyle name="60% - Accent4" xfId="69"/>
    <cellStyle name="60% - Accent5" xfId="70"/>
    <cellStyle name="60% - Accent6" xfId="71"/>
    <cellStyle name="Accent1" xfId="72"/>
    <cellStyle name="Accent2" xfId="73"/>
    <cellStyle name="Accent3" xfId="74"/>
    <cellStyle name="Accent4" xfId="75"/>
    <cellStyle name="Accent5" xfId="76"/>
    <cellStyle name="Accent6" xfId="77"/>
    <cellStyle name="Bad" xfId="78"/>
    <cellStyle name="Calculation" xfId="79"/>
    <cellStyle name="Check Cell" xfId="80"/>
    <cellStyle name="Comma" xfId="81"/>
    <cellStyle name="Comma [0]" xfId="82"/>
    <cellStyle name="Currency" xfId="83"/>
    <cellStyle name="Currency [0]" xfId="84"/>
    <cellStyle name="Explanatory Text" xfId="85"/>
    <cellStyle name="EYBlocked" xfId="86"/>
    <cellStyle name="EYCallUp" xfId="87"/>
    <cellStyle name="EYCheck" xfId="88"/>
    <cellStyle name="EYDate" xfId="89"/>
    <cellStyle name="EYDeviant" xfId="90"/>
    <cellStyle name="EYHeader1" xfId="91"/>
    <cellStyle name="EYHeader2" xfId="92"/>
    <cellStyle name="EYHeader3" xfId="93"/>
    <cellStyle name="EYInputDate" xfId="94"/>
    <cellStyle name="EYInputPercent" xfId="95"/>
    <cellStyle name="EYInputValue" xfId="96"/>
    <cellStyle name="EYNormal" xfId="97"/>
    <cellStyle name="EYPercent" xfId="98"/>
    <cellStyle name="EYPercentCapped" xfId="99"/>
    <cellStyle name="EYSubTotal" xfId="100"/>
    <cellStyle name="EYTotal" xfId="101"/>
    <cellStyle name="EYWIP" xfId="102"/>
    <cellStyle name="Followed Hyperlink" xfId="103"/>
    <cellStyle name="General" xfId="104"/>
    <cellStyle name="Good" xfId="105"/>
    <cellStyle name="Heading 1" xfId="106"/>
    <cellStyle name="Heading 2" xfId="107"/>
    <cellStyle name="Heading 3" xfId="108"/>
    <cellStyle name="Heading 4" xfId="109"/>
    <cellStyle name="Hyperlink" xfId="110"/>
    <cellStyle name="Input" xfId="111"/>
    <cellStyle name="Linked Cell" xfId="112"/>
    <cellStyle name="Neutral" xfId="113"/>
    <cellStyle name="Normal 2" xfId="114"/>
    <cellStyle name="Normal_Annex A and B to sub 18 09 2012 - SR version" xfId="115"/>
    <cellStyle name="Normal_Input Indicators (table for Word doc) - 2 May 2012" xfId="116"/>
    <cellStyle name="Note" xfId="117"/>
    <cellStyle name="Output" xfId="118"/>
    <cellStyle name="Output Amounts" xfId="119"/>
    <cellStyle name="Output Column Headings" xfId="120"/>
    <cellStyle name="Output Line Items" xfId="121"/>
    <cellStyle name="Output Report Heading" xfId="122"/>
    <cellStyle name="Output Report Title" xfId="123"/>
    <cellStyle name="Output_adj journal (4)" xfId="124"/>
    <cellStyle name="Percent" xfId="125"/>
    <cellStyle name="Style 1" xfId="126"/>
    <cellStyle name="SubTitle_WGA" xfId="127"/>
    <cellStyle name="Text" xfId="128"/>
    <cellStyle name="Title" xfId="129"/>
    <cellStyle name="Total" xfId="130"/>
    <cellStyle name="Warning Text" xfId="131"/>
  </cellStyles>
  <dxfs count="2">
    <dxf>
      <font>
        <b/>
        <i val="0"/>
        <color rgb="FF00FF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3</xdr:col>
      <xdr:colOff>66675</xdr:colOff>
      <xdr:row>3</xdr:row>
      <xdr:rowOff>76200</xdr:rowOff>
    </xdr:to>
    <xdr:pic>
      <xdr:nvPicPr>
        <xdr:cNvPr id="1" name="Picture 1" descr="Ministry of Justice logo"/>
        <xdr:cNvPicPr preferRelativeResize="1">
          <a:picLocks noChangeAspect="1"/>
        </xdr:cNvPicPr>
      </xdr:nvPicPr>
      <xdr:blipFill>
        <a:blip r:embed="rId1"/>
        <a:stretch>
          <a:fillRect/>
        </a:stretch>
      </xdr:blipFill>
      <xdr:spPr>
        <a:xfrm>
          <a:off x="28575" y="66675"/>
          <a:ext cx="1866900"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SS10497\Public\Documents%20and%20Settings\fqc65a\Local%20Settings\Temporary%20Internet%20Files\2010-11%20&amp;%202011-12%20Reworked%20Prisoner%20Costings\ICT%20outturn%20201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S10497\Public\Documents%20and%20Settings\fqc65a\Local%20Settings\Temporary%20Internet%20Files\2010-11%20&amp;%202011-12%20Reworked%20Prisoner%20Costings\2011-12%20Places%20&amp;%20Prisoner%20Costing%20analysis,%200507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ocuments%20and%20Settings\MARKWILLIAMS\Local%20Settings\Temp\temp\Stripped%20out%20from%20Marks%20Q3%2009-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m1\data\Documents%20and%20Settings\alees\Local%20Settings\Temporary%20Internet%20Files\OLK4BA\DCA-97-25-v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Documents%20and%20Settings\NQG04J\Local%20Settings\Temporary%20Internet%20Files\OLK53\Belmarsh%20Mid-Year%2008-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a Published 3-year Comparator"/>
      <sheetName val="xi) Workings"/>
      <sheetName val="2d(i) Graphs &amp; Tables, Summary"/>
      <sheetName val="2d(ii) Graphs, Cost per Place"/>
      <sheetName val="2d(iii) Graphs, Cost Prisoner"/>
      <sheetName val="2d(iv) Graphs, Rankings-Changes"/>
      <sheetName val="3a Cost &amp; Rank per Place"/>
      <sheetName val="3b Cost per Place by Segment"/>
      <sheetName val="3c Cost &amp; Rank per Place by L5"/>
      <sheetName val="3d Rank Summary per Place by L5"/>
      <sheetName val="3e Cost per Place by Account"/>
      <sheetName val="3f Rank per Place by Account"/>
      <sheetName val="4a Cost &amp; Rank per Prisoner"/>
      <sheetName val="4b Cost per Prisoner by Segment"/>
      <sheetName val="4c Cost &amp; Rank per Prisnr by L5"/>
      <sheetName val="4d Rank Summary per Prsnr by L5"/>
      <sheetName val="4e Cost per Prisoner by Account"/>
      <sheetName val="4f Rank per Prisoner by Account"/>
      <sheetName val="5a Ranking Summary per place"/>
      <sheetName val="5c Ranking Summary per prisone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809 elim data"/>
      <sheetName val="0809 Elim checks"/>
      <sheetName val="0708 Grouped TB"/>
      <sheetName val="0708 active sht"/>
      <sheetName val="0708 Core Adjust JNLS"/>
      <sheetName val="0708 Consol Adjust JNLS"/>
      <sheetName val="0708 Elim checks"/>
      <sheetName val="0607 jnls"/>
      <sheetName val="0607 Grouped TB"/>
    </sheetNames>
    <sheetDataSet>
      <sheetData sheetId="3">
        <row r="1364">
          <cell r="A1364" t="str">
            <v>Control Checks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pCache_Sheet1"/>
      <sheetName val="Sheet1"/>
    </sheetNames>
    <sheetDataSet>
      <sheetData sheetId="0">
        <row r="1">
          <cell r="A1" t="str">
            <v>No</v>
          </cell>
        </row>
        <row r="2">
          <cell r="A2" t="str">
            <v>Yes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4"/>
      <sheetName val="Sheet2"/>
      <sheetName val="Sheet3"/>
    </sheetNames>
    <sheetDataSet>
      <sheetData sheetId="2">
        <row r="13">
          <cell r="F13" t="str">
            <v>Akintunde K</v>
          </cell>
          <cell r="G13" t="str">
            <v>Employment Tribunal</v>
          </cell>
          <cell r="H13" t="str">
            <v>staff</v>
          </cell>
          <cell r="I13" t="str">
            <v>Probable</v>
          </cell>
          <cell r="J13">
            <v>50000</v>
          </cell>
          <cell r="L13">
            <v>0</v>
          </cell>
          <cell r="M13">
            <v>-50000</v>
          </cell>
          <cell r="N13">
            <v>0</v>
          </cell>
          <cell r="O13">
            <v>0</v>
          </cell>
          <cell r="P13">
            <v>0</v>
          </cell>
          <cell r="Q13" t="str">
            <v>Case closed 21.5.07.- ET had no jurisdiction Tsol costs £9,073</v>
          </cell>
        </row>
        <row r="14">
          <cell r="F14" t="str">
            <v>Ayobiojo</v>
          </cell>
          <cell r="G14" t="str">
            <v>Harrasment etc</v>
          </cell>
          <cell r="H14" t="str">
            <v>prisoner</v>
          </cell>
          <cell r="I14" t="str">
            <v>Probable </v>
          </cell>
          <cell r="J14">
            <v>10000</v>
          </cell>
          <cell r="M14">
            <v>-10000</v>
          </cell>
          <cell r="N14">
            <v>0</v>
          </cell>
          <cell r="O14">
            <v>0</v>
          </cell>
          <cell r="P14">
            <v>0</v>
          </cell>
          <cell r="Q14" t="str">
            <v>File dormant since Feb '07</v>
          </cell>
        </row>
        <row r="15">
          <cell r="F15" t="str">
            <v>Carter</v>
          </cell>
          <cell r="G15" t="str">
            <v>Accident  Case 2</v>
          </cell>
          <cell r="H15" t="str">
            <v>Staff</v>
          </cell>
          <cell r="I15" t="str">
            <v>Probable </v>
          </cell>
          <cell r="J15">
            <v>5000</v>
          </cell>
          <cell r="L15">
            <v>150000</v>
          </cell>
          <cell r="M15">
            <v>0</v>
          </cell>
          <cell r="N15">
            <v>145000</v>
          </cell>
          <cell r="O15">
            <v>0</v>
          </cell>
          <cell r="P15">
            <v>0</v>
          </cell>
          <cell r="Q15" t="str">
            <v>settlement £70000 July 08 costs o/s</v>
          </cell>
        </row>
        <row r="16">
          <cell r="F16" t="str">
            <v>Chambers S</v>
          </cell>
          <cell r="G16" t="str">
            <v>Assault</v>
          </cell>
          <cell r="H16" t="str">
            <v>prisoner</v>
          </cell>
          <cell r="I16" t="str">
            <v>Probable</v>
          </cell>
          <cell r="J16">
            <v>30000</v>
          </cell>
          <cell r="M16">
            <v>-30000</v>
          </cell>
          <cell r="N16">
            <v>0</v>
          </cell>
          <cell r="O16">
            <v>0</v>
          </cell>
          <cell r="P16">
            <v>0</v>
          </cell>
          <cell r="Q16" t="str">
            <v>File Dormant - Tsol costs 2,621 </v>
          </cell>
        </row>
        <row r="17">
          <cell r="F17" t="str">
            <v>Ezekie</v>
          </cell>
          <cell r="G17" t="str">
            <v>Assault</v>
          </cell>
          <cell r="H17" t="str">
            <v>prisoner</v>
          </cell>
          <cell r="I17" t="str">
            <v>Probable </v>
          </cell>
          <cell r="J17">
            <v>140000</v>
          </cell>
          <cell r="M17">
            <v>-140000</v>
          </cell>
          <cell r="N17">
            <v>0</v>
          </cell>
          <cell r="O17">
            <v>0</v>
          </cell>
          <cell r="P17">
            <v>0</v>
          </cell>
          <cell r="Q17" t="str">
            <v>Case continues on 2 claims</v>
          </cell>
        </row>
        <row r="18">
          <cell r="F18" t="str">
            <v>Ford C</v>
          </cell>
          <cell r="G18" t="str">
            <v>Tribunal case</v>
          </cell>
          <cell r="H18" t="str">
            <v>staff</v>
          </cell>
          <cell r="I18" t="str">
            <v>Probable </v>
          </cell>
          <cell r="J18">
            <v>8000</v>
          </cell>
          <cell r="K18">
            <v>2000</v>
          </cell>
          <cell r="M18">
            <v>-6000</v>
          </cell>
          <cell r="N18">
            <v>0</v>
          </cell>
          <cell r="O18">
            <v>0</v>
          </cell>
          <cell r="P18">
            <v>-2000</v>
          </cell>
          <cell r="Q18" t="str">
            <v>settled 7.4.06. Tsol costs £10,411</v>
          </cell>
        </row>
        <row r="19">
          <cell r="F19" t="str">
            <v>Harding K</v>
          </cell>
          <cell r="G19" t="str">
            <v>Assault</v>
          </cell>
          <cell r="H19" t="str">
            <v>prisoner</v>
          </cell>
          <cell r="I19" t="str">
            <v>Probable</v>
          </cell>
          <cell r="J19">
            <v>10000</v>
          </cell>
          <cell r="M19">
            <v>-10000</v>
          </cell>
          <cell r="N19">
            <v>0</v>
          </cell>
          <cell r="O19">
            <v>0</v>
          </cell>
          <cell r="P19">
            <v>0</v>
          </cell>
          <cell r="Q19" t="str">
            <v>struck out 12.4.07. Appeal 16.7.07. unsuccessful. Tsol costs 7,500 </v>
          </cell>
        </row>
        <row r="20">
          <cell r="F20" t="str">
            <v>Ibinudum</v>
          </cell>
          <cell r="G20" t="str">
            <v>Industrial Tribunal</v>
          </cell>
          <cell r="H20" t="str">
            <v>Staff</v>
          </cell>
          <cell r="I20" t="str">
            <v>Probable </v>
          </cell>
          <cell r="J20">
            <v>250000</v>
          </cell>
          <cell r="L20" t="str">
            <v>N/K</v>
          </cell>
          <cell r="M20" t="e">
            <v>#VALUE!</v>
          </cell>
          <cell r="N20" t="e">
            <v>#VALUE!</v>
          </cell>
          <cell r="O20">
            <v>0</v>
          </cell>
          <cell r="P20">
            <v>0</v>
          </cell>
          <cell r="Q20" t="str">
            <v>Claimant to pay o/s of £4000 approx</v>
          </cell>
        </row>
        <row r="21">
          <cell r="F21" t="str">
            <v>Branker J</v>
          </cell>
          <cell r="G21" t="str">
            <v>Employment Tribunal</v>
          </cell>
          <cell r="H21" t="str">
            <v>staff</v>
          </cell>
          <cell r="I21" t="str">
            <v>Probable</v>
          </cell>
          <cell r="J21">
            <v>260000</v>
          </cell>
          <cell r="M21">
            <v>-260000</v>
          </cell>
          <cell r="N21">
            <v>0</v>
          </cell>
          <cell r="O21">
            <v>0</v>
          </cell>
          <cell r="P21">
            <v>0</v>
          </cell>
          <cell r="Q21" t="str">
            <v>Claim withdrawn Dec 07. Tsol costs o/s</v>
          </cell>
        </row>
        <row r="22">
          <cell r="F22" t="str">
            <v>Milne F</v>
          </cell>
          <cell r="G22" t="str">
            <v>Injury</v>
          </cell>
          <cell r="H22" t="str">
            <v>staff</v>
          </cell>
          <cell r="I22" t="str">
            <v>Probable </v>
          </cell>
          <cell r="J22">
            <v>650</v>
          </cell>
          <cell r="K22">
            <v>23579</v>
          </cell>
          <cell r="M22">
            <v>0</v>
          </cell>
          <cell r="N22">
            <v>0</v>
          </cell>
          <cell r="O22">
            <v>22929</v>
          </cell>
          <cell r="P22">
            <v>-650</v>
          </cell>
          <cell r="Q22" t="str">
            <v>Case complete 1.6.07. Tsol costs £8,668</v>
          </cell>
        </row>
        <row r="23">
          <cell r="F23" t="str">
            <v>Poonia AS</v>
          </cell>
          <cell r="G23" t="str">
            <v>Employment Tribunal</v>
          </cell>
          <cell r="H23" t="str">
            <v>staff</v>
          </cell>
          <cell r="I23" t="str">
            <v>Probable</v>
          </cell>
          <cell r="J23">
            <v>50000</v>
          </cell>
          <cell r="M23">
            <v>-50000</v>
          </cell>
          <cell r="N23">
            <v>0</v>
          </cell>
          <cell r="O23">
            <v>0</v>
          </cell>
          <cell r="P23">
            <v>0</v>
          </cell>
          <cell r="Q23" t="str">
            <v>Claim withdrawn 24.7.07. Tsol costs o/s</v>
          </cell>
        </row>
        <row r="24">
          <cell r="F24" t="str">
            <v>Regan K</v>
          </cell>
          <cell r="G24" t="str">
            <v>Lost Property</v>
          </cell>
          <cell r="H24" t="str">
            <v>prisoner</v>
          </cell>
          <cell r="I24" t="str">
            <v>Probable</v>
          </cell>
          <cell r="J24">
            <v>3000</v>
          </cell>
          <cell r="L24">
            <v>3000</v>
          </cell>
          <cell r="M24">
            <v>0</v>
          </cell>
          <cell r="N24">
            <v>0</v>
          </cell>
          <cell r="O24">
            <v>0</v>
          </cell>
          <cell r="P24">
            <v>0</v>
          </cell>
          <cell r="Q24" t="str">
            <v>settlement £38.36  costs o/s</v>
          </cell>
        </row>
        <row r="25">
          <cell r="F25" t="str">
            <v>Robinson</v>
          </cell>
          <cell r="G25" t="str">
            <v>lost prop [x5]</v>
          </cell>
          <cell r="H25" t="str">
            <v>prisoner</v>
          </cell>
          <cell r="I25" t="str">
            <v>Probable </v>
          </cell>
          <cell r="J25">
            <v>20000</v>
          </cell>
          <cell r="L25">
            <v>0</v>
          </cell>
          <cell r="M25">
            <v>-20000</v>
          </cell>
          <cell r="N25">
            <v>0</v>
          </cell>
          <cell r="O25">
            <v>0</v>
          </cell>
          <cell r="P25">
            <v>0</v>
          </cell>
          <cell r="Q25" t="str">
            <v>Struck Out 9.1.07. costs awarded against claimant.  Tsol costs o/standing</v>
          </cell>
        </row>
        <row r="26">
          <cell r="F26" t="str">
            <v>Roulston</v>
          </cell>
          <cell r="G26" t="str">
            <v>Assault</v>
          </cell>
          <cell r="H26" t="str">
            <v>prisoner</v>
          </cell>
          <cell r="I26" t="str">
            <v>Probable </v>
          </cell>
          <cell r="J26">
            <v>5000</v>
          </cell>
          <cell r="K26">
            <v>5000</v>
          </cell>
          <cell r="M26">
            <v>0</v>
          </cell>
          <cell r="N26">
            <v>0</v>
          </cell>
          <cell r="O26">
            <v>0</v>
          </cell>
          <cell r="P26">
            <v>-5000</v>
          </cell>
          <cell r="Q26" t="str">
            <v>settled £5000 Feb 08 claimant's costs = £49004.10 (£45000+£4004.10 May/July 08</v>
          </cell>
        </row>
        <row r="27">
          <cell r="F27" t="str">
            <v>Todd</v>
          </cell>
          <cell r="G27" t="str">
            <v>Property</v>
          </cell>
          <cell r="H27" t="str">
            <v>prisoner</v>
          </cell>
          <cell r="I27" t="str">
            <v>Probable </v>
          </cell>
          <cell r="J27">
            <v>5000</v>
          </cell>
          <cell r="M27">
            <v>-5000</v>
          </cell>
          <cell r="N27">
            <v>0</v>
          </cell>
          <cell r="O27">
            <v>0</v>
          </cell>
          <cell r="P27">
            <v>0</v>
          </cell>
          <cell r="Q27" t="str">
            <v>Dormant since Nov 05</v>
          </cell>
        </row>
        <row r="28">
          <cell r="F28" t="str">
            <v>Williams C</v>
          </cell>
          <cell r="G28" t="str">
            <v>Unlawful Detention</v>
          </cell>
          <cell r="H28" t="str">
            <v>prisoner</v>
          </cell>
          <cell r="I28" t="str">
            <v>Virtually Certain</v>
          </cell>
          <cell r="J28">
            <v>800</v>
          </cell>
          <cell r="K28">
            <v>1500</v>
          </cell>
          <cell r="M28">
            <v>0</v>
          </cell>
          <cell r="N28">
            <v>0</v>
          </cell>
          <cell r="O28">
            <v>700</v>
          </cell>
          <cell r="P28">
            <v>-800</v>
          </cell>
          <cell r="Q28" t="str">
            <v>settled28.3.07 claimants costs £800 Tsol costs £3,791 </v>
          </cell>
        </row>
        <row r="29">
          <cell r="M29">
            <v>0</v>
          </cell>
          <cell r="N29">
            <v>0</v>
          </cell>
          <cell r="O29">
            <v>0</v>
          </cell>
          <cell r="P29">
            <v>0</v>
          </cell>
        </row>
        <row r="30">
          <cell r="J30">
            <v>847450</v>
          </cell>
          <cell r="L30">
            <v>26500</v>
          </cell>
          <cell r="M30" t="e">
            <v>#VALUE!</v>
          </cell>
          <cell r="N30" t="e">
            <v>#VALUE!</v>
          </cell>
          <cell r="O30">
            <v>23629</v>
          </cell>
          <cell r="P30">
            <v>-8450</v>
          </cell>
        </row>
        <row r="31">
          <cell r="J31" t="str">
            <v>Total Comp paid in year</v>
          </cell>
          <cell r="K31">
            <v>30579</v>
          </cell>
        </row>
        <row r="34">
          <cell r="F34" t="str">
            <v>Allaway J</v>
          </cell>
          <cell r="G34" t="str">
            <v>Employment Tribunal</v>
          </cell>
          <cell r="H34" t="str">
            <v>Staff</v>
          </cell>
          <cell r="I34" t="str">
            <v>Probable</v>
          </cell>
          <cell r="L34">
            <v>10000</v>
          </cell>
          <cell r="Q34" t="str">
            <v>Hearing listed for 28 October 2008</v>
          </cell>
        </row>
        <row r="35">
          <cell r="F35" t="str">
            <v>Ahmed K</v>
          </cell>
          <cell r="G35" t="str">
            <v>Disclosure of information</v>
          </cell>
          <cell r="H35" t="str">
            <v>prisoner</v>
          </cell>
          <cell r="I35" t="str">
            <v>Probable</v>
          </cell>
          <cell r="L35">
            <v>5000</v>
          </cell>
        </row>
        <row r="36">
          <cell r="F36" t="str">
            <v>Balaz P</v>
          </cell>
          <cell r="G36" t="str">
            <v>Unlawful Detention</v>
          </cell>
          <cell r="H36" t="str">
            <v>prisoner</v>
          </cell>
          <cell r="I36" t="str">
            <v>Probable</v>
          </cell>
          <cell r="L36">
            <v>2000</v>
          </cell>
        </row>
        <row r="37">
          <cell r="F37" t="str">
            <v>Benbow C</v>
          </cell>
          <cell r="G37" t="str">
            <v>Lost Property</v>
          </cell>
          <cell r="H37" t="str">
            <v>prisoner</v>
          </cell>
          <cell r="I37" t="str">
            <v>Probable</v>
          </cell>
          <cell r="L37">
            <v>1000</v>
          </cell>
        </row>
        <row r="38">
          <cell r="F38" t="str">
            <v>Birkett C</v>
          </cell>
          <cell r="G38" t="str">
            <v>Unlawful Detention</v>
          </cell>
          <cell r="H38" t="str">
            <v>prisoner</v>
          </cell>
          <cell r="I38" t="str">
            <v>Possible </v>
          </cell>
          <cell r="L38">
            <v>0</v>
          </cell>
          <cell r="Q38" t="str">
            <v>Claim withdrawn 11.10.07.</v>
          </cell>
        </row>
        <row r="39">
          <cell r="F39" t="str">
            <v>Broughton M</v>
          </cell>
          <cell r="G39" t="str">
            <v>Assault</v>
          </cell>
          <cell r="H39" t="str">
            <v>prisoner</v>
          </cell>
          <cell r="I39" t="str">
            <v>Virtually Certain</v>
          </cell>
          <cell r="L39">
            <v>10000</v>
          </cell>
        </row>
        <row r="40">
          <cell r="F40" t="str">
            <v>Carter V</v>
          </cell>
          <cell r="G40" t="str">
            <v>Medical Negligence</v>
          </cell>
          <cell r="H40" t="str">
            <v>prisoner</v>
          </cell>
          <cell r="I40" t="str">
            <v>Possible </v>
          </cell>
          <cell r="L40">
            <v>1500</v>
          </cell>
          <cell r="Q40" t="str">
            <v>claim withdrawn March '08  tsol costs = £3,777.06</v>
          </cell>
        </row>
        <row r="41">
          <cell r="F41" t="str">
            <v>Castillo J</v>
          </cell>
          <cell r="G41" t="str">
            <v>Unlawful Detention</v>
          </cell>
          <cell r="H41" t="str">
            <v>prisoner</v>
          </cell>
          <cell r="I41" t="str">
            <v>Probable</v>
          </cell>
          <cell r="L41">
            <v>14000</v>
          </cell>
          <cell r="Q41" t="str">
            <v>file dormant</v>
          </cell>
        </row>
        <row r="42">
          <cell r="F42" t="str">
            <v>Chambers S</v>
          </cell>
          <cell r="G42" t="str">
            <v>Lost Property</v>
          </cell>
          <cell r="H42" t="str">
            <v>prisoner</v>
          </cell>
          <cell r="I42" t="str">
            <v>Virtually Certain</v>
          </cell>
          <cell r="K42">
            <v>38</v>
          </cell>
          <cell r="L42">
            <v>0</v>
          </cell>
          <cell r="Q42" t="str">
            <v>settled £3.48   May 07  tsol costs £2900</v>
          </cell>
        </row>
        <row r="43">
          <cell r="F43" t="str">
            <v>Charles P</v>
          </cell>
          <cell r="G43" t="str">
            <v>Personal Injury</v>
          </cell>
          <cell r="H43" t="str">
            <v>staff</v>
          </cell>
          <cell r="I43" t="str">
            <v>Probable</v>
          </cell>
          <cell r="L43">
            <v>30000</v>
          </cell>
          <cell r="Q43" t="str">
            <v>settled £2500 April 08 claimant's costs = £8500 July/Aug. '08</v>
          </cell>
        </row>
        <row r="44">
          <cell r="F44" t="str">
            <v>Coombs D</v>
          </cell>
          <cell r="G44" t="str">
            <v>Unlawful detention</v>
          </cell>
          <cell r="H44" t="str">
            <v>prisoner</v>
          </cell>
          <cell r="I44" t="str">
            <v>Virtually Certain</v>
          </cell>
          <cell r="K44">
            <v>1150</v>
          </cell>
          <cell r="L44">
            <v>0</v>
          </cell>
          <cell r="Q44" t="str">
            <v>Settled Feb 08 Tsol costs o/s</v>
          </cell>
        </row>
        <row r="45">
          <cell r="F45" t="str">
            <v>Croad J</v>
          </cell>
          <cell r="G45" t="str">
            <v>Personal Injury</v>
          </cell>
          <cell r="H45" t="str">
            <v>prisoner</v>
          </cell>
          <cell r="I45" t="str">
            <v>Probable</v>
          </cell>
          <cell r="L45">
            <v>50000</v>
          </cell>
          <cell r="Q45" t="str">
            <v>file dormant</v>
          </cell>
        </row>
        <row r="46">
          <cell r="F46" t="str">
            <v>Day P</v>
          </cell>
          <cell r="G46" t="str">
            <v>Unlawful Detention</v>
          </cell>
          <cell r="H46" t="str">
            <v>prisoner</v>
          </cell>
          <cell r="I46" t="str">
            <v>Probable</v>
          </cell>
          <cell r="L46">
            <v>500</v>
          </cell>
          <cell r="Q46" t="str">
            <v>settled £1000 Sept.'08  costs o/s</v>
          </cell>
        </row>
        <row r="47">
          <cell r="F47" t="str">
            <v>Durosinmi M</v>
          </cell>
          <cell r="G47" t="str">
            <v>Rule 39 Letters</v>
          </cell>
          <cell r="H47" t="str">
            <v>prisoner</v>
          </cell>
          <cell r="I47" t="str">
            <v>Possible </v>
          </cell>
          <cell r="L47">
            <v>0</v>
          </cell>
          <cell r="Q47" t="str">
            <v>Claim dis/con 06/07 Tsol costs o/standing</v>
          </cell>
        </row>
        <row r="48">
          <cell r="F48" t="str">
            <v>Eaton</v>
          </cell>
          <cell r="G48" t="str">
            <v>Judicial Review</v>
          </cell>
          <cell r="H48" t="str">
            <v>prisoner</v>
          </cell>
          <cell r="I48" t="str">
            <v>Probable</v>
          </cell>
          <cell r="Q48" t="str">
            <v>withdrawn costs paid centrally</v>
          </cell>
        </row>
        <row r="49">
          <cell r="F49" t="str">
            <v>Gauhar N</v>
          </cell>
          <cell r="G49" t="str">
            <v>Accident</v>
          </cell>
          <cell r="H49" t="str">
            <v>prisoner</v>
          </cell>
          <cell r="I49" t="str">
            <v>Probable</v>
          </cell>
          <cell r="L49">
            <v>15000</v>
          </cell>
        </row>
        <row r="50">
          <cell r="F50" t="str">
            <v>Hagger T</v>
          </cell>
          <cell r="G50" t="str">
            <v>Lost Property</v>
          </cell>
          <cell r="H50" t="str">
            <v>prisoner</v>
          </cell>
          <cell r="I50" t="str">
            <v>Possible </v>
          </cell>
          <cell r="L50">
            <v>8000</v>
          </cell>
          <cell r="Q50" t="str">
            <v>claim struck out  July '08 </v>
          </cell>
        </row>
        <row r="51">
          <cell r="F51" t="str">
            <v>Hussein M</v>
          </cell>
          <cell r="G51" t="str">
            <v>Accident</v>
          </cell>
          <cell r="H51" t="str">
            <v>staff</v>
          </cell>
          <cell r="I51" t="str">
            <v>Probable</v>
          </cell>
          <cell r="L51">
            <v>5000</v>
          </cell>
        </row>
        <row r="52">
          <cell r="F52" t="str">
            <v>Ikoku F</v>
          </cell>
          <cell r="G52" t="str">
            <v>Employment Tribunal</v>
          </cell>
          <cell r="H52" t="str">
            <v>Staff</v>
          </cell>
          <cell r="I52" t="str">
            <v>Probable</v>
          </cell>
          <cell r="L52">
            <v>140000</v>
          </cell>
          <cell r="Q52" t="str">
            <v>claim dismissed May'08  tsol costs = £30000</v>
          </cell>
        </row>
        <row r="53">
          <cell r="F53" t="str">
            <v>Keegan C</v>
          </cell>
          <cell r="G53" t="str">
            <v>Medical Negligence</v>
          </cell>
          <cell r="H53" t="str">
            <v>prisoner</v>
          </cell>
          <cell r="I53" t="str">
            <v>Probable</v>
          </cell>
          <cell r="L53">
            <v>10000</v>
          </cell>
        </row>
        <row r="54">
          <cell r="F54" t="str">
            <v>Lawrence R</v>
          </cell>
          <cell r="G54" t="str">
            <v>Accident</v>
          </cell>
          <cell r="H54" t="str">
            <v>staff</v>
          </cell>
          <cell r="I54" t="str">
            <v>Probable</v>
          </cell>
          <cell r="L54">
            <v>20000</v>
          </cell>
          <cell r="Q54" t="str">
            <v>settled £16000 July '08 costs o/s</v>
          </cell>
        </row>
        <row r="55">
          <cell r="F55" t="str">
            <v>Maher H</v>
          </cell>
          <cell r="G55" t="str">
            <v>Employment Tribunal</v>
          </cell>
          <cell r="H55" t="str">
            <v>prisoner</v>
          </cell>
          <cell r="I55" t="str">
            <v>Probable</v>
          </cell>
          <cell r="L55">
            <v>15000</v>
          </cell>
          <cell r="Q55" t="str">
            <v>settled   </v>
          </cell>
        </row>
        <row r="56">
          <cell r="F56" t="str">
            <v>Moynes J</v>
          </cell>
          <cell r="G56" t="str">
            <v>Employment Tribunal</v>
          </cell>
          <cell r="H56" t="str">
            <v>Staff</v>
          </cell>
          <cell r="I56" t="str">
            <v>Probable</v>
          </cell>
          <cell r="L56">
            <v>10000</v>
          </cell>
        </row>
        <row r="57">
          <cell r="F57" t="str">
            <v>Norman R</v>
          </cell>
          <cell r="G57" t="str">
            <v>Employment Tribunal</v>
          </cell>
          <cell r="H57" t="str">
            <v>Staff</v>
          </cell>
          <cell r="I57" t="str">
            <v>Virtually Certain</v>
          </cell>
          <cell r="K57">
            <v>2500</v>
          </cell>
          <cell r="L57">
            <v>0</v>
          </cell>
          <cell r="Q57" t="str">
            <v>Settled 7.9.07. Tsol costs o/s</v>
          </cell>
        </row>
        <row r="58">
          <cell r="F58" t="str">
            <v>Oum</v>
          </cell>
          <cell r="G58" t="str">
            <v>Unlawful Detention</v>
          </cell>
          <cell r="H58" t="str">
            <v>prisoner</v>
          </cell>
          <cell r="I58" t="str">
            <v>Probable</v>
          </cell>
          <cell r="K58">
            <v>1500</v>
          </cell>
          <cell r="L58">
            <v>0</v>
          </cell>
          <cell r="Q58" t="str">
            <v>settled 22.9.08. tsol &amp; costs o/s</v>
          </cell>
        </row>
        <row r="59">
          <cell r="F59" t="str">
            <v>Prime P</v>
          </cell>
          <cell r="G59" t="str">
            <v>Unlawful detention</v>
          </cell>
          <cell r="H59" t="str">
            <v>prisoner</v>
          </cell>
          <cell r="I59" t="str">
            <v>Probable</v>
          </cell>
          <cell r="L59">
            <v>2000</v>
          </cell>
          <cell r="Q59" t="str">
            <v>settled £2377.50 Tsol costs = £1441.76</v>
          </cell>
        </row>
        <row r="60">
          <cell r="F60" t="str">
            <v>Samuels J</v>
          </cell>
          <cell r="G60" t="str">
            <v>Lost Property</v>
          </cell>
          <cell r="H60" t="str">
            <v>prisoner</v>
          </cell>
          <cell r="I60" t="str">
            <v>Virtually Certain</v>
          </cell>
          <cell r="K60">
            <v>10</v>
          </cell>
          <cell r="L60">
            <v>0</v>
          </cell>
          <cell r="Q60" t="str">
            <v>settled Feb.'08 </v>
          </cell>
        </row>
        <row r="61">
          <cell r="F61" t="str">
            <v>Shah A</v>
          </cell>
          <cell r="G61" t="str">
            <v>Accident</v>
          </cell>
          <cell r="H61" t="str">
            <v>contractor</v>
          </cell>
          <cell r="I61" t="str">
            <v>Virtually Certain</v>
          </cell>
          <cell r="L61">
            <v>2000</v>
          </cell>
          <cell r="Q61" t="str">
            <v>settled £2000  Oct.07 claimant's costs = £12200  Dec.'07 Tsol costs = £17973.97</v>
          </cell>
        </row>
        <row r="62">
          <cell r="F62" t="str">
            <v>Simms P</v>
          </cell>
          <cell r="G62" t="str">
            <v>Unlawful Detention</v>
          </cell>
          <cell r="H62" t="str">
            <v>prisoner</v>
          </cell>
          <cell r="I62" t="str">
            <v>Virtually Certain</v>
          </cell>
          <cell r="L62">
            <v>15000</v>
          </cell>
        </row>
        <row r="63">
          <cell r="F63" t="str">
            <v>Smith D</v>
          </cell>
          <cell r="G63" t="str">
            <v>Employment Tribunal</v>
          </cell>
          <cell r="H63" t="str">
            <v>staff</v>
          </cell>
          <cell r="I63" t="str">
            <v>Probable</v>
          </cell>
          <cell r="K63">
            <v>1000</v>
          </cell>
          <cell r="L63">
            <v>0</v>
          </cell>
          <cell r="Q63" t="str">
            <v>Settled 8.3.08. Tsol costs o/s</v>
          </cell>
        </row>
        <row r="64">
          <cell r="F64" t="str">
            <v>C Snagg</v>
          </cell>
          <cell r="G64" t="str">
            <v>Unlawful Detention</v>
          </cell>
          <cell r="H64" t="str">
            <v>prisoner</v>
          </cell>
          <cell r="I64" t="str">
            <v>Virtually Certain</v>
          </cell>
          <cell r="L64">
            <v>2000</v>
          </cell>
          <cell r="M64" t="str">
            <v>2,00</v>
          </cell>
          <cell r="Q64" t="str">
            <v>file dormant</v>
          </cell>
        </row>
        <row r="65">
          <cell r="F65" t="str">
            <v>Tierney J</v>
          </cell>
          <cell r="G65" t="str">
            <v>Unlawful Detention</v>
          </cell>
          <cell r="H65" t="str">
            <v>prisoner</v>
          </cell>
          <cell r="I65" t="str">
            <v>Virtually Certain</v>
          </cell>
          <cell r="L65">
            <v>3000</v>
          </cell>
          <cell r="Q65" t="str">
            <v>settled £1300 (incl. costs) Tsol costs = £756.48</v>
          </cell>
        </row>
        <row r="66">
          <cell r="F66" t="str">
            <v>Stephens M</v>
          </cell>
          <cell r="G66" t="str">
            <v>Wasted Visit</v>
          </cell>
          <cell r="H66" t="str">
            <v>3rd Party</v>
          </cell>
          <cell r="I66" t="str">
            <v>Virtually Certain</v>
          </cell>
          <cell r="K66">
            <v>750</v>
          </cell>
          <cell r="L66">
            <v>0</v>
          </cell>
          <cell r="Q66" t="str">
            <v>Settled May 07 Tsol costs £1,000</v>
          </cell>
        </row>
        <row r="67">
          <cell r="F67" t="str">
            <v>Turnbull J</v>
          </cell>
          <cell r="G67" t="str">
            <v>Accident</v>
          </cell>
          <cell r="H67" t="str">
            <v>prisoner</v>
          </cell>
          <cell r="I67" t="str">
            <v>Virtually Certain</v>
          </cell>
          <cell r="L67">
            <v>4000</v>
          </cell>
          <cell r="Q67" t="str">
            <v>file dormant</v>
          </cell>
        </row>
        <row r="68">
          <cell r="F68" t="str">
            <v>Warren C</v>
          </cell>
          <cell r="G68" t="str">
            <v>Race Relations Act</v>
          </cell>
          <cell r="H68" t="str">
            <v>prisoner</v>
          </cell>
          <cell r="I68" t="str">
            <v>Probable</v>
          </cell>
          <cell r="L68">
            <v>15000</v>
          </cell>
        </row>
        <row r="69">
          <cell r="F69" t="str">
            <v>Watson L</v>
          </cell>
          <cell r="G69" t="str">
            <v>Unlawful Detention</v>
          </cell>
          <cell r="H69" t="str">
            <v>prisoner</v>
          </cell>
          <cell r="I69" t="str">
            <v>Probable</v>
          </cell>
          <cell r="K69">
            <v>300</v>
          </cell>
          <cell r="L69">
            <v>0</v>
          </cell>
          <cell r="Q69" t="str">
            <v>Settled 26.2.08. Tsol costs o/s</v>
          </cell>
        </row>
        <row r="70">
          <cell r="F70" t="str">
            <v>Winfield J</v>
          </cell>
          <cell r="G70" t="str">
            <v>Damaged Property</v>
          </cell>
          <cell r="H70" t="str">
            <v>prisoner</v>
          </cell>
          <cell r="I70" t="str">
            <v>Probable</v>
          </cell>
          <cell r="L70">
            <v>150</v>
          </cell>
        </row>
        <row r="71">
          <cell r="F71" t="str">
            <v>Winfield J</v>
          </cell>
          <cell r="G71" t="str">
            <v>Human Rights</v>
          </cell>
          <cell r="H71" t="str">
            <v>prisoner</v>
          </cell>
          <cell r="I71" t="str">
            <v>Probable</v>
          </cell>
          <cell r="L71">
            <v>1508</v>
          </cell>
        </row>
        <row r="72">
          <cell r="K72">
            <v>5748</v>
          </cell>
          <cell r="L72">
            <v>319658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justice.gov.uk/about/noms/noms-directory-of-services-and-specification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6:H45"/>
  <sheetViews>
    <sheetView tabSelected="1" zoomScale="130" zoomScaleNormal="130" zoomScaleSheetLayoutView="100" workbookViewId="0" topLeftCell="A1">
      <selection activeCell="F3" sqref="F3"/>
    </sheetView>
  </sheetViews>
  <sheetFormatPr defaultColWidth="9.140625" defaultRowHeight="15"/>
  <cols>
    <col min="1" max="7" width="9.140625" style="9" customWidth="1"/>
    <col min="8" max="8" width="22.28125" style="9" customWidth="1"/>
    <col min="9" max="16384" width="9.140625" style="9" customWidth="1"/>
  </cols>
  <sheetData>
    <row r="2" s="7" customFormat="1" ht="15"/>
    <row r="6" ht="33">
      <c r="A6" s="8" t="s">
        <v>71</v>
      </c>
    </row>
    <row r="7" ht="33">
      <c r="A7" s="8" t="s">
        <v>83</v>
      </c>
    </row>
    <row r="8" ht="33">
      <c r="A8" s="8"/>
    </row>
    <row r="10" ht="27">
      <c r="A10" s="10" t="s">
        <v>41</v>
      </c>
    </row>
    <row r="12" ht="33">
      <c r="A12" s="8"/>
    </row>
    <row r="13" ht="33">
      <c r="A13" s="8" t="s">
        <v>42</v>
      </c>
    </row>
    <row r="14" ht="33">
      <c r="A14" s="8" t="s">
        <v>43</v>
      </c>
    </row>
    <row r="16" ht="15.75">
      <c r="A16" s="11" t="s">
        <v>82</v>
      </c>
    </row>
    <row r="18" ht="15.75">
      <c r="A18" s="11" t="s">
        <v>86</v>
      </c>
    </row>
    <row r="42" ht="15">
      <c r="H42" s="37"/>
    </row>
    <row r="44" ht="27.75" customHeight="1"/>
    <row r="45" ht="15">
      <c r="B45" s="67"/>
    </row>
    <row r="48" ht="25.5" customHeight="1"/>
    <row r="51" ht="26.25" customHeight="1"/>
    <row r="52" ht="14.25" customHeight="1"/>
    <row r="53" ht="37.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1:H45"/>
  <sheetViews>
    <sheetView workbookViewId="0" topLeftCell="A1">
      <selection activeCell="A1" sqref="A1:B1"/>
    </sheetView>
  </sheetViews>
  <sheetFormatPr defaultColWidth="9.140625" defaultRowHeight="15"/>
  <cols>
    <col min="1" max="1" width="25.7109375" style="18" customWidth="1"/>
    <col min="2" max="2" width="151.8515625" style="19" customWidth="1"/>
    <col min="3" max="7" width="9.140625" style="12" customWidth="1"/>
    <col min="8" max="8" width="22.28125" style="12" customWidth="1"/>
    <col min="9" max="16384" width="9.140625" style="12" customWidth="1"/>
  </cols>
  <sheetData>
    <row r="1" spans="1:2" ht="16.5" thickBot="1">
      <c r="A1" s="95" t="s">
        <v>46</v>
      </c>
      <c r="B1" s="95"/>
    </row>
    <row r="2" spans="1:2" ht="16.5" thickBot="1">
      <c r="A2" s="26" t="s">
        <v>49</v>
      </c>
      <c r="B2" s="27" t="s">
        <v>44</v>
      </c>
    </row>
    <row r="3" spans="1:2" ht="29.25" thickBot="1">
      <c r="A3" s="28" t="str">
        <f>'Input Indicators rounded'!C5</f>
        <v>Cost per Pre-Sentence Report</v>
      </c>
      <c r="B3" s="29" t="s">
        <v>72</v>
      </c>
    </row>
    <row r="4" spans="1:2" ht="43.5" thickBot="1">
      <c r="A4" s="16" t="str">
        <f>'Input Indicators rounded'!E5</f>
        <v>Cost per Offender Supervised on Licence Post-Custody</v>
      </c>
      <c r="B4" s="17" t="s">
        <v>74</v>
      </c>
    </row>
    <row r="5" spans="1:2" ht="43.5" thickBot="1">
      <c r="A5" s="64" t="s">
        <v>40</v>
      </c>
      <c r="B5" s="30" t="s">
        <v>75</v>
      </c>
    </row>
    <row r="6" s="31" customFormat="1" ht="9" customHeight="1" thickBot="1">
      <c r="A6" s="65"/>
    </row>
    <row r="7" spans="1:2" ht="16.5" thickBot="1">
      <c r="A7" s="26" t="s">
        <v>45</v>
      </c>
      <c r="B7" s="27" t="s">
        <v>44</v>
      </c>
    </row>
    <row r="8" spans="1:2" ht="122.25" customHeight="1">
      <c r="A8" s="96" t="s">
        <v>61</v>
      </c>
      <c r="B8" s="69" t="s">
        <v>65</v>
      </c>
    </row>
    <row r="9" spans="1:2" ht="57.75" thickBot="1">
      <c r="A9" s="97"/>
      <c r="B9" s="68" t="s">
        <v>64</v>
      </c>
    </row>
    <row r="10" spans="1:2" ht="86.25" thickBot="1">
      <c r="A10" s="13" t="str">
        <f>'Input Indicators rounded'!M5</f>
        <v>Victim Liaison</v>
      </c>
      <c r="B10" s="14" t="s">
        <v>56</v>
      </c>
    </row>
    <row r="11" spans="1:2" ht="57.75" thickBot="1">
      <c r="A11" s="13" t="str">
        <f>'Input Indicators rounded'!N5</f>
        <v>Manage the Sentence Pre Release From Custody</v>
      </c>
      <c r="B11" s="14" t="s">
        <v>67</v>
      </c>
    </row>
    <row r="12" spans="1:2" ht="43.5" thickBot="1">
      <c r="A12" s="13" t="str">
        <f>'Input Indicators rounded'!O5</f>
        <v>Approved Premises</v>
      </c>
      <c r="B12" s="14" t="s">
        <v>79</v>
      </c>
    </row>
    <row r="13" spans="1:2" ht="29.25" thickBot="1">
      <c r="A13" s="16" t="s">
        <v>39</v>
      </c>
      <c r="B13" s="14" t="s">
        <v>73</v>
      </c>
    </row>
    <row r="14" spans="1:2" ht="29.25" thickBot="1">
      <c r="A14" s="13" t="str">
        <f>'Input Indicators rounded'!D5</f>
        <v>% of Total FA Cost to NOMS</v>
      </c>
      <c r="B14" s="14" t="s">
        <v>47</v>
      </c>
    </row>
    <row r="15" spans="1:2" ht="14.25">
      <c r="A15" s="96" t="s">
        <v>69</v>
      </c>
      <c r="B15" s="69" t="s">
        <v>78</v>
      </c>
    </row>
    <row r="16" spans="1:2" ht="15" thickBot="1">
      <c r="A16" s="97"/>
      <c r="B16" s="82" t="s">
        <v>70</v>
      </c>
    </row>
    <row r="17" spans="1:2" ht="57.75" thickBot="1">
      <c r="A17" s="15" t="str">
        <f>'Input Indicators rounded'!B5</f>
        <v>Probation Trust</v>
      </c>
      <c r="B17" s="35" t="s">
        <v>51</v>
      </c>
    </row>
    <row r="19" ht="14.25">
      <c r="B19" s="79"/>
    </row>
    <row r="42" ht="14.25">
      <c r="H42" s="36"/>
    </row>
    <row r="44" ht="27.75" customHeight="1"/>
    <row r="45" ht="14.25">
      <c r="B45" s="66"/>
    </row>
    <row r="48" ht="25.5" customHeight="1"/>
    <row r="51" ht="26.25" customHeight="1"/>
    <row r="52" ht="14.25" customHeight="1"/>
    <row r="53" ht="37.5" customHeight="1"/>
  </sheetData>
  <mergeCells count="3">
    <mergeCell ref="A1:B1"/>
    <mergeCell ref="A8:A9"/>
    <mergeCell ref="A15:A16"/>
  </mergeCells>
  <hyperlinks>
    <hyperlink ref="B16" r:id="rId1" display="http://www.justice.gov.uk/about/noms/noms-directory-of-services-and-specifications"/>
  </hyperlinks>
  <printOptions horizontalCentered="1" verticalCentered="1"/>
  <pageMargins left="0.1968503937007874" right="0.1968503937007874" top="0.3937007874015748" bottom="0.3937007874015748" header="0.17" footer="0.15748031496062992"/>
  <pageSetup horizontalDpi="600" verticalDpi="600" orientation="landscape" paperSize="9" scale="75" r:id="rId2"/>
  <headerFooter alignWithMargins="0">
    <oddFooter>&amp;C&amp;"Arial,Regular"&amp;A</oddFooter>
  </headerFooter>
</worksheet>
</file>

<file path=xl/worksheets/sheet3.xml><?xml version="1.0" encoding="utf-8"?>
<worksheet xmlns="http://schemas.openxmlformats.org/spreadsheetml/2006/main" xmlns:r="http://schemas.openxmlformats.org/officeDocument/2006/relationships">
  <sheetPr>
    <tabColor indexed="41"/>
    <pageSetUpPr fitToPage="1"/>
  </sheetPr>
  <dimension ref="A2:O53"/>
  <sheetViews>
    <sheetView zoomScaleSheetLayoutView="100" workbookViewId="0" topLeftCell="A1">
      <selection activeCell="B49" sqref="B49:O49"/>
    </sheetView>
  </sheetViews>
  <sheetFormatPr defaultColWidth="9.140625" defaultRowHeight="15"/>
  <cols>
    <col min="1" max="1" width="2.7109375" style="1" customWidth="1"/>
    <col min="2" max="2" width="26.28125" style="1" customWidth="1"/>
    <col min="3" max="3" width="13.140625" style="1" customWidth="1"/>
    <col min="4" max="4" width="8.140625" style="38" customWidth="1"/>
    <col min="5" max="5" width="13.140625" style="1" customWidth="1"/>
    <col min="6" max="6" width="1.1484375" style="87" customWidth="1"/>
    <col min="7" max="7" width="8.140625" style="38" customWidth="1"/>
    <col min="8" max="8" width="13.140625" style="1" customWidth="1"/>
    <col min="9" max="9" width="8.140625" style="38" customWidth="1"/>
    <col min="10" max="10" width="11.8515625" style="38" customWidth="1"/>
    <col min="11" max="11" width="4.140625" style="1" customWidth="1"/>
    <col min="12" max="15" width="14.140625" style="38" customWidth="1"/>
    <col min="16" max="16384" width="9.140625" style="1" customWidth="1"/>
  </cols>
  <sheetData>
    <row r="2" spans="2:15" ht="18">
      <c r="B2" s="98" t="s">
        <v>84</v>
      </c>
      <c r="C2" s="98"/>
      <c r="D2" s="98"/>
      <c r="E2" s="98"/>
      <c r="F2" s="98"/>
      <c r="G2" s="98"/>
      <c r="H2" s="98"/>
      <c r="I2" s="98"/>
      <c r="J2" s="98"/>
      <c r="K2" s="98"/>
      <c r="L2" s="98"/>
      <c r="M2" s="98"/>
      <c r="N2" s="98"/>
      <c r="O2" s="98"/>
    </row>
    <row r="3" ht="12.75">
      <c r="B3" s="25"/>
    </row>
    <row r="4" spans="2:15" ht="13.5" thickBot="1">
      <c r="B4" s="99" t="s">
        <v>62</v>
      </c>
      <c r="C4" s="99"/>
      <c r="D4" s="99"/>
      <c r="E4" s="99"/>
      <c r="F4" s="99"/>
      <c r="G4" s="99"/>
      <c r="H4" s="99"/>
      <c r="I4" s="99"/>
      <c r="J4" s="99"/>
      <c r="L4" s="99" t="s">
        <v>55</v>
      </c>
      <c r="M4" s="99"/>
      <c r="N4" s="99"/>
      <c r="O4" s="99"/>
    </row>
    <row r="5" spans="2:15" s="22" customFormat="1" ht="67.5">
      <c r="B5" s="20" t="s">
        <v>48</v>
      </c>
      <c r="C5" s="21" t="s">
        <v>37</v>
      </c>
      <c r="D5" s="39" t="s">
        <v>54</v>
      </c>
      <c r="E5" s="101" t="s">
        <v>60</v>
      </c>
      <c r="F5" s="102"/>
      <c r="G5" s="39" t="s">
        <v>54</v>
      </c>
      <c r="H5" s="21" t="s">
        <v>40</v>
      </c>
      <c r="I5" s="63" t="s">
        <v>54</v>
      </c>
      <c r="J5" s="40" t="s">
        <v>38</v>
      </c>
      <c r="K5" s="23"/>
      <c r="L5" s="61" t="s">
        <v>61</v>
      </c>
      <c r="M5" s="62" t="s">
        <v>35</v>
      </c>
      <c r="N5" s="62" t="s">
        <v>66</v>
      </c>
      <c r="O5" s="63" t="s">
        <v>36</v>
      </c>
    </row>
    <row r="6" spans="1:15" ht="13.5">
      <c r="A6" s="2"/>
      <c r="B6" s="3" t="s">
        <v>0</v>
      </c>
      <c r="C6" s="50">
        <v>175</v>
      </c>
      <c r="D6" s="43">
        <v>0.05</v>
      </c>
      <c r="E6" s="83">
        <v>2545</v>
      </c>
      <c r="F6" s="91" t="s">
        <v>81</v>
      </c>
      <c r="G6" s="43">
        <v>0.13</v>
      </c>
      <c r="H6" s="50">
        <v>3325</v>
      </c>
      <c r="I6" s="54">
        <v>0.5</v>
      </c>
      <c r="J6" s="51">
        <v>0.68</v>
      </c>
      <c r="K6" s="52"/>
      <c r="L6" s="44">
        <v>0.07</v>
      </c>
      <c r="M6" s="45">
        <v>0.02</v>
      </c>
      <c r="N6" s="45">
        <v>0.11</v>
      </c>
      <c r="O6" s="46">
        <v>0.12</v>
      </c>
    </row>
    <row r="7" spans="1:15" ht="13.5">
      <c r="A7" s="2"/>
      <c r="B7" s="4" t="s">
        <v>1</v>
      </c>
      <c r="C7" s="53">
        <v>190</v>
      </c>
      <c r="D7" s="54">
        <v>0.04</v>
      </c>
      <c r="E7" s="84">
        <v>2435</v>
      </c>
      <c r="F7" s="92" t="s">
        <v>81</v>
      </c>
      <c r="G7" s="54">
        <v>0.12</v>
      </c>
      <c r="H7" s="53">
        <v>4640</v>
      </c>
      <c r="I7" s="54">
        <v>0.42</v>
      </c>
      <c r="J7" s="55">
        <v>0.58</v>
      </c>
      <c r="K7" s="52"/>
      <c r="L7" s="44">
        <v>0.06</v>
      </c>
      <c r="M7" s="45">
        <v>0.03</v>
      </c>
      <c r="N7" s="45">
        <v>0.12</v>
      </c>
      <c r="O7" s="46">
        <v>0.22</v>
      </c>
    </row>
    <row r="8" spans="1:15" ht="13.5">
      <c r="A8" s="2"/>
      <c r="B8" s="4" t="s">
        <v>2</v>
      </c>
      <c r="C8" s="53">
        <v>130</v>
      </c>
      <c r="D8" s="54">
        <v>0.04</v>
      </c>
      <c r="E8" s="84">
        <v>1845</v>
      </c>
      <c r="F8" s="92" t="s">
        <v>81</v>
      </c>
      <c r="G8" s="54">
        <v>0.08</v>
      </c>
      <c r="H8" s="53">
        <v>4195</v>
      </c>
      <c r="I8" s="54">
        <v>0.61</v>
      </c>
      <c r="J8" s="55">
        <v>0.73</v>
      </c>
      <c r="K8" s="52"/>
      <c r="L8" s="44">
        <v>0.06</v>
      </c>
      <c r="M8" s="45">
        <v>0.02</v>
      </c>
      <c r="N8" s="45">
        <v>0.1</v>
      </c>
      <c r="O8" s="46">
        <v>0.1</v>
      </c>
    </row>
    <row r="9" spans="1:15" ht="13.5">
      <c r="A9" s="2"/>
      <c r="B9" s="4" t="s">
        <v>3</v>
      </c>
      <c r="C9" s="53">
        <v>200</v>
      </c>
      <c r="D9" s="54">
        <v>0.06</v>
      </c>
      <c r="E9" s="84">
        <v>2755</v>
      </c>
      <c r="F9" s="92" t="s">
        <v>81</v>
      </c>
      <c r="G9" s="54">
        <v>0.12</v>
      </c>
      <c r="H9" s="53">
        <v>4640</v>
      </c>
      <c r="I9" s="54">
        <v>0.5</v>
      </c>
      <c r="J9" s="55">
        <v>0.68</v>
      </c>
      <c r="K9" s="52"/>
      <c r="L9" s="44">
        <v>0.09</v>
      </c>
      <c r="M9" s="45">
        <v>0.02</v>
      </c>
      <c r="N9" s="45">
        <v>0.11</v>
      </c>
      <c r="O9" s="46">
        <v>0.11</v>
      </c>
    </row>
    <row r="10" spans="1:15" ht="13.5">
      <c r="A10" s="2"/>
      <c r="B10" s="4" t="s">
        <v>4</v>
      </c>
      <c r="C10" s="53">
        <v>295</v>
      </c>
      <c r="D10" s="54">
        <v>0.07</v>
      </c>
      <c r="E10" s="84">
        <v>3060</v>
      </c>
      <c r="F10" s="92" t="s">
        <v>81</v>
      </c>
      <c r="G10" s="54">
        <v>0.11</v>
      </c>
      <c r="H10" s="53">
        <v>4765</v>
      </c>
      <c r="I10" s="54">
        <v>0.52</v>
      </c>
      <c r="J10" s="55">
        <v>0.7</v>
      </c>
      <c r="K10" s="52"/>
      <c r="L10" s="44">
        <v>0.07</v>
      </c>
      <c r="M10" s="45">
        <v>0.01</v>
      </c>
      <c r="N10" s="45">
        <v>0.11</v>
      </c>
      <c r="O10" s="46">
        <v>0.11</v>
      </c>
    </row>
    <row r="11" spans="1:15" ht="13.5">
      <c r="A11" s="2"/>
      <c r="B11" s="4" t="s">
        <v>5</v>
      </c>
      <c r="C11" s="53">
        <v>175</v>
      </c>
      <c r="D11" s="54">
        <v>0.05</v>
      </c>
      <c r="E11" s="84">
        <v>1990</v>
      </c>
      <c r="F11" s="92" t="s">
        <v>81</v>
      </c>
      <c r="G11" s="54">
        <v>0.09</v>
      </c>
      <c r="H11" s="53">
        <v>3850</v>
      </c>
      <c r="I11" s="54">
        <v>0.58</v>
      </c>
      <c r="J11" s="55">
        <v>0.72</v>
      </c>
      <c r="K11" s="52"/>
      <c r="L11" s="44">
        <v>0.07</v>
      </c>
      <c r="M11" s="45">
        <v>0.01</v>
      </c>
      <c r="N11" s="45">
        <v>0.12</v>
      </c>
      <c r="O11" s="46">
        <v>0.07</v>
      </c>
    </row>
    <row r="12" spans="1:15" ht="13.5">
      <c r="A12" s="2"/>
      <c r="B12" s="4" t="s">
        <v>6</v>
      </c>
      <c r="C12" s="53">
        <v>175</v>
      </c>
      <c r="D12" s="54">
        <v>0.04</v>
      </c>
      <c r="E12" s="84">
        <v>2955</v>
      </c>
      <c r="F12" s="92" t="s">
        <v>81</v>
      </c>
      <c r="G12" s="54">
        <v>0.1</v>
      </c>
      <c r="H12" s="53">
        <v>5365</v>
      </c>
      <c r="I12" s="54">
        <v>0.53</v>
      </c>
      <c r="J12" s="55">
        <v>0.68</v>
      </c>
      <c r="K12" s="52"/>
      <c r="L12" s="44">
        <v>0.09</v>
      </c>
      <c r="M12" s="45">
        <v>0.02</v>
      </c>
      <c r="N12" s="45">
        <v>0.12</v>
      </c>
      <c r="O12" s="46">
        <v>0.09</v>
      </c>
    </row>
    <row r="13" spans="1:15" ht="13.5">
      <c r="A13" s="2"/>
      <c r="B13" s="4" t="s">
        <v>7</v>
      </c>
      <c r="C13" s="53">
        <v>345</v>
      </c>
      <c r="D13" s="54">
        <v>0.07</v>
      </c>
      <c r="E13" s="84">
        <v>1920</v>
      </c>
      <c r="F13" s="92" t="s">
        <v>81</v>
      </c>
      <c r="G13" s="54">
        <v>0.08</v>
      </c>
      <c r="H13" s="53">
        <v>5720</v>
      </c>
      <c r="I13" s="54">
        <v>0.51</v>
      </c>
      <c r="J13" s="55">
        <v>0.66</v>
      </c>
      <c r="K13" s="52"/>
      <c r="L13" s="44">
        <v>0.08</v>
      </c>
      <c r="M13" s="45">
        <v>0.01</v>
      </c>
      <c r="N13" s="45">
        <v>0.08</v>
      </c>
      <c r="O13" s="46">
        <v>0.17</v>
      </c>
    </row>
    <row r="14" spans="1:15" ht="13.5">
      <c r="A14" s="2"/>
      <c r="B14" s="4" t="s">
        <v>8</v>
      </c>
      <c r="C14" s="53">
        <v>220</v>
      </c>
      <c r="D14" s="54">
        <v>0.07</v>
      </c>
      <c r="E14" s="84">
        <v>2180</v>
      </c>
      <c r="F14" s="92" t="s">
        <v>81</v>
      </c>
      <c r="G14" s="54">
        <v>0.11</v>
      </c>
      <c r="H14" s="53">
        <v>2860</v>
      </c>
      <c r="I14" s="54">
        <v>0.53</v>
      </c>
      <c r="J14" s="55">
        <v>0.7</v>
      </c>
      <c r="K14" s="52"/>
      <c r="L14" s="44">
        <v>0.09</v>
      </c>
      <c r="M14" s="45">
        <v>0.01</v>
      </c>
      <c r="N14" s="45">
        <v>0.12</v>
      </c>
      <c r="O14" s="46">
        <v>0.08</v>
      </c>
    </row>
    <row r="15" spans="1:15" ht="13.5">
      <c r="A15" s="2"/>
      <c r="B15" s="4" t="s">
        <v>9</v>
      </c>
      <c r="C15" s="53">
        <v>165</v>
      </c>
      <c r="D15" s="54">
        <v>0.05</v>
      </c>
      <c r="E15" s="84">
        <v>1940</v>
      </c>
      <c r="F15" s="92" t="s">
        <v>81</v>
      </c>
      <c r="G15" s="54">
        <v>0.09</v>
      </c>
      <c r="H15" s="53">
        <v>2895</v>
      </c>
      <c r="I15" s="54">
        <v>0.62</v>
      </c>
      <c r="J15" s="55">
        <v>0.76</v>
      </c>
      <c r="K15" s="52"/>
      <c r="L15" s="44">
        <v>0.08</v>
      </c>
      <c r="M15" s="45">
        <v>0.01</v>
      </c>
      <c r="N15" s="45">
        <v>0.11</v>
      </c>
      <c r="O15" s="46">
        <v>0.05</v>
      </c>
    </row>
    <row r="16" spans="1:15" ht="13.5">
      <c r="A16" s="2"/>
      <c r="B16" s="4" t="s">
        <v>10</v>
      </c>
      <c r="C16" s="53">
        <v>235</v>
      </c>
      <c r="D16" s="54">
        <v>0.05</v>
      </c>
      <c r="E16" s="84">
        <v>2255</v>
      </c>
      <c r="F16" s="92" t="s">
        <v>81</v>
      </c>
      <c r="G16" s="54">
        <v>0.1</v>
      </c>
      <c r="H16" s="53">
        <v>4755</v>
      </c>
      <c r="I16" s="54">
        <v>0.56</v>
      </c>
      <c r="J16" s="55">
        <v>0.7</v>
      </c>
      <c r="K16" s="52"/>
      <c r="L16" s="44">
        <v>0.04</v>
      </c>
      <c r="M16" s="45">
        <v>0.01</v>
      </c>
      <c r="N16" s="45">
        <v>0.14</v>
      </c>
      <c r="O16" s="46">
        <v>0.11</v>
      </c>
    </row>
    <row r="17" spans="1:15" ht="13.5">
      <c r="A17" s="2"/>
      <c r="B17" s="4" t="s">
        <v>11</v>
      </c>
      <c r="C17" s="53">
        <v>90</v>
      </c>
      <c r="D17" s="54">
        <v>0.03</v>
      </c>
      <c r="E17" s="84">
        <v>1835</v>
      </c>
      <c r="F17" s="92" t="s">
        <v>81</v>
      </c>
      <c r="G17" s="54">
        <v>0.11</v>
      </c>
      <c r="H17" s="53">
        <v>3980</v>
      </c>
      <c r="I17" s="54">
        <v>0.59</v>
      </c>
      <c r="J17" s="55">
        <v>0.73</v>
      </c>
      <c r="K17" s="52"/>
      <c r="L17" s="44">
        <v>0.07</v>
      </c>
      <c r="M17" s="45">
        <v>0.01</v>
      </c>
      <c r="N17" s="45">
        <v>0.08</v>
      </c>
      <c r="O17" s="46">
        <v>0.11</v>
      </c>
    </row>
    <row r="18" spans="1:15" ht="13.5">
      <c r="A18" s="2"/>
      <c r="B18" s="5" t="s">
        <v>12</v>
      </c>
      <c r="C18" s="53">
        <v>155</v>
      </c>
      <c r="D18" s="54">
        <v>0.05</v>
      </c>
      <c r="E18" s="84">
        <v>2825</v>
      </c>
      <c r="F18" s="92" t="s">
        <v>81</v>
      </c>
      <c r="G18" s="54">
        <v>0.12</v>
      </c>
      <c r="H18" s="53">
        <v>4215</v>
      </c>
      <c r="I18" s="54">
        <v>0.55</v>
      </c>
      <c r="J18" s="55">
        <v>0.72</v>
      </c>
      <c r="K18" s="52"/>
      <c r="L18" s="44">
        <v>0.05</v>
      </c>
      <c r="M18" s="45">
        <v>0.01</v>
      </c>
      <c r="N18" s="45">
        <v>0.12</v>
      </c>
      <c r="O18" s="46">
        <v>0.11</v>
      </c>
    </row>
    <row r="19" spans="1:15" ht="13.5">
      <c r="A19" s="2"/>
      <c r="B19" s="4" t="s">
        <v>13</v>
      </c>
      <c r="C19" s="53">
        <v>185</v>
      </c>
      <c r="D19" s="54">
        <v>0.06</v>
      </c>
      <c r="E19" s="84">
        <v>2585</v>
      </c>
      <c r="F19" s="92" t="s">
        <v>81</v>
      </c>
      <c r="G19" s="54">
        <v>0.11</v>
      </c>
      <c r="H19" s="53">
        <v>2770</v>
      </c>
      <c r="I19" s="54">
        <v>0.64</v>
      </c>
      <c r="J19" s="55">
        <v>0.81</v>
      </c>
      <c r="K19" s="52"/>
      <c r="L19" s="44">
        <v>0.07</v>
      </c>
      <c r="M19" s="45">
        <v>0.02</v>
      </c>
      <c r="N19" s="45">
        <v>0.1</v>
      </c>
      <c r="O19" s="46">
        <v>0</v>
      </c>
    </row>
    <row r="20" spans="1:15" ht="13.5">
      <c r="A20" s="2"/>
      <c r="B20" s="4" t="s">
        <v>14</v>
      </c>
      <c r="C20" s="53">
        <v>230</v>
      </c>
      <c r="D20" s="54">
        <v>0.06</v>
      </c>
      <c r="E20" s="84">
        <v>2415</v>
      </c>
      <c r="F20" s="92" t="s">
        <v>81</v>
      </c>
      <c r="G20" s="54">
        <v>0.1</v>
      </c>
      <c r="H20" s="53">
        <v>3950</v>
      </c>
      <c r="I20" s="54">
        <v>0.49</v>
      </c>
      <c r="J20" s="55">
        <v>0.65</v>
      </c>
      <c r="K20" s="52"/>
      <c r="L20" s="44">
        <v>0.08</v>
      </c>
      <c r="M20" s="45">
        <v>0.02</v>
      </c>
      <c r="N20" s="45">
        <v>0.13</v>
      </c>
      <c r="O20" s="46">
        <v>0.12</v>
      </c>
    </row>
    <row r="21" spans="1:15" ht="13.5">
      <c r="A21" s="2"/>
      <c r="B21" s="4" t="s">
        <v>15</v>
      </c>
      <c r="C21" s="53">
        <v>270</v>
      </c>
      <c r="D21" s="54">
        <v>0.06</v>
      </c>
      <c r="E21" s="84">
        <v>2580</v>
      </c>
      <c r="F21" s="92" t="s">
        <v>81</v>
      </c>
      <c r="G21" s="54">
        <v>0.14</v>
      </c>
      <c r="H21" s="53">
        <v>3995</v>
      </c>
      <c r="I21" s="54">
        <v>0.52</v>
      </c>
      <c r="J21" s="55">
        <v>0.72</v>
      </c>
      <c r="K21" s="52"/>
      <c r="L21" s="44">
        <v>0.07</v>
      </c>
      <c r="M21" s="45">
        <v>0.01</v>
      </c>
      <c r="N21" s="45">
        <v>0.15</v>
      </c>
      <c r="O21" s="46">
        <v>0.04</v>
      </c>
    </row>
    <row r="22" spans="1:15" ht="13.5">
      <c r="A22" s="2"/>
      <c r="B22" s="4" t="s">
        <v>16</v>
      </c>
      <c r="C22" s="53">
        <v>260</v>
      </c>
      <c r="D22" s="54">
        <v>0.07</v>
      </c>
      <c r="E22" s="84">
        <v>2120</v>
      </c>
      <c r="F22" s="92" t="s">
        <v>81</v>
      </c>
      <c r="G22" s="54">
        <v>0.11</v>
      </c>
      <c r="H22" s="53">
        <v>3005</v>
      </c>
      <c r="I22" s="54">
        <v>0.51</v>
      </c>
      <c r="J22" s="55">
        <v>0.69</v>
      </c>
      <c r="K22" s="52"/>
      <c r="L22" s="44">
        <v>0.08</v>
      </c>
      <c r="M22" s="45">
        <v>0.01</v>
      </c>
      <c r="N22" s="45">
        <v>0.14</v>
      </c>
      <c r="O22" s="46">
        <v>0.08</v>
      </c>
    </row>
    <row r="23" spans="1:15" ht="13.5">
      <c r="A23" s="2"/>
      <c r="B23" s="4" t="s">
        <v>17</v>
      </c>
      <c r="C23" s="53">
        <v>275</v>
      </c>
      <c r="D23" s="54">
        <v>0.06</v>
      </c>
      <c r="E23" s="84">
        <v>2545</v>
      </c>
      <c r="F23" s="92" t="s">
        <v>81</v>
      </c>
      <c r="G23" s="54">
        <v>0.11</v>
      </c>
      <c r="H23" s="53">
        <v>4455</v>
      </c>
      <c r="I23" s="54">
        <v>0.52</v>
      </c>
      <c r="J23" s="55">
        <v>0.7</v>
      </c>
      <c r="K23" s="52"/>
      <c r="L23" s="44">
        <v>0.05</v>
      </c>
      <c r="M23" s="45">
        <v>0.01</v>
      </c>
      <c r="N23" s="45">
        <v>0.13</v>
      </c>
      <c r="O23" s="46">
        <v>0.11</v>
      </c>
    </row>
    <row r="24" spans="1:15" ht="13.5">
      <c r="A24" s="2"/>
      <c r="B24" s="4" t="s">
        <v>18</v>
      </c>
      <c r="C24" s="53">
        <v>295</v>
      </c>
      <c r="D24" s="54">
        <v>0.05</v>
      </c>
      <c r="E24" s="84">
        <v>3240</v>
      </c>
      <c r="F24" s="92" t="s">
        <v>81</v>
      </c>
      <c r="G24" s="54">
        <v>0.14</v>
      </c>
      <c r="H24" s="53">
        <v>4325</v>
      </c>
      <c r="I24" s="54">
        <v>0.5</v>
      </c>
      <c r="J24" s="55">
        <v>0.69</v>
      </c>
      <c r="K24" s="52"/>
      <c r="L24" s="44">
        <v>0.06</v>
      </c>
      <c r="M24" s="45">
        <v>0.02</v>
      </c>
      <c r="N24" s="45">
        <v>0.13</v>
      </c>
      <c r="O24" s="46">
        <v>0.1</v>
      </c>
    </row>
    <row r="25" spans="1:15" ht="13.5">
      <c r="A25" s="2"/>
      <c r="B25" s="4" t="s">
        <v>19</v>
      </c>
      <c r="C25" s="53">
        <v>260</v>
      </c>
      <c r="D25" s="54">
        <v>0.06</v>
      </c>
      <c r="E25" s="84">
        <v>2380</v>
      </c>
      <c r="F25" s="92" t="s">
        <v>81</v>
      </c>
      <c r="G25" s="54">
        <v>0.13</v>
      </c>
      <c r="H25" s="53">
        <v>5240</v>
      </c>
      <c r="I25" s="54">
        <v>0.51</v>
      </c>
      <c r="J25" s="55">
        <v>0.7</v>
      </c>
      <c r="K25" s="52"/>
      <c r="L25" s="44">
        <v>0.08</v>
      </c>
      <c r="M25" s="45">
        <v>0.01</v>
      </c>
      <c r="N25" s="45">
        <v>0.15</v>
      </c>
      <c r="O25" s="46">
        <v>0.06</v>
      </c>
    </row>
    <row r="26" spans="1:15" ht="13.5">
      <c r="A26" s="2"/>
      <c r="B26" s="4" t="s">
        <v>20</v>
      </c>
      <c r="C26" s="53">
        <v>210</v>
      </c>
      <c r="D26" s="54">
        <v>0.05</v>
      </c>
      <c r="E26" s="84">
        <v>2620</v>
      </c>
      <c r="F26" s="92" t="s">
        <v>81</v>
      </c>
      <c r="G26" s="54">
        <v>0.16</v>
      </c>
      <c r="H26" s="53">
        <v>4565</v>
      </c>
      <c r="I26" s="54">
        <v>0.51</v>
      </c>
      <c r="J26" s="55">
        <v>0.72</v>
      </c>
      <c r="K26" s="52"/>
      <c r="L26" s="44">
        <v>0.09</v>
      </c>
      <c r="M26" s="45">
        <v>0.01</v>
      </c>
      <c r="N26" s="45">
        <v>0.08</v>
      </c>
      <c r="O26" s="46">
        <v>0.09</v>
      </c>
    </row>
    <row r="27" spans="1:15" ht="13.5">
      <c r="A27" s="2"/>
      <c r="B27" s="4" t="s">
        <v>21</v>
      </c>
      <c r="C27" s="53">
        <v>190</v>
      </c>
      <c r="D27" s="54">
        <v>0.04</v>
      </c>
      <c r="E27" s="84">
        <v>2890</v>
      </c>
      <c r="F27" s="92" t="s">
        <v>81</v>
      </c>
      <c r="G27" s="54">
        <v>0.12</v>
      </c>
      <c r="H27" s="53">
        <v>4705</v>
      </c>
      <c r="I27" s="54">
        <v>0.53</v>
      </c>
      <c r="J27" s="55">
        <v>0.68</v>
      </c>
      <c r="K27" s="52"/>
      <c r="L27" s="44">
        <v>0.07</v>
      </c>
      <c r="M27" s="45">
        <v>0.02</v>
      </c>
      <c r="N27" s="45">
        <v>0.11</v>
      </c>
      <c r="O27" s="46">
        <v>0.13</v>
      </c>
    </row>
    <row r="28" spans="1:15" ht="13.5">
      <c r="A28" s="2"/>
      <c r="B28" s="4" t="s">
        <v>22</v>
      </c>
      <c r="C28" s="53">
        <v>155</v>
      </c>
      <c r="D28" s="54">
        <v>0.04</v>
      </c>
      <c r="E28" s="84">
        <v>3060</v>
      </c>
      <c r="F28" s="92" t="s">
        <v>81</v>
      </c>
      <c r="G28" s="54">
        <v>0.1</v>
      </c>
      <c r="H28" s="53">
        <v>4910</v>
      </c>
      <c r="I28" s="54">
        <v>0.57</v>
      </c>
      <c r="J28" s="55">
        <v>0.71</v>
      </c>
      <c r="K28" s="52"/>
      <c r="L28" s="44">
        <v>0.07</v>
      </c>
      <c r="M28" s="45">
        <v>0.01</v>
      </c>
      <c r="N28" s="45">
        <v>0.1</v>
      </c>
      <c r="O28" s="46">
        <v>0.1</v>
      </c>
    </row>
    <row r="29" spans="1:15" ht="13.5">
      <c r="A29" s="2"/>
      <c r="B29" s="4" t="s">
        <v>23</v>
      </c>
      <c r="C29" s="53">
        <v>140</v>
      </c>
      <c r="D29" s="54">
        <v>0.03</v>
      </c>
      <c r="E29" s="84">
        <v>1925</v>
      </c>
      <c r="F29" s="92" t="s">
        <v>81</v>
      </c>
      <c r="G29" s="54">
        <v>0.11</v>
      </c>
      <c r="H29" s="53">
        <v>3450</v>
      </c>
      <c r="I29" s="54">
        <v>0.52</v>
      </c>
      <c r="J29" s="55">
        <v>0.67</v>
      </c>
      <c r="K29" s="52"/>
      <c r="L29" s="44">
        <v>0.09</v>
      </c>
      <c r="M29" s="45">
        <v>0.01</v>
      </c>
      <c r="N29" s="45">
        <v>0.14</v>
      </c>
      <c r="O29" s="46">
        <v>0.09</v>
      </c>
    </row>
    <row r="30" spans="1:15" ht="13.5">
      <c r="A30" s="2"/>
      <c r="B30" s="4" t="s">
        <v>24</v>
      </c>
      <c r="C30" s="53">
        <v>255</v>
      </c>
      <c r="D30" s="54">
        <v>0.07</v>
      </c>
      <c r="E30" s="84">
        <v>2685</v>
      </c>
      <c r="F30" s="92" t="s">
        <v>81</v>
      </c>
      <c r="G30" s="54">
        <v>0.08</v>
      </c>
      <c r="H30" s="53">
        <v>3915</v>
      </c>
      <c r="I30" s="54">
        <v>0.57</v>
      </c>
      <c r="J30" s="55">
        <v>0.72</v>
      </c>
      <c r="K30" s="52"/>
      <c r="L30" s="44">
        <v>0.08</v>
      </c>
      <c r="M30" s="45">
        <v>0.01</v>
      </c>
      <c r="N30" s="45">
        <v>0.13</v>
      </c>
      <c r="O30" s="46">
        <v>0.06</v>
      </c>
    </row>
    <row r="31" spans="1:15" ht="13.5">
      <c r="A31" s="2"/>
      <c r="B31" s="4" t="s">
        <v>25</v>
      </c>
      <c r="C31" s="53">
        <v>185</v>
      </c>
      <c r="D31" s="54">
        <v>0.06</v>
      </c>
      <c r="E31" s="84">
        <v>2220</v>
      </c>
      <c r="F31" s="92" t="s">
        <v>81</v>
      </c>
      <c r="G31" s="54">
        <v>0.11</v>
      </c>
      <c r="H31" s="53">
        <v>4055</v>
      </c>
      <c r="I31" s="54">
        <v>0.51</v>
      </c>
      <c r="J31" s="55">
        <v>0.69</v>
      </c>
      <c r="K31" s="52"/>
      <c r="L31" s="44">
        <v>0.06</v>
      </c>
      <c r="M31" s="45">
        <v>0.02</v>
      </c>
      <c r="N31" s="45">
        <v>0.12</v>
      </c>
      <c r="O31" s="46">
        <v>0.11</v>
      </c>
    </row>
    <row r="32" spans="1:15" ht="13.5">
      <c r="A32" s="2"/>
      <c r="B32" s="4" t="s">
        <v>26</v>
      </c>
      <c r="C32" s="53">
        <v>215</v>
      </c>
      <c r="D32" s="54">
        <v>0.05</v>
      </c>
      <c r="E32" s="84">
        <v>2380</v>
      </c>
      <c r="F32" s="92" t="s">
        <v>81</v>
      </c>
      <c r="G32" s="54">
        <v>0.11</v>
      </c>
      <c r="H32" s="53">
        <v>4690</v>
      </c>
      <c r="I32" s="54">
        <v>0.54</v>
      </c>
      <c r="J32" s="55">
        <v>0.7</v>
      </c>
      <c r="K32" s="52"/>
      <c r="L32" s="44">
        <v>0.06</v>
      </c>
      <c r="M32" s="45">
        <v>0.01</v>
      </c>
      <c r="N32" s="45">
        <v>0.1</v>
      </c>
      <c r="O32" s="46">
        <v>0.13</v>
      </c>
    </row>
    <row r="33" spans="1:15" ht="13.5">
      <c r="A33" s="2"/>
      <c r="B33" s="4" t="s">
        <v>27</v>
      </c>
      <c r="C33" s="53">
        <v>250</v>
      </c>
      <c r="D33" s="54">
        <v>0.07</v>
      </c>
      <c r="E33" s="84">
        <v>2200</v>
      </c>
      <c r="F33" s="92" t="s">
        <v>81</v>
      </c>
      <c r="G33" s="54">
        <v>0.12</v>
      </c>
      <c r="H33" s="53">
        <v>3430</v>
      </c>
      <c r="I33" s="54">
        <v>0.47</v>
      </c>
      <c r="J33" s="55">
        <v>0.65</v>
      </c>
      <c r="K33" s="52"/>
      <c r="L33" s="44">
        <v>0.08</v>
      </c>
      <c r="M33" s="45">
        <v>0.01</v>
      </c>
      <c r="N33" s="45">
        <v>0.13</v>
      </c>
      <c r="O33" s="46">
        <v>0.12</v>
      </c>
    </row>
    <row r="34" spans="1:15" ht="13.5">
      <c r="A34" s="2"/>
      <c r="B34" s="4" t="s">
        <v>28</v>
      </c>
      <c r="C34" s="53">
        <v>180</v>
      </c>
      <c r="D34" s="54">
        <v>0.04</v>
      </c>
      <c r="E34" s="84">
        <v>2740</v>
      </c>
      <c r="F34" s="92" t="s">
        <v>81</v>
      </c>
      <c r="G34" s="54">
        <v>0.13</v>
      </c>
      <c r="H34" s="53">
        <v>4400</v>
      </c>
      <c r="I34" s="54">
        <v>0.52</v>
      </c>
      <c r="J34" s="55">
        <v>0.69</v>
      </c>
      <c r="K34" s="52"/>
      <c r="L34" s="44">
        <v>0.09</v>
      </c>
      <c r="M34" s="45">
        <v>0.02</v>
      </c>
      <c r="N34" s="45">
        <v>0.12</v>
      </c>
      <c r="O34" s="46">
        <v>0.08</v>
      </c>
    </row>
    <row r="35" spans="1:15" ht="13.5">
      <c r="A35" s="2"/>
      <c r="B35" s="4" t="s">
        <v>29</v>
      </c>
      <c r="C35" s="53">
        <v>255</v>
      </c>
      <c r="D35" s="54">
        <v>0.07</v>
      </c>
      <c r="E35" s="84">
        <v>2640</v>
      </c>
      <c r="F35" s="92" t="s">
        <v>81</v>
      </c>
      <c r="G35" s="54">
        <v>0.12</v>
      </c>
      <c r="H35" s="53">
        <v>4345</v>
      </c>
      <c r="I35" s="54">
        <v>0.47</v>
      </c>
      <c r="J35" s="55">
        <v>0.67</v>
      </c>
      <c r="K35" s="52"/>
      <c r="L35" s="44">
        <v>0.06</v>
      </c>
      <c r="M35" s="45">
        <v>0.01</v>
      </c>
      <c r="N35" s="45">
        <v>0.11</v>
      </c>
      <c r="O35" s="46">
        <v>0.15</v>
      </c>
    </row>
    <row r="36" spans="1:15" ht="13.5">
      <c r="A36" s="2"/>
      <c r="B36" s="4" t="s">
        <v>30</v>
      </c>
      <c r="C36" s="53">
        <v>225</v>
      </c>
      <c r="D36" s="54">
        <v>0.06</v>
      </c>
      <c r="E36" s="84">
        <v>2440</v>
      </c>
      <c r="F36" s="92" t="s">
        <v>81</v>
      </c>
      <c r="G36" s="54">
        <v>0.1</v>
      </c>
      <c r="H36" s="53">
        <v>4435</v>
      </c>
      <c r="I36" s="54">
        <v>0.62</v>
      </c>
      <c r="J36" s="55">
        <v>0.78</v>
      </c>
      <c r="K36" s="52"/>
      <c r="L36" s="44">
        <v>0.05</v>
      </c>
      <c r="M36" s="45">
        <v>0.01</v>
      </c>
      <c r="N36" s="45">
        <v>0.1</v>
      </c>
      <c r="O36" s="46">
        <v>0.05</v>
      </c>
    </row>
    <row r="37" spans="1:15" ht="13.5">
      <c r="A37" s="2"/>
      <c r="B37" s="4" t="s">
        <v>31</v>
      </c>
      <c r="C37" s="53">
        <v>305</v>
      </c>
      <c r="D37" s="54">
        <v>0.06</v>
      </c>
      <c r="E37" s="84">
        <v>3510</v>
      </c>
      <c r="F37" s="92" t="s">
        <v>81</v>
      </c>
      <c r="G37" s="54">
        <v>0.13</v>
      </c>
      <c r="H37" s="53">
        <v>4045</v>
      </c>
      <c r="I37" s="54">
        <v>0.49</v>
      </c>
      <c r="J37" s="55">
        <v>0.69</v>
      </c>
      <c r="K37" s="52"/>
      <c r="L37" s="44">
        <v>0.01</v>
      </c>
      <c r="M37" s="45" t="s">
        <v>80</v>
      </c>
      <c r="N37" s="45">
        <v>0.09</v>
      </c>
      <c r="O37" s="46">
        <v>0.2</v>
      </c>
    </row>
    <row r="38" spans="1:15" ht="13.5">
      <c r="A38" s="2"/>
      <c r="B38" s="4" t="s">
        <v>32</v>
      </c>
      <c r="C38" s="53">
        <v>210</v>
      </c>
      <c r="D38" s="54">
        <v>0.05</v>
      </c>
      <c r="E38" s="84">
        <v>2105</v>
      </c>
      <c r="F38" s="92" t="s">
        <v>81</v>
      </c>
      <c r="G38" s="54">
        <v>0.09</v>
      </c>
      <c r="H38" s="53">
        <v>4765</v>
      </c>
      <c r="I38" s="54">
        <v>0.64</v>
      </c>
      <c r="J38" s="55">
        <v>0.78</v>
      </c>
      <c r="K38" s="52"/>
      <c r="L38" s="44">
        <v>0.06</v>
      </c>
      <c r="M38" s="45">
        <v>0.01</v>
      </c>
      <c r="N38" s="45">
        <v>0.1</v>
      </c>
      <c r="O38" s="46">
        <v>0.05</v>
      </c>
    </row>
    <row r="39" spans="1:15" ht="13.5">
      <c r="A39" s="2"/>
      <c r="B39" s="4" t="s">
        <v>33</v>
      </c>
      <c r="C39" s="53">
        <v>170</v>
      </c>
      <c r="D39" s="54">
        <v>0.05</v>
      </c>
      <c r="E39" s="84">
        <v>2215</v>
      </c>
      <c r="F39" s="92" t="s">
        <v>81</v>
      </c>
      <c r="G39" s="54">
        <v>0.12</v>
      </c>
      <c r="H39" s="53">
        <v>3920</v>
      </c>
      <c r="I39" s="54">
        <v>0.52</v>
      </c>
      <c r="J39" s="55">
        <v>0.69</v>
      </c>
      <c r="K39" s="52"/>
      <c r="L39" s="44">
        <v>0.09</v>
      </c>
      <c r="M39" s="45">
        <v>0.02</v>
      </c>
      <c r="N39" s="45">
        <v>0.12</v>
      </c>
      <c r="O39" s="46">
        <v>0.08</v>
      </c>
    </row>
    <row r="40" spans="1:15" ht="14.25" thickBot="1">
      <c r="A40" s="2"/>
      <c r="B40" s="6" t="s">
        <v>34</v>
      </c>
      <c r="C40" s="56">
        <v>310</v>
      </c>
      <c r="D40" s="57">
        <v>0.06</v>
      </c>
      <c r="E40" s="85">
        <v>2965</v>
      </c>
      <c r="F40" s="93" t="s">
        <v>81</v>
      </c>
      <c r="G40" s="57">
        <v>0.1</v>
      </c>
      <c r="H40" s="56">
        <v>5745</v>
      </c>
      <c r="I40" s="57">
        <v>0.63</v>
      </c>
      <c r="J40" s="58">
        <v>0.78</v>
      </c>
      <c r="K40" s="52"/>
      <c r="L40" s="44">
        <v>0.07</v>
      </c>
      <c r="M40" s="45">
        <v>0.02</v>
      </c>
      <c r="N40" s="45">
        <v>0.13</v>
      </c>
      <c r="O40" s="46">
        <v>0</v>
      </c>
    </row>
    <row r="41" spans="1:15" ht="14.25" thickBot="1">
      <c r="A41" s="2"/>
      <c r="B41" s="24" t="s">
        <v>52</v>
      </c>
      <c r="C41" s="59">
        <v>215</v>
      </c>
      <c r="D41" s="49">
        <v>0.05</v>
      </c>
      <c r="E41" s="86">
        <v>2380</v>
      </c>
      <c r="F41" s="94" t="s">
        <v>81</v>
      </c>
      <c r="G41" s="49">
        <v>0.12</v>
      </c>
      <c r="H41" s="59">
        <v>4135</v>
      </c>
      <c r="I41" s="49">
        <v>0.53</v>
      </c>
      <c r="J41" s="60">
        <v>0.7</v>
      </c>
      <c r="K41" s="52"/>
      <c r="L41" s="47">
        <v>0.07</v>
      </c>
      <c r="M41" s="48">
        <v>0.01</v>
      </c>
      <c r="N41" s="48">
        <v>0.12</v>
      </c>
      <c r="O41" s="49">
        <v>0.09</v>
      </c>
    </row>
    <row r="42" spans="1:15" ht="9.75" customHeight="1" thickBot="1">
      <c r="A42" s="2"/>
      <c r="B42" s="71"/>
      <c r="C42" s="72"/>
      <c r="D42" s="73"/>
      <c r="E42" s="72"/>
      <c r="F42" s="88"/>
      <c r="G42" s="73"/>
      <c r="H42" s="72"/>
      <c r="I42" s="73"/>
      <c r="J42" s="80"/>
      <c r="K42" s="81"/>
      <c r="L42" s="73"/>
      <c r="M42" s="41"/>
      <c r="N42" s="73"/>
      <c r="O42" s="42" t="s">
        <v>50</v>
      </c>
    </row>
    <row r="43" spans="2:15" ht="15" thickBot="1">
      <c r="B43" s="75" t="s">
        <v>57</v>
      </c>
      <c r="C43" s="76"/>
      <c r="D43" s="77"/>
      <c r="E43" s="78">
        <v>820393955</v>
      </c>
      <c r="F43" s="1"/>
      <c r="G43" s="1"/>
      <c r="I43" s="1"/>
      <c r="J43" s="1"/>
      <c r="M43" s="1"/>
      <c r="N43" s="41"/>
      <c r="O43" s="1"/>
    </row>
    <row r="44" spans="2:15" ht="9.75" customHeight="1">
      <c r="B44" s="70"/>
      <c r="C44" s="38"/>
      <c r="D44" s="1"/>
      <c r="E44" s="74"/>
      <c r="F44" s="89"/>
      <c r="G44" s="1"/>
      <c r="I44" s="1"/>
      <c r="J44" s="1"/>
      <c r="M44" s="41"/>
      <c r="N44" s="41"/>
      <c r="O44" s="42"/>
    </row>
    <row r="45" spans="2:15" ht="12.75">
      <c r="B45" s="32" t="s">
        <v>53</v>
      </c>
      <c r="C45" s="33"/>
      <c r="D45" s="34"/>
      <c r="E45" s="33"/>
      <c r="F45" s="90"/>
      <c r="G45" s="34"/>
      <c r="H45" s="33"/>
      <c r="I45" s="34"/>
      <c r="J45" s="34"/>
      <c r="K45" s="33"/>
      <c r="L45" s="34"/>
      <c r="M45" s="34"/>
      <c r="N45" s="34"/>
      <c r="O45" s="34"/>
    </row>
    <row r="46" spans="2:15" ht="27.75" customHeight="1">
      <c r="B46" s="100" t="s">
        <v>76</v>
      </c>
      <c r="C46" s="100"/>
      <c r="D46" s="100"/>
      <c r="E46" s="100"/>
      <c r="F46" s="100"/>
      <c r="G46" s="100"/>
      <c r="H46" s="100"/>
      <c r="I46" s="100"/>
      <c r="J46" s="100"/>
      <c r="K46" s="100"/>
      <c r="L46" s="100"/>
      <c r="M46" s="100"/>
      <c r="N46" s="100"/>
      <c r="O46" s="100"/>
    </row>
    <row r="47" spans="2:15" ht="12.75">
      <c r="B47" s="100" t="s">
        <v>63</v>
      </c>
      <c r="C47" s="100"/>
      <c r="D47" s="100"/>
      <c r="E47" s="100"/>
      <c r="F47" s="100"/>
      <c r="G47" s="100"/>
      <c r="H47" s="100"/>
      <c r="I47" s="100"/>
      <c r="J47" s="100"/>
      <c r="K47" s="100"/>
      <c r="L47" s="100"/>
      <c r="M47" s="100"/>
      <c r="N47" s="100"/>
      <c r="O47" s="100"/>
    </row>
    <row r="48" spans="2:15" ht="12.75">
      <c r="B48" s="107"/>
      <c r="C48" s="107"/>
      <c r="D48" s="107"/>
      <c r="E48" s="107"/>
      <c r="F48" s="107"/>
      <c r="G48" s="107"/>
      <c r="H48" s="107"/>
      <c r="I48" s="107"/>
      <c r="J48" s="107"/>
      <c r="K48" s="107"/>
      <c r="L48" s="107"/>
      <c r="M48" s="107"/>
      <c r="N48" s="107"/>
      <c r="O48" s="107"/>
    </row>
    <row r="49" spans="2:15" ht="28.5" customHeight="1">
      <c r="B49" s="107" t="s">
        <v>77</v>
      </c>
      <c r="C49" s="107"/>
      <c r="D49" s="107"/>
      <c r="E49" s="107"/>
      <c r="F49" s="107"/>
      <c r="G49" s="107"/>
      <c r="H49" s="107"/>
      <c r="I49" s="107"/>
      <c r="J49" s="107"/>
      <c r="K49" s="107"/>
      <c r="L49" s="107"/>
      <c r="M49" s="107"/>
      <c r="N49" s="107"/>
      <c r="O49" s="107"/>
    </row>
    <row r="50" spans="2:15" ht="29.25" customHeight="1">
      <c r="B50" s="107" t="s">
        <v>59</v>
      </c>
      <c r="C50" s="107"/>
      <c r="D50" s="107"/>
      <c r="E50" s="107"/>
      <c r="F50" s="107"/>
      <c r="G50" s="107"/>
      <c r="H50" s="107"/>
      <c r="I50" s="107"/>
      <c r="J50" s="107"/>
      <c r="K50" s="107"/>
      <c r="L50" s="107"/>
      <c r="M50" s="107"/>
      <c r="N50" s="107"/>
      <c r="O50" s="107"/>
    </row>
    <row r="51" spans="2:15" ht="26.25" customHeight="1">
      <c r="B51" s="106" t="s">
        <v>58</v>
      </c>
      <c r="C51" s="106"/>
      <c r="D51" s="106"/>
      <c r="E51" s="106"/>
      <c r="F51" s="106"/>
      <c r="G51" s="106"/>
      <c r="H51" s="106"/>
      <c r="I51" s="106"/>
      <c r="J51" s="106"/>
      <c r="K51" s="106"/>
      <c r="L51" s="106"/>
      <c r="M51" s="106"/>
      <c r="N51" s="106"/>
      <c r="O51" s="106"/>
    </row>
    <row r="52" spans="2:15" ht="14.25" customHeight="1">
      <c r="B52" s="105" t="s">
        <v>68</v>
      </c>
      <c r="C52" s="105"/>
      <c r="D52" s="105"/>
      <c r="E52" s="105"/>
      <c r="F52" s="105"/>
      <c r="G52" s="105"/>
      <c r="H52" s="105"/>
      <c r="I52" s="105"/>
      <c r="J52" s="105"/>
      <c r="K52" s="105"/>
      <c r="L52" s="105"/>
      <c r="M52" s="105"/>
      <c r="N52" s="105"/>
      <c r="O52" s="105"/>
    </row>
    <row r="53" spans="2:15" ht="37.5" customHeight="1">
      <c r="B53" s="103" t="s">
        <v>85</v>
      </c>
      <c r="C53" s="104"/>
      <c r="D53" s="104"/>
      <c r="E53" s="104"/>
      <c r="F53" s="104"/>
      <c r="G53" s="104"/>
      <c r="H53" s="104"/>
      <c r="I53" s="104"/>
      <c r="J53" s="104"/>
      <c r="K53" s="104"/>
      <c r="L53" s="104"/>
      <c r="M53" s="104"/>
      <c r="N53" s="104"/>
      <c r="O53" s="104"/>
    </row>
  </sheetData>
  <mergeCells count="12">
    <mergeCell ref="B53:O53"/>
    <mergeCell ref="B52:O52"/>
    <mergeCell ref="B51:O51"/>
    <mergeCell ref="B47:O47"/>
    <mergeCell ref="B48:O48"/>
    <mergeCell ref="B50:O50"/>
    <mergeCell ref="B49:O49"/>
    <mergeCell ref="B2:O2"/>
    <mergeCell ref="B4:J4"/>
    <mergeCell ref="B46:O46"/>
    <mergeCell ref="L4:O4"/>
    <mergeCell ref="E5:F5"/>
  </mergeCells>
  <conditionalFormatting sqref="H6:H42 E6:F42 C6:C42">
    <cfRule type="expression" priority="1" dxfId="0" stopIfTrue="1">
      <formula>(C6&lt;=#REF!)</formula>
    </cfRule>
    <cfRule type="expression" priority="2" dxfId="1" stopIfTrue="1">
      <formula>(C6&gt;=#REF!)</formula>
    </cfRule>
  </conditionalFormatting>
  <printOptions horizontalCentered="1"/>
  <pageMargins left="0.35433070866141736" right="0.2755905511811024" top="0.51" bottom="0.32" header="0.5118110236220472" footer="0.37"/>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Probation trust unit costs 2011-12 (revised)</dc:title>
  <dc:subject>Statistics</dc:subject>
  <dc:creator>Ministry of Justice</dc:creator>
  <cp:keywords>stats, probtation trust, costs, </cp:keywords>
  <dc:description/>
  <cp:lastModifiedBy>Marc Archbold</cp:lastModifiedBy>
  <cp:lastPrinted>2012-11-27T10:16:25Z</cp:lastPrinted>
  <dcterms:created xsi:type="dcterms:W3CDTF">2012-08-22T11:28:03Z</dcterms:created>
  <dcterms:modified xsi:type="dcterms:W3CDTF">2012-11-28T08:39:21Z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