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9F16" lockStructure="1"/>
  <bookViews>
    <workbookView xWindow="0" yWindow="0" windowWidth="19200" windowHeight="8556"/>
  </bookViews>
  <sheets>
    <sheet name="Summary" sheetId="1" r:id="rId1"/>
    <sheet name="Labour Costs" sheetId="2" r:id="rId2"/>
    <sheet name="Material Costs" sheetId="3" r:id="rId3"/>
    <sheet name="Capital Equipment" sheetId="4" r:id="rId4"/>
    <sheet name="Sub-Contract Costs" sheetId="5" r:id="rId5"/>
    <sheet name="Travel and Subsistence Costs" sheetId="6" r:id="rId6"/>
    <sheet name="Other Costs" sheetId="7" r:id="rId7"/>
    <sheet name="Project Quarterly Breakdown" sheetId="8" r:id="rId8"/>
  </sheets>
  <calcPr calcId="145621"/>
</workbook>
</file>

<file path=xl/calcChain.xml><?xml version="1.0" encoding="utf-8"?>
<calcChain xmlns="http://schemas.openxmlformats.org/spreadsheetml/2006/main">
  <c r="I24" i="6" l="1"/>
  <c r="I25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T28" i="4"/>
  <c r="T24" i="4"/>
  <c r="T20" i="4"/>
  <c r="T16" i="4"/>
  <c r="T12" i="4"/>
  <c r="T8" i="4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M32" i="2"/>
  <c r="M28" i="2"/>
  <c r="M27" i="2"/>
  <c r="M26" i="2"/>
  <c r="M25" i="2"/>
  <c r="M24" i="2"/>
  <c r="M23" i="2"/>
  <c r="M22" i="2"/>
  <c r="M21" i="2"/>
  <c r="M20" i="2"/>
  <c r="M19" i="2"/>
  <c r="I28" i="2"/>
  <c r="I27" i="2"/>
  <c r="I26" i="2"/>
  <c r="I25" i="2"/>
  <c r="I24" i="2"/>
  <c r="I23" i="2"/>
  <c r="I22" i="2"/>
  <c r="I21" i="2"/>
  <c r="I20" i="2"/>
  <c r="I19" i="2"/>
  <c r="L12" i="1"/>
  <c r="L14" i="1"/>
  <c r="J26" i="8" l="1"/>
  <c r="J25" i="8"/>
  <c r="J24" i="8"/>
  <c r="J23" i="8"/>
  <c r="J22" i="8"/>
  <c r="J21" i="8"/>
  <c r="J20" i="8"/>
  <c r="J19" i="8"/>
  <c r="AG12" i="8" l="1"/>
  <c r="AG13" i="8"/>
  <c r="AG16" i="8"/>
  <c r="AG17" i="8"/>
  <c r="AG18" i="8"/>
  <c r="AG19" i="8"/>
  <c r="AG20" i="8"/>
  <c r="AG21" i="8"/>
  <c r="AG22" i="8"/>
  <c r="AG23" i="8"/>
  <c r="AG24" i="8"/>
  <c r="AG25" i="8"/>
  <c r="AG26" i="8"/>
  <c r="AG11" i="8"/>
  <c r="AC28" i="8" l="1"/>
  <c r="AB28" i="8"/>
  <c r="AA28" i="8"/>
  <c r="Z28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28" i="8" s="1"/>
  <c r="Z10" i="8"/>
  <c r="AA8" i="8"/>
  <c r="AB8" i="8" s="1"/>
  <c r="V28" i="8"/>
  <c r="U28" i="8"/>
  <c r="T28" i="8"/>
  <c r="S28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S10" i="8"/>
  <c r="T8" i="8"/>
  <c r="T10" i="8" s="1"/>
  <c r="X28" i="8" l="1"/>
  <c r="AC8" i="8"/>
  <c r="AC10" i="8" s="1"/>
  <c r="AB10" i="8"/>
  <c r="AA10" i="8"/>
  <c r="U8" i="8"/>
  <c r="I26" i="6"/>
  <c r="I27" i="6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11" i="8"/>
  <c r="Q28" i="8" s="1"/>
  <c r="E9" i="2"/>
  <c r="N38" i="5"/>
  <c r="J15" i="8" s="1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L28" i="1"/>
  <c r="M28" i="8"/>
  <c r="N28" i="8"/>
  <c r="O28" i="8"/>
  <c r="L28" i="8"/>
  <c r="M8" i="8"/>
  <c r="N8" i="8" s="1"/>
  <c r="J18" i="8"/>
  <c r="J17" i="8"/>
  <c r="R59" i="7"/>
  <c r="L24" i="1" s="1"/>
  <c r="T87" i="4"/>
  <c r="J14" i="8" s="1"/>
  <c r="I29" i="3"/>
  <c r="J13" i="8" s="1"/>
  <c r="L16" i="1" s="1"/>
  <c r="E7" i="2"/>
  <c r="E13" i="2"/>
  <c r="I29" i="6"/>
  <c r="J16" i="8" s="1"/>
  <c r="L22" i="1" s="1"/>
  <c r="L10" i="8"/>
  <c r="L20" i="1" l="1"/>
  <c r="AG15" i="8"/>
  <c r="L18" i="1"/>
  <c r="AG14" i="8"/>
  <c r="V8" i="8"/>
  <c r="V10" i="8" s="1"/>
  <c r="U10" i="8"/>
  <c r="N10" i="8"/>
  <c r="O8" i="8"/>
  <c r="O10" i="8" s="1"/>
  <c r="M10" i="8"/>
  <c r="M30" i="2"/>
  <c r="J12" i="8" l="1"/>
  <c r="J11" i="8"/>
  <c r="J28" i="8" s="1"/>
  <c r="J35" i="8" s="1"/>
  <c r="L26" i="1" l="1"/>
</calcChain>
</file>

<file path=xl/comments1.xml><?xml version="1.0" encoding="utf-8"?>
<comments xmlns="http://schemas.openxmlformats.org/spreadsheetml/2006/main">
  <authors>
    <author>Susannah McClintock</author>
  </authors>
  <commentList>
    <comment ref="AG10" authorId="0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<sst xmlns="http://schemas.openxmlformats.org/spreadsheetml/2006/main" count="197" uniqueCount="145">
  <si>
    <t>Working Year</t>
  </si>
  <si>
    <t xml:space="preserve">Number of Bank Holidays in the year </t>
  </si>
  <si>
    <t>Holiday Entitlement per annum</t>
  </si>
  <si>
    <t>Working Days per Year</t>
  </si>
  <si>
    <t>Labour Costs</t>
  </si>
  <si>
    <t>Position or role within the project</t>
  </si>
  <si>
    <t>Gross Annual Salary</t>
  </si>
  <si>
    <t xml:space="preserve">Rate (£/day) </t>
  </si>
  <si>
    <t>Total cost</t>
  </si>
  <si>
    <t>Total Labour Costs</t>
  </si>
  <si>
    <t>Total Overheads</t>
  </si>
  <si>
    <t>What is your overhead percentage?</t>
  </si>
  <si>
    <t>Please provide a detailed calculation, including the cost headings, you use to calculate your overhead rate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</si>
  <si>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</si>
  <si>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</si>
  <si>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</si>
  <si>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</si>
  <si>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</si>
  <si>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</si>
  <si>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provide a breakdown of capital equipment you will buy and use for the project</t>
  </si>
  <si>
    <t>Capital equipment description and use within the project</t>
  </si>
  <si>
    <t>Existing Item</t>
  </si>
  <si>
    <t>New purchase or existing item</t>
  </si>
  <si>
    <t xml:space="preserve">NPV of item at project start or purhcase price </t>
  </si>
  <si>
    <t>Utilisation</t>
  </si>
  <si>
    <t>Net cost to project</t>
  </si>
  <si>
    <t xml:space="preserve">New Purchase </t>
  </si>
  <si>
    <t>please select</t>
  </si>
  <si>
    <t>Residual value at project end</t>
  </si>
  <si>
    <t>Total Capital Equipment Costs</t>
  </si>
  <si>
    <t>Please provide details of any subcontract costs that you expect incur during the project</t>
  </si>
  <si>
    <t>Company to whom subcontract will be made</t>
  </si>
  <si>
    <t>Country where work will be carried out</t>
  </si>
  <si>
    <t>Role in the project and/or description of work to be carried out</t>
  </si>
  <si>
    <t>Total Sub-Contract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</si>
  <si>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</si>
  <si>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</si>
  <si>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</si>
  <si>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</si>
  <si>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</si>
  <si>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</si>
  <si>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</si>
  <si>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Total other costs</t>
  </si>
  <si>
    <t>Predicted Month of Start</t>
  </si>
  <si>
    <t>Please enter the quarterly breakdown for your costs in the table below</t>
  </si>
  <si>
    <t xml:space="preserve">Labour costs </t>
  </si>
  <si>
    <t>Overhead Costs</t>
  </si>
  <si>
    <t>Material Costs</t>
  </si>
  <si>
    <t>Capital Equipment Costs</t>
  </si>
  <si>
    <t>Sub Contract Costs</t>
  </si>
  <si>
    <t xml:space="preserve">Travel and Subsistence Costs </t>
  </si>
  <si>
    <t>Materials Costs</t>
  </si>
  <si>
    <t>Travel &amp; Subsistence Costs</t>
  </si>
  <si>
    <t>Other Costs 1</t>
  </si>
  <si>
    <t>Other Costs 2</t>
  </si>
  <si>
    <t>Other Costs 3</t>
  </si>
  <si>
    <t>Other Costs 4</t>
  </si>
  <si>
    <t>Other Costs 5</t>
  </si>
  <si>
    <t>Other Costs 6</t>
  </si>
  <si>
    <t>Other Costs 7</t>
  </si>
  <si>
    <t>Other Costs 8</t>
  </si>
  <si>
    <t>Other Costs 9</t>
  </si>
  <si>
    <t>Other Costs 10</t>
  </si>
  <si>
    <t>Qtr 1</t>
  </si>
  <si>
    <t>Qtr 2</t>
  </si>
  <si>
    <t>Qtr 3</t>
  </si>
  <si>
    <t>Qtr 4</t>
  </si>
  <si>
    <t>to</t>
  </si>
  <si>
    <t>Total Eligible Project Costs</t>
  </si>
  <si>
    <t>Grant Requested</t>
  </si>
  <si>
    <t>Other Costs</t>
  </si>
  <si>
    <t>Total Eligible Project Cost</t>
  </si>
  <si>
    <t>DECC Funding Sought</t>
  </si>
  <si>
    <t>Project Title</t>
  </si>
  <si>
    <t>Full Time working Days per Year (5 x 52)</t>
  </si>
  <si>
    <t>Energy Entrepreneurs Fund - Finance Form</t>
  </si>
  <si>
    <t>Energy Entrepreneurs Fund - Labour Costs</t>
  </si>
  <si>
    <t>days</t>
  </si>
  <si>
    <t>Number of project staff at this grade</t>
  </si>
  <si>
    <t xml:space="preserve">Days spent by all staff at this grade </t>
  </si>
  <si>
    <t>Overhead Calculations</t>
  </si>
  <si>
    <t>Energy Entrepreneurs Fund - Material Costs</t>
  </si>
  <si>
    <t>Energy Entrepreneurs Fund - Capital Equipment Breakdown</t>
  </si>
  <si>
    <t>Energy Entrepreneurs Fund - Sub Contract Costs</t>
  </si>
  <si>
    <t>Cost (£)</t>
  </si>
  <si>
    <t>Please provide a justification for using the sub-contractors listed above</t>
  </si>
  <si>
    <t>Energy Entrepreneurs Fund - Travel and Subsistence Costs</t>
  </si>
  <si>
    <t>Estimated Costs (£)</t>
  </si>
  <si>
    <t>Energy Entrepreneurs Fund - Other Costs</t>
  </si>
  <si>
    <t>Select</t>
  </si>
  <si>
    <t>Type of Funding Sought</t>
  </si>
  <si>
    <t>Depreciation Period (Mths)</t>
  </si>
  <si>
    <t>Energy Entrepreneurs Fund Phase 4 - Project Quarterly Breakdown</t>
  </si>
  <si>
    <t>Energy Entrepreneurs Fund Phase 5 - Finance Form</t>
  </si>
  <si>
    <t>Organisation size</t>
  </si>
  <si>
    <t>Company Registration number</t>
  </si>
  <si>
    <t>Company Incorporation date</t>
  </si>
  <si>
    <t>Company Post code</t>
  </si>
  <si>
    <t>Company Name</t>
  </si>
  <si>
    <t>EEF Reference number</t>
  </si>
  <si>
    <t>Lead contact name</t>
  </si>
  <si>
    <t>Lead contact email address</t>
  </si>
  <si>
    <t>TRL at start of project</t>
  </si>
  <si>
    <t>TRL at end of project</t>
  </si>
  <si>
    <t>Technology sector</t>
  </si>
  <si>
    <t>TRL</t>
  </si>
  <si>
    <t>Technology Sector</t>
  </si>
  <si>
    <t>Micro &lt;10 employees</t>
  </si>
  <si>
    <t>Small &lt;50 employees</t>
  </si>
  <si>
    <t>Medium &lt;250 employees</t>
  </si>
  <si>
    <t>Large &gt;250 employees</t>
  </si>
  <si>
    <t>Clean power: Renewables (solar, wind, marine), Fuel cells</t>
  </si>
  <si>
    <t>Carbon Capture and Use/Storage: Power</t>
  </si>
  <si>
    <t>Carbon Capture and Use/Storage: Industry</t>
  </si>
  <si>
    <t>Buildings:  Clean heat:  heat pumps, solar thermal, heat networks, geothermal</t>
  </si>
  <si>
    <t>Buildings: Energy efficiency: building services (HVAC, lighting), devices, BMS/BEM control</t>
  </si>
  <si>
    <t>Buildings: Components and materials, insulation, design and building systems</t>
  </si>
  <si>
    <t>Transportation: Low-emission vehicles, H2 &amp; electric, traffic management</t>
  </si>
  <si>
    <t>Energy networks &amp; Storage: Smart grid, micro-grid, DSM, mCHP</t>
  </si>
  <si>
    <t>Energy networks &amp; Storage: Batteries, thermal, mechanical, hydrogen (H2), gases</t>
  </si>
  <si>
    <t>Clean Industry: Improved Equipment &amp; Process efficiency</t>
  </si>
  <si>
    <t>Clean Industry: Resource efficiency (inc. lower Carbon feedstock/fuel)</t>
  </si>
  <si>
    <t>Clean Industry: Heat Recovery &amp; Reuse</t>
  </si>
  <si>
    <t>Clean Industry: Electrification of Heat</t>
  </si>
  <si>
    <t>Clean Industry: Carbon capture &amp; use (CCU)</t>
  </si>
  <si>
    <t>Clean Industry: Automation &amp; Controls</t>
  </si>
  <si>
    <t>Clean manufacturing:  New materials, design, digital production (industry 4.0)</t>
  </si>
  <si>
    <t xml:space="preserve">Air and Environment: Carbon sequestration, Emissions control </t>
  </si>
  <si>
    <t>Water: Production, treatment, distribution, efficiency</t>
  </si>
  <si>
    <t>Dropdown menus - to be hidden once lists have been agreed</t>
  </si>
  <si>
    <t>FY 18-19</t>
  </si>
  <si>
    <t>FY 19-20</t>
  </si>
  <si>
    <t>FY 20-21</t>
  </si>
  <si>
    <t>TRL 5: Development Prototypes</t>
  </si>
  <si>
    <t>TRL 3: Proof of Technical Concept</t>
  </si>
  <si>
    <t>TRL 4: Lab and Test Bench Demonstrations</t>
  </si>
  <si>
    <t>TRL 6: Engineering or Demonstration Prototype</t>
  </si>
  <si>
    <t>TRL 9: Marketable Product</t>
  </si>
  <si>
    <t>TRL 7: Operational Prototype (Alpha Product)</t>
  </si>
  <si>
    <t>TRL 8: Production Prototype (Saleable Beta Product)</t>
  </si>
  <si>
    <t>TRL 1: Basic Research</t>
  </si>
  <si>
    <t>TRL 2: Applied Research</t>
  </si>
  <si>
    <t>Error Check</t>
  </si>
  <si>
    <t>ACTIONS:</t>
  </si>
  <si>
    <t>BEIS Funding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</si>
</sst>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0.0"/>
  </numFmts>
  <fonts count="15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rgb="FF00B0F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 Body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0" fontId="3" fillId="3" borderId="0" xfId="0" applyFont="1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164" fontId="0" fillId="6" borderId="0" xfId="0" applyNumberFormat="1" applyFill="1"/>
    <xf numFmtId="0" fontId="5" fillId="6" borderId="0" xfId="0" applyFont="1" applyFill="1"/>
    <xf numFmtId="0" fontId="0" fillId="6" borderId="0" xfId="0" applyFill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8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7" fillId="6" borderId="0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3" fillId="6" borderId="1" xfId="0" applyFont="1" applyFill="1" applyBorder="1"/>
    <xf numFmtId="0" fontId="9" fillId="3" borderId="8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2" xfId="0" applyFont="1" applyFill="1" applyBorder="1"/>
    <xf numFmtId="0" fontId="9" fillId="3" borderId="0" xfId="0" applyFont="1" applyFill="1" applyBorder="1"/>
    <xf numFmtId="0" fontId="9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3" borderId="6" xfId="0" applyFill="1" applyBorder="1"/>
    <xf numFmtId="0" fontId="0" fillId="6" borderId="0" xfId="0" applyFill="1" applyBorder="1" applyAlignment="1">
      <alignment horizontal="center" wrapText="1"/>
    </xf>
    <xf numFmtId="164" fontId="0" fillId="6" borderId="0" xfId="0" applyNumberFormat="1" applyFill="1" applyBorder="1"/>
    <xf numFmtId="17" fontId="0" fillId="5" borderId="0" xfId="0" applyNumberFormat="1" applyFill="1"/>
    <xf numFmtId="17" fontId="0" fillId="6" borderId="0" xfId="0" applyNumberFormat="1" applyFill="1"/>
    <xf numFmtId="0" fontId="5" fillId="6" borderId="0" xfId="0" applyFont="1" applyFill="1" applyAlignment="1">
      <alignment horizontal="center"/>
    </xf>
    <xf numFmtId="17" fontId="3" fillId="3" borderId="0" xfId="0" applyNumberFormat="1" applyFont="1" applyFill="1" applyAlignment="1">
      <alignment vertical="center"/>
    </xf>
    <xf numFmtId="17" fontId="5" fillId="6" borderId="0" xfId="0" applyNumberFormat="1" applyFont="1" applyFill="1" applyAlignment="1">
      <alignment horizontal="center"/>
    </xf>
    <xf numFmtId="17" fontId="3" fillId="3" borderId="0" xfId="0" applyNumberFormat="1" applyFont="1" applyFill="1"/>
    <xf numFmtId="0" fontId="7" fillId="3" borderId="0" xfId="0" applyFont="1" applyFill="1"/>
    <xf numFmtId="10" fontId="4" fillId="2" borderId="9" xfId="1" applyNumberFormat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9" fontId="0" fillId="0" borderId="9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4" fillId="2" borderId="20" xfId="1" applyNumberFormat="1" applyBorder="1"/>
    <xf numFmtId="164" fontId="1" fillId="7" borderId="10" xfId="1" applyNumberFormat="1" applyFont="1" applyFill="1" applyBorder="1"/>
    <xf numFmtId="164" fontId="1" fillId="7" borderId="11" xfId="1" applyNumberFormat="1" applyFont="1" applyFill="1" applyBorder="1"/>
    <xf numFmtId="164" fontId="1" fillId="7" borderId="12" xfId="1" applyNumberFormat="1" applyFont="1" applyFill="1" applyBorder="1"/>
    <xf numFmtId="17" fontId="0" fillId="6" borderId="9" xfId="0" applyNumberFormat="1" applyFill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center"/>
    </xf>
    <xf numFmtId="0" fontId="0" fillId="8" borderId="0" xfId="0" applyFill="1"/>
    <xf numFmtId="0" fontId="0" fillId="0" borderId="0" xfId="0" applyFill="1" applyBorder="1" applyAlignment="1"/>
    <xf numFmtId="0" fontId="5" fillId="4" borderId="0" xfId="0" applyFont="1" applyFill="1"/>
    <xf numFmtId="0" fontId="0" fillId="0" borderId="0" xfId="0" applyFill="1" applyBorder="1" applyProtection="1">
      <protection locked="0"/>
    </xf>
    <xf numFmtId="0" fontId="0" fillId="4" borderId="0" xfId="0" applyFont="1" applyFill="1"/>
    <xf numFmtId="0" fontId="14" fillId="4" borderId="0" xfId="0" applyFont="1" applyFill="1"/>
    <xf numFmtId="0" fontId="5" fillId="0" borderId="0" xfId="0" applyFont="1" applyFill="1"/>
    <xf numFmtId="0" fontId="0" fillId="0" borderId="0" xfId="0" applyNumberForma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wrapText="1"/>
    </xf>
    <xf numFmtId="0" fontId="9" fillId="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right" vertical="center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12" fillId="6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17" fontId="7" fillId="3" borderId="0" xfId="0" applyNumberFormat="1" applyFont="1" applyFill="1" applyAlignment="1">
      <alignment horizontal="left" vertical="center"/>
    </xf>
    <xf numFmtId="17" fontId="4" fillId="3" borderId="0" xfId="0" applyNumberFormat="1" applyFont="1" applyFill="1" applyAlignment="1">
      <alignment horizontal="left" vertical="center"/>
    </xf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 applyAlignment="1">
      <alignment horizontal="right" vertical="center"/>
    </xf>
    <xf numFmtId="0" fontId="5" fillId="6" borderId="21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21" xfId="0" applyFont="1" applyFill="1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556260</xdr:colOff>
      <xdr:row>1</xdr:row>
      <xdr:rowOff>75333</xdr:rowOff>
    </xdr:from>
    <xdr:to>
      <xdr:col>10</xdr:col>
      <xdr:colOff>586740</xdr:colOff>
      <xdr:row>5</xdr:row>
      <xdr:rowOff>107546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0"/>
  <sheetViews>
    <sheetView showGridLines="0" tabSelected="1" workbookViewId="0">
      <selection activeCell="D30" sqref="D30:H30"/>
    </sheetView>
  </sheetViews>
  <sheetFormatPr defaultColWidth="9.109375" defaultRowHeight="13.2"/>
  <cols>
    <col min="1" max="1" width="3.5546875" style="23" customWidth="1"/>
    <col min="2" max="2" width="9.109375" style="23"/>
    <col min="3" max="3" width="18.44140625" style="23" customWidth="1"/>
    <col min="4" max="4" width="13.44140625" style="23" customWidth="1"/>
    <col min="5" max="10" width="9.109375" style="23"/>
    <col min="11" max="11" width="17.5546875" style="23" customWidth="1"/>
    <col min="12" max="12" width="9.109375" style="23"/>
    <col min="13" max="13" width="3.109375" style="23" customWidth="1"/>
    <col min="14" max="14" width="2.88671875" style="23" customWidth="1"/>
    <col min="15" max="16384" width="9.109375" style="23"/>
  </cols>
  <sheetData>
    <row r="1" spans="1:14" ht="13.8" thickBot="1">
      <c r="A1" s="27"/>
      <c r="B1" s="3"/>
      <c r="C1" s="160"/>
      <c r="D1" s="3"/>
      <c r="E1" s="3"/>
      <c r="F1" s="3"/>
      <c r="G1" s="3"/>
      <c r="H1" s="3"/>
      <c r="I1" s="3"/>
      <c r="J1" s="3"/>
      <c r="K1" s="3"/>
      <c r="L1" s="3"/>
      <c r="M1" s="1"/>
      <c r="N1" s="1"/>
    </row>
    <row r="2" spans="1:14" ht="12.75" customHeight="1">
      <c r="A2" s="28" t="s">
        <v>75</v>
      </c>
      <c r="B2" s="168" t="s">
        <v>93</v>
      </c>
      <c r="C2" s="168"/>
      <c r="D2" s="168"/>
      <c r="E2" s="168"/>
      <c r="F2" s="168"/>
      <c r="G2" s="168"/>
      <c r="H2" s="168"/>
      <c r="I2" s="21"/>
      <c r="J2" s="21"/>
      <c r="K2" s="21"/>
      <c r="L2" s="21"/>
      <c r="M2" s="29"/>
      <c r="N2" s="1"/>
    </row>
    <row r="3" spans="1:14" ht="12.75" customHeight="1">
      <c r="A3" s="28"/>
      <c r="B3" s="169"/>
      <c r="C3" s="169"/>
      <c r="D3" s="169"/>
      <c r="E3" s="169"/>
      <c r="F3" s="169"/>
      <c r="G3" s="169"/>
      <c r="H3" s="169"/>
      <c r="I3" s="22"/>
      <c r="J3" s="22"/>
      <c r="K3" s="22"/>
      <c r="L3" s="22"/>
      <c r="M3" s="11"/>
      <c r="N3" s="1"/>
    </row>
    <row r="4" spans="1:14" ht="12.75" customHeight="1">
      <c r="A4" s="28"/>
      <c r="B4" s="169"/>
      <c r="C4" s="169"/>
      <c r="D4" s="169"/>
      <c r="E4" s="169"/>
      <c r="F4" s="169"/>
      <c r="G4" s="169"/>
      <c r="H4" s="169"/>
      <c r="I4" s="22"/>
      <c r="J4" s="22"/>
      <c r="K4" s="22"/>
      <c r="L4" s="22"/>
      <c r="M4" s="11"/>
      <c r="N4" s="1"/>
    </row>
    <row r="5" spans="1:14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1"/>
      <c r="N5" s="1"/>
    </row>
    <row r="6" spans="1:14" ht="13.8" thickBot="1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1"/>
    </row>
    <row r="7" spans="1:14">
      <c r="A7" s="7"/>
      <c r="B7" s="170" t="s">
        <v>73</v>
      </c>
      <c r="C7" s="170"/>
      <c r="D7" s="171"/>
      <c r="E7" s="172"/>
      <c r="F7" s="172"/>
      <c r="G7" s="172"/>
      <c r="H7" s="172"/>
      <c r="I7" s="172"/>
      <c r="J7" s="172"/>
      <c r="K7" s="172"/>
      <c r="L7" s="173"/>
      <c r="M7" s="11"/>
      <c r="N7" s="1"/>
    </row>
    <row r="8" spans="1:14" ht="13.8" thickBot="1">
      <c r="A8" s="7"/>
      <c r="B8" s="6"/>
      <c r="C8" s="6"/>
      <c r="D8" s="174"/>
      <c r="E8" s="175"/>
      <c r="F8" s="175"/>
      <c r="G8" s="175"/>
      <c r="H8" s="175"/>
      <c r="I8" s="175"/>
      <c r="J8" s="175"/>
      <c r="K8" s="175"/>
      <c r="L8" s="176"/>
      <c r="M8" s="11"/>
      <c r="N8" s="1"/>
    </row>
    <row r="9" spans="1:14" ht="13.8" thickBot="1">
      <c r="A9" s="7"/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11"/>
      <c r="N9" s="1"/>
    </row>
    <row r="10" spans="1:14" ht="13.8" thickBot="1">
      <c r="A10" s="7"/>
      <c r="B10" s="170" t="s">
        <v>98</v>
      </c>
      <c r="C10" s="170"/>
      <c r="D10" s="177"/>
      <c r="E10" s="178"/>
      <c r="F10" s="178"/>
      <c r="G10" s="178"/>
      <c r="H10" s="178"/>
      <c r="I10" s="178"/>
      <c r="J10" s="178"/>
      <c r="K10" s="178"/>
      <c r="L10" s="179"/>
      <c r="M10" s="11"/>
      <c r="N10" s="1"/>
    </row>
    <row r="11" spans="1:14" ht="13.8" thickBot="1">
      <c r="A11" s="7"/>
      <c r="B11" s="8"/>
      <c r="C11" s="8"/>
      <c r="D11" s="6"/>
      <c r="E11" s="6"/>
      <c r="F11" s="6"/>
      <c r="G11" s="6"/>
      <c r="H11" s="10"/>
      <c r="I11" s="10"/>
      <c r="J11" s="6"/>
      <c r="K11" s="6"/>
      <c r="L11" s="6"/>
      <c r="M11" s="11"/>
      <c r="N11" s="1"/>
    </row>
    <row r="12" spans="1:14" ht="14.4" thickTop="1" thickBot="1">
      <c r="A12" s="11"/>
      <c r="B12" s="150" t="s">
        <v>99</v>
      </c>
      <c r="C12" s="10"/>
      <c r="D12" s="180"/>
      <c r="E12" s="181"/>
      <c r="F12" s="181"/>
      <c r="G12" s="181"/>
      <c r="H12" s="182"/>
      <c r="I12" s="10"/>
      <c r="J12" s="149" t="s">
        <v>4</v>
      </c>
      <c r="K12" s="149"/>
      <c r="L12" s="5">
        <f>'Project Quarterly Breakdown'!J11</f>
        <v>0</v>
      </c>
      <c r="M12" s="11"/>
      <c r="N12" s="1"/>
    </row>
    <row r="13" spans="1:14" ht="6" customHeight="1" thickBot="1">
      <c r="A13" s="11"/>
      <c r="B13" s="150"/>
      <c r="C13" s="10"/>
      <c r="D13" s="153"/>
      <c r="E13" s="153"/>
      <c r="F13" s="153"/>
      <c r="G13" s="153"/>
      <c r="H13" s="153"/>
      <c r="I13" s="10"/>
      <c r="J13" s="149"/>
      <c r="K13" s="149"/>
      <c r="L13" s="13"/>
      <c r="M13" s="11"/>
      <c r="N13" s="1"/>
    </row>
    <row r="14" spans="1:14" ht="14.4" thickTop="1" thickBot="1">
      <c r="A14" s="11"/>
      <c r="B14" s="150" t="s">
        <v>95</v>
      </c>
      <c r="C14" s="10"/>
      <c r="D14" s="180"/>
      <c r="E14" s="181"/>
      <c r="F14" s="181"/>
      <c r="G14" s="181"/>
      <c r="H14" s="182"/>
      <c r="I14" s="10"/>
      <c r="J14" s="161" t="s">
        <v>46</v>
      </c>
      <c r="K14" s="162"/>
      <c r="L14" s="5">
        <f>'Project Quarterly Breakdown'!$J$12</f>
        <v>0</v>
      </c>
      <c r="M14" s="11"/>
      <c r="N14" s="1"/>
    </row>
    <row r="15" spans="1:14" ht="6" customHeight="1" thickBot="1">
      <c r="A15" s="11"/>
      <c r="B15" s="150"/>
      <c r="C15" s="10"/>
      <c r="D15" s="10"/>
      <c r="E15" s="10"/>
      <c r="F15" s="10"/>
      <c r="G15" s="10"/>
      <c r="H15" s="10"/>
      <c r="I15" s="10"/>
      <c r="J15" s="149"/>
      <c r="K15" s="149"/>
      <c r="L15" s="13"/>
      <c r="M15" s="11"/>
      <c r="N15" s="1"/>
    </row>
    <row r="16" spans="1:14" ht="14.4" thickTop="1" thickBot="1">
      <c r="A16" s="11"/>
      <c r="B16" s="150" t="s">
        <v>96</v>
      </c>
      <c r="C16" s="10"/>
      <c r="D16" s="180"/>
      <c r="E16" s="181"/>
      <c r="F16" s="181"/>
      <c r="G16" s="181"/>
      <c r="H16" s="182"/>
      <c r="I16" s="10"/>
      <c r="J16" s="161" t="s">
        <v>47</v>
      </c>
      <c r="K16" s="162"/>
      <c r="L16" s="5">
        <f>'Project Quarterly Breakdown'!$J$13</f>
        <v>0</v>
      </c>
      <c r="M16" s="11"/>
      <c r="N16" s="1"/>
    </row>
    <row r="17" spans="1:14" ht="6" customHeight="1" thickBot="1">
      <c r="A17" s="11"/>
      <c r="B17" s="150"/>
      <c r="C17" s="10"/>
      <c r="D17" s="10"/>
      <c r="E17" s="10"/>
      <c r="F17" s="10"/>
      <c r="G17" s="10"/>
      <c r="H17" s="10"/>
      <c r="I17" s="10"/>
      <c r="J17" s="149"/>
      <c r="K17" s="149"/>
      <c r="L17" s="13"/>
      <c r="M17" s="11"/>
      <c r="N17" s="1"/>
    </row>
    <row r="18" spans="1:14" ht="14.4" thickTop="1" thickBot="1">
      <c r="A18" s="11"/>
      <c r="B18" s="150" t="s">
        <v>97</v>
      </c>
      <c r="C18" s="10"/>
      <c r="D18" s="163"/>
      <c r="E18" s="166"/>
      <c r="F18" s="166"/>
      <c r="G18" s="166"/>
      <c r="H18" s="167"/>
      <c r="I18" s="10"/>
      <c r="J18" s="161" t="s">
        <v>48</v>
      </c>
      <c r="K18" s="162"/>
      <c r="L18" s="5">
        <f>'Project Quarterly Breakdown'!$J$14</f>
        <v>0</v>
      </c>
      <c r="M18" s="11"/>
      <c r="N18" s="1"/>
    </row>
    <row r="19" spans="1:14" ht="6" customHeight="1" thickTop="1" thickBot="1">
      <c r="A19" s="11"/>
      <c r="B19" s="150"/>
      <c r="C19" s="10"/>
      <c r="D19" s="10"/>
      <c r="E19" s="10"/>
      <c r="F19" s="10"/>
      <c r="G19" s="10"/>
      <c r="H19" s="10"/>
      <c r="I19" s="10"/>
      <c r="J19" s="149"/>
      <c r="K19" s="149"/>
      <c r="L19" s="13"/>
      <c r="M19" s="11"/>
      <c r="N19" s="1"/>
    </row>
    <row r="20" spans="1:14" ht="14.4" thickTop="1" thickBot="1">
      <c r="A20" s="11"/>
      <c r="B20" s="150" t="s">
        <v>94</v>
      </c>
      <c r="C20" s="10"/>
      <c r="D20" s="163"/>
      <c r="E20" s="164"/>
      <c r="F20" s="164"/>
      <c r="G20" s="164"/>
      <c r="H20" s="165"/>
      <c r="I20" s="10"/>
      <c r="J20" s="161" t="s">
        <v>49</v>
      </c>
      <c r="K20" s="162"/>
      <c r="L20" s="5">
        <f>'Project Quarterly Breakdown'!$J$15</f>
        <v>0</v>
      </c>
      <c r="M20" s="11"/>
      <c r="N20" s="1"/>
    </row>
    <row r="21" spans="1:14" ht="6" customHeight="1" thickTop="1" thickBot="1">
      <c r="A21" s="11"/>
      <c r="B21" s="150"/>
      <c r="C21" s="10"/>
      <c r="D21" s="155"/>
      <c r="E21" s="155"/>
      <c r="F21" s="155"/>
      <c r="G21" s="155"/>
      <c r="H21" s="155"/>
      <c r="I21" s="10"/>
      <c r="J21" s="149"/>
      <c r="K21" s="149"/>
      <c r="L21" s="13"/>
      <c r="M21" s="11"/>
      <c r="N21" s="1"/>
    </row>
    <row r="22" spans="1:14" ht="14.4" thickTop="1" thickBot="1">
      <c r="A22" s="11"/>
      <c r="B22" s="150" t="s">
        <v>100</v>
      </c>
      <c r="C22" s="10"/>
      <c r="D22" s="163"/>
      <c r="E22" s="166"/>
      <c r="F22" s="166"/>
      <c r="G22" s="166"/>
      <c r="H22" s="167"/>
      <c r="I22" s="10"/>
      <c r="J22" s="161" t="s">
        <v>50</v>
      </c>
      <c r="K22" s="162"/>
      <c r="L22" s="5">
        <f>'Project Quarterly Breakdown'!$J$16</f>
        <v>0</v>
      </c>
      <c r="M22" s="11"/>
      <c r="N22" s="1"/>
    </row>
    <row r="23" spans="1:14" ht="6" customHeight="1" thickTop="1" thickBot="1">
      <c r="A23" s="11"/>
      <c r="B23" s="150"/>
      <c r="C23" s="10"/>
      <c r="D23" s="155"/>
      <c r="E23" s="155"/>
      <c r="F23" s="155"/>
      <c r="G23" s="155"/>
      <c r="H23" s="155"/>
      <c r="I23" s="10"/>
      <c r="J23" s="149"/>
      <c r="K23" s="149"/>
      <c r="L23" s="13"/>
      <c r="M23" s="11"/>
      <c r="N23" s="1"/>
    </row>
    <row r="24" spans="1:14" ht="14.4" thickTop="1" thickBot="1">
      <c r="A24" s="11"/>
      <c r="B24" s="150" t="s">
        <v>101</v>
      </c>
      <c r="C24" s="10"/>
      <c r="D24" s="163"/>
      <c r="E24" s="166"/>
      <c r="F24" s="166"/>
      <c r="G24" s="166"/>
      <c r="H24" s="167"/>
      <c r="I24" s="10"/>
      <c r="J24" s="161" t="s">
        <v>70</v>
      </c>
      <c r="K24" s="162"/>
      <c r="L24" s="5">
        <f>'Other Costs'!$R$59</f>
        <v>0</v>
      </c>
      <c r="M24" s="11"/>
      <c r="N24" s="1"/>
    </row>
    <row r="25" spans="1:14" ht="9.4499999999999993" customHeight="1" thickTop="1" thickBot="1">
      <c r="A25" s="11"/>
      <c r="B25" s="150"/>
      <c r="C25" s="10"/>
      <c r="D25" s="155"/>
      <c r="E25" s="155"/>
      <c r="F25" s="155"/>
      <c r="G25" s="155"/>
      <c r="H25" s="155"/>
      <c r="I25" s="10"/>
      <c r="J25" s="149"/>
      <c r="K25" s="149"/>
      <c r="L25" s="14"/>
      <c r="M25" s="11"/>
      <c r="N25" s="1"/>
    </row>
    <row r="26" spans="1:14" ht="14.4" thickTop="1" thickBot="1">
      <c r="A26" s="11"/>
      <c r="B26" s="150" t="s">
        <v>102</v>
      </c>
      <c r="C26" s="10"/>
      <c r="D26" s="163"/>
      <c r="E26" s="164"/>
      <c r="F26" s="164"/>
      <c r="G26" s="164"/>
      <c r="H26" s="165"/>
      <c r="I26" s="10"/>
      <c r="J26" s="161" t="s">
        <v>71</v>
      </c>
      <c r="K26" s="162"/>
      <c r="L26" s="5">
        <f>'Project Quarterly Breakdown'!$J$28</f>
        <v>0</v>
      </c>
      <c r="M26" s="11"/>
      <c r="N26" s="1"/>
    </row>
    <row r="27" spans="1:14" ht="7.05" customHeight="1" thickTop="1" thickBot="1">
      <c r="A27" s="11"/>
      <c r="B27" s="150"/>
      <c r="C27" s="10"/>
      <c r="D27" s="155"/>
      <c r="E27" s="155"/>
      <c r="F27" s="155"/>
      <c r="G27" s="155"/>
      <c r="H27" s="155"/>
      <c r="I27" s="10"/>
      <c r="J27" s="149"/>
      <c r="K27" s="149"/>
      <c r="L27" s="14"/>
      <c r="M27" s="11"/>
      <c r="N27" s="1"/>
    </row>
    <row r="28" spans="1:14" ht="14.4" thickTop="1" thickBot="1">
      <c r="A28" s="11"/>
      <c r="B28" s="150" t="s">
        <v>103</v>
      </c>
      <c r="C28" s="10"/>
      <c r="D28" s="163"/>
      <c r="E28" s="164"/>
      <c r="F28" s="164"/>
      <c r="G28" s="164"/>
      <c r="H28" s="165"/>
      <c r="I28" s="10"/>
      <c r="J28" s="161" t="s">
        <v>72</v>
      </c>
      <c r="K28" s="162"/>
      <c r="L28" s="5">
        <f>'Project Quarterly Breakdown'!$J$33</f>
        <v>0</v>
      </c>
      <c r="M28" s="11"/>
      <c r="N28" s="1"/>
    </row>
    <row r="29" spans="1:14" ht="6" customHeight="1" thickTop="1" thickBot="1">
      <c r="A29" s="11"/>
      <c r="B29" s="150"/>
      <c r="C29" s="10"/>
      <c r="D29" s="155"/>
      <c r="E29" s="155"/>
      <c r="F29" s="155"/>
      <c r="G29" s="155"/>
      <c r="H29" s="155"/>
      <c r="I29" s="10"/>
      <c r="J29" s="149"/>
      <c r="K29" s="149"/>
      <c r="L29" s="149"/>
      <c r="M29" s="11"/>
      <c r="N29" s="1"/>
    </row>
    <row r="30" spans="1:14" ht="14.4" thickTop="1" thickBot="1">
      <c r="A30" s="11"/>
      <c r="B30" s="150" t="s">
        <v>104</v>
      </c>
      <c r="C30" s="10"/>
      <c r="D30" s="163"/>
      <c r="E30" s="164"/>
      <c r="F30" s="164"/>
      <c r="G30" s="164"/>
      <c r="H30" s="165"/>
      <c r="I30" s="10"/>
      <c r="J30" s="149"/>
      <c r="K30" s="149"/>
      <c r="L30" s="149"/>
      <c r="M30" s="11"/>
      <c r="N30" s="1"/>
    </row>
    <row r="31" spans="1:14" ht="14.4" thickTop="1" thickBot="1">
      <c r="A31" s="1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"/>
    </row>
    <row r="32" spans="1:14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1" hidden="1"/>
    <row r="34" spans="2:11" hidden="1">
      <c r="B34" s="152" t="s">
        <v>143</v>
      </c>
      <c r="C34" s="152"/>
      <c r="D34" s="152"/>
      <c r="E34" s="152"/>
      <c r="F34" s="152"/>
      <c r="G34" s="152"/>
      <c r="H34" s="152"/>
      <c r="I34" s="152"/>
      <c r="J34" s="152"/>
      <c r="K34" s="152"/>
    </row>
    <row r="35" spans="2:11" hidden="1">
      <c r="B35" s="152" t="s">
        <v>129</v>
      </c>
      <c r="C35" s="152"/>
      <c r="D35" s="152"/>
      <c r="E35" s="152"/>
    </row>
    <row r="36" spans="2:11" hidden="1"/>
    <row r="37" spans="2:11" s="156" customFormat="1" hidden="1">
      <c r="B37" s="154" t="s">
        <v>94</v>
      </c>
      <c r="C37" s="154"/>
      <c r="D37" s="154" t="s">
        <v>105</v>
      </c>
      <c r="F37" s="154"/>
      <c r="J37" s="154" t="s">
        <v>106</v>
      </c>
    </row>
    <row r="38" spans="2:11" s="156" customFormat="1" hidden="1">
      <c r="B38" s="156" t="s">
        <v>107</v>
      </c>
      <c r="D38" s="156" t="s">
        <v>140</v>
      </c>
      <c r="J38" s="156" t="s">
        <v>111</v>
      </c>
    </row>
    <row r="39" spans="2:11" s="156" customFormat="1" hidden="1">
      <c r="B39" s="156" t="s">
        <v>108</v>
      </c>
      <c r="D39" s="156" t="s">
        <v>141</v>
      </c>
      <c r="J39" s="156" t="s">
        <v>111</v>
      </c>
    </row>
    <row r="40" spans="2:11" s="156" customFormat="1" hidden="1">
      <c r="B40" s="156" t="s">
        <v>109</v>
      </c>
      <c r="D40" s="157" t="s">
        <v>134</v>
      </c>
      <c r="J40" s="156" t="s">
        <v>112</v>
      </c>
    </row>
    <row r="41" spans="2:11" s="156" customFormat="1" hidden="1">
      <c r="B41" s="156" t="s">
        <v>110</v>
      </c>
      <c r="D41" s="157" t="s">
        <v>135</v>
      </c>
      <c r="J41" s="156" t="s">
        <v>113</v>
      </c>
    </row>
    <row r="42" spans="2:11" s="156" customFormat="1" hidden="1">
      <c r="D42" s="157" t="s">
        <v>133</v>
      </c>
      <c r="J42" s="156" t="s">
        <v>114</v>
      </c>
    </row>
    <row r="43" spans="2:11" s="156" customFormat="1" hidden="1">
      <c r="D43" s="157" t="s">
        <v>136</v>
      </c>
      <c r="J43" s="156" t="s">
        <v>115</v>
      </c>
    </row>
    <row r="44" spans="2:11" s="156" customFormat="1" hidden="1">
      <c r="D44" s="157" t="s">
        <v>138</v>
      </c>
      <c r="J44" s="156" t="s">
        <v>116</v>
      </c>
    </row>
    <row r="45" spans="2:11" s="156" customFormat="1" hidden="1">
      <c r="D45" s="157" t="s">
        <v>139</v>
      </c>
      <c r="J45" s="156" t="s">
        <v>117</v>
      </c>
    </row>
    <row r="46" spans="2:11" s="156" customFormat="1" hidden="1">
      <c r="D46" s="157" t="s">
        <v>137</v>
      </c>
      <c r="J46" s="156" t="s">
        <v>118</v>
      </c>
    </row>
    <row r="47" spans="2:11" s="156" customFormat="1" hidden="1">
      <c r="J47" s="156" t="s">
        <v>119</v>
      </c>
    </row>
    <row r="48" spans="2:11" s="156" customFormat="1" hidden="1">
      <c r="J48" s="156" t="s">
        <v>120</v>
      </c>
    </row>
    <row r="49" spans="4:10" s="156" customFormat="1" hidden="1">
      <c r="J49" s="156" t="s">
        <v>121</v>
      </c>
    </row>
    <row r="50" spans="4:10" s="156" customFormat="1" hidden="1">
      <c r="J50" s="156" t="s">
        <v>122</v>
      </c>
    </row>
    <row r="51" spans="4:10" s="156" customFormat="1" hidden="1">
      <c r="J51" s="156" t="s">
        <v>123</v>
      </c>
    </row>
    <row r="52" spans="4:10" s="156" customFormat="1" hidden="1">
      <c r="J52" s="156" t="s">
        <v>124</v>
      </c>
    </row>
    <row r="53" spans="4:10" s="156" customFormat="1" hidden="1">
      <c r="J53" s="156" t="s">
        <v>125</v>
      </c>
    </row>
    <row r="54" spans="4:10" s="156" customFormat="1" hidden="1">
      <c r="J54" s="156" t="s">
        <v>126</v>
      </c>
    </row>
    <row r="55" spans="4:10" s="156" customFormat="1" hidden="1">
      <c r="J55" s="156" t="s">
        <v>127</v>
      </c>
    </row>
    <row r="56" spans="4:10" s="156" customFormat="1" hidden="1">
      <c r="J56" s="156" t="s">
        <v>128</v>
      </c>
    </row>
    <row r="57" spans="4:10" s="156" customFormat="1"/>
    <row r="58" spans="4:10" s="156" customFormat="1"/>
    <row r="59" spans="4:10">
      <c r="D59" s="156"/>
    </row>
    <row r="60" spans="4:10">
      <c r="D60" s="156"/>
    </row>
  </sheetData>
  <sheetProtection password="9F16" sheet="1" objects="1" scenarios="1" selectLockedCells="1"/>
  <mergeCells count="23">
    <mergeCell ref="B2:H4"/>
    <mergeCell ref="J14:K14"/>
    <mergeCell ref="J16:K16"/>
    <mergeCell ref="J18:K18"/>
    <mergeCell ref="J20:K20"/>
    <mergeCell ref="B7:C7"/>
    <mergeCell ref="D7:L8"/>
    <mergeCell ref="B10:C10"/>
    <mergeCell ref="D10:L10"/>
    <mergeCell ref="D12:H12"/>
    <mergeCell ref="D14:H14"/>
    <mergeCell ref="D16:H16"/>
    <mergeCell ref="D18:H18"/>
    <mergeCell ref="J26:K26"/>
    <mergeCell ref="D20:H20"/>
    <mergeCell ref="D30:H30"/>
    <mergeCell ref="D28:H28"/>
    <mergeCell ref="D26:H26"/>
    <mergeCell ref="D24:H24"/>
    <mergeCell ref="D22:H22"/>
    <mergeCell ref="J28:K28"/>
    <mergeCell ref="J22:K22"/>
    <mergeCell ref="J24:K24"/>
  </mergeCells>
  <dataValidations count="3">
    <dataValidation type="list" allowBlank="1" showInputMessage="1" showErrorMessage="1" sqref="D20:H20">
      <formula1>$B$38:$B$41</formula1>
    </dataValidation>
    <dataValidation type="list" allowBlank="1" showInputMessage="1" showErrorMessage="1" sqref="D30:H30">
      <formula1>$J$38:$J$56</formula1>
    </dataValidation>
    <dataValidation type="list" allowBlank="1" showInputMessage="1" showErrorMessage="1" sqref="D26:H26 D28:H28">
      <formula1>$D$38:$D$46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"/>
  <sheetViews>
    <sheetView showGridLines="0" showRowColHeaders="0" zoomScaleNormal="100" workbookViewId="0">
      <pane ySplit="3" topLeftCell="A46" activePane="bottomLeft" state="frozen"/>
      <selection pane="bottomLeft" activeCell="C39" sqref="C39:M64"/>
    </sheetView>
  </sheetViews>
  <sheetFormatPr defaultColWidth="9.109375" defaultRowHeight="13.2"/>
  <cols>
    <col min="1" max="1" width="4.6640625" style="30" customWidth="1"/>
    <col min="2" max="2" width="4" style="25" customWidth="1"/>
    <col min="3" max="3" width="40.6640625" style="25" customWidth="1"/>
    <col min="4" max="4" width="2.6640625" style="25" customWidth="1"/>
    <col min="5" max="5" width="15.6640625" style="25" customWidth="1"/>
    <col min="6" max="6" width="2.6640625" style="25" customWidth="1"/>
    <col min="7" max="7" width="15.6640625" style="25" customWidth="1"/>
    <col min="8" max="8" width="2.6640625" style="25" customWidth="1"/>
    <col min="9" max="9" width="15.6640625" style="25" customWidth="1"/>
    <col min="10" max="10" width="2.6640625" style="25" customWidth="1"/>
    <col min="11" max="11" width="15.6640625" style="25" customWidth="1"/>
    <col min="12" max="12" width="2.6640625" style="25" customWidth="1"/>
    <col min="13" max="13" width="15.6640625" style="25" customWidth="1"/>
    <col min="14" max="14" width="4.6640625" style="25" customWidth="1"/>
    <col min="15" max="16384" width="9.109375" style="25"/>
  </cols>
  <sheetData>
    <row r="1" spans="2:15" ht="13.8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>
      <c r="B2" s="36"/>
      <c r="C2" s="183" t="s">
        <v>76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37"/>
      <c r="O2" s="1"/>
    </row>
    <row r="3" spans="2:15">
      <c r="B3" s="18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20"/>
      <c r="O3" s="1"/>
    </row>
    <row r="4" spans="2:1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"/>
    </row>
    <row r="5" spans="2:15">
      <c r="B5" s="18"/>
      <c r="C5" s="38" t="s">
        <v>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"/>
    </row>
    <row r="6" spans="2:15" ht="13.8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"/>
    </row>
    <row r="7" spans="2:15" ht="14.4" thickTop="1" thickBot="1">
      <c r="B7" s="9"/>
      <c r="C7" s="10" t="s">
        <v>74</v>
      </c>
      <c r="D7" s="10"/>
      <c r="E7" s="24">
        <f>5*52</f>
        <v>260</v>
      </c>
      <c r="F7" s="10"/>
      <c r="G7" s="10" t="s">
        <v>77</v>
      </c>
      <c r="H7" s="10"/>
      <c r="I7" s="10"/>
      <c r="J7" s="10"/>
      <c r="K7" s="10"/>
      <c r="L7" s="10"/>
      <c r="M7" s="10"/>
      <c r="N7" s="11"/>
      <c r="O7" s="1"/>
    </row>
    <row r="8" spans="2:15" ht="6" customHeight="1" thickTop="1" thickBo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"/>
    </row>
    <row r="9" spans="2:15" ht="13.8" thickBot="1">
      <c r="B9" s="9"/>
      <c r="C9" s="10" t="s">
        <v>1</v>
      </c>
      <c r="D9" s="10"/>
      <c r="E9" s="111">
        <f>8</f>
        <v>8</v>
      </c>
      <c r="F9" s="10"/>
      <c r="G9" s="10" t="s">
        <v>77</v>
      </c>
      <c r="H9" s="10"/>
      <c r="I9" s="10"/>
      <c r="J9" s="10"/>
      <c r="K9" s="10"/>
      <c r="L9" s="10"/>
      <c r="M9" s="10"/>
      <c r="N9" s="11"/>
      <c r="O9" s="1"/>
    </row>
    <row r="10" spans="2:15" ht="6" customHeight="1" thickBo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"/>
    </row>
    <row r="11" spans="2:15" ht="13.8" thickBot="1">
      <c r="B11" s="9"/>
      <c r="C11" s="10" t="s">
        <v>2</v>
      </c>
      <c r="D11" s="10"/>
      <c r="E11" s="112">
        <v>25</v>
      </c>
      <c r="F11" s="10"/>
      <c r="G11" s="10" t="s">
        <v>77</v>
      </c>
      <c r="H11" s="10"/>
      <c r="I11" s="10"/>
      <c r="J11" s="10"/>
      <c r="K11" s="10"/>
      <c r="L11" s="10"/>
      <c r="M11" s="10"/>
      <c r="N11" s="11"/>
      <c r="O11" s="1"/>
    </row>
    <row r="12" spans="2:15" ht="6" customHeight="1" thickBo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"/>
    </row>
    <row r="13" spans="2:15" ht="14.4" thickTop="1" thickBot="1">
      <c r="B13" s="9"/>
      <c r="C13" s="39" t="s">
        <v>3</v>
      </c>
      <c r="D13" s="10"/>
      <c r="E13" s="24">
        <f>E7-E9-E11</f>
        <v>227</v>
      </c>
      <c r="F13" s="10"/>
      <c r="G13" s="10" t="s">
        <v>77</v>
      </c>
      <c r="H13" s="10"/>
      <c r="I13" s="10"/>
      <c r="J13" s="10"/>
      <c r="K13" s="10"/>
      <c r="L13" s="10"/>
      <c r="M13" s="10"/>
      <c r="N13" s="11"/>
      <c r="O13" s="1"/>
    </row>
    <row r="14" spans="2:15" ht="13.8" thickTop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"/>
    </row>
    <row r="15" spans="2:15">
      <c r="B15" s="18"/>
      <c r="C15" s="38" t="s">
        <v>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0"/>
      <c r="O15" s="1"/>
    </row>
    <row r="16" spans="2:15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"/>
    </row>
    <row r="17" spans="2:15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"/>
    </row>
    <row r="18" spans="2:15" ht="27" thickBot="1">
      <c r="B18" s="9"/>
      <c r="C18" s="10" t="s">
        <v>5</v>
      </c>
      <c r="D18" s="10"/>
      <c r="E18" s="40" t="s">
        <v>6</v>
      </c>
      <c r="F18" s="10"/>
      <c r="G18" s="40" t="s">
        <v>78</v>
      </c>
      <c r="H18" s="10"/>
      <c r="I18" s="41" t="s">
        <v>7</v>
      </c>
      <c r="J18" s="10"/>
      <c r="K18" s="40" t="s">
        <v>79</v>
      </c>
      <c r="L18" s="10"/>
      <c r="M18" s="41" t="s">
        <v>8</v>
      </c>
      <c r="N18" s="11"/>
      <c r="O18" s="1"/>
    </row>
    <row r="19" spans="2:15">
      <c r="B19" s="9"/>
      <c r="C19" s="113"/>
      <c r="D19" s="10"/>
      <c r="E19" s="116"/>
      <c r="F19" s="10"/>
      <c r="G19" s="119"/>
      <c r="H19" s="10"/>
      <c r="I19" s="32">
        <f t="shared" ref="I19:I28" si="0">$E19/$E$13</f>
        <v>0</v>
      </c>
      <c r="J19" s="10"/>
      <c r="K19" s="122"/>
      <c r="L19" s="10"/>
      <c r="M19" s="32">
        <f t="shared" ref="M19:M28" si="1">$K19*$I19</f>
        <v>0</v>
      </c>
      <c r="N19" s="11"/>
      <c r="O19" s="1"/>
    </row>
    <row r="20" spans="2:15">
      <c r="B20" s="9"/>
      <c r="C20" s="114"/>
      <c r="D20" s="10"/>
      <c r="E20" s="117"/>
      <c r="F20" s="10"/>
      <c r="G20" s="120"/>
      <c r="H20" s="10"/>
      <c r="I20" s="33">
        <f t="shared" si="0"/>
        <v>0</v>
      </c>
      <c r="J20" s="10"/>
      <c r="K20" s="114"/>
      <c r="L20" s="10"/>
      <c r="M20" s="33">
        <f t="shared" si="1"/>
        <v>0</v>
      </c>
      <c r="N20" s="11"/>
      <c r="O20" s="1"/>
    </row>
    <row r="21" spans="2:15">
      <c r="B21" s="9"/>
      <c r="C21" s="114"/>
      <c r="D21" s="10"/>
      <c r="E21" s="117"/>
      <c r="F21" s="10"/>
      <c r="G21" s="120"/>
      <c r="H21" s="10"/>
      <c r="I21" s="33">
        <f t="shared" si="0"/>
        <v>0</v>
      </c>
      <c r="J21" s="10"/>
      <c r="K21" s="114"/>
      <c r="L21" s="10"/>
      <c r="M21" s="33">
        <f t="shared" si="1"/>
        <v>0</v>
      </c>
      <c r="N21" s="11"/>
      <c r="O21" s="1"/>
    </row>
    <row r="22" spans="2:15">
      <c r="B22" s="9"/>
      <c r="C22" s="114"/>
      <c r="D22" s="10"/>
      <c r="E22" s="117"/>
      <c r="F22" s="10"/>
      <c r="G22" s="120"/>
      <c r="H22" s="10"/>
      <c r="I22" s="33">
        <f t="shared" si="0"/>
        <v>0</v>
      </c>
      <c r="J22" s="10"/>
      <c r="K22" s="114"/>
      <c r="L22" s="10"/>
      <c r="M22" s="33">
        <f t="shared" si="1"/>
        <v>0</v>
      </c>
      <c r="N22" s="11"/>
      <c r="O22" s="1"/>
    </row>
    <row r="23" spans="2:15">
      <c r="B23" s="9"/>
      <c r="C23" s="114"/>
      <c r="D23" s="10"/>
      <c r="E23" s="117"/>
      <c r="F23" s="10"/>
      <c r="G23" s="120"/>
      <c r="H23" s="10"/>
      <c r="I23" s="33">
        <f t="shared" si="0"/>
        <v>0</v>
      </c>
      <c r="J23" s="10"/>
      <c r="K23" s="114"/>
      <c r="L23" s="10"/>
      <c r="M23" s="33">
        <f t="shared" si="1"/>
        <v>0</v>
      </c>
      <c r="N23" s="11"/>
      <c r="O23" s="1"/>
    </row>
    <row r="24" spans="2:15">
      <c r="B24" s="9"/>
      <c r="C24" s="114"/>
      <c r="D24" s="10"/>
      <c r="E24" s="117"/>
      <c r="F24" s="10"/>
      <c r="G24" s="120"/>
      <c r="H24" s="10"/>
      <c r="I24" s="33">
        <f t="shared" si="0"/>
        <v>0</v>
      </c>
      <c r="J24" s="10"/>
      <c r="K24" s="114"/>
      <c r="L24" s="10"/>
      <c r="M24" s="33">
        <f t="shared" si="1"/>
        <v>0</v>
      </c>
      <c r="N24" s="11"/>
      <c r="O24" s="1"/>
    </row>
    <row r="25" spans="2:15">
      <c r="B25" s="9"/>
      <c r="C25" s="114"/>
      <c r="D25" s="10"/>
      <c r="E25" s="117"/>
      <c r="F25" s="10"/>
      <c r="G25" s="120"/>
      <c r="H25" s="10"/>
      <c r="I25" s="33">
        <f t="shared" si="0"/>
        <v>0</v>
      </c>
      <c r="J25" s="10"/>
      <c r="K25" s="114"/>
      <c r="L25" s="10"/>
      <c r="M25" s="33">
        <f t="shared" si="1"/>
        <v>0</v>
      </c>
      <c r="N25" s="11"/>
      <c r="O25" s="1"/>
    </row>
    <row r="26" spans="2:15">
      <c r="B26" s="9"/>
      <c r="C26" s="114"/>
      <c r="D26" s="10"/>
      <c r="E26" s="117"/>
      <c r="F26" s="10"/>
      <c r="G26" s="120"/>
      <c r="H26" s="10"/>
      <c r="I26" s="33">
        <f t="shared" si="0"/>
        <v>0</v>
      </c>
      <c r="J26" s="10"/>
      <c r="K26" s="114"/>
      <c r="L26" s="10"/>
      <c r="M26" s="33">
        <f t="shared" si="1"/>
        <v>0</v>
      </c>
      <c r="N26" s="11"/>
      <c r="O26" s="1"/>
    </row>
    <row r="27" spans="2:15">
      <c r="B27" s="9"/>
      <c r="C27" s="114"/>
      <c r="D27" s="10"/>
      <c r="E27" s="117"/>
      <c r="F27" s="10"/>
      <c r="G27" s="120"/>
      <c r="H27" s="10"/>
      <c r="I27" s="33">
        <f t="shared" si="0"/>
        <v>0</v>
      </c>
      <c r="J27" s="10"/>
      <c r="K27" s="114"/>
      <c r="L27" s="10"/>
      <c r="M27" s="33">
        <f t="shared" si="1"/>
        <v>0</v>
      </c>
      <c r="N27" s="11"/>
      <c r="O27" s="1"/>
    </row>
    <row r="28" spans="2:15" ht="13.8" thickBot="1">
      <c r="B28" s="9"/>
      <c r="C28" s="115"/>
      <c r="D28" s="10"/>
      <c r="E28" s="118"/>
      <c r="F28" s="10"/>
      <c r="G28" s="121"/>
      <c r="H28" s="10"/>
      <c r="I28" s="34">
        <f t="shared" si="0"/>
        <v>0</v>
      </c>
      <c r="J28" s="10"/>
      <c r="K28" s="115"/>
      <c r="L28" s="10"/>
      <c r="M28" s="34">
        <f t="shared" si="1"/>
        <v>0</v>
      </c>
      <c r="N28" s="11"/>
      <c r="O28" s="1"/>
    </row>
    <row r="29" spans="2:15" ht="13.8" thickBot="1">
      <c r="B29" s="9"/>
      <c r="C29" s="10"/>
      <c r="D29" s="10"/>
      <c r="E29" s="10"/>
      <c r="F29" s="10"/>
      <c r="G29" s="42"/>
      <c r="H29" s="10"/>
      <c r="I29" s="10"/>
      <c r="J29" s="10"/>
      <c r="K29" s="10"/>
      <c r="L29" s="10"/>
      <c r="M29" s="10"/>
      <c r="N29" s="11"/>
      <c r="O29" s="1"/>
    </row>
    <row r="30" spans="2:15" ht="13.8" thickBot="1">
      <c r="B30" s="9"/>
      <c r="C30" s="10"/>
      <c r="D30" s="10"/>
      <c r="E30" s="10"/>
      <c r="F30" s="10"/>
      <c r="G30" s="42"/>
      <c r="H30" s="10"/>
      <c r="I30" s="10"/>
      <c r="J30" s="10"/>
      <c r="K30" s="186" t="s">
        <v>9</v>
      </c>
      <c r="L30" s="186"/>
      <c r="M30" s="35">
        <f>SUM(M19:M28)</f>
        <v>0</v>
      </c>
      <c r="N30" s="11"/>
      <c r="O30" s="1"/>
    </row>
    <row r="31" spans="2:15" ht="13.8" thickBot="1">
      <c r="B31" s="9"/>
      <c r="C31" s="10"/>
      <c r="D31" s="10"/>
      <c r="E31" s="10"/>
      <c r="F31" s="10"/>
      <c r="G31" s="42"/>
      <c r="H31" s="10"/>
      <c r="I31" s="10"/>
      <c r="J31" s="10"/>
      <c r="K31" s="10"/>
      <c r="L31" s="10"/>
      <c r="M31" s="10"/>
      <c r="N31" s="11"/>
      <c r="O31" s="1"/>
    </row>
    <row r="32" spans="2:15" ht="13.8" thickBot="1">
      <c r="B32" s="9"/>
      <c r="C32" s="10"/>
      <c r="D32" s="10"/>
      <c r="E32" s="10"/>
      <c r="F32" s="10"/>
      <c r="G32" s="10"/>
      <c r="H32" s="10"/>
      <c r="I32" s="10"/>
      <c r="J32" s="10"/>
      <c r="K32" s="161" t="s">
        <v>10</v>
      </c>
      <c r="L32" s="161"/>
      <c r="M32" s="35">
        <f>$M$30*$E$36</f>
        <v>0</v>
      </c>
      <c r="N32" s="11"/>
      <c r="O32" s="1"/>
    </row>
    <row r="33" spans="2:1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"/>
    </row>
    <row r="34" spans="2:15">
      <c r="B34" s="18"/>
      <c r="C34" s="187" t="s">
        <v>80</v>
      </c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20"/>
      <c r="O34" s="1"/>
    </row>
    <row r="35" spans="2:15" ht="13.8" thickBot="1">
      <c r="B35" s="9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11"/>
      <c r="O35" s="1"/>
    </row>
    <row r="36" spans="2:15" ht="13.8" thickBot="1">
      <c r="B36" s="9"/>
      <c r="C36" s="39" t="s">
        <v>11</v>
      </c>
      <c r="D36" s="10"/>
      <c r="E36" s="123"/>
      <c r="F36" s="10"/>
      <c r="G36" s="10"/>
      <c r="H36" s="10"/>
      <c r="I36" s="10"/>
      <c r="J36" s="10"/>
      <c r="K36" s="10"/>
      <c r="L36" s="10"/>
      <c r="M36" s="10"/>
      <c r="N36" s="11"/>
      <c r="O36" s="1"/>
    </row>
    <row r="37" spans="2:15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"/>
    </row>
    <row r="38" spans="2:15" ht="13.8" thickBot="1">
      <c r="B38" s="9"/>
      <c r="C38" s="12" t="s">
        <v>12</v>
      </c>
      <c r="D38" s="12"/>
      <c r="E38" s="12"/>
      <c r="F38" s="12"/>
      <c r="G38" s="12"/>
      <c r="H38" s="12"/>
      <c r="I38" s="12"/>
      <c r="J38" s="10"/>
      <c r="K38" s="10"/>
      <c r="L38" s="10"/>
      <c r="M38" s="10"/>
      <c r="N38" s="11"/>
      <c r="O38" s="1"/>
    </row>
    <row r="39" spans="2:15" ht="14.25" customHeight="1">
      <c r="B39" s="9"/>
      <c r="C39" s="189"/>
      <c r="D39" s="190"/>
      <c r="E39" s="190"/>
      <c r="F39" s="190"/>
      <c r="G39" s="190"/>
      <c r="H39" s="190"/>
      <c r="I39" s="190"/>
      <c r="J39" s="190"/>
      <c r="K39" s="190"/>
      <c r="L39" s="190"/>
      <c r="M39" s="191"/>
      <c r="N39" s="11"/>
      <c r="O39" s="1"/>
    </row>
    <row r="40" spans="2:15" ht="14.25" customHeight="1">
      <c r="B40" s="9"/>
      <c r="C40" s="192"/>
      <c r="D40" s="193"/>
      <c r="E40" s="193"/>
      <c r="F40" s="193"/>
      <c r="G40" s="193"/>
      <c r="H40" s="193"/>
      <c r="I40" s="193"/>
      <c r="J40" s="193"/>
      <c r="K40" s="193"/>
      <c r="L40" s="193"/>
      <c r="M40" s="194"/>
      <c r="N40" s="11"/>
      <c r="O40" s="1"/>
    </row>
    <row r="41" spans="2:15" ht="14.25" customHeight="1">
      <c r="B41" s="9"/>
      <c r="C41" s="192"/>
      <c r="D41" s="193"/>
      <c r="E41" s="193"/>
      <c r="F41" s="193"/>
      <c r="G41" s="193"/>
      <c r="H41" s="193"/>
      <c r="I41" s="193"/>
      <c r="J41" s="193"/>
      <c r="K41" s="193"/>
      <c r="L41" s="193"/>
      <c r="M41" s="194"/>
      <c r="N41" s="11"/>
      <c r="O41" s="1"/>
    </row>
    <row r="42" spans="2:15" ht="14.25" customHeight="1">
      <c r="B42" s="9"/>
      <c r="C42" s="192"/>
      <c r="D42" s="193"/>
      <c r="E42" s="193"/>
      <c r="F42" s="193"/>
      <c r="G42" s="193"/>
      <c r="H42" s="193"/>
      <c r="I42" s="193"/>
      <c r="J42" s="193"/>
      <c r="K42" s="193"/>
      <c r="L42" s="193"/>
      <c r="M42" s="194"/>
      <c r="N42" s="11"/>
      <c r="O42" s="1"/>
    </row>
    <row r="43" spans="2:15" ht="14.25" customHeight="1">
      <c r="B43" s="9"/>
      <c r="C43" s="192"/>
      <c r="D43" s="193"/>
      <c r="E43" s="193"/>
      <c r="F43" s="193"/>
      <c r="G43" s="193"/>
      <c r="H43" s="193"/>
      <c r="I43" s="193"/>
      <c r="J43" s="193"/>
      <c r="K43" s="193"/>
      <c r="L43" s="193"/>
      <c r="M43" s="194"/>
      <c r="N43" s="11"/>
      <c r="O43" s="1"/>
    </row>
    <row r="44" spans="2:15" ht="14.25" customHeight="1">
      <c r="B44" s="9"/>
      <c r="C44" s="192"/>
      <c r="D44" s="193"/>
      <c r="E44" s="193"/>
      <c r="F44" s="193"/>
      <c r="G44" s="193"/>
      <c r="H44" s="193"/>
      <c r="I44" s="193"/>
      <c r="J44" s="193"/>
      <c r="K44" s="193"/>
      <c r="L44" s="193"/>
      <c r="M44" s="194"/>
      <c r="N44" s="11"/>
      <c r="O44" s="1"/>
    </row>
    <row r="45" spans="2:15" ht="14.25" customHeight="1">
      <c r="B45" s="9"/>
      <c r="C45" s="192"/>
      <c r="D45" s="193"/>
      <c r="E45" s="193"/>
      <c r="F45" s="193"/>
      <c r="G45" s="193"/>
      <c r="H45" s="193"/>
      <c r="I45" s="193"/>
      <c r="J45" s="193"/>
      <c r="K45" s="193"/>
      <c r="L45" s="193"/>
      <c r="M45" s="194"/>
      <c r="N45" s="11"/>
      <c r="O45" s="1"/>
    </row>
    <row r="46" spans="2:15" ht="14.25" customHeight="1">
      <c r="B46" s="9"/>
      <c r="C46" s="192"/>
      <c r="D46" s="193"/>
      <c r="E46" s="193"/>
      <c r="F46" s="193"/>
      <c r="G46" s="193"/>
      <c r="H46" s="193"/>
      <c r="I46" s="193"/>
      <c r="J46" s="193"/>
      <c r="K46" s="193"/>
      <c r="L46" s="193"/>
      <c r="M46" s="194"/>
      <c r="N46" s="11"/>
      <c r="O46" s="1"/>
    </row>
    <row r="47" spans="2:15" ht="14.25" customHeight="1">
      <c r="B47" s="9"/>
      <c r="C47" s="192"/>
      <c r="D47" s="193"/>
      <c r="E47" s="193"/>
      <c r="F47" s="193"/>
      <c r="G47" s="193"/>
      <c r="H47" s="193"/>
      <c r="I47" s="193"/>
      <c r="J47" s="193"/>
      <c r="K47" s="193"/>
      <c r="L47" s="193"/>
      <c r="M47" s="194"/>
      <c r="N47" s="11"/>
      <c r="O47" s="1"/>
    </row>
    <row r="48" spans="2:15" ht="14.25" customHeight="1">
      <c r="B48" s="9"/>
      <c r="C48" s="192"/>
      <c r="D48" s="193"/>
      <c r="E48" s="193"/>
      <c r="F48" s="193"/>
      <c r="G48" s="193"/>
      <c r="H48" s="193"/>
      <c r="I48" s="193"/>
      <c r="J48" s="193"/>
      <c r="K48" s="193"/>
      <c r="L48" s="193"/>
      <c r="M48" s="194"/>
      <c r="N48" s="11"/>
      <c r="O48" s="1"/>
    </row>
    <row r="49" spans="2:15" ht="14.25" customHeight="1">
      <c r="B49" s="9"/>
      <c r="C49" s="192"/>
      <c r="D49" s="193"/>
      <c r="E49" s="193"/>
      <c r="F49" s="193"/>
      <c r="G49" s="193"/>
      <c r="H49" s="193"/>
      <c r="I49" s="193"/>
      <c r="J49" s="193"/>
      <c r="K49" s="193"/>
      <c r="L49" s="193"/>
      <c r="M49" s="194"/>
      <c r="N49" s="11"/>
      <c r="O49" s="1"/>
    </row>
    <row r="50" spans="2:15" ht="14.25" customHeight="1">
      <c r="B50" s="9"/>
      <c r="C50" s="192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11"/>
      <c r="O50" s="1"/>
    </row>
    <row r="51" spans="2:15" ht="14.25" customHeight="1">
      <c r="B51" s="9"/>
      <c r="C51" s="192"/>
      <c r="D51" s="193"/>
      <c r="E51" s="193"/>
      <c r="F51" s="193"/>
      <c r="G51" s="193"/>
      <c r="H51" s="193"/>
      <c r="I51" s="193"/>
      <c r="J51" s="193"/>
      <c r="K51" s="193"/>
      <c r="L51" s="193"/>
      <c r="M51" s="194"/>
      <c r="N51" s="11"/>
      <c r="O51" s="1"/>
    </row>
    <row r="52" spans="2:15" ht="14.25" customHeight="1">
      <c r="B52" s="9"/>
      <c r="C52" s="192"/>
      <c r="D52" s="193"/>
      <c r="E52" s="193"/>
      <c r="F52" s="193"/>
      <c r="G52" s="193"/>
      <c r="H52" s="193"/>
      <c r="I52" s="193"/>
      <c r="J52" s="193"/>
      <c r="K52" s="193"/>
      <c r="L52" s="193"/>
      <c r="M52" s="194"/>
      <c r="N52" s="11"/>
      <c r="O52" s="1"/>
    </row>
    <row r="53" spans="2:15" ht="14.25" customHeight="1">
      <c r="B53" s="9"/>
      <c r="C53" s="192"/>
      <c r="D53" s="193"/>
      <c r="E53" s="193"/>
      <c r="F53" s="193"/>
      <c r="G53" s="193"/>
      <c r="H53" s="193"/>
      <c r="I53" s="193"/>
      <c r="J53" s="193"/>
      <c r="K53" s="193"/>
      <c r="L53" s="193"/>
      <c r="M53" s="194"/>
      <c r="N53" s="11"/>
      <c r="O53" s="1"/>
    </row>
    <row r="54" spans="2:15" ht="14.25" customHeight="1">
      <c r="B54" s="9"/>
      <c r="C54" s="192"/>
      <c r="D54" s="193"/>
      <c r="E54" s="193"/>
      <c r="F54" s="193"/>
      <c r="G54" s="193"/>
      <c r="H54" s="193"/>
      <c r="I54" s="193"/>
      <c r="J54" s="193"/>
      <c r="K54" s="193"/>
      <c r="L54" s="193"/>
      <c r="M54" s="194"/>
      <c r="N54" s="11"/>
      <c r="O54" s="1"/>
    </row>
    <row r="55" spans="2:15" ht="14.25" customHeight="1">
      <c r="B55" s="9"/>
      <c r="C55" s="192"/>
      <c r="D55" s="193"/>
      <c r="E55" s="193"/>
      <c r="F55" s="193"/>
      <c r="G55" s="193"/>
      <c r="H55" s="193"/>
      <c r="I55" s="193"/>
      <c r="J55" s="193"/>
      <c r="K55" s="193"/>
      <c r="L55" s="193"/>
      <c r="M55" s="194"/>
      <c r="N55" s="11"/>
      <c r="O55" s="1"/>
    </row>
    <row r="56" spans="2:15" ht="14.25" customHeight="1">
      <c r="B56" s="9"/>
      <c r="C56" s="192"/>
      <c r="D56" s="193"/>
      <c r="E56" s="193"/>
      <c r="F56" s="193"/>
      <c r="G56" s="193"/>
      <c r="H56" s="193"/>
      <c r="I56" s="193"/>
      <c r="J56" s="193"/>
      <c r="K56" s="193"/>
      <c r="L56" s="193"/>
      <c r="M56" s="194"/>
      <c r="N56" s="11"/>
      <c r="O56" s="1"/>
    </row>
    <row r="57" spans="2:15" ht="14.25" customHeight="1">
      <c r="B57" s="9"/>
      <c r="C57" s="192"/>
      <c r="D57" s="193"/>
      <c r="E57" s="193"/>
      <c r="F57" s="193"/>
      <c r="G57" s="193"/>
      <c r="H57" s="193"/>
      <c r="I57" s="193"/>
      <c r="J57" s="193"/>
      <c r="K57" s="193"/>
      <c r="L57" s="193"/>
      <c r="M57" s="194"/>
      <c r="N57" s="11"/>
      <c r="O57" s="1"/>
    </row>
    <row r="58" spans="2:15" ht="14.25" customHeight="1">
      <c r="B58" s="9"/>
      <c r="C58" s="192"/>
      <c r="D58" s="193"/>
      <c r="E58" s="193"/>
      <c r="F58" s="193"/>
      <c r="G58" s="193"/>
      <c r="H58" s="193"/>
      <c r="I58" s="193"/>
      <c r="J58" s="193"/>
      <c r="K58" s="193"/>
      <c r="L58" s="193"/>
      <c r="M58" s="194"/>
      <c r="N58" s="11"/>
      <c r="O58" s="1"/>
    </row>
    <row r="59" spans="2:15" ht="14.25" customHeight="1">
      <c r="B59" s="9"/>
      <c r="C59" s="192"/>
      <c r="D59" s="193"/>
      <c r="E59" s="193"/>
      <c r="F59" s="193"/>
      <c r="G59" s="193"/>
      <c r="H59" s="193"/>
      <c r="I59" s="193"/>
      <c r="J59" s="193"/>
      <c r="K59" s="193"/>
      <c r="L59" s="193"/>
      <c r="M59" s="194"/>
      <c r="N59" s="11"/>
      <c r="O59" s="1"/>
    </row>
    <row r="60" spans="2:15" ht="14.25" customHeight="1">
      <c r="B60" s="9"/>
      <c r="C60" s="192"/>
      <c r="D60" s="193"/>
      <c r="E60" s="193"/>
      <c r="F60" s="193"/>
      <c r="G60" s="193"/>
      <c r="H60" s="193"/>
      <c r="I60" s="193"/>
      <c r="J60" s="193"/>
      <c r="K60" s="193"/>
      <c r="L60" s="193"/>
      <c r="M60" s="194"/>
      <c r="N60" s="11"/>
      <c r="O60" s="1"/>
    </row>
    <row r="61" spans="2:15" ht="14.25" customHeight="1">
      <c r="B61" s="9"/>
      <c r="C61" s="192"/>
      <c r="D61" s="193"/>
      <c r="E61" s="193"/>
      <c r="F61" s="193"/>
      <c r="G61" s="193"/>
      <c r="H61" s="193"/>
      <c r="I61" s="193"/>
      <c r="J61" s="193"/>
      <c r="K61" s="193"/>
      <c r="L61" s="193"/>
      <c r="M61" s="194"/>
      <c r="N61" s="11"/>
      <c r="O61" s="1"/>
    </row>
    <row r="62" spans="2:15" ht="14.25" customHeight="1">
      <c r="B62" s="9"/>
      <c r="C62" s="192"/>
      <c r="D62" s="193"/>
      <c r="E62" s="193"/>
      <c r="F62" s="193"/>
      <c r="G62" s="193"/>
      <c r="H62" s="193"/>
      <c r="I62" s="193"/>
      <c r="J62" s="193"/>
      <c r="K62" s="193"/>
      <c r="L62" s="193"/>
      <c r="M62" s="194"/>
      <c r="N62" s="11"/>
      <c r="O62" s="1"/>
    </row>
    <row r="63" spans="2:15" ht="14.25" customHeight="1">
      <c r="B63" s="9"/>
      <c r="C63" s="192"/>
      <c r="D63" s="193"/>
      <c r="E63" s="193"/>
      <c r="F63" s="193"/>
      <c r="G63" s="193"/>
      <c r="H63" s="193"/>
      <c r="I63" s="193"/>
      <c r="J63" s="193"/>
      <c r="K63" s="193"/>
      <c r="L63" s="193"/>
      <c r="M63" s="194"/>
      <c r="N63" s="11"/>
      <c r="O63" s="1"/>
    </row>
    <row r="64" spans="2:15" ht="13.8" thickBot="1">
      <c r="B64" s="9"/>
      <c r="C64" s="195"/>
      <c r="D64" s="196"/>
      <c r="E64" s="196"/>
      <c r="F64" s="196"/>
      <c r="G64" s="196"/>
      <c r="H64" s="196"/>
      <c r="I64" s="196"/>
      <c r="J64" s="196"/>
      <c r="K64" s="196"/>
      <c r="L64" s="196"/>
      <c r="M64" s="197"/>
      <c r="N64" s="11"/>
      <c r="O64" s="1"/>
    </row>
    <row r="65" spans="2:15" ht="13.8" thickBot="1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sheetProtection algorithmName="SHA-512" hashValue="JANgX8U0v+eu3/OLUL1sfsXGApl4bkclm9BQiAfLvEqPHEzRkSnLxoODCiWTBfDejG2bqjw1AD22HpP2r52qBQ==" saltValue="SwXAiRmkWa6P4pAisJY0Yg==" spinCount="100000" sheet="1" objects="1" scenarios="1" selectLockedCells="1"/>
  <mergeCells count="5">
    <mergeCell ref="C2:M3"/>
    <mergeCell ref="K30:L30"/>
    <mergeCell ref="K32:L32"/>
    <mergeCell ref="C34:M34"/>
    <mergeCell ref="C39:M64"/>
  </mergeCells>
  <dataValidations count="2"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39:M64"/>
    <dataValidation allowBlank="1" showInputMessage="1" showErrorMessage="1" prompt="Describe the role/position that this person or group of people are performing in the project" sqref="C19:C2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showRowColHeaders="0" workbookViewId="0">
      <pane ySplit="3" topLeftCell="A16" activePane="bottomLeft" state="frozen"/>
      <selection pane="bottomLeft" activeCell="C8" sqref="C8"/>
    </sheetView>
  </sheetViews>
  <sheetFormatPr defaultColWidth="9.109375" defaultRowHeight="13.2"/>
  <cols>
    <col min="1" max="2" width="4.6640625" style="25" customWidth="1"/>
    <col min="3" max="3" width="77.6640625" style="25" customWidth="1"/>
    <col min="4" max="4" width="2.6640625" style="25" customWidth="1"/>
    <col min="5" max="5" width="15.6640625" style="25" customWidth="1"/>
    <col min="6" max="6" width="2.6640625" style="25" customWidth="1"/>
    <col min="7" max="7" width="15.6640625" style="25" customWidth="1"/>
    <col min="8" max="8" width="2.6640625" style="25" customWidth="1"/>
    <col min="9" max="9" width="15.6640625" style="25" customWidth="1"/>
    <col min="10" max="11" width="4.6640625" style="25" customWidth="1"/>
    <col min="12" max="16384" width="9.109375" style="25"/>
  </cols>
  <sheetData>
    <row r="1" spans="1:11" ht="13.8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2.75" customHeight="1">
      <c r="A2" s="30"/>
      <c r="B2" s="48"/>
      <c r="C2" s="183" t="s">
        <v>81</v>
      </c>
      <c r="D2" s="49"/>
      <c r="E2" s="49"/>
      <c r="F2" s="49"/>
      <c r="G2" s="49"/>
      <c r="H2" s="49"/>
      <c r="I2" s="49"/>
      <c r="J2" s="50"/>
      <c r="K2" s="30"/>
    </row>
    <row r="3" spans="1:11">
      <c r="A3" s="30"/>
      <c r="B3" s="51"/>
      <c r="C3" s="199"/>
      <c r="D3" s="52"/>
      <c r="E3" s="52"/>
      <c r="F3" s="52"/>
      <c r="G3" s="52"/>
      <c r="H3" s="52"/>
      <c r="I3" s="52"/>
      <c r="J3" s="53"/>
      <c r="K3" s="30"/>
    </row>
    <row r="4" spans="1:11">
      <c r="A4" s="30"/>
      <c r="B4" s="54"/>
      <c r="C4" s="55"/>
      <c r="D4" s="55"/>
      <c r="E4" s="55"/>
      <c r="F4" s="55"/>
      <c r="G4" s="55"/>
      <c r="H4" s="55"/>
      <c r="I4" s="55"/>
      <c r="J4" s="56"/>
      <c r="K4" s="30"/>
    </row>
    <row r="5" spans="1:11">
      <c r="A5" s="30"/>
      <c r="B5" s="54"/>
      <c r="C5" s="57" t="s">
        <v>13</v>
      </c>
      <c r="D5" s="55"/>
      <c r="E5" s="55"/>
      <c r="F5" s="55"/>
      <c r="G5" s="55"/>
      <c r="H5" s="55"/>
      <c r="I5" s="55"/>
      <c r="J5" s="56"/>
      <c r="K5" s="30"/>
    </row>
    <row r="6" spans="1:11">
      <c r="A6" s="30"/>
      <c r="B6" s="54"/>
      <c r="C6" s="55"/>
      <c r="D6" s="55"/>
      <c r="E6" s="55"/>
      <c r="F6" s="55"/>
      <c r="G6" s="55"/>
      <c r="H6" s="55"/>
      <c r="I6" s="55"/>
      <c r="J6" s="56"/>
      <c r="K6" s="30"/>
    </row>
    <row r="7" spans="1:11" ht="13.8" thickBot="1">
      <c r="A7" s="30"/>
      <c r="B7" s="54"/>
      <c r="C7" s="57" t="s">
        <v>14</v>
      </c>
      <c r="D7" s="55"/>
      <c r="E7" s="58" t="s">
        <v>15</v>
      </c>
      <c r="F7" s="58"/>
      <c r="G7" s="58" t="s">
        <v>16</v>
      </c>
      <c r="H7" s="58"/>
      <c r="I7" s="58" t="s">
        <v>17</v>
      </c>
      <c r="J7" s="56"/>
      <c r="K7" s="30"/>
    </row>
    <row r="8" spans="1:11">
      <c r="A8" s="30"/>
      <c r="B8" s="54"/>
      <c r="C8" s="124"/>
      <c r="D8" s="55"/>
      <c r="E8" s="124"/>
      <c r="F8" s="55"/>
      <c r="G8" s="127"/>
      <c r="H8" s="55"/>
      <c r="I8" s="32">
        <f t="shared" ref="I8:I27" si="0">$E8*$G8</f>
        <v>0</v>
      </c>
      <c r="J8" s="56"/>
      <c r="K8" s="30"/>
    </row>
    <row r="9" spans="1:11">
      <c r="A9" s="30"/>
      <c r="B9" s="54"/>
      <c r="C9" s="125"/>
      <c r="D9" s="55"/>
      <c r="E9" s="125"/>
      <c r="F9" s="55"/>
      <c r="G9" s="128"/>
      <c r="H9" s="55"/>
      <c r="I9" s="33">
        <f t="shared" si="0"/>
        <v>0</v>
      </c>
      <c r="J9" s="56"/>
      <c r="K9" s="30"/>
    </row>
    <row r="10" spans="1:11">
      <c r="A10" s="30"/>
      <c r="B10" s="54"/>
      <c r="C10" s="125"/>
      <c r="D10" s="55"/>
      <c r="E10" s="125"/>
      <c r="F10" s="55"/>
      <c r="G10" s="128"/>
      <c r="H10" s="55"/>
      <c r="I10" s="33">
        <f t="shared" si="0"/>
        <v>0</v>
      </c>
      <c r="J10" s="56"/>
      <c r="K10" s="30"/>
    </row>
    <row r="11" spans="1:11">
      <c r="A11" s="30"/>
      <c r="B11" s="54"/>
      <c r="C11" s="125"/>
      <c r="D11" s="55"/>
      <c r="E11" s="125"/>
      <c r="F11" s="55"/>
      <c r="G11" s="128"/>
      <c r="H11" s="55"/>
      <c r="I11" s="33">
        <f t="shared" si="0"/>
        <v>0</v>
      </c>
      <c r="J11" s="56"/>
      <c r="K11" s="30"/>
    </row>
    <row r="12" spans="1:11">
      <c r="A12" s="30"/>
      <c r="B12" s="54"/>
      <c r="C12" s="125"/>
      <c r="D12" s="55"/>
      <c r="E12" s="125"/>
      <c r="F12" s="55"/>
      <c r="G12" s="128"/>
      <c r="H12" s="55"/>
      <c r="I12" s="33">
        <f t="shared" si="0"/>
        <v>0</v>
      </c>
      <c r="J12" s="56"/>
      <c r="K12" s="30"/>
    </row>
    <row r="13" spans="1:11">
      <c r="A13" s="30"/>
      <c r="B13" s="54"/>
      <c r="C13" s="125"/>
      <c r="D13" s="55"/>
      <c r="E13" s="125"/>
      <c r="F13" s="55"/>
      <c r="G13" s="128"/>
      <c r="H13" s="55"/>
      <c r="I13" s="33">
        <f t="shared" si="0"/>
        <v>0</v>
      </c>
      <c r="J13" s="56"/>
      <c r="K13" s="30"/>
    </row>
    <row r="14" spans="1:11">
      <c r="A14" s="30"/>
      <c r="B14" s="54"/>
      <c r="C14" s="125"/>
      <c r="D14" s="55"/>
      <c r="E14" s="125"/>
      <c r="F14" s="55"/>
      <c r="G14" s="128"/>
      <c r="H14" s="55"/>
      <c r="I14" s="33">
        <f t="shared" si="0"/>
        <v>0</v>
      </c>
      <c r="J14" s="56"/>
      <c r="K14" s="30"/>
    </row>
    <row r="15" spans="1:11">
      <c r="A15" s="30"/>
      <c r="B15" s="54"/>
      <c r="C15" s="125"/>
      <c r="D15" s="55"/>
      <c r="E15" s="125"/>
      <c r="F15" s="55"/>
      <c r="G15" s="128"/>
      <c r="H15" s="55"/>
      <c r="I15" s="33">
        <f t="shared" si="0"/>
        <v>0</v>
      </c>
      <c r="J15" s="56"/>
      <c r="K15" s="30"/>
    </row>
    <row r="16" spans="1:11">
      <c r="A16" s="30"/>
      <c r="B16" s="54"/>
      <c r="C16" s="125"/>
      <c r="D16" s="55"/>
      <c r="E16" s="125"/>
      <c r="F16" s="55"/>
      <c r="G16" s="128"/>
      <c r="H16" s="55"/>
      <c r="I16" s="33">
        <f t="shared" si="0"/>
        <v>0</v>
      </c>
      <c r="J16" s="56"/>
      <c r="K16" s="30"/>
    </row>
    <row r="17" spans="1:11">
      <c r="A17" s="30"/>
      <c r="B17" s="54"/>
      <c r="C17" s="125"/>
      <c r="D17" s="55"/>
      <c r="E17" s="125"/>
      <c r="F17" s="55"/>
      <c r="G17" s="128"/>
      <c r="H17" s="55"/>
      <c r="I17" s="33">
        <f t="shared" si="0"/>
        <v>0</v>
      </c>
      <c r="J17" s="56"/>
      <c r="K17" s="30"/>
    </row>
    <row r="18" spans="1:11">
      <c r="A18" s="30"/>
      <c r="B18" s="54"/>
      <c r="C18" s="125"/>
      <c r="D18" s="55"/>
      <c r="E18" s="125"/>
      <c r="F18" s="55"/>
      <c r="G18" s="128"/>
      <c r="H18" s="55"/>
      <c r="I18" s="33">
        <f t="shared" si="0"/>
        <v>0</v>
      </c>
      <c r="J18" s="56"/>
      <c r="K18" s="30"/>
    </row>
    <row r="19" spans="1:11">
      <c r="A19" s="30"/>
      <c r="B19" s="54"/>
      <c r="C19" s="125"/>
      <c r="D19" s="55"/>
      <c r="E19" s="125"/>
      <c r="F19" s="55"/>
      <c r="G19" s="128"/>
      <c r="H19" s="55"/>
      <c r="I19" s="33">
        <f t="shared" si="0"/>
        <v>0</v>
      </c>
      <c r="J19" s="56"/>
      <c r="K19" s="30"/>
    </row>
    <row r="20" spans="1:11">
      <c r="A20" s="30"/>
      <c r="B20" s="54"/>
      <c r="C20" s="125"/>
      <c r="D20" s="55"/>
      <c r="E20" s="125"/>
      <c r="F20" s="55"/>
      <c r="G20" s="128"/>
      <c r="H20" s="55"/>
      <c r="I20" s="33">
        <f t="shared" si="0"/>
        <v>0</v>
      </c>
      <c r="J20" s="56"/>
      <c r="K20" s="30"/>
    </row>
    <row r="21" spans="1:11">
      <c r="A21" s="30"/>
      <c r="B21" s="54"/>
      <c r="C21" s="125"/>
      <c r="D21" s="55"/>
      <c r="E21" s="125"/>
      <c r="F21" s="55"/>
      <c r="G21" s="128"/>
      <c r="H21" s="55"/>
      <c r="I21" s="33">
        <f t="shared" si="0"/>
        <v>0</v>
      </c>
      <c r="J21" s="56"/>
      <c r="K21" s="30"/>
    </row>
    <row r="22" spans="1:11">
      <c r="A22" s="30"/>
      <c r="B22" s="54"/>
      <c r="C22" s="125"/>
      <c r="D22" s="55"/>
      <c r="E22" s="125"/>
      <c r="F22" s="55"/>
      <c r="G22" s="128"/>
      <c r="H22" s="55"/>
      <c r="I22" s="33">
        <f t="shared" si="0"/>
        <v>0</v>
      </c>
      <c r="J22" s="56"/>
      <c r="K22" s="30"/>
    </row>
    <row r="23" spans="1:11">
      <c r="A23" s="30"/>
      <c r="B23" s="54"/>
      <c r="C23" s="125"/>
      <c r="D23" s="55"/>
      <c r="E23" s="125"/>
      <c r="F23" s="55"/>
      <c r="G23" s="128"/>
      <c r="H23" s="55"/>
      <c r="I23" s="33">
        <f t="shared" si="0"/>
        <v>0</v>
      </c>
      <c r="J23" s="56"/>
      <c r="K23" s="30"/>
    </row>
    <row r="24" spans="1:11">
      <c r="A24" s="30"/>
      <c r="B24" s="54"/>
      <c r="C24" s="125"/>
      <c r="D24" s="55"/>
      <c r="E24" s="125"/>
      <c r="F24" s="55"/>
      <c r="G24" s="128"/>
      <c r="H24" s="55"/>
      <c r="I24" s="33">
        <f t="shared" si="0"/>
        <v>0</v>
      </c>
      <c r="J24" s="56"/>
      <c r="K24" s="30"/>
    </row>
    <row r="25" spans="1:11">
      <c r="A25" s="30"/>
      <c r="B25" s="54"/>
      <c r="C25" s="125"/>
      <c r="D25" s="55"/>
      <c r="E25" s="125"/>
      <c r="F25" s="55"/>
      <c r="G25" s="128"/>
      <c r="H25" s="55"/>
      <c r="I25" s="33">
        <f t="shared" si="0"/>
        <v>0</v>
      </c>
      <c r="J25" s="56"/>
      <c r="K25" s="30"/>
    </row>
    <row r="26" spans="1:11">
      <c r="A26" s="30"/>
      <c r="B26" s="54"/>
      <c r="C26" s="125"/>
      <c r="D26" s="55"/>
      <c r="E26" s="125"/>
      <c r="F26" s="55"/>
      <c r="G26" s="128"/>
      <c r="H26" s="55"/>
      <c r="I26" s="33">
        <f t="shared" si="0"/>
        <v>0</v>
      </c>
      <c r="J26" s="56"/>
      <c r="K26" s="30"/>
    </row>
    <row r="27" spans="1:11" ht="13.8" thickBot="1">
      <c r="A27" s="30"/>
      <c r="B27" s="54"/>
      <c r="C27" s="126"/>
      <c r="D27" s="55"/>
      <c r="E27" s="126"/>
      <c r="F27" s="55"/>
      <c r="G27" s="129"/>
      <c r="H27" s="55"/>
      <c r="I27" s="34">
        <f t="shared" si="0"/>
        <v>0</v>
      </c>
      <c r="J27" s="56"/>
      <c r="K27" s="30"/>
    </row>
    <row r="28" spans="1:11" ht="13.8" thickBot="1">
      <c r="A28" s="30"/>
      <c r="B28" s="54"/>
      <c r="C28" s="55"/>
      <c r="D28" s="55"/>
      <c r="E28" s="55"/>
      <c r="F28" s="55"/>
      <c r="G28" s="55"/>
      <c r="H28" s="55"/>
      <c r="I28" s="55"/>
      <c r="J28" s="56"/>
      <c r="K28" s="30"/>
    </row>
    <row r="29" spans="1:11" ht="13.8" thickBot="1">
      <c r="A29" s="30"/>
      <c r="B29" s="54"/>
      <c r="C29" s="55"/>
      <c r="D29" s="55"/>
      <c r="E29" s="55"/>
      <c r="F29" s="55"/>
      <c r="G29" s="198" t="s">
        <v>18</v>
      </c>
      <c r="H29" s="198"/>
      <c r="I29" s="35">
        <f>SUM(I8:I27)</f>
        <v>0</v>
      </c>
      <c r="J29" s="56"/>
      <c r="K29" s="30"/>
    </row>
    <row r="30" spans="1:11" ht="13.8" thickBot="1">
      <c r="A30" s="30"/>
      <c r="B30" s="59"/>
      <c r="C30" s="60"/>
      <c r="D30" s="60"/>
      <c r="E30" s="60"/>
      <c r="F30" s="60"/>
      <c r="G30" s="60"/>
      <c r="H30" s="60"/>
      <c r="I30" s="60"/>
      <c r="J30" s="61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sheetProtection algorithmName="SHA-512" hashValue="vmYekYu9VTYirSRBzr8b1rCKRMsLgw12BaFXrjaN3BuprG3eA6ehvAR/yVSnb2eeIQcNq6uhEO2vJgKP5YpnWA==" saltValue="X6Ji3FFPhKztijHDjqrTrg==" spinCount="100000" sheet="1" objects="1" scenarios="1" selectLockedCells="1"/>
  <mergeCells count="2">
    <mergeCell ref="G29:H29"/>
    <mergeCell ref="C2:C3"/>
  </mergeCells>
  <dataValidations count="2">
    <dataValidation allowBlank="1" showInputMessage="1" showErrorMessage="1" prompt="Please provide a description of the item you are consuming" sqref="C8:C27"/>
    <dataValidation allowBlank="1" showInputMessage="1" showErrorMessage="1" prompt="Estimate number of these items you expect to use during the project" sqref="E8:E2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9"/>
  <sheetViews>
    <sheetView showGridLines="0" showRowColHeaders="0" zoomScaleNormal="100" workbookViewId="0">
      <pane ySplit="3" topLeftCell="A73" activePane="bottomLeft" state="frozen"/>
      <selection pane="bottomLeft" activeCell="P12" sqref="P12"/>
    </sheetView>
  </sheetViews>
  <sheetFormatPr defaultColWidth="9.109375" defaultRowHeight="13.2"/>
  <cols>
    <col min="1" max="2" width="4.6640625" style="25" customWidth="1"/>
    <col min="3" max="8" width="9.109375" style="25"/>
    <col min="9" max="9" width="2.6640625" style="25" customWidth="1"/>
    <col min="10" max="10" width="15.6640625" style="25" customWidth="1"/>
    <col min="11" max="11" width="2.6640625" style="25" customWidth="1"/>
    <col min="12" max="12" width="15.6640625" style="25" customWidth="1"/>
    <col min="13" max="13" width="2.6640625" style="25" customWidth="1"/>
    <col min="14" max="14" width="15.6640625" style="25" customWidth="1"/>
    <col min="15" max="15" width="2.6640625" style="25" customWidth="1"/>
    <col min="16" max="16" width="15.6640625" style="62" customWidth="1"/>
    <col min="17" max="17" width="2.6640625" style="25" customWidth="1"/>
    <col min="18" max="18" width="10.6640625" style="26" customWidth="1"/>
    <col min="19" max="19" width="2.6640625" style="25" customWidth="1"/>
    <col min="20" max="20" width="16.44140625" style="25" customWidth="1"/>
    <col min="21" max="22" width="4.6640625" style="25" customWidth="1"/>
    <col min="23" max="16384" width="9.109375" style="25"/>
  </cols>
  <sheetData>
    <row r="1" spans="1:22" ht="13.8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5" t="s">
        <v>27</v>
      </c>
      <c r="N1" s="1"/>
      <c r="O1" s="1"/>
      <c r="P1" s="63"/>
      <c r="Q1" s="1"/>
      <c r="R1" s="2"/>
      <c r="S1" s="1"/>
      <c r="T1" s="1"/>
      <c r="U1" s="1"/>
      <c r="V1" s="1"/>
    </row>
    <row r="2" spans="1:22">
      <c r="A2" s="1"/>
      <c r="B2" s="66"/>
      <c r="C2" s="183" t="s">
        <v>82</v>
      </c>
      <c r="D2" s="184"/>
      <c r="E2" s="184"/>
      <c r="F2" s="184"/>
      <c r="G2" s="184"/>
      <c r="H2" s="184"/>
      <c r="I2" s="184"/>
      <c r="J2" s="184"/>
      <c r="K2" s="67"/>
      <c r="L2" s="67"/>
      <c r="M2" s="68" t="s">
        <v>26</v>
      </c>
      <c r="N2" s="67"/>
      <c r="O2" s="67"/>
      <c r="P2" s="69"/>
      <c r="Q2" s="67"/>
      <c r="R2" s="70"/>
      <c r="S2" s="67"/>
      <c r="T2" s="67"/>
      <c r="U2" s="71"/>
      <c r="V2" s="1"/>
    </row>
    <row r="3" spans="1:22">
      <c r="A3" s="1"/>
      <c r="B3" s="72"/>
      <c r="C3" s="185"/>
      <c r="D3" s="185"/>
      <c r="E3" s="185"/>
      <c r="F3" s="185"/>
      <c r="G3" s="185"/>
      <c r="H3" s="185"/>
      <c r="I3" s="185"/>
      <c r="J3" s="185"/>
      <c r="K3" s="73"/>
      <c r="L3" s="73"/>
      <c r="M3" s="74" t="s">
        <v>21</v>
      </c>
      <c r="N3" s="73"/>
      <c r="O3" s="73"/>
      <c r="P3" s="75"/>
      <c r="Q3" s="73"/>
      <c r="R3" s="76"/>
      <c r="S3" s="73"/>
      <c r="T3" s="73"/>
      <c r="U3" s="77"/>
      <c r="V3" s="1"/>
    </row>
    <row r="4" spans="1:22">
      <c r="A4" s="1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78"/>
      <c r="Q4" s="10"/>
      <c r="R4" s="41"/>
      <c r="S4" s="10"/>
      <c r="T4" s="10"/>
      <c r="U4" s="11"/>
      <c r="V4" s="1"/>
    </row>
    <row r="5" spans="1:22">
      <c r="A5" s="1"/>
      <c r="B5" s="9"/>
      <c r="C5" s="12" t="s">
        <v>19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78"/>
      <c r="Q5" s="10"/>
      <c r="R5" s="41"/>
      <c r="S5" s="10"/>
      <c r="T5" s="10"/>
      <c r="U5" s="11"/>
      <c r="V5" s="1"/>
    </row>
    <row r="6" spans="1:22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8"/>
      <c r="Q6" s="10"/>
      <c r="R6" s="41"/>
      <c r="S6" s="10"/>
      <c r="T6" s="10"/>
      <c r="U6" s="11"/>
      <c r="V6" s="1"/>
    </row>
    <row r="7" spans="1:22" ht="40.200000000000003" thickBot="1">
      <c r="A7" s="1"/>
      <c r="B7" s="9"/>
      <c r="C7" s="10" t="s">
        <v>20</v>
      </c>
      <c r="D7" s="10"/>
      <c r="E7" s="10"/>
      <c r="F7" s="10"/>
      <c r="G7" s="10"/>
      <c r="H7" s="10"/>
      <c r="I7" s="10"/>
      <c r="J7" s="40" t="s">
        <v>22</v>
      </c>
      <c r="K7" s="10"/>
      <c r="L7" s="40" t="s">
        <v>91</v>
      </c>
      <c r="M7" s="10"/>
      <c r="N7" s="40" t="s">
        <v>23</v>
      </c>
      <c r="O7" s="10"/>
      <c r="P7" s="40" t="s">
        <v>28</v>
      </c>
      <c r="Q7" s="10"/>
      <c r="R7" s="41" t="s">
        <v>24</v>
      </c>
      <c r="S7" s="10"/>
      <c r="T7" s="10" t="s">
        <v>25</v>
      </c>
      <c r="U7" s="11"/>
      <c r="V7" s="1"/>
    </row>
    <row r="8" spans="1:22" ht="13.8" thickBot="1">
      <c r="A8" s="1"/>
      <c r="B8" s="9"/>
      <c r="C8" s="200"/>
      <c r="D8" s="201"/>
      <c r="E8" s="201"/>
      <c r="F8" s="201"/>
      <c r="G8" s="201"/>
      <c r="H8" s="202"/>
      <c r="I8" s="10"/>
      <c r="J8" s="111" t="s">
        <v>27</v>
      </c>
      <c r="K8" s="10"/>
      <c r="L8" s="130"/>
      <c r="M8" s="10"/>
      <c r="N8" s="131">
        <v>0</v>
      </c>
      <c r="O8" s="10"/>
      <c r="P8" s="133">
        <v>0</v>
      </c>
      <c r="Q8" s="10"/>
      <c r="R8" s="134">
        <v>1</v>
      </c>
      <c r="S8" s="10"/>
      <c r="T8" s="84">
        <f>($N8-$P8)*$R8</f>
        <v>0</v>
      </c>
      <c r="U8" s="11"/>
      <c r="V8" s="1"/>
    </row>
    <row r="9" spans="1:22">
      <c r="A9" s="1"/>
      <c r="B9" s="9"/>
      <c r="C9" s="203"/>
      <c r="D9" s="204"/>
      <c r="E9" s="204"/>
      <c r="F9" s="204"/>
      <c r="G9" s="204"/>
      <c r="H9" s="205"/>
      <c r="I9" s="10"/>
      <c r="J9" s="10"/>
      <c r="K9" s="10"/>
      <c r="L9" s="42"/>
      <c r="M9" s="10"/>
      <c r="N9" s="79"/>
      <c r="O9" s="10"/>
      <c r="P9" s="64"/>
      <c r="Q9" s="10"/>
      <c r="R9" s="80"/>
      <c r="S9" s="10"/>
      <c r="T9" s="79"/>
      <c r="U9" s="11"/>
      <c r="V9" s="1"/>
    </row>
    <row r="10" spans="1:22" ht="13.8" thickBot="1">
      <c r="A10" s="1"/>
      <c r="B10" s="9"/>
      <c r="C10" s="206"/>
      <c r="D10" s="207"/>
      <c r="E10" s="207"/>
      <c r="F10" s="207"/>
      <c r="G10" s="207"/>
      <c r="H10" s="208"/>
      <c r="I10" s="10"/>
      <c r="J10" s="10"/>
      <c r="K10" s="10"/>
      <c r="L10" s="42"/>
      <c r="M10" s="10"/>
      <c r="N10" s="79"/>
      <c r="O10" s="10"/>
      <c r="P10" s="64"/>
      <c r="Q10" s="10"/>
      <c r="R10" s="80"/>
      <c r="S10" s="10"/>
      <c r="T10" s="79"/>
      <c r="U10" s="11"/>
      <c r="V10" s="1"/>
    </row>
    <row r="11" spans="1:22" ht="13.8" thickBot="1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2"/>
      <c r="M11" s="10"/>
      <c r="N11" s="79"/>
      <c r="O11" s="10"/>
      <c r="P11" s="64"/>
      <c r="Q11" s="10"/>
      <c r="R11" s="80"/>
      <c r="S11" s="10"/>
      <c r="T11" s="79"/>
      <c r="U11" s="11"/>
      <c r="V11" s="1"/>
    </row>
    <row r="12" spans="1:22" ht="13.8" thickBot="1">
      <c r="A12" s="1"/>
      <c r="B12" s="9"/>
      <c r="C12" s="200"/>
      <c r="D12" s="201"/>
      <c r="E12" s="201"/>
      <c r="F12" s="201"/>
      <c r="G12" s="201"/>
      <c r="H12" s="202"/>
      <c r="I12" s="10"/>
      <c r="J12" s="111" t="s">
        <v>27</v>
      </c>
      <c r="K12" s="10"/>
      <c r="L12" s="130"/>
      <c r="M12" s="10"/>
      <c r="N12" s="131">
        <v>0</v>
      </c>
      <c r="O12" s="10"/>
      <c r="P12" s="133">
        <v>0</v>
      </c>
      <c r="Q12" s="10"/>
      <c r="R12" s="134">
        <v>1</v>
      </c>
      <c r="S12" s="10"/>
      <c r="T12" s="84">
        <f>($N12-$P12)*$R12</f>
        <v>0</v>
      </c>
      <c r="U12" s="11"/>
      <c r="V12" s="1"/>
    </row>
    <row r="13" spans="1:22">
      <c r="A13" s="1"/>
      <c r="B13" s="9"/>
      <c r="C13" s="203"/>
      <c r="D13" s="204"/>
      <c r="E13" s="204"/>
      <c r="F13" s="204"/>
      <c r="G13" s="204"/>
      <c r="H13" s="205"/>
      <c r="I13" s="10"/>
      <c r="J13" s="10"/>
      <c r="K13" s="10"/>
      <c r="L13" s="42"/>
      <c r="M13" s="10"/>
      <c r="N13" s="79"/>
      <c r="O13" s="10"/>
      <c r="P13" s="64"/>
      <c r="Q13" s="10"/>
      <c r="R13" s="80"/>
      <c r="S13" s="10"/>
      <c r="T13" s="79"/>
      <c r="U13" s="11"/>
      <c r="V13" s="1"/>
    </row>
    <row r="14" spans="1:22" ht="13.8" thickBot="1">
      <c r="A14" s="1"/>
      <c r="B14" s="9"/>
      <c r="C14" s="206"/>
      <c r="D14" s="207"/>
      <c r="E14" s="207"/>
      <c r="F14" s="207"/>
      <c r="G14" s="207"/>
      <c r="H14" s="208"/>
      <c r="I14" s="10"/>
      <c r="J14" s="10"/>
      <c r="K14" s="10"/>
      <c r="L14" s="42"/>
      <c r="M14" s="10"/>
      <c r="N14" s="79"/>
      <c r="O14" s="10"/>
      <c r="P14" s="64"/>
      <c r="Q14" s="10"/>
      <c r="R14" s="80"/>
      <c r="S14" s="10"/>
      <c r="T14" s="79"/>
      <c r="U14" s="11"/>
      <c r="V14" s="1"/>
    </row>
    <row r="15" spans="1:22" ht="13.8" thickBot="1">
      <c r="A15" s="1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42"/>
      <c r="M15" s="10"/>
      <c r="N15" s="79"/>
      <c r="O15" s="10"/>
      <c r="P15" s="64"/>
      <c r="Q15" s="10"/>
      <c r="R15" s="80"/>
      <c r="S15" s="10"/>
      <c r="T15" s="79"/>
      <c r="U15" s="11"/>
      <c r="V15" s="1"/>
    </row>
    <row r="16" spans="1:22" ht="13.8" thickBot="1">
      <c r="A16" s="1"/>
      <c r="B16" s="9"/>
      <c r="C16" s="200"/>
      <c r="D16" s="201"/>
      <c r="E16" s="201"/>
      <c r="F16" s="201"/>
      <c r="G16" s="201"/>
      <c r="H16" s="202"/>
      <c r="I16" s="10"/>
      <c r="J16" s="111" t="s">
        <v>27</v>
      </c>
      <c r="K16" s="10"/>
      <c r="L16" s="130"/>
      <c r="M16" s="10"/>
      <c r="N16" s="131">
        <v>0</v>
      </c>
      <c r="O16" s="10"/>
      <c r="P16" s="133">
        <v>0</v>
      </c>
      <c r="Q16" s="10"/>
      <c r="R16" s="134">
        <v>1</v>
      </c>
      <c r="S16" s="10"/>
      <c r="T16" s="84">
        <f>($N16-$P16)*$R16</f>
        <v>0</v>
      </c>
      <c r="U16" s="11"/>
      <c r="V16" s="1"/>
    </row>
    <row r="17" spans="1:22">
      <c r="A17" s="1"/>
      <c r="B17" s="9"/>
      <c r="C17" s="203"/>
      <c r="D17" s="204"/>
      <c r="E17" s="204"/>
      <c r="F17" s="204"/>
      <c r="G17" s="204"/>
      <c r="H17" s="205"/>
      <c r="I17" s="10"/>
      <c r="J17" s="10"/>
      <c r="K17" s="10"/>
      <c r="L17" s="42"/>
      <c r="M17" s="10"/>
      <c r="N17" s="79"/>
      <c r="O17" s="10"/>
      <c r="P17" s="64"/>
      <c r="Q17" s="10"/>
      <c r="R17" s="80"/>
      <c r="S17" s="10"/>
      <c r="T17" s="79"/>
      <c r="U17" s="11"/>
      <c r="V17" s="1"/>
    </row>
    <row r="18" spans="1:22" ht="13.8" thickBot="1">
      <c r="A18" s="1"/>
      <c r="B18" s="9"/>
      <c r="C18" s="206"/>
      <c r="D18" s="207"/>
      <c r="E18" s="207"/>
      <c r="F18" s="207"/>
      <c r="G18" s="207"/>
      <c r="H18" s="208"/>
      <c r="I18" s="10"/>
      <c r="J18" s="10"/>
      <c r="K18" s="10"/>
      <c r="L18" s="42"/>
      <c r="M18" s="10"/>
      <c r="N18" s="79"/>
      <c r="O18" s="10"/>
      <c r="P18" s="64"/>
      <c r="Q18" s="10"/>
      <c r="R18" s="80"/>
      <c r="S18" s="10"/>
      <c r="T18" s="79"/>
      <c r="U18" s="11"/>
      <c r="V18" s="1"/>
    </row>
    <row r="19" spans="1:22" ht="13.8" thickBot="1">
      <c r="A19" s="1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42"/>
      <c r="M19" s="10"/>
      <c r="N19" s="79"/>
      <c r="O19" s="10"/>
      <c r="P19" s="64"/>
      <c r="Q19" s="10"/>
      <c r="R19" s="80"/>
      <c r="S19" s="10"/>
      <c r="T19" s="79"/>
      <c r="U19" s="11"/>
      <c r="V19" s="1"/>
    </row>
    <row r="20" spans="1:22" ht="13.8" thickBot="1">
      <c r="A20" s="1"/>
      <c r="B20" s="9"/>
      <c r="C20" s="200"/>
      <c r="D20" s="201"/>
      <c r="E20" s="201"/>
      <c r="F20" s="201"/>
      <c r="G20" s="201"/>
      <c r="H20" s="202"/>
      <c r="I20" s="10"/>
      <c r="J20" s="111" t="s">
        <v>27</v>
      </c>
      <c r="K20" s="10"/>
      <c r="L20" s="130"/>
      <c r="M20" s="10"/>
      <c r="N20" s="131">
        <v>0</v>
      </c>
      <c r="O20" s="10"/>
      <c r="P20" s="133">
        <v>0</v>
      </c>
      <c r="Q20" s="10"/>
      <c r="R20" s="134">
        <v>1</v>
      </c>
      <c r="S20" s="10"/>
      <c r="T20" s="84">
        <f>($N20-$P20)*$R20</f>
        <v>0</v>
      </c>
      <c r="U20" s="11"/>
      <c r="V20" s="1"/>
    </row>
    <row r="21" spans="1:22">
      <c r="A21" s="1"/>
      <c r="B21" s="9"/>
      <c r="C21" s="203"/>
      <c r="D21" s="204"/>
      <c r="E21" s="204"/>
      <c r="F21" s="204"/>
      <c r="G21" s="204"/>
      <c r="H21" s="205"/>
      <c r="I21" s="10"/>
      <c r="J21" s="10"/>
      <c r="K21" s="10"/>
      <c r="L21" s="42"/>
      <c r="M21" s="10"/>
      <c r="N21" s="79"/>
      <c r="O21" s="10"/>
      <c r="P21" s="64"/>
      <c r="Q21" s="10"/>
      <c r="R21" s="80"/>
      <c r="S21" s="10"/>
      <c r="T21" s="79"/>
      <c r="U21" s="11"/>
      <c r="V21" s="1"/>
    </row>
    <row r="22" spans="1:22" ht="13.8" thickBot="1">
      <c r="A22" s="1"/>
      <c r="B22" s="9"/>
      <c r="C22" s="206"/>
      <c r="D22" s="207"/>
      <c r="E22" s="207"/>
      <c r="F22" s="207"/>
      <c r="G22" s="207"/>
      <c r="H22" s="208"/>
      <c r="I22" s="10"/>
      <c r="J22" s="10"/>
      <c r="K22" s="10"/>
      <c r="L22" s="42"/>
      <c r="M22" s="10"/>
      <c r="N22" s="79"/>
      <c r="O22" s="10"/>
      <c r="P22" s="64"/>
      <c r="Q22" s="10"/>
      <c r="R22" s="80"/>
      <c r="S22" s="10"/>
      <c r="T22" s="79"/>
      <c r="U22" s="11"/>
      <c r="V22" s="1"/>
    </row>
    <row r="23" spans="1:22" ht="13.8" thickBo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42"/>
      <c r="M23" s="10"/>
      <c r="N23" s="79"/>
      <c r="O23" s="10"/>
      <c r="P23" s="64"/>
      <c r="Q23" s="10"/>
      <c r="R23" s="80"/>
      <c r="S23" s="10"/>
      <c r="T23" s="79"/>
      <c r="U23" s="11"/>
      <c r="V23" s="1"/>
    </row>
    <row r="24" spans="1:22" ht="13.8" thickBot="1">
      <c r="A24" s="1"/>
      <c r="B24" s="9"/>
      <c r="C24" s="200"/>
      <c r="D24" s="201"/>
      <c r="E24" s="201"/>
      <c r="F24" s="201"/>
      <c r="G24" s="201"/>
      <c r="H24" s="202"/>
      <c r="I24" s="10"/>
      <c r="J24" s="111" t="s">
        <v>27</v>
      </c>
      <c r="K24" s="10"/>
      <c r="L24" s="130"/>
      <c r="M24" s="10"/>
      <c r="N24" s="131">
        <v>0</v>
      </c>
      <c r="O24" s="10"/>
      <c r="P24" s="133">
        <v>0</v>
      </c>
      <c r="Q24" s="10"/>
      <c r="R24" s="134">
        <v>1</v>
      </c>
      <c r="S24" s="10"/>
      <c r="T24" s="84">
        <f>($N24-$P24)*$R24</f>
        <v>0</v>
      </c>
      <c r="U24" s="11"/>
      <c r="V24" s="1"/>
    </row>
    <row r="25" spans="1:22">
      <c r="A25" s="1"/>
      <c r="B25" s="9"/>
      <c r="C25" s="203"/>
      <c r="D25" s="204"/>
      <c r="E25" s="204"/>
      <c r="F25" s="204"/>
      <c r="G25" s="204"/>
      <c r="H25" s="205"/>
      <c r="I25" s="10"/>
      <c r="J25" s="10"/>
      <c r="K25" s="10"/>
      <c r="L25" s="42"/>
      <c r="M25" s="10"/>
      <c r="N25" s="79"/>
      <c r="O25" s="10"/>
      <c r="P25" s="64"/>
      <c r="Q25" s="10"/>
      <c r="R25" s="80"/>
      <c r="S25" s="10"/>
      <c r="T25" s="79"/>
      <c r="U25" s="11"/>
      <c r="V25" s="1"/>
    </row>
    <row r="26" spans="1:22" ht="13.8" thickBot="1">
      <c r="A26" s="1"/>
      <c r="B26" s="9"/>
      <c r="C26" s="206"/>
      <c r="D26" s="207"/>
      <c r="E26" s="207"/>
      <c r="F26" s="207"/>
      <c r="G26" s="207"/>
      <c r="H26" s="208"/>
      <c r="I26" s="10"/>
      <c r="J26" s="10"/>
      <c r="K26" s="10"/>
      <c r="L26" s="42"/>
      <c r="M26" s="10"/>
      <c r="N26" s="79"/>
      <c r="O26" s="10"/>
      <c r="P26" s="64"/>
      <c r="Q26" s="10"/>
      <c r="R26" s="80"/>
      <c r="S26" s="10"/>
      <c r="T26" s="79"/>
      <c r="U26" s="11"/>
      <c r="V26" s="1"/>
    </row>
    <row r="27" spans="1:22" ht="13.8" thickBot="1">
      <c r="A27" s="1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42"/>
      <c r="M27" s="10"/>
      <c r="N27" s="79"/>
      <c r="O27" s="10"/>
      <c r="P27" s="64"/>
      <c r="Q27" s="10"/>
      <c r="R27" s="80"/>
      <c r="S27" s="10"/>
      <c r="T27" s="79"/>
      <c r="U27" s="11"/>
      <c r="V27" s="1"/>
    </row>
    <row r="28" spans="1:22" ht="13.8" thickBot="1">
      <c r="A28" s="1"/>
      <c r="B28" s="9"/>
      <c r="C28" s="200"/>
      <c r="D28" s="201"/>
      <c r="E28" s="201"/>
      <c r="F28" s="201"/>
      <c r="G28" s="201"/>
      <c r="H28" s="202"/>
      <c r="I28" s="10"/>
      <c r="J28" s="111" t="s">
        <v>27</v>
      </c>
      <c r="K28" s="10"/>
      <c r="L28" s="130"/>
      <c r="M28" s="10"/>
      <c r="N28" s="131">
        <v>0</v>
      </c>
      <c r="O28" s="10"/>
      <c r="P28" s="133">
        <v>0</v>
      </c>
      <c r="Q28" s="10"/>
      <c r="R28" s="134">
        <v>1</v>
      </c>
      <c r="S28" s="10"/>
      <c r="T28" s="84">
        <f>($N28-$P28)*$R28</f>
        <v>0</v>
      </c>
      <c r="U28" s="11"/>
      <c r="V28" s="1"/>
    </row>
    <row r="29" spans="1:22">
      <c r="A29" s="1"/>
      <c r="B29" s="9"/>
      <c r="C29" s="203"/>
      <c r="D29" s="204"/>
      <c r="E29" s="204"/>
      <c r="F29" s="204"/>
      <c r="G29" s="204"/>
      <c r="H29" s="205"/>
      <c r="I29" s="10"/>
      <c r="J29" s="10"/>
      <c r="K29" s="10"/>
      <c r="L29" s="42"/>
      <c r="M29" s="10"/>
      <c r="N29" s="79"/>
      <c r="O29" s="10"/>
      <c r="P29" s="64"/>
      <c r="Q29" s="10"/>
      <c r="R29" s="80"/>
      <c r="S29" s="10"/>
      <c r="T29" s="79"/>
      <c r="U29" s="11"/>
      <c r="V29" s="1"/>
    </row>
    <row r="30" spans="1:22" ht="13.8" thickBot="1">
      <c r="A30" s="1"/>
      <c r="B30" s="9"/>
      <c r="C30" s="206"/>
      <c r="D30" s="207"/>
      <c r="E30" s="207"/>
      <c r="F30" s="207"/>
      <c r="G30" s="207"/>
      <c r="H30" s="208"/>
      <c r="I30" s="10"/>
      <c r="J30" s="10"/>
      <c r="K30" s="10"/>
      <c r="L30" s="42"/>
      <c r="M30" s="10"/>
      <c r="N30" s="79"/>
      <c r="O30" s="10"/>
      <c r="P30" s="64"/>
      <c r="Q30" s="10"/>
      <c r="R30" s="80"/>
      <c r="S30" s="10"/>
      <c r="T30" s="79"/>
      <c r="U30" s="11"/>
      <c r="V30" s="1"/>
    </row>
    <row r="31" spans="1:22" ht="13.8" thickBot="1">
      <c r="A31" s="1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42"/>
      <c r="M31" s="10"/>
      <c r="N31" s="79"/>
      <c r="O31" s="10"/>
      <c r="P31" s="64"/>
      <c r="Q31" s="10"/>
      <c r="R31" s="80"/>
      <c r="S31" s="10"/>
      <c r="T31" s="79"/>
      <c r="U31" s="11"/>
      <c r="V31" s="1"/>
    </row>
    <row r="32" spans="1:22" ht="13.8" thickBot="1">
      <c r="A32" s="1"/>
      <c r="B32" s="9"/>
      <c r="C32" s="200"/>
      <c r="D32" s="201"/>
      <c r="E32" s="201"/>
      <c r="F32" s="201"/>
      <c r="G32" s="201"/>
      <c r="H32" s="202"/>
      <c r="I32" s="10"/>
      <c r="J32" s="111" t="s">
        <v>27</v>
      </c>
      <c r="K32" s="10"/>
      <c r="L32" s="130"/>
      <c r="M32" s="10"/>
      <c r="N32" s="131">
        <v>0</v>
      </c>
      <c r="O32" s="10"/>
      <c r="P32" s="133">
        <v>0</v>
      </c>
      <c r="Q32" s="55"/>
      <c r="R32" s="134">
        <v>1</v>
      </c>
      <c r="S32" s="10"/>
      <c r="T32" s="84">
        <f>($N32-$P32)*$R32</f>
        <v>0</v>
      </c>
      <c r="U32" s="11"/>
      <c r="V32" s="1"/>
    </row>
    <row r="33" spans="1:22">
      <c r="A33" s="1"/>
      <c r="B33" s="9"/>
      <c r="C33" s="203"/>
      <c r="D33" s="204"/>
      <c r="E33" s="204"/>
      <c r="F33" s="204"/>
      <c r="G33" s="204"/>
      <c r="H33" s="205"/>
      <c r="I33" s="10"/>
      <c r="J33" s="10"/>
      <c r="K33" s="10"/>
      <c r="L33" s="42"/>
      <c r="M33" s="10"/>
      <c r="N33" s="79"/>
      <c r="O33" s="10"/>
      <c r="P33" s="64"/>
      <c r="Q33" s="10"/>
      <c r="R33" s="80"/>
      <c r="S33" s="10"/>
      <c r="T33" s="79"/>
      <c r="U33" s="11"/>
      <c r="V33" s="1"/>
    </row>
    <row r="34" spans="1:22" ht="13.8" thickBot="1">
      <c r="A34" s="1"/>
      <c r="B34" s="9"/>
      <c r="C34" s="206"/>
      <c r="D34" s="207"/>
      <c r="E34" s="207"/>
      <c r="F34" s="207"/>
      <c r="G34" s="207"/>
      <c r="H34" s="208"/>
      <c r="I34" s="10"/>
      <c r="J34" s="10"/>
      <c r="K34" s="10"/>
      <c r="L34" s="42"/>
      <c r="M34" s="10"/>
      <c r="N34" s="79"/>
      <c r="O34" s="10"/>
      <c r="P34" s="64"/>
      <c r="Q34" s="10"/>
      <c r="R34" s="80"/>
      <c r="S34" s="10"/>
      <c r="T34" s="79"/>
      <c r="U34" s="11"/>
      <c r="V34" s="1"/>
    </row>
    <row r="35" spans="1:22" ht="13.8" thickBot="1">
      <c r="A35" s="1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42"/>
      <c r="M35" s="10"/>
      <c r="N35" s="79"/>
      <c r="O35" s="10"/>
      <c r="P35" s="64"/>
      <c r="Q35" s="10"/>
      <c r="R35" s="80"/>
      <c r="S35" s="10"/>
      <c r="T35" s="79"/>
      <c r="U35" s="11"/>
      <c r="V35" s="1"/>
    </row>
    <row r="36" spans="1:22" ht="13.8" thickBot="1">
      <c r="A36" s="1"/>
      <c r="B36" s="9"/>
      <c r="C36" s="200"/>
      <c r="D36" s="201"/>
      <c r="E36" s="201"/>
      <c r="F36" s="201"/>
      <c r="G36" s="201"/>
      <c r="H36" s="202"/>
      <c r="I36" s="10"/>
      <c r="J36" s="111" t="s">
        <v>27</v>
      </c>
      <c r="K36" s="10"/>
      <c r="L36" s="130"/>
      <c r="M36" s="10"/>
      <c r="N36" s="131">
        <v>0</v>
      </c>
      <c r="O36" s="10"/>
      <c r="P36" s="133">
        <v>0</v>
      </c>
      <c r="Q36" s="10"/>
      <c r="R36" s="134">
        <v>1</v>
      </c>
      <c r="S36" s="10"/>
      <c r="T36" s="84">
        <f>($N36-$P36)*$R36</f>
        <v>0</v>
      </c>
      <c r="U36" s="11"/>
      <c r="V36" s="1"/>
    </row>
    <row r="37" spans="1:22">
      <c r="A37" s="1"/>
      <c r="B37" s="9"/>
      <c r="C37" s="203"/>
      <c r="D37" s="204"/>
      <c r="E37" s="204"/>
      <c r="F37" s="204"/>
      <c r="G37" s="204"/>
      <c r="H37" s="205"/>
      <c r="I37" s="10"/>
      <c r="J37" s="10"/>
      <c r="K37" s="10"/>
      <c r="L37" s="42"/>
      <c r="M37" s="10"/>
      <c r="N37" s="79"/>
      <c r="O37" s="10"/>
      <c r="P37" s="64"/>
      <c r="Q37" s="10"/>
      <c r="R37" s="80"/>
      <c r="S37" s="10"/>
      <c r="T37" s="79"/>
      <c r="U37" s="11"/>
      <c r="V37" s="1"/>
    </row>
    <row r="38" spans="1:22" ht="13.8" thickBot="1">
      <c r="A38" s="1"/>
      <c r="B38" s="9"/>
      <c r="C38" s="206"/>
      <c r="D38" s="207"/>
      <c r="E38" s="207"/>
      <c r="F38" s="207"/>
      <c r="G38" s="207"/>
      <c r="H38" s="208"/>
      <c r="I38" s="10"/>
      <c r="J38" s="10"/>
      <c r="K38" s="10"/>
      <c r="L38" s="42"/>
      <c r="M38" s="10"/>
      <c r="N38" s="79"/>
      <c r="O38" s="10"/>
      <c r="P38" s="64"/>
      <c r="Q38" s="10"/>
      <c r="R38" s="80"/>
      <c r="S38" s="10"/>
      <c r="T38" s="79"/>
      <c r="U38" s="11"/>
      <c r="V38" s="1"/>
    </row>
    <row r="39" spans="1:22" ht="13.8" thickBot="1">
      <c r="A39" s="1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42"/>
      <c r="M39" s="10"/>
      <c r="N39" s="79"/>
      <c r="O39" s="10"/>
      <c r="P39" s="64"/>
      <c r="Q39" s="10"/>
      <c r="R39" s="80"/>
      <c r="S39" s="10"/>
      <c r="T39" s="79"/>
      <c r="U39" s="11"/>
      <c r="V39" s="1"/>
    </row>
    <row r="40" spans="1:22" ht="13.8" thickBot="1">
      <c r="A40" s="1"/>
      <c r="B40" s="9"/>
      <c r="C40" s="200"/>
      <c r="D40" s="201"/>
      <c r="E40" s="201"/>
      <c r="F40" s="201"/>
      <c r="G40" s="201"/>
      <c r="H40" s="202"/>
      <c r="I40" s="10"/>
      <c r="J40" s="111" t="s">
        <v>27</v>
      </c>
      <c r="K40" s="10"/>
      <c r="L40" s="130"/>
      <c r="M40" s="10"/>
      <c r="N40" s="131">
        <v>0</v>
      </c>
      <c r="O40" s="10"/>
      <c r="P40" s="133">
        <v>0</v>
      </c>
      <c r="Q40" s="10"/>
      <c r="R40" s="134">
        <v>1</v>
      </c>
      <c r="S40" s="10"/>
      <c r="T40" s="84">
        <f>($N40-$P40)*$R40</f>
        <v>0</v>
      </c>
      <c r="U40" s="11"/>
      <c r="V40" s="1"/>
    </row>
    <row r="41" spans="1:22">
      <c r="A41" s="1"/>
      <c r="B41" s="9"/>
      <c r="C41" s="203"/>
      <c r="D41" s="204"/>
      <c r="E41" s="204"/>
      <c r="F41" s="204"/>
      <c r="G41" s="204"/>
      <c r="H41" s="205"/>
      <c r="I41" s="10"/>
      <c r="J41" s="10"/>
      <c r="K41" s="10"/>
      <c r="L41" s="42"/>
      <c r="M41" s="10"/>
      <c r="N41" s="79"/>
      <c r="O41" s="10"/>
      <c r="P41" s="64"/>
      <c r="Q41" s="10"/>
      <c r="R41" s="80"/>
      <c r="S41" s="10"/>
      <c r="T41" s="79"/>
      <c r="U41" s="11"/>
      <c r="V41" s="1"/>
    </row>
    <row r="42" spans="1:22" ht="13.8" thickBot="1">
      <c r="A42" s="1"/>
      <c r="B42" s="9"/>
      <c r="C42" s="206"/>
      <c r="D42" s="207"/>
      <c r="E42" s="207"/>
      <c r="F42" s="207"/>
      <c r="G42" s="207"/>
      <c r="H42" s="208"/>
      <c r="I42" s="10"/>
      <c r="J42" s="10"/>
      <c r="K42" s="10"/>
      <c r="L42" s="42"/>
      <c r="M42" s="10"/>
      <c r="N42" s="79"/>
      <c r="O42" s="10"/>
      <c r="P42" s="64"/>
      <c r="Q42" s="10"/>
      <c r="R42" s="80"/>
      <c r="S42" s="10"/>
      <c r="T42" s="79"/>
      <c r="U42" s="11"/>
      <c r="V42" s="1"/>
    </row>
    <row r="43" spans="1:22" ht="13.8" thickBot="1">
      <c r="A43" s="1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42"/>
      <c r="M43" s="10"/>
      <c r="N43" s="79"/>
      <c r="O43" s="10"/>
      <c r="P43" s="64"/>
      <c r="Q43" s="10"/>
      <c r="R43" s="80"/>
      <c r="S43" s="10"/>
      <c r="T43" s="79"/>
      <c r="U43" s="11"/>
      <c r="V43" s="1"/>
    </row>
    <row r="44" spans="1:22" ht="13.8" thickBot="1">
      <c r="A44" s="1"/>
      <c r="B44" s="9"/>
      <c r="C44" s="200"/>
      <c r="D44" s="201"/>
      <c r="E44" s="201"/>
      <c r="F44" s="201"/>
      <c r="G44" s="201"/>
      <c r="H44" s="202"/>
      <c r="I44" s="10"/>
      <c r="J44" s="111" t="s">
        <v>27</v>
      </c>
      <c r="K44" s="10"/>
      <c r="L44" s="130"/>
      <c r="M44" s="10"/>
      <c r="N44" s="131">
        <v>0</v>
      </c>
      <c r="O44" s="10"/>
      <c r="P44" s="133">
        <v>0</v>
      </c>
      <c r="Q44" s="10"/>
      <c r="R44" s="134">
        <v>1</v>
      </c>
      <c r="S44" s="10"/>
      <c r="T44" s="84">
        <f>($N44-$P44)*$R44</f>
        <v>0</v>
      </c>
      <c r="U44" s="11"/>
      <c r="V44" s="1"/>
    </row>
    <row r="45" spans="1:22">
      <c r="A45" s="1"/>
      <c r="B45" s="9"/>
      <c r="C45" s="203"/>
      <c r="D45" s="204"/>
      <c r="E45" s="204"/>
      <c r="F45" s="204"/>
      <c r="G45" s="204"/>
      <c r="H45" s="205"/>
      <c r="I45" s="10"/>
      <c r="J45" s="10"/>
      <c r="K45" s="10"/>
      <c r="L45" s="42"/>
      <c r="M45" s="10"/>
      <c r="N45" s="79"/>
      <c r="O45" s="10"/>
      <c r="P45" s="64"/>
      <c r="Q45" s="10"/>
      <c r="R45" s="80"/>
      <c r="S45" s="10"/>
      <c r="T45" s="79"/>
      <c r="U45" s="11"/>
      <c r="V45" s="1"/>
    </row>
    <row r="46" spans="1:22" ht="13.8" thickBot="1">
      <c r="A46" s="1"/>
      <c r="B46" s="9"/>
      <c r="C46" s="206"/>
      <c r="D46" s="207"/>
      <c r="E46" s="207"/>
      <c r="F46" s="207"/>
      <c r="G46" s="207"/>
      <c r="H46" s="208"/>
      <c r="I46" s="10"/>
      <c r="J46" s="10"/>
      <c r="K46" s="10"/>
      <c r="L46" s="42"/>
      <c r="M46" s="10"/>
      <c r="N46" s="79"/>
      <c r="O46" s="10"/>
      <c r="P46" s="64"/>
      <c r="Q46" s="10"/>
      <c r="R46" s="80"/>
      <c r="S46" s="10"/>
      <c r="T46" s="79"/>
      <c r="U46" s="11"/>
      <c r="V46" s="1"/>
    </row>
    <row r="47" spans="1:22" ht="13.8" thickBot="1">
      <c r="A47" s="1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42"/>
      <c r="M47" s="10"/>
      <c r="N47" s="79"/>
      <c r="O47" s="10"/>
      <c r="P47" s="64"/>
      <c r="Q47" s="10"/>
      <c r="R47" s="80"/>
      <c r="S47" s="10"/>
      <c r="T47" s="79"/>
      <c r="U47" s="11"/>
      <c r="V47" s="1"/>
    </row>
    <row r="48" spans="1:22" ht="13.8" thickBot="1">
      <c r="A48" s="1"/>
      <c r="B48" s="9"/>
      <c r="C48" s="200"/>
      <c r="D48" s="201"/>
      <c r="E48" s="201"/>
      <c r="F48" s="201"/>
      <c r="G48" s="201"/>
      <c r="H48" s="202"/>
      <c r="I48" s="10"/>
      <c r="J48" s="111" t="s">
        <v>27</v>
      </c>
      <c r="K48" s="10"/>
      <c r="L48" s="130"/>
      <c r="M48" s="10"/>
      <c r="N48" s="131">
        <v>0</v>
      </c>
      <c r="O48" s="10"/>
      <c r="P48" s="133">
        <v>0</v>
      </c>
      <c r="Q48" s="10"/>
      <c r="R48" s="134">
        <v>1</v>
      </c>
      <c r="S48" s="10"/>
      <c r="T48" s="84">
        <f>($N48-$P48)*$R48</f>
        <v>0</v>
      </c>
      <c r="U48" s="11"/>
      <c r="V48" s="1"/>
    </row>
    <row r="49" spans="1:22">
      <c r="A49" s="1"/>
      <c r="B49" s="9"/>
      <c r="C49" s="203"/>
      <c r="D49" s="204"/>
      <c r="E49" s="204"/>
      <c r="F49" s="204"/>
      <c r="G49" s="204"/>
      <c r="H49" s="205"/>
      <c r="I49" s="10"/>
      <c r="J49" s="10"/>
      <c r="K49" s="10"/>
      <c r="L49" s="42"/>
      <c r="M49" s="10"/>
      <c r="N49" s="79"/>
      <c r="O49" s="10"/>
      <c r="P49" s="64"/>
      <c r="Q49" s="10"/>
      <c r="R49" s="80"/>
      <c r="S49" s="10"/>
      <c r="T49" s="79"/>
      <c r="U49" s="11"/>
      <c r="V49" s="1"/>
    </row>
    <row r="50" spans="1:22" ht="13.8" thickBot="1">
      <c r="A50" s="1"/>
      <c r="B50" s="9"/>
      <c r="C50" s="206"/>
      <c r="D50" s="207"/>
      <c r="E50" s="207"/>
      <c r="F50" s="207"/>
      <c r="G50" s="207"/>
      <c r="H50" s="208"/>
      <c r="I50" s="10"/>
      <c r="J50" s="10"/>
      <c r="K50" s="10"/>
      <c r="L50" s="42"/>
      <c r="M50" s="10"/>
      <c r="N50" s="79"/>
      <c r="O50" s="10"/>
      <c r="P50" s="64"/>
      <c r="Q50" s="10"/>
      <c r="R50" s="80"/>
      <c r="S50" s="10"/>
      <c r="T50" s="79"/>
      <c r="U50" s="11"/>
      <c r="V50" s="1"/>
    </row>
    <row r="51" spans="1:22" ht="13.8" thickBot="1">
      <c r="A51" s="1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42"/>
      <c r="M51" s="10"/>
      <c r="N51" s="79"/>
      <c r="O51" s="10"/>
      <c r="P51" s="64"/>
      <c r="Q51" s="10"/>
      <c r="R51" s="80"/>
      <c r="S51" s="10"/>
      <c r="T51" s="79"/>
      <c r="U51" s="11"/>
      <c r="V51" s="1"/>
    </row>
    <row r="52" spans="1:22" ht="13.8" thickBot="1">
      <c r="A52" s="1"/>
      <c r="B52" s="9"/>
      <c r="C52" s="200"/>
      <c r="D52" s="201"/>
      <c r="E52" s="201"/>
      <c r="F52" s="201"/>
      <c r="G52" s="201"/>
      <c r="H52" s="202"/>
      <c r="I52" s="10"/>
      <c r="J52" s="111" t="s">
        <v>27</v>
      </c>
      <c r="K52" s="10"/>
      <c r="L52" s="130"/>
      <c r="M52" s="10"/>
      <c r="N52" s="131">
        <v>0</v>
      </c>
      <c r="O52" s="10"/>
      <c r="P52" s="133">
        <v>0</v>
      </c>
      <c r="Q52" s="10"/>
      <c r="R52" s="134">
        <v>1</v>
      </c>
      <c r="S52" s="10"/>
      <c r="T52" s="84">
        <f>($N52-$P52)*$R52</f>
        <v>0</v>
      </c>
      <c r="U52" s="11"/>
      <c r="V52" s="1"/>
    </row>
    <row r="53" spans="1:22">
      <c r="A53" s="1"/>
      <c r="B53" s="9"/>
      <c r="C53" s="203"/>
      <c r="D53" s="204"/>
      <c r="E53" s="204"/>
      <c r="F53" s="204"/>
      <c r="G53" s="204"/>
      <c r="H53" s="205"/>
      <c r="I53" s="10"/>
      <c r="J53" s="10"/>
      <c r="K53" s="10"/>
      <c r="L53" s="42"/>
      <c r="M53" s="10"/>
      <c r="N53" s="79"/>
      <c r="O53" s="10"/>
      <c r="P53" s="64"/>
      <c r="Q53" s="10"/>
      <c r="R53" s="80"/>
      <c r="S53" s="10"/>
      <c r="T53" s="79"/>
      <c r="U53" s="11"/>
      <c r="V53" s="1"/>
    </row>
    <row r="54" spans="1:22" ht="13.8" thickBot="1">
      <c r="A54" s="1"/>
      <c r="B54" s="9"/>
      <c r="C54" s="206"/>
      <c r="D54" s="207"/>
      <c r="E54" s="207"/>
      <c r="F54" s="207"/>
      <c r="G54" s="207"/>
      <c r="H54" s="208"/>
      <c r="I54" s="10"/>
      <c r="J54" s="10"/>
      <c r="K54" s="10"/>
      <c r="L54" s="42"/>
      <c r="M54" s="10"/>
      <c r="N54" s="79"/>
      <c r="O54" s="10"/>
      <c r="P54" s="64"/>
      <c r="Q54" s="10"/>
      <c r="R54" s="80"/>
      <c r="S54" s="10"/>
      <c r="T54" s="79"/>
      <c r="U54" s="11"/>
      <c r="V54" s="1"/>
    </row>
    <row r="55" spans="1:22" ht="13.8" thickBot="1">
      <c r="A55" s="1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42"/>
      <c r="M55" s="10"/>
      <c r="N55" s="79"/>
      <c r="O55" s="10"/>
      <c r="P55" s="64"/>
      <c r="Q55" s="10"/>
      <c r="R55" s="80"/>
      <c r="S55" s="10"/>
      <c r="T55" s="79"/>
      <c r="U55" s="11"/>
      <c r="V55" s="1"/>
    </row>
    <row r="56" spans="1:22" ht="13.8" thickBot="1">
      <c r="A56" s="1"/>
      <c r="B56" s="9"/>
      <c r="C56" s="200"/>
      <c r="D56" s="201"/>
      <c r="E56" s="201"/>
      <c r="F56" s="201"/>
      <c r="G56" s="201"/>
      <c r="H56" s="202"/>
      <c r="I56" s="10"/>
      <c r="J56" s="111" t="s">
        <v>27</v>
      </c>
      <c r="K56" s="10"/>
      <c r="L56" s="130"/>
      <c r="M56" s="10"/>
      <c r="N56" s="131">
        <v>0</v>
      </c>
      <c r="O56" s="10"/>
      <c r="P56" s="133">
        <v>0</v>
      </c>
      <c r="Q56" s="10"/>
      <c r="R56" s="134">
        <v>1</v>
      </c>
      <c r="S56" s="10"/>
      <c r="T56" s="84">
        <f>($N56-$P56)*$R56</f>
        <v>0</v>
      </c>
      <c r="U56" s="11"/>
      <c r="V56" s="1"/>
    </row>
    <row r="57" spans="1:22">
      <c r="A57" s="1"/>
      <c r="B57" s="9"/>
      <c r="C57" s="203"/>
      <c r="D57" s="204"/>
      <c r="E57" s="204"/>
      <c r="F57" s="204"/>
      <c r="G57" s="204"/>
      <c r="H57" s="205"/>
      <c r="I57" s="10"/>
      <c r="J57" s="10"/>
      <c r="K57" s="10"/>
      <c r="L57" s="42"/>
      <c r="M57" s="10"/>
      <c r="N57" s="79"/>
      <c r="O57" s="10"/>
      <c r="P57" s="64"/>
      <c r="Q57" s="10"/>
      <c r="R57" s="80"/>
      <c r="S57" s="10"/>
      <c r="T57" s="79"/>
      <c r="U57" s="11"/>
      <c r="V57" s="1"/>
    </row>
    <row r="58" spans="1:22" ht="13.8" thickBot="1">
      <c r="A58" s="1"/>
      <c r="B58" s="9"/>
      <c r="C58" s="206"/>
      <c r="D58" s="207"/>
      <c r="E58" s="207"/>
      <c r="F58" s="207"/>
      <c r="G58" s="207"/>
      <c r="H58" s="208"/>
      <c r="I58" s="10"/>
      <c r="J58" s="10"/>
      <c r="K58" s="10"/>
      <c r="L58" s="42"/>
      <c r="M58" s="10"/>
      <c r="N58" s="79"/>
      <c r="O58" s="10"/>
      <c r="P58" s="64"/>
      <c r="Q58" s="10"/>
      <c r="R58" s="80"/>
      <c r="S58" s="10"/>
      <c r="T58" s="79"/>
      <c r="U58" s="11"/>
      <c r="V58" s="1"/>
    </row>
    <row r="59" spans="1:22" ht="13.8" thickBot="1">
      <c r="A59" s="1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42"/>
      <c r="M59" s="10"/>
      <c r="N59" s="79"/>
      <c r="O59" s="10"/>
      <c r="P59" s="64"/>
      <c r="Q59" s="10"/>
      <c r="R59" s="80"/>
      <c r="S59" s="10"/>
      <c r="T59" s="79"/>
      <c r="U59" s="11"/>
      <c r="V59" s="1"/>
    </row>
    <row r="60" spans="1:22" ht="13.8" thickBot="1">
      <c r="A60" s="1"/>
      <c r="B60" s="9"/>
      <c r="C60" s="200"/>
      <c r="D60" s="201"/>
      <c r="E60" s="201"/>
      <c r="F60" s="201"/>
      <c r="G60" s="201"/>
      <c r="H60" s="202"/>
      <c r="I60" s="10"/>
      <c r="J60" s="111" t="s">
        <v>27</v>
      </c>
      <c r="K60" s="10"/>
      <c r="L60" s="130"/>
      <c r="M60" s="10"/>
      <c r="N60" s="131">
        <v>0</v>
      </c>
      <c r="O60" s="10"/>
      <c r="P60" s="133">
        <v>0</v>
      </c>
      <c r="Q60" s="10"/>
      <c r="R60" s="134">
        <v>1</v>
      </c>
      <c r="S60" s="10"/>
      <c r="T60" s="84">
        <f>($N60-$P60)*$R60</f>
        <v>0</v>
      </c>
      <c r="U60" s="11"/>
      <c r="V60" s="1"/>
    </row>
    <row r="61" spans="1:22">
      <c r="A61" s="1"/>
      <c r="B61" s="9"/>
      <c r="C61" s="203"/>
      <c r="D61" s="204"/>
      <c r="E61" s="204"/>
      <c r="F61" s="204"/>
      <c r="G61" s="204"/>
      <c r="H61" s="205"/>
      <c r="I61" s="10"/>
      <c r="J61" s="10"/>
      <c r="K61" s="10"/>
      <c r="L61" s="42"/>
      <c r="M61" s="10"/>
      <c r="N61" s="79"/>
      <c r="O61" s="10"/>
      <c r="P61" s="64"/>
      <c r="Q61" s="10"/>
      <c r="R61" s="80"/>
      <c r="S61" s="10"/>
      <c r="T61" s="79"/>
      <c r="U61" s="11"/>
      <c r="V61" s="1"/>
    </row>
    <row r="62" spans="1:22" ht="13.8" thickBot="1">
      <c r="A62" s="1"/>
      <c r="B62" s="9"/>
      <c r="C62" s="206"/>
      <c r="D62" s="207"/>
      <c r="E62" s="207"/>
      <c r="F62" s="207"/>
      <c r="G62" s="207"/>
      <c r="H62" s="208"/>
      <c r="I62" s="10"/>
      <c r="J62" s="10"/>
      <c r="K62" s="10"/>
      <c r="L62" s="42"/>
      <c r="M62" s="10"/>
      <c r="N62" s="79"/>
      <c r="O62" s="10"/>
      <c r="P62" s="64"/>
      <c r="Q62" s="10"/>
      <c r="R62" s="80"/>
      <c r="S62" s="10"/>
      <c r="T62" s="79"/>
      <c r="U62" s="11"/>
      <c r="V62" s="1"/>
    </row>
    <row r="63" spans="1:22" ht="13.8" thickBot="1">
      <c r="A63" s="1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42"/>
      <c r="M63" s="10"/>
      <c r="N63" s="79"/>
      <c r="O63" s="10"/>
      <c r="P63" s="64"/>
      <c r="Q63" s="10"/>
      <c r="R63" s="80"/>
      <c r="S63" s="10"/>
      <c r="T63" s="79"/>
      <c r="U63" s="11"/>
      <c r="V63" s="1"/>
    </row>
    <row r="64" spans="1:22" ht="13.8" thickBot="1">
      <c r="A64" s="1"/>
      <c r="B64" s="9"/>
      <c r="C64" s="200"/>
      <c r="D64" s="201"/>
      <c r="E64" s="201"/>
      <c r="F64" s="201"/>
      <c r="G64" s="201"/>
      <c r="H64" s="202"/>
      <c r="I64" s="10"/>
      <c r="J64" s="111" t="s">
        <v>27</v>
      </c>
      <c r="K64" s="10"/>
      <c r="L64" s="130"/>
      <c r="M64" s="10"/>
      <c r="N64" s="131">
        <v>0</v>
      </c>
      <c r="O64" s="10"/>
      <c r="P64" s="133">
        <v>0</v>
      </c>
      <c r="Q64" s="10"/>
      <c r="R64" s="134">
        <v>1</v>
      </c>
      <c r="S64" s="10"/>
      <c r="T64" s="84">
        <f>($N64-$P64)*$R64</f>
        <v>0</v>
      </c>
      <c r="U64" s="11"/>
      <c r="V64" s="1"/>
    </row>
    <row r="65" spans="1:22">
      <c r="A65" s="1"/>
      <c r="B65" s="9"/>
      <c r="C65" s="203"/>
      <c r="D65" s="204"/>
      <c r="E65" s="204"/>
      <c r="F65" s="204"/>
      <c r="G65" s="204"/>
      <c r="H65" s="205"/>
      <c r="I65" s="10"/>
      <c r="J65" s="10"/>
      <c r="K65" s="10"/>
      <c r="L65" s="42"/>
      <c r="M65" s="10"/>
      <c r="N65" s="79"/>
      <c r="O65" s="10"/>
      <c r="P65" s="64"/>
      <c r="Q65" s="10"/>
      <c r="R65" s="80"/>
      <c r="S65" s="10"/>
      <c r="T65" s="79"/>
      <c r="U65" s="11"/>
      <c r="V65" s="1"/>
    </row>
    <row r="66" spans="1:22" ht="13.8" thickBot="1">
      <c r="A66" s="1"/>
      <c r="B66" s="9"/>
      <c r="C66" s="206"/>
      <c r="D66" s="207"/>
      <c r="E66" s="207"/>
      <c r="F66" s="207"/>
      <c r="G66" s="207"/>
      <c r="H66" s="208"/>
      <c r="I66" s="10"/>
      <c r="J66" s="10"/>
      <c r="K66" s="10"/>
      <c r="L66" s="42"/>
      <c r="M66" s="10"/>
      <c r="N66" s="79"/>
      <c r="O66" s="10"/>
      <c r="P66" s="64"/>
      <c r="Q66" s="10"/>
      <c r="R66" s="80"/>
      <c r="S66" s="10"/>
      <c r="T66" s="79"/>
      <c r="U66" s="11"/>
      <c r="V66" s="1"/>
    </row>
    <row r="67" spans="1:22" ht="13.8" thickBot="1">
      <c r="A67" s="1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42"/>
      <c r="M67" s="10"/>
      <c r="N67" s="79"/>
      <c r="O67" s="10"/>
      <c r="P67" s="64"/>
      <c r="Q67" s="10"/>
      <c r="R67" s="80"/>
      <c r="S67" s="10"/>
      <c r="T67" s="79"/>
      <c r="U67" s="11"/>
      <c r="V67" s="1"/>
    </row>
    <row r="68" spans="1:22" ht="13.8" thickBot="1">
      <c r="A68" s="1"/>
      <c r="B68" s="9"/>
      <c r="C68" s="200"/>
      <c r="D68" s="201"/>
      <c r="E68" s="201"/>
      <c r="F68" s="201"/>
      <c r="G68" s="201"/>
      <c r="H68" s="202"/>
      <c r="I68" s="10"/>
      <c r="J68" s="111" t="s">
        <v>27</v>
      </c>
      <c r="K68" s="10"/>
      <c r="L68" s="130"/>
      <c r="M68" s="10"/>
      <c r="N68" s="131">
        <v>0</v>
      </c>
      <c r="O68" s="10"/>
      <c r="P68" s="133">
        <v>0</v>
      </c>
      <c r="Q68" s="10"/>
      <c r="R68" s="134">
        <v>1</v>
      </c>
      <c r="S68" s="10"/>
      <c r="T68" s="84">
        <f>($N68-$P68)*$R68</f>
        <v>0</v>
      </c>
      <c r="U68" s="11"/>
      <c r="V68" s="1"/>
    </row>
    <row r="69" spans="1:22">
      <c r="A69" s="1"/>
      <c r="B69" s="9"/>
      <c r="C69" s="203"/>
      <c r="D69" s="204"/>
      <c r="E69" s="204"/>
      <c r="F69" s="204"/>
      <c r="G69" s="204"/>
      <c r="H69" s="205"/>
      <c r="I69" s="10"/>
      <c r="J69" s="10"/>
      <c r="K69" s="10"/>
      <c r="L69" s="42"/>
      <c r="M69" s="10"/>
      <c r="N69" s="79"/>
      <c r="O69" s="10"/>
      <c r="P69" s="64"/>
      <c r="Q69" s="10"/>
      <c r="R69" s="80"/>
      <c r="S69" s="10"/>
      <c r="T69" s="79"/>
      <c r="U69" s="11"/>
      <c r="V69" s="1"/>
    </row>
    <row r="70" spans="1:22" ht="13.8" thickBot="1">
      <c r="A70" s="1"/>
      <c r="B70" s="9"/>
      <c r="C70" s="206"/>
      <c r="D70" s="207"/>
      <c r="E70" s="207"/>
      <c r="F70" s="207"/>
      <c r="G70" s="207"/>
      <c r="H70" s="208"/>
      <c r="I70" s="10"/>
      <c r="J70" s="10"/>
      <c r="K70" s="10"/>
      <c r="L70" s="42"/>
      <c r="M70" s="10"/>
      <c r="N70" s="79"/>
      <c r="O70" s="10"/>
      <c r="P70" s="64"/>
      <c r="Q70" s="10"/>
      <c r="R70" s="80"/>
      <c r="S70" s="10"/>
      <c r="T70" s="79"/>
      <c r="U70" s="11"/>
      <c r="V70" s="1"/>
    </row>
    <row r="71" spans="1:22" ht="13.8" thickBot="1">
      <c r="A71" s="1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42"/>
      <c r="M71" s="10"/>
      <c r="N71" s="79"/>
      <c r="O71" s="10"/>
      <c r="P71" s="64"/>
      <c r="Q71" s="10"/>
      <c r="R71" s="80"/>
      <c r="S71" s="10"/>
      <c r="T71" s="79"/>
      <c r="U71" s="11"/>
      <c r="V71" s="1"/>
    </row>
    <row r="72" spans="1:22" ht="13.8" thickBot="1">
      <c r="A72" s="1"/>
      <c r="B72" s="9"/>
      <c r="C72" s="200"/>
      <c r="D72" s="201"/>
      <c r="E72" s="201"/>
      <c r="F72" s="201"/>
      <c r="G72" s="201"/>
      <c r="H72" s="202"/>
      <c r="I72" s="10"/>
      <c r="J72" s="111" t="s">
        <v>27</v>
      </c>
      <c r="K72" s="10"/>
      <c r="L72" s="130"/>
      <c r="M72" s="10"/>
      <c r="N72" s="131">
        <v>0</v>
      </c>
      <c r="O72" s="10"/>
      <c r="P72" s="133">
        <v>0</v>
      </c>
      <c r="Q72" s="10"/>
      <c r="R72" s="134">
        <v>1</v>
      </c>
      <c r="S72" s="10"/>
      <c r="T72" s="84">
        <f>($N72-$P72)*$R72</f>
        <v>0</v>
      </c>
      <c r="U72" s="11"/>
      <c r="V72" s="1"/>
    </row>
    <row r="73" spans="1:22">
      <c r="A73" s="1"/>
      <c r="B73" s="9"/>
      <c r="C73" s="203"/>
      <c r="D73" s="204"/>
      <c r="E73" s="204"/>
      <c r="F73" s="204"/>
      <c r="G73" s="204"/>
      <c r="H73" s="205"/>
      <c r="I73" s="10"/>
      <c r="J73" s="10"/>
      <c r="K73" s="10"/>
      <c r="L73" s="42"/>
      <c r="M73" s="10"/>
      <c r="N73" s="79"/>
      <c r="O73" s="10"/>
      <c r="P73" s="64"/>
      <c r="Q73" s="10"/>
      <c r="R73" s="80"/>
      <c r="S73" s="10"/>
      <c r="T73" s="79"/>
      <c r="U73" s="11"/>
      <c r="V73" s="1"/>
    </row>
    <row r="74" spans="1:22" ht="13.8" thickBot="1">
      <c r="A74" s="1"/>
      <c r="B74" s="9"/>
      <c r="C74" s="206"/>
      <c r="D74" s="207"/>
      <c r="E74" s="207"/>
      <c r="F74" s="207"/>
      <c r="G74" s="207"/>
      <c r="H74" s="208"/>
      <c r="I74" s="10"/>
      <c r="J74" s="10"/>
      <c r="K74" s="10"/>
      <c r="L74" s="42"/>
      <c r="M74" s="10"/>
      <c r="N74" s="79"/>
      <c r="O74" s="10"/>
      <c r="P74" s="64"/>
      <c r="Q74" s="10"/>
      <c r="R74" s="80"/>
      <c r="S74" s="10"/>
      <c r="T74" s="79"/>
      <c r="U74" s="11"/>
      <c r="V74" s="1"/>
    </row>
    <row r="75" spans="1:22" ht="13.8" thickBot="1">
      <c r="A75" s="1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42"/>
      <c r="M75" s="10"/>
      <c r="N75" s="79"/>
      <c r="O75" s="10"/>
      <c r="P75" s="64"/>
      <c r="Q75" s="10"/>
      <c r="R75" s="80"/>
      <c r="S75" s="10"/>
      <c r="T75" s="79"/>
      <c r="U75" s="11"/>
      <c r="V75" s="1"/>
    </row>
    <row r="76" spans="1:22" ht="13.8" thickBot="1">
      <c r="A76" s="1"/>
      <c r="B76" s="9"/>
      <c r="C76" s="200"/>
      <c r="D76" s="201"/>
      <c r="E76" s="201"/>
      <c r="F76" s="201"/>
      <c r="G76" s="201"/>
      <c r="H76" s="202"/>
      <c r="I76" s="10"/>
      <c r="J76" s="111" t="s">
        <v>27</v>
      </c>
      <c r="K76" s="10"/>
      <c r="L76" s="130"/>
      <c r="M76" s="10"/>
      <c r="N76" s="131">
        <v>0</v>
      </c>
      <c r="O76" s="10"/>
      <c r="P76" s="133">
        <v>0</v>
      </c>
      <c r="Q76" s="10"/>
      <c r="R76" s="134">
        <v>1</v>
      </c>
      <c r="S76" s="10"/>
      <c r="T76" s="84">
        <f>($N76-$P76)*$R76</f>
        <v>0</v>
      </c>
      <c r="U76" s="11"/>
      <c r="V76" s="1"/>
    </row>
    <row r="77" spans="1:22">
      <c r="A77" s="1"/>
      <c r="B77" s="9"/>
      <c r="C77" s="203"/>
      <c r="D77" s="204"/>
      <c r="E77" s="204"/>
      <c r="F77" s="204"/>
      <c r="G77" s="204"/>
      <c r="H77" s="205"/>
      <c r="I77" s="10"/>
      <c r="J77" s="10"/>
      <c r="K77" s="10"/>
      <c r="L77" s="42"/>
      <c r="M77" s="10"/>
      <c r="N77" s="79"/>
      <c r="O77" s="10"/>
      <c r="P77" s="64"/>
      <c r="Q77" s="10"/>
      <c r="R77" s="80"/>
      <c r="S77" s="10"/>
      <c r="T77" s="79"/>
      <c r="U77" s="11"/>
      <c r="V77" s="1"/>
    </row>
    <row r="78" spans="1:22" ht="13.8" thickBot="1">
      <c r="A78" s="1"/>
      <c r="B78" s="9"/>
      <c r="C78" s="206"/>
      <c r="D78" s="207"/>
      <c r="E78" s="207"/>
      <c r="F78" s="207"/>
      <c r="G78" s="207"/>
      <c r="H78" s="208"/>
      <c r="I78" s="10"/>
      <c r="J78" s="10"/>
      <c r="K78" s="10"/>
      <c r="L78" s="42"/>
      <c r="M78" s="10"/>
      <c r="N78" s="79"/>
      <c r="O78" s="10"/>
      <c r="P78" s="64"/>
      <c r="Q78" s="10"/>
      <c r="R78" s="80"/>
      <c r="S78" s="10"/>
      <c r="T78" s="79"/>
      <c r="U78" s="11"/>
      <c r="V78" s="1"/>
    </row>
    <row r="79" spans="1:22" ht="13.8" thickBot="1">
      <c r="A79" s="1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42"/>
      <c r="M79" s="10"/>
      <c r="N79" s="79"/>
      <c r="O79" s="10"/>
      <c r="P79" s="64"/>
      <c r="Q79" s="10"/>
      <c r="R79" s="80"/>
      <c r="S79" s="10"/>
      <c r="T79" s="79"/>
      <c r="U79" s="11"/>
      <c r="V79" s="1"/>
    </row>
    <row r="80" spans="1:22" ht="13.8" thickBot="1">
      <c r="A80" s="1"/>
      <c r="B80" s="9"/>
      <c r="C80" s="200"/>
      <c r="D80" s="201"/>
      <c r="E80" s="201"/>
      <c r="F80" s="201"/>
      <c r="G80" s="201"/>
      <c r="H80" s="202"/>
      <c r="I80" s="10"/>
      <c r="J80" s="111" t="s">
        <v>27</v>
      </c>
      <c r="K80" s="10"/>
      <c r="L80" s="130"/>
      <c r="M80" s="10"/>
      <c r="N80" s="131">
        <v>0</v>
      </c>
      <c r="O80" s="10"/>
      <c r="P80" s="133">
        <v>0</v>
      </c>
      <c r="Q80" s="10"/>
      <c r="R80" s="134">
        <v>1</v>
      </c>
      <c r="S80" s="10"/>
      <c r="T80" s="84">
        <f>($N80-$P80)*$R80</f>
        <v>0</v>
      </c>
      <c r="U80" s="11"/>
      <c r="V80" s="1"/>
    </row>
    <row r="81" spans="1:22">
      <c r="A81" s="1"/>
      <c r="B81" s="9"/>
      <c r="C81" s="203"/>
      <c r="D81" s="204"/>
      <c r="E81" s="204"/>
      <c r="F81" s="204"/>
      <c r="G81" s="204"/>
      <c r="H81" s="205"/>
      <c r="I81" s="10"/>
      <c r="J81" s="10"/>
      <c r="K81" s="10"/>
      <c r="L81" s="42"/>
      <c r="M81" s="10"/>
      <c r="N81" s="132"/>
      <c r="O81" s="10"/>
      <c r="P81" s="64"/>
      <c r="Q81" s="10"/>
      <c r="R81" s="80"/>
      <c r="S81" s="10"/>
      <c r="T81" s="79"/>
      <c r="U81" s="11"/>
      <c r="V81" s="1"/>
    </row>
    <row r="82" spans="1:22" ht="13.8" thickBot="1">
      <c r="A82" s="1"/>
      <c r="B82" s="9"/>
      <c r="C82" s="206"/>
      <c r="D82" s="207"/>
      <c r="E82" s="207"/>
      <c r="F82" s="207"/>
      <c r="G82" s="207"/>
      <c r="H82" s="208"/>
      <c r="I82" s="10"/>
      <c r="J82" s="10"/>
      <c r="K82" s="10"/>
      <c r="L82" s="42"/>
      <c r="M82" s="10"/>
      <c r="N82" s="79"/>
      <c r="O82" s="10"/>
      <c r="P82" s="64"/>
      <c r="Q82" s="10"/>
      <c r="R82" s="80"/>
      <c r="S82" s="10"/>
      <c r="T82" s="79"/>
      <c r="U82" s="11"/>
      <c r="V82" s="1"/>
    </row>
    <row r="83" spans="1:22" ht="13.8" thickBot="1">
      <c r="A83" s="1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42"/>
      <c r="M83" s="10"/>
      <c r="N83" s="79"/>
      <c r="O83" s="10"/>
      <c r="P83" s="64"/>
      <c r="Q83" s="10"/>
      <c r="R83" s="80"/>
      <c r="S83" s="10"/>
      <c r="T83" s="79"/>
      <c r="U83" s="11"/>
      <c r="V83" s="1"/>
    </row>
    <row r="84" spans="1:22" ht="13.8" thickBot="1">
      <c r="A84" s="1"/>
      <c r="B84" s="9"/>
      <c r="C84" s="200"/>
      <c r="D84" s="201"/>
      <c r="E84" s="201"/>
      <c r="F84" s="201"/>
      <c r="G84" s="201"/>
      <c r="H84" s="202"/>
      <c r="I84" s="10"/>
      <c r="J84" s="111" t="s">
        <v>27</v>
      </c>
      <c r="K84" s="10"/>
      <c r="L84" s="130"/>
      <c r="M84" s="10"/>
      <c r="N84" s="131">
        <v>0</v>
      </c>
      <c r="O84" s="10"/>
      <c r="P84" s="133">
        <v>0</v>
      </c>
      <c r="Q84" s="10"/>
      <c r="R84" s="134">
        <v>1</v>
      </c>
      <c r="S84" s="10"/>
      <c r="T84" s="84">
        <f>($N84-$P84)*$R84</f>
        <v>0</v>
      </c>
      <c r="U84" s="11"/>
      <c r="V84" s="1"/>
    </row>
    <row r="85" spans="1:22">
      <c r="A85" s="1"/>
      <c r="B85" s="9"/>
      <c r="C85" s="203"/>
      <c r="D85" s="204"/>
      <c r="E85" s="204"/>
      <c r="F85" s="204"/>
      <c r="G85" s="204"/>
      <c r="H85" s="205"/>
      <c r="I85" s="10"/>
      <c r="J85" s="10"/>
      <c r="K85" s="10"/>
      <c r="L85" s="10"/>
      <c r="M85" s="10"/>
      <c r="N85" s="79"/>
      <c r="O85" s="10"/>
      <c r="P85" s="78"/>
      <c r="Q85" s="10"/>
      <c r="R85" s="41"/>
      <c r="S85" s="10"/>
      <c r="T85" s="10"/>
      <c r="U85" s="11"/>
      <c r="V85" s="1"/>
    </row>
    <row r="86" spans="1:22" ht="13.8" thickBot="1">
      <c r="A86" s="1"/>
      <c r="B86" s="9"/>
      <c r="C86" s="206"/>
      <c r="D86" s="207"/>
      <c r="E86" s="207"/>
      <c r="F86" s="207"/>
      <c r="G86" s="207"/>
      <c r="H86" s="208"/>
      <c r="I86" s="10"/>
      <c r="J86" s="10"/>
      <c r="K86" s="10"/>
      <c r="L86" s="10"/>
      <c r="M86" s="10"/>
      <c r="N86" s="10"/>
      <c r="O86" s="10"/>
      <c r="P86" s="78"/>
      <c r="Q86" s="10"/>
      <c r="R86" s="41"/>
      <c r="S86" s="10"/>
      <c r="T86" s="10"/>
      <c r="U86" s="11"/>
      <c r="V86" s="1"/>
    </row>
    <row r="87" spans="1:22" ht="13.8" thickBot="1">
      <c r="A87" s="1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209" t="s">
        <v>29</v>
      </c>
      <c r="Q87" s="209"/>
      <c r="R87" s="209"/>
      <c r="S87" s="209"/>
      <c r="T87" s="84">
        <f>SUM(T8,T12,T16,T20,T24,T28,T32,T36,T40,T44,T48,T52,T56,T60,T64,T68,T72,T76,T80,T84)</f>
        <v>0</v>
      </c>
      <c r="U87" s="11"/>
      <c r="V87" s="1"/>
    </row>
    <row r="88" spans="1:22" ht="13.8" thickBot="1">
      <c r="A88" s="1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81"/>
      <c r="Q88" s="16"/>
      <c r="R88" s="82"/>
      <c r="S88" s="16"/>
      <c r="T88" s="16"/>
      <c r="U88" s="17"/>
      <c r="V88" s="1"/>
    </row>
    <row r="89" spans="1:2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83"/>
      <c r="Q89" s="30"/>
      <c r="R89" s="47"/>
      <c r="S89" s="30"/>
      <c r="T89" s="30"/>
      <c r="U89" s="30"/>
      <c r="V89" s="30"/>
    </row>
  </sheetData>
  <sheetProtection algorithmName="SHA-512" hashValue="dmIdO4n+Asd4t6ID5uonH6ZIVma16Y4Gzuqyvp4kwUBJabvXEN7TaZJNQCc5yFAxVfgWSw5uSlA3WvaITqjLHw==" saltValue="i5+gzpEQ0Dt25a88iT/3Uw==" spinCount="100000" sheet="1" objects="1" scenarios="1" selectLockedCells="1"/>
  <mergeCells count="22">
    <mergeCell ref="C80:H82"/>
    <mergeCell ref="C84:H86"/>
    <mergeCell ref="C2:J3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  <mergeCell ref="C28:H30"/>
    <mergeCell ref="C8:H10"/>
    <mergeCell ref="C12:H14"/>
    <mergeCell ref="C16:H18"/>
    <mergeCell ref="C20:H22"/>
    <mergeCell ref="C24:H26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/>
    <dataValidation type="list" allowBlank="1" showInputMessage="1" showErrorMessage="1" sqref="J8 J12 J16 J20 J24 J28 J32 J36 J40 J44 J48 J52 J56 J60 J64 J68 J72 J76 J80 J84">
      <formula1>$M$2:$M$3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1"/>
  <sheetViews>
    <sheetView showGridLines="0" showRowColHeaders="0" zoomScale="85" zoomScaleNormal="85" workbookViewId="0">
      <pane ySplit="3" topLeftCell="A52" activePane="bottomLeft" state="frozen"/>
      <selection pane="bottomLeft" activeCell="C41" sqref="C41:N69"/>
    </sheetView>
  </sheetViews>
  <sheetFormatPr defaultColWidth="9.109375" defaultRowHeight="13.2"/>
  <cols>
    <col min="1" max="2" width="4.6640625" style="25" customWidth="1"/>
    <col min="3" max="3" width="28.6640625" style="25" customWidth="1"/>
    <col min="4" max="4" width="9.109375" style="25"/>
    <col min="5" max="5" width="2.6640625" style="25" customWidth="1"/>
    <col min="6" max="6" width="21.5546875" style="25" customWidth="1"/>
    <col min="7" max="7" width="2.6640625" style="25" customWidth="1"/>
    <col min="8" max="11" width="9.109375" style="25"/>
    <col min="12" max="12" width="18.44140625" style="25" customWidth="1"/>
    <col min="13" max="13" width="2.6640625" style="25" customWidth="1"/>
    <col min="14" max="14" width="15.6640625" style="25" customWidth="1"/>
    <col min="15" max="16" width="4.6640625" style="25" customWidth="1"/>
    <col min="17" max="16384" width="9.109375" style="25"/>
  </cols>
  <sheetData>
    <row r="1" spans="1:16" ht="13.8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66"/>
      <c r="C2" s="183" t="s">
        <v>83</v>
      </c>
      <c r="D2" s="183"/>
      <c r="E2" s="183"/>
      <c r="F2" s="183"/>
      <c r="G2" s="183"/>
      <c r="H2" s="183"/>
      <c r="I2" s="183"/>
      <c r="J2" s="183"/>
      <c r="K2" s="67"/>
      <c r="L2" s="67"/>
      <c r="M2" s="67"/>
      <c r="N2" s="67"/>
      <c r="O2" s="71"/>
      <c r="P2" s="1"/>
    </row>
    <row r="3" spans="1:16" ht="15.75" customHeight="1">
      <c r="A3" s="1"/>
      <c r="B3" s="72"/>
      <c r="C3" s="210"/>
      <c r="D3" s="210"/>
      <c r="E3" s="210"/>
      <c r="F3" s="210"/>
      <c r="G3" s="210"/>
      <c r="H3" s="210"/>
      <c r="I3" s="210"/>
      <c r="J3" s="210"/>
      <c r="K3" s="73"/>
      <c r="L3" s="73"/>
      <c r="M3" s="73"/>
      <c r="N3" s="73"/>
      <c r="O3" s="77"/>
      <c r="P3" s="1"/>
    </row>
    <row r="4" spans="1:16" ht="15.75" customHeight="1">
      <c r="A4" s="1"/>
      <c r="B4" s="86"/>
      <c r="C4" s="87"/>
      <c r="D4" s="87"/>
      <c r="E4" s="87"/>
      <c r="F4" s="87"/>
      <c r="G4" s="87"/>
      <c r="H4" s="87"/>
      <c r="I4" s="87"/>
      <c r="J4" s="87"/>
      <c r="K4" s="88"/>
      <c r="L4" s="88"/>
      <c r="M4" s="88"/>
      <c r="N4" s="88"/>
      <c r="O4" s="89"/>
      <c r="P4" s="1"/>
    </row>
    <row r="5" spans="1:16">
      <c r="A5" s="1"/>
      <c r="B5" s="9"/>
      <c r="C5" s="161" t="s">
        <v>30</v>
      </c>
      <c r="D5" s="161"/>
      <c r="E5" s="161"/>
      <c r="F5" s="161"/>
      <c r="G5" s="161"/>
      <c r="H5" s="161"/>
      <c r="I5" s="161"/>
      <c r="J5" s="161"/>
      <c r="K5" s="161"/>
      <c r="L5" s="161"/>
      <c r="M5" s="10"/>
      <c r="N5" s="10"/>
      <c r="O5" s="11"/>
      <c r="P5" s="1"/>
    </row>
    <row r="6" spans="1:16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"/>
    </row>
    <row r="7" spans="1:16" ht="27" thickBot="1">
      <c r="A7" s="1"/>
      <c r="B7" s="9"/>
      <c r="C7" s="211" t="s">
        <v>31</v>
      </c>
      <c r="D7" s="211"/>
      <c r="E7" s="10"/>
      <c r="F7" s="40" t="s">
        <v>32</v>
      </c>
      <c r="G7" s="10"/>
      <c r="H7" s="10" t="s">
        <v>33</v>
      </c>
      <c r="I7" s="10"/>
      <c r="J7" s="10"/>
      <c r="K7" s="10"/>
      <c r="L7" s="10"/>
      <c r="M7" s="10"/>
      <c r="N7" s="41" t="s">
        <v>84</v>
      </c>
      <c r="O7" s="11"/>
      <c r="P7" s="1"/>
    </row>
    <row r="8" spans="1:16" ht="13.8" thickBot="1">
      <c r="A8" s="1"/>
      <c r="B8" s="9"/>
      <c r="C8" s="200"/>
      <c r="D8" s="202"/>
      <c r="E8" s="85"/>
      <c r="F8" s="135"/>
      <c r="G8" s="10"/>
      <c r="H8" s="200"/>
      <c r="I8" s="201"/>
      <c r="J8" s="201"/>
      <c r="K8" s="201"/>
      <c r="L8" s="202"/>
      <c r="M8" s="10"/>
      <c r="N8" s="131"/>
      <c r="O8" s="11"/>
      <c r="P8" s="1"/>
    </row>
    <row r="9" spans="1:16" ht="13.8" thickBot="1">
      <c r="A9" s="1"/>
      <c r="B9" s="9"/>
      <c r="C9" s="206"/>
      <c r="D9" s="208"/>
      <c r="E9" s="85"/>
      <c r="F9" s="10"/>
      <c r="G9" s="10"/>
      <c r="H9" s="206"/>
      <c r="I9" s="207"/>
      <c r="J9" s="207"/>
      <c r="K9" s="207"/>
      <c r="L9" s="208"/>
      <c r="M9" s="10"/>
      <c r="N9" s="10"/>
      <c r="O9" s="11"/>
      <c r="P9" s="1"/>
    </row>
    <row r="10" spans="1:16" ht="13.8" thickBot="1">
      <c r="A10" s="1"/>
      <c r="B10" s="9"/>
      <c r="C10" s="10"/>
      <c r="D10" s="10"/>
      <c r="E10" s="10"/>
      <c r="F10" s="10"/>
      <c r="G10" s="10"/>
      <c r="H10" s="10"/>
      <c r="I10" s="10"/>
      <c r="J10" s="79"/>
      <c r="K10" s="10"/>
      <c r="L10" s="10"/>
      <c r="M10" s="10"/>
      <c r="N10" s="10"/>
      <c r="O10" s="11"/>
      <c r="P10" s="1"/>
    </row>
    <row r="11" spans="1:16" ht="13.8" thickBot="1">
      <c r="A11" s="1"/>
      <c r="B11" s="9"/>
      <c r="C11" s="200"/>
      <c r="D11" s="202"/>
      <c r="E11" s="85"/>
      <c r="F11" s="135"/>
      <c r="G11" s="10"/>
      <c r="H11" s="200"/>
      <c r="I11" s="201"/>
      <c r="J11" s="201"/>
      <c r="K11" s="201"/>
      <c r="L11" s="202"/>
      <c r="M11" s="10"/>
      <c r="N11" s="131"/>
      <c r="O11" s="11"/>
      <c r="P11" s="1"/>
    </row>
    <row r="12" spans="1:16" ht="13.8" thickBot="1">
      <c r="A12" s="1"/>
      <c r="B12" s="9"/>
      <c r="C12" s="206"/>
      <c r="D12" s="208"/>
      <c r="E12" s="85"/>
      <c r="F12" s="10"/>
      <c r="G12" s="10"/>
      <c r="H12" s="206"/>
      <c r="I12" s="207"/>
      <c r="J12" s="207"/>
      <c r="K12" s="207"/>
      <c r="L12" s="208"/>
      <c r="M12" s="10"/>
      <c r="N12" s="10"/>
      <c r="O12" s="11"/>
      <c r="P12" s="1"/>
    </row>
    <row r="13" spans="1:16" ht="13.8" thickBot="1">
      <c r="A13" s="1"/>
      <c r="B13" s="9"/>
      <c r="C13" s="10"/>
      <c r="D13" s="10"/>
      <c r="E13" s="10"/>
      <c r="F13" s="10"/>
      <c r="G13" s="10"/>
      <c r="H13" s="10"/>
      <c r="I13" s="10"/>
      <c r="J13" s="79"/>
      <c r="K13" s="10"/>
      <c r="L13" s="10"/>
      <c r="M13" s="10"/>
      <c r="N13" s="10"/>
      <c r="O13" s="11"/>
      <c r="P13" s="1"/>
    </row>
    <row r="14" spans="1:16" ht="13.8" thickBot="1">
      <c r="A14" s="1"/>
      <c r="B14" s="9"/>
      <c r="C14" s="200"/>
      <c r="D14" s="202"/>
      <c r="E14" s="85"/>
      <c r="F14" s="135"/>
      <c r="G14" s="10"/>
      <c r="H14" s="200"/>
      <c r="I14" s="201"/>
      <c r="J14" s="201"/>
      <c r="K14" s="201"/>
      <c r="L14" s="202"/>
      <c r="M14" s="10"/>
      <c r="N14" s="131"/>
      <c r="O14" s="11"/>
      <c r="P14" s="1"/>
    </row>
    <row r="15" spans="1:16" ht="13.8" thickBot="1">
      <c r="A15" s="1"/>
      <c r="B15" s="9"/>
      <c r="C15" s="206"/>
      <c r="D15" s="208"/>
      <c r="E15" s="85"/>
      <c r="F15" s="10"/>
      <c r="G15" s="10"/>
      <c r="H15" s="206"/>
      <c r="I15" s="207"/>
      <c r="J15" s="207"/>
      <c r="K15" s="207"/>
      <c r="L15" s="208"/>
      <c r="M15" s="10"/>
      <c r="N15" s="10"/>
      <c r="O15" s="11"/>
      <c r="P15" s="1"/>
    </row>
    <row r="16" spans="1:16" ht="13.8" thickBot="1">
      <c r="A16" s="1"/>
      <c r="B16" s="9"/>
      <c r="C16" s="10"/>
      <c r="D16" s="10"/>
      <c r="E16" s="10"/>
      <c r="F16" s="10"/>
      <c r="G16" s="10"/>
      <c r="H16" s="10"/>
      <c r="I16" s="10"/>
      <c r="J16" s="79"/>
      <c r="K16" s="10"/>
      <c r="L16" s="10"/>
      <c r="M16" s="10"/>
      <c r="N16" s="10"/>
      <c r="O16" s="11"/>
      <c r="P16" s="1"/>
    </row>
    <row r="17" spans="1:16" ht="13.8" thickBot="1">
      <c r="A17" s="1"/>
      <c r="B17" s="9"/>
      <c r="C17" s="200"/>
      <c r="D17" s="202"/>
      <c r="E17" s="85"/>
      <c r="F17" s="135"/>
      <c r="G17" s="10"/>
      <c r="H17" s="200"/>
      <c r="I17" s="201"/>
      <c r="J17" s="201"/>
      <c r="K17" s="201"/>
      <c r="L17" s="202"/>
      <c r="M17" s="10"/>
      <c r="N17" s="131"/>
      <c r="O17" s="11"/>
      <c r="P17" s="1"/>
    </row>
    <row r="18" spans="1:16" ht="13.8" thickBot="1">
      <c r="A18" s="1"/>
      <c r="B18" s="9"/>
      <c r="C18" s="206"/>
      <c r="D18" s="208"/>
      <c r="E18" s="85"/>
      <c r="F18" s="10"/>
      <c r="G18" s="10"/>
      <c r="H18" s="206"/>
      <c r="I18" s="207"/>
      <c r="J18" s="207"/>
      <c r="K18" s="207"/>
      <c r="L18" s="208"/>
      <c r="M18" s="10"/>
      <c r="N18" s="10"/>
      <c r="O18" s="11"/>
      <c r="P18" s="1"/>
    </row>
    <row r="19" spans="1:16" ht="13.8" thickBot="1">
      <c r="A19" s="1"/>
      <c r="B19" s="9"/>
      <c r="C19" s="10"/>
      <c r="D19" s="10"/>
      <c r="E19" s="10"/>
      <c r="F19" s="10"/>
      <c r="G19" s="10"/>
      <c r="H19" s="10"/>
      <c r="I19" s="10"/>
      <c r="J19" s="79"/>
      <c r="K19" s="10"/>
      <c r="L19" s="10"/>
      <c r="M19" s="10"/>
      <c r="N19" s="10"/>
      <c r="O19" s="11"/>
      <c r="P19" s="1"/>
    </row>
    <row r="20" spans="1:16" ht="13.8" thickBot="1">
      <c r="A20" s="1"/>
      <c r="B20" s="9"/>
      <c r="C20" s="200"/>
      <c r="D20" s="202"/>
      <c r="E20" s="85"/>
      <c r="F20" s="135"/>
      <c r="G20" s="10"/>
      <c r="H20" s="200"/>
      <c r="I20" s="201"/>
      <c r="J20" s="201"/>
      <c r="K20" s="201"/>
      <c r="L20" s="202"/>
      <c r="M20" s="10"/>
      <c r="N20" s="131"/>
      <c r="O20" s="11"/>
      <c r="P20" s="1"/>
    </row>
    <row r="21" spans="1:16" ht="13.8" thickBot="1">
      <c r="A21" s="1"/>
      <c r="B21" s="9"/>
      <c r="C21" s="206"/>
      <c r="D21" s="208"/>
      <c r="E21" s="85"/>
      <c r="F21" s="10"/>
      <c r="G21" s="10"/>
      <c r="H21" s="206"/>
      <c r="I21" s="207"/>
      <c r="J21" s="207"/>
      <c r="K21" s="207"/>
      <c r="L21" s="208"/>
      <c r="M21" s="10"/>
      <c r="N21" s="10"/>
      <c r="O21" s="11"/>
      <c r="P21" s="1"/>
    </row>
    <row r="22" spans="1:16" ht="13.8" thickBot="1">
      <c r="A22" s="1"/>
      <c r="B22" s="9"/>
      <c r="C22" s="10"/>
      <c r="D22" s="10"/>
      <c r="E22" s="10"/>
      <c r="F22" s="10"/>
      <c r="G22" s="10"/>
      <c r="H22" s="10"/>
      <c r="I22" s="10"/>
      <c r="J22" s="79"/>
      <c r="K22" s="10"/>
      <c r="L22" s="10"/>
      <c r="M22" s="10"/>
      <c r="N22" s="10"/>
      <c r="O22" s="11"/>
      <c r="P22" s="1"/>
    </row>
    <row r="23" spans="1:16" ht="13.8" thickBot="1">
      <c r="A23" s="1"/>
      <c r="B23" s="9"/>
      <c r="C23" s="200"/>
      <c r="D23" s="202"/>
      <c r="E23" s="85"/>
      <c r="F23" s="135"/>
      <c r="G23" s="10"/>
      <c r="H23" s="200"/>
      <c r="I23" s="201"/>
      <c r="J23" s="201"/>
      <c r="K23" s="201"/>
      <c r="L23" s="202"/>
      <c r="M23" s="10"/>
      <c r="N23" s="131"/>
      <c r="O23" s="11"/>
      <c r="P23" s="1"/>
    </row>
    <row r="24" spans="1:16" ht="13.8" thickBot="1">
      <c r="A24" s="1"/>
      <c r="B24" s="9"/>
      <c r="C24" s="206"/>
      <c r="D24" s="208"/>
      <c r="E24" s="85"/>
      <c r="F24" s="10"/>
      <c r="G24" s="10"/>
      <c r="H24" s="206"/>
      <c r="I24" s="207"/>
      <c r="J24" s="207"/>
      <c r="K24" s="207"/>
      <c r="L24" s="208"/>
      <c r="M24" s="10"/>
      <c r="N24" s="10"/>
      <c r="O24" s="11"/>
      <c r="P24" s="1"/>
    </row>
    <row r="25" spans="1:16" ht="13.8" thickBot="1">
      <c r="A25" s="1"/>
      <c r="B25" s="9"/>
      <c r="C25" s="10"/>
      <c r="D25" s="10"/>
      <c r="E25" s="10"/>
      <c r="F25" s="10"/>
      <c r="G25" s="10"/>
      <c r="H25" s="10"/>
      <c r="I25" s="10"/>
      <c r="J25" s="79"/>
      <c r="K25" s="10"/>
      <c r="L25" s="10"/>
      <c r="M25" s="10"/>
      <c r="N25" s="10"/>
      <c r="O25" s="11"/>
      <c r="P25" s="1"/>
    </row>
    <row r="26" spans="1:16" ht="13.8" thickBot="1">
      <c r="A26" s="1"/>
      <c r="B26" s="9"/>
      <c r="C26" s="200"/>
      <c r="D26" s="202"/>
      <c r="E26" s="85"/>
      <c r="F26" s="135"/>
      <c r="G26" s="10"/>
      <c r="H26" s="200"/>
      <c r="I26" s="201"/>
      <c r="J26" s="201"/>
      <c r="K26" s="201"/>
      <c r="L26" s="202"/>
      <c r="M26" s="10"/>
      <c r="N26" s="131"/>
      <c r="O26" s="11"/>
      <c r="P26" s="1"/>
    </row>
    <row r="27" spans="1:16" ht="13.8" thickBot="1">
      <c r="A27" s="1"/>
      <c r="B27" s="9"/>
      <c r="C27" s="206"/>
      <c r="D27" s="208"/>
      <c r="E27" s="85"/>
      <c r="F27" s="10"/>
      <c r="G27" s="10"/>
      <c r="H27" s="206"/>
      <c r="I27" s="207"/>
      <c r="J27" s="207"/>
      <c r="K27" s="207"/>
      <c r="L27" s="208"/>
      <c r="M27" s="10"/>
      <c r="N27" s="10"/>
      <c r="O27" s="11"/>
      <c r="P27" s="1"/>
    </row>
    <row r="28" spans="1:16" ht="13.8" thickBot="1">
      <c r="A28" s="1"/>
      <c r="B28" s="9"/>
      <c r="C28" s="10"/>
      <c r="D28" s="10"/>
      <c r="E28" s="10"/>
      <c r="F28" s="10"/>
      <c r="G28" s="10"/>
      <c r="H28" s="10"/>
      <c r="I28" s="10"/>
      <c r="J28" s="79"/>
      <c r="K28" s="10"/>
      <c r="L28" s="10"/>
      <c r="M28" s="10"/>
      <c r="N28" s="10"/>
      <c r="O28" s="11"/>
      <c r="P28" s="1"/>
    </row>
    <row r="29" spans="1:16" ht="13.8" thickBot="1">
      <c r="A29" s="1"/>
      <c r="B29" s="9"/>
      <c r="C29" s="200"/>
      <c r="D29" s="202"/>
      <c r="E29" s="85"/>
      <c r="F29" s="135"/>
      <c r="G29" s="10"/>
      <c r="H29" s="200"/>
      <c r="I29" s="201"/>
      <c r="J29" s="201"/>
      <c r="K29" s="201"/>
      <c r="L29" s="202"/>
      <c r="M29" s="10"/>
      <c r="N29" s="131"/>
      <c r="O29" s="11"/>
      <c r="P29" s="1"/>
    </row>
    <row r="30" spans="1:16" ht="13.8" thickBot="1">
      <c r="A30" s="1"/>
      <c r="B30" s="9"/>
      <c r="C30" s="206"/>
      <c r="D30" s="208"/>
      <c r="E30" s="85"/>
      <c r="F30" s="10"/>
      <c r="G30" s="10"/>
      <c r="H30" s="206"/>
      <c r="I30" s="207"/>
      <c r="J30" s="207"/>
      <c r="K30" s="207"/>
      <c r="L30" s="208"/>
      <c r="M30" s="10"/>
      <c r="N30" s="136"/>
      <c r="O30" s="11"/>
      <c r="P30" s="1"/>
    </row>
    <row r="31" spans="1:16" ht="13.8" thickBot="1">
      <c r="A31" s="1"/>
      <c r="B31" s="9"/>
      <c r="C31" s="10"/>
      <c r="D31" s="10"/>
      <c r="E31" s="10"/>
      <c r="F31" s="10"/>
      <c r="G31" s="10"/>
      <c r="H31" s="10"/>
      <c r="I31" s="10"/>
      <c r="J31" s="79"/>
      <c r="K31" s="10"/>
      <c r="L31" s="10"/>
      <c r="M31" s="10"/>
      <c r="N31" s="10"/>
      <c r="O31" s="11"/>
      <c r="P31" s="1"/>
    </row>
    <row r="32" spans="1:16" ht="13.8" thickBot="1">
      <c r="A32" s="1"/>
      <c r="B32" s="9"/>
      <c r="C32" s="200"/>
      <c r="D32" s="202"/>
      <c r="E32" s="85"/>
      <c r="F32" s="135"/>
      <c r="G32" s="10"/>
      <c r="H32" s="200"/>
      <c r="I32" s="201"/>
      <c r="J32" s="201"/>
      <c r="K32" s="201"/>
      <c r="L32" s="202"/>
      <c r="M32" s="10"/>
      <c r="N32" s="131"/>
      <c r="O32" s="11"/>
      <c r="P32" s="1"/>
    </row>
    <row r="33" spans="1:16" ht="13.8" thickBot="1">
      <c r="A33" s="1"/>
      <c r="B33" s="9"/>
      <c r="C33" s="206"/>
      <c r="D33" s="208"/>
      <c r="E33" s="85"/>
      <c r="F33" s="10"/>
      <c r="G33" s="10"/>
      <c r="H33" s="206"/>
      <c r="I33" s="207"/>
      <c r="J33" s="207"/>
      <c r="K33" s="207"/>
      <c r="L33" s="208"/>
      <c r="M33" s="10"/>
      <c r="N33" s="10"/>
      <c r="O33" s="11"/>
      <c r="P33" s="1"/>
    </row>
    <row r="34" spans="1:16" ht="13.8" thickBot="1">
      <c r="A34" s="1"/>
      <c r="B34" s="9"/>
      <c r="C34" s="10"/>
      <c r="D34" s="10"/>
      <c r="E34" s="10"/>
      <c r="F34" s="10"/>
      <c r="G34" s="10"/>
      <c r="H34" s="10"/>
      <c r="I34" s="10"/>
      <c r="J34" s="79"/>
      <c r="K34" s="10"/>
      <c r="L34" s="10"/>
      <c r="M34" s="10"/>
      <c r="N34" s="10"/>
      <c r="O34" s="11"/>
      <c r="P34" s="1"/>
    </row>
    <row r="35" spans="1:16" ht="13.8" thickBot="1">
      <c r="A35" s="1"/>
      <c r="B35" s="9"/>
      <c r="C35" s="200"/>
      <c r="D35" s="202"/>
      <c r="E35" s="85"/>
      <c r="F35" s="135"/>
      <c r="G35" s="10"/>
      <c r="H35" s="200"/>
      <c r="I35" s="201"/>
      <c r="J35" s="201"/>
      <c r="K35" s="201"/>
      <c r="L35" s="202"/>
      <c r="M35" s="10"/>
      <c r="N35" s="131"/>
      <c r="O35" s="11"/>
      <c r="P35" s="1"/>
    </row>
    <row r="36" spans="1:16" ht="13.8" thickBot="1">
      <c r="A36" s="1"/>
      <c r="B36" s="9"/>
      <c r="C36" s="206"/>
      <c r="D36" s="208"/>
      <c r="E36" s="85"/>
      <c r="F36" s="10"/>
      <c r="G36" s="10"/>
      <c r="H36" s="206"/>
      <c r="I36" s="207"/>
      <c r="J36" s="207"/>
      <c r="K36" s="207"/>
      <c r="L36" s="208"/>
      <c r="M36" s="10"/>
      <c r="N36" s="10"/>
      <c r="O36" s="11"/>
      <c r="P36" s="1"/>
    </row>
    <row r="37" spans="1:16" ht="13.8" thickBot="1">
      <c r="A37" s="1"/>
      <c r="B37" s="9"/>
      <c r="C37" s="10"/>
      <c r="D37" s="10"/>
      <c r="E37" s="10"/>
      <c r="F37" s="10"/>
      <c r="G37" s="10"/>
      <c r="H37" s="10"/>
      <c r="I37" s="10"/>
      <c r="J37" s="79"/>
      <c r="K37" s="10"/>
      <c r="L37" s="10"/>
      <c r="M37" s="10"/>
      <c r="N37" s="10"/>
      <c r="O37" s="11"/>
      <c r="P37" s="1"/>
    </row>
    <row r="38" spans="1:16" ht="13.8" thickBot="1">
      <c r="A38" s="1"/>
      <c r="B38" s="9"/>
      <c r="C38" s="10"/>
      <c r="D38" s="10"/>
      <c r="E38" s="10"/>
      <c r="F38" s="10"/>
      <c r="G38" s="10"/>
      <c r="H38" s="10"/>
      <c r="I38" s="10"/>
      <c r="J38" s="10"/>
      <c r="K38" s="209" t="s">
        <v>34</v>
      </c>
      <c r="L38" s="209"/>
      <c r="M38" s="209"/>
      <c r="N38" s="84">
        <f>SUM(N8,N11,N14,N17,N20,N23,N26,N29,N32,N35)</f>
        <v>0</v>
      </c>
      <c r="O38" s="11"/>
      <c r="P38" s="1"/>
    </row>
    <row r="39" spans="1:16">
      <c r="A39" s="1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"/>
    </row>
    <row r="40" spans="1:16" ht="13.8" thickBot="1">
      <c r="A40" s="1"/>
      <c r="B40" s="9"/>
      <c r="C40" s="12" t="s">
        <v>85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"/>
    </row>
    <row r="41" spans="1:16">
      <c r="A41" s="1"/>
      <c r="B41" s="9"/>
      <c r="C41" s="200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2"/>
      <c r="O41" s="11"/>
      <c r="P41" s="1"/>
    </row>
    <row r="42" spans="1:16">
      <c r="A42" s="1"/>
      <c r="B42" s="9"/>
      <c r="C42" s="203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11"/>
      <c r="P42" s="1"/>
    </row>
    <row r="43" spans="1:16">
      <c r="A43" s="1"/>
      <c r="B43" s="9"/>
      <c r="C43" s="203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5"/>
      <c r="O43" s="11"/>
      <c r="P43" s="1"/>
    </row>
    <row r="44" spans="1:16">
      <c r="A44" s="1"/>
      <c r="B44" s="9"/>
      <c r="C44" s="203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5"/>
      <c r="O44" s="11"/>
      <c r="P44" s="1"/>
    </row>
    <row r="45" spans="1:16">
      <c r="A45" s="1"/>
      <c r="B45" s="9"/>
      <c r="C45" s="203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5"/>
      <c r="O45" s="11"/>
      <c r="P45" s="1"/>
    </row>
    <row r="46" spans="1:16">
      <c r="A46" s="1"/>
      <c r="B46" s="9"/>
      <c r="C46" s="203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5"/>
      <c r="O46" s="11"/>
      <c r="P46" s="1"/>
    </row>
    <row r="47" spans="1:16">
      <c r="A47" s="1"/>
      <c r="B47" s="9"/>
      <c r="C47" s="203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5"/>
      <c r="O47" s="11"/>
      <c r="P47" s="1"/>
    </row>
    <row r="48" spans="1:16">
      <c r="A48" s="1"/>
      <c r="B48" s="9"/>
      <c r="C48" s="203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5"/>
      <c r="O48" s="11"/>
      <c r="P48" s="1"/>
    </row>
    <row r="49" spans="1:16">
      <c r="A49" s="1"/>
      <c r="B49" s="9"/>
      <c r="C49" s="203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5"/>
      <c r="O49" s="11"/>
      <c r="P49" s="1"/>
    </row>
    <row r="50" spans="1:16">
      <c r="A50" s="1"/>
      <c r="B50" s="9"/>
      <c r="C50" s="203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5"/>
      <c r="O50" s="11"/>
      <c r="P50" s="1"/>
    </row>
    <row r="51" spans="1:16">
      <c r="A51" s="1"/>
      <c r="B51" s="9"/>
      <c r="C51" s="203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5"/>
      <c r="O51" s="11"/>
      <c r="P51" s="1"/>
    </row>
    <row r="52" spans="1:16">
      <c r="A52" s="1"/>
      <c r="B52" s="9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5"/>
      <c r="O52" s="11"/>
      <c r="P52" s="1"/>
    </row>
    <row r="53" spans="1:16">
      <c r="A53" s="1"/>
      <c r="B53" s="9"/>
      <c r="C53" s="203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5"/>
      <c r="O53" s="11"/>
      <c r="P53" s="1"/>
    </row>
    <row r="54" spans="1:16">
      <c r="A54" s="1"/>
      <c r="B54" s="9"/>
      <c r="C54" s="203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5"/>
      <c r="O54" s="11"/>
      <c r="P54" s="1"/>
    </row>
    <row r="55" spans="1:16">
      <c r="A55" s="1"/>
      <c r="B55" s="9"/>
      <c r="C55" s="203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5"/>
      <c r="O55" s="11"/>
      <c r="P55" s="1"/>
    </row>
    <row r="56" spans="1:16">
      <c r="A56" s="1"/>
      <c r="B56" s="9"/>
      <c r="C56" s="203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5"/>
      <c r="O56" s="11"/>
      <c r="P56" s="1"/>
    </row>
    <row r="57" spans="1:16">
      <c r="A57" s="1"/>
      <c r="B57" s="9"/>
      <c r="C57" s="203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5"/>
      <c r="O57" s="11"/>
      <c r="P57" s="1"/>
    </row>
    <row r="58" spans="1:16">
      <c r="A58" s="1"/>
      <c r="B58" s="9"/>
      <c r="C58" s="203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5"/>
      <c r="O58" s="11"/>
      <c r="P58" s="1"/>
    </row>
    <row r="59" spans="1:16">
      <c r="A59" s="1"/>
      <c r="B59" s="9"/>
      <c r="C59" s="203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5"/>
      <c r="O59" s="11"/>
      <c r="P59" s="1"/>
    </row>
    <row r="60" spans="1:16">
      <c r="A60" s="1"/>
      <c r="B60" s="9"/>
      <c r="C60" s="203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5"/>
      <c r="O60" s="11"/>
      <c r="P60" s="1"/>
    </row>
    <row r="61" spans="1:16">
      <c r="A61" s="1"/>
      <c r="B61" s="9"/>
      <c r="C61" s="203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5"/>
      <c r="O61" s="11"/>
      <c r="P61" s="1"/>
    </row>
    <row r="62" spans="1:16">
      <c r="A62" s="1"/>
      <c r="B62" s="9"/>
      <c r="C62" s="203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5"/>
      <c r="O62" s="11"/>
      <c r="P62" s="1"/>
    </row>
    <row r="63" spans="1:16">
      <c r="A63" s="1"/>
      <c r="B63" s="9"/>
      <c r="C63" s="203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5"/>
      <c r="O63" s="11"/>
      <c r="P63" s="1"/>
    </row>
    <row r="64" spans="1:16">
      <c r="A64" s="1"/>
      <c r="B64" s="9"/>
      <c r="C64" s="203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5"/>
      <c r="O64" s="11"/>
      <c r="P64" s="1"/>
    </row>
    <row r="65" spans="1:16">
      <c r="A65" s="1"/>
      <c r="B65" s="9"/>
      <c r="C65" s="203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5"/>
      <c r="O65" s="11"/>
      <c r="P65" s="1"/>
    </row>
    <row r="66" spans="1:16">
      <c r="A66" s="1"/>
      <c r="B66" s="9"/>
      <c r="C66" s="203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5"/>
      <c r="O66" s="11"/>
      <c r="P66" s="1"/>
    </row>
    <row r="67" spans="1:16">
      <c r="A67" s="1"/>
      <c r="B67" s="9"/>
      <c r="C67" s="203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5"/>
      <c r="O67" s="11"/>
      <c r="P67" s="1"/>
    </row>
    <row r="68" spans="1:16">
      <c r="A68" s="1"/>
      <c r="B68" s="9"/>
      <c r="C68" s="203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5"/>
      <c r="O68" s="11"/>
      <c r="P68" s="1"/>
    </row>
    <row r="69" spans="1:16" ht="13.8" thickBot="1">
      <c r="A69" s="1"/>
      <c r="B69" s="9"/>
      <c r="C69" s="206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8"/>
      <c r="O69" s="11"/>
      <c r="P69" s="1"/>
    </row>
    <row r="70" spans="1:16" ht="13.8" thickBot="1">
      <c r="A70" s="1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/>
      <c r="P70" s="1"/>
    </row>
    <row r="71" spans="1:16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</sheetData>
  <sheetProtection algorithmName="SHA-512" hashValue="MJ9OOXY4MPrnUpq4SM3IBQ5HAHhYTMv5q5efzpHCF7QRUAcmqoM6fYBzIt6EzA11m1HxC7oVw5PdxnfaFi580g==" saltValue="Kx3ZRNZQ9QeSQWgCeko9Zg==" spinCount="100000" sheet="1" objects="1" scenarios="1" selectLockedCells="1"/>
  <mergeCells count="25"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C2:J3"/>
    <mergeCell ref="C5:L5"/>
    <mergeCell ref="C8:D9"/>
    <mergeCell ref="C7:D7"/>
    <mergeCell ref="H8:L9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/>
    <dataValidation allowBlank="1" showInputMessage="1" showErrorMessage="1" promptTitle="Role" prompt="Briefly describe the role or work to be carried out by the sub-contractor_x000a_" sqref="H8:L9 H11:L12 H17:L18 H29:L30 H23:L24 H14:L15 H20:L21 H26:L27 H32:L33 H35:L36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/>
    <dataValidation allowBlank="1" showInputMessage="1" showErrorMessage="1" promptTitle="Cost" prompt="Provide an estimate of the total cost of the sub-contract" sqref="N8 N11 N23 N17 N29 N14 N20 N26 N32 N3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C8" sqref="C8"/>
    </sheetView>
  </sheetViews>
  <sheetFormatPr defaultColWidth="9.109375" defaultRowHeight="13.2"/>
  <cols>
    <col min="1" max="2" width="4.6640625" style="25" customWidth="1"/>
    <col min="3" max="3" width="90.6640625" style="25" customWidth="1"/>
    <col min="4" max="4" width="2.6640625" style="25" customWidth="1"/>
    <col min="5" max="5" width="15.6640625" style="25" customWidth="1"/>
    <col min="6" max="6" width="2.6640625" style="25" customWidth="1"/>
    <col min="7" max="7" width="15.6640625" style="25" customWidth="1"/>
    <col min="8" max="8" width="2.6640625" style="25" customWidth="1"/>
    <col min="9" max="9" width="15.6640625" style="25" customWidth="1"/>
    <col min="10" max="11" width="4.6640625" style="25" customWidth="1"/>
    <col min="12" max="16384" width="9.109375" style="25"/>
  </cols>
  <sheetData>
    <row r="1" spans="1:11" ht="13.8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">
      <c r="A2" s="30"/>
      <c r="B2" s="90"/>
      <c r="C2" s="183" t="s">
        <v>86</v>
      </c>
      <c r="D2" s="91"/>
      <c r="E2" s="91"/>
      <c r="F2" s="91"/>
      <c r="G2" s="91"/>
      <c r="H2" s="91"/>
      <c r="I2" s="91"/>
      <c r="J2" s="92"/>
      <c r="K2" s="30"/>
    </row>
    <row r="3" spans="1:11" ht="15">
      <c r="A3" s="30"/>
      <c r="B3" s="93"/>
      <c r="C3" s="212"/>
      <c r="D3" s="94"/>
      <c r="E3" s="94"/>
      <c r="F3" s="94"/>
      <c r="G3" s="94"/>
      <c r="H3" s="94"/>
      <c r="I3" s="94"/>
      <c r="J3" s="95"/>
      <c r="K3" s="30"/>
    </row>
    <row r="4" spans="1:11">
      <c r="A4" s="30"/>
      <c r="B4" s="54"/>
      <c r="C4" s="55"/>
      <c r="D4" s="55"/>
      <c r="E4" s="55"/>
      <c r="F4" s="55"/>
      <c r="G4" s="55"/>
      <c r="H4" s="55"/>
      <c r="I4" s="55"/>
      <c r="J4" s="56"/>
      <c r="K4" s="30"/>
    </row>
    <row r="5" spans="1:11">
      <c r="A5" s="30"/>
      <c r="B5" s="54"/>
      <c r="C5" s="57" t="s">
        <v>35</v>
      </c>
      <c r="D5" s="55"/>
      <c r="E5" s="55"/>
      <c r="F5" s="55"/>
      <c r="G5" s="55"/>
      <c r="H5" s="55"/>
      <c r="I5" s="55"/>
      <c r="J5" s="56"/>
      <c r="K5" s="30"/>
    </row>
    <row r="6" spans="1:11">
      <c r="A6" s="30"/>
      <c r="B6" s="54"/>
      <c r="C6" s="55"/>
      <c r="D6" s="55"/>
      <c r="E6" s="55"/>
      <c r="F6" s="55"/>
      <c r="G6" s="55"/>
      <c r="H6" s="55"/>
      <c r="I6" s="55"/>
      <c r="J6" s="56"/>
      <c r="K6" s="30"/>
    </row>
    <row r="7" spans="1:11" ht="13.8" thickBot="1">
      <c r="A7" s="30"/>
      <c r="B7" s="54"/>
      <c r="C7" s="55" t="s">
        <v>36</v>
      </c>
      <c r="D7" s="55"/>
      <c r="E7" s="58" t="s">
        <v>37</v>
      </c>
      <c r="F7" s="58"/>
      <c r="G7" s="58" t="s">
        <v>38</v>
      </c>
      <c r="H7" s="58"/>
      <c r="I7" s="58" t="s">
        <v>17</v>
      </c>
      <c r="J7" s="56"/>
      <c r="K7" s="30"/>
    </row>
    <row r="8" spans="1:11">
      <c r="A8" s="30"/>
      <c r="B8" s="54"/>
      <c r="C8" s="137"/>
      <c r="D8" s="55"/>
      <c r="E8" s="140"/>
      <c r="F8" s="55"/>
      <c r="G8" s="127"/>
      <c r="H8" s="55"/>
      <c r="I8" s="96">
        <f t="shared" ref="I8:I25" si="0">$E8*$G8</f>
        <v>0</v>
      </c>
      <c r="J8" s="56"/>
      <c r="K8" s="30"/>
    </row>
    <row r="9" spans="1:11">
      <c r="A9" s="30"/>
      <c r="B9" s="54"/>
      <c r="C9" s="138"/>
      <c r="D9" s="55"/>
      <c r="E9" s="141"/>
      <c r="F9" s="55"/>
      <c r="G9" s="128"/>
      <c r="H9" s="55"/>
      <c r="I9" s="97">
        <f t="shared" si="0"/>
        <v>0</v>
      </c>
      <c r="J9" s="56"/>
      <c r="K9" s="30"/>
    </row>
    <row r="10" spans="1:11">
      <c r="A10" s="30"/>
      <c r="B10" s="54"/>
      <c r="C10" s="138"/>
      <c r="D10" s="55"/>
      <c r="E10" s="141"/>
      <c r="F10" s="55"/>
      <c r="G10" s="128"/>
      <c r="H10" s="55"/>
      <c r="I10" s="97">
        <f t="shared" si="0"/>
        <v>0</v>
      </c>
      <c r="J10" s="56"/>
      <c r="K10" s="30"/>
    </row>
    <row r="11" spans="1:11">
      <c r="A11" s="30"/>
      <c r="B11" s="54"/>
      <c r="C11" s="138"/>
      <c r="D11" s="55"/>
      <c r="E11" s="141"/>
      <c r="F11" s="55"/>
      <c r="G11" s="128"/>
      <c r="H11" s="55"/>
      <c r="I11" s="97">
        <f t="shared" si="0"/>
        <v>0</v>
      </c>
      <c r="J11" s="56"/>
      <c r="K11" s="30"/>
    </row>
    <row r="12" spans="1:11">
      <c r="A12" s="30"/>
      <c r="B12" s="54"/>
      <c r="C12" s="138"/>
      <c r="D12" s="55"/>
      <c r="E12" s="141"/>
      <c r="F12" s="55"/>
      <c r="G12" s="128"/>
      <c r="H12" s="55"/>
      <c r="I12" s="97">
        <f t="shared" si="0"/>
        <v>0</v>
      </c>
      <c r="J12" s="56"/>
      <c r="K12" s="30"/>
    </row>
    <row r="13" spans="1:11">
      <c r="A13" s="30"/>
      <c r="B13" s="54"/>
      <c r="C13" s="138"/>
      <c r="D13" s="55"/>
      <c r="E13" s="141"/>
      <c r="F13" s="55"/>
      <c r="G13" s="128"/>
      <c r="H13" s="55"/>
      <c r="I13" s="97">
        <f t="shared" si="0"/>
        <v>0</v>
      </c>
      <c r="J13" s="56"/>
      <c r="K13" s="30"/>
    </row>
    <row r="14" spans="1:11">
      <c r="A14" s="30"/>
      <c r="B14" s="54"/>
      <c r="C14" s="138"/>
      <c r="D14" s="55"/>
      <c r="E14" s="141"/>
      <c r="F14" s="55"/>
      <c r="G14" s="128"/>
      <c r="H14" s="55"/>
      <c r="I14" s="97">
        <f t="shared" si="0"/>
        <v>0</v>
      </c>
      <c r="J14" s="56"/>
      <c r="K14" s="30"/>
    </row>
    <row r="15" spans="1:11">
      <c r="A15" s="30"/>
      <c r="B15" s="54"/>
      <c r="C15" s="138"/>
      <c r="D15" s="55"/>
      <c r="E15" s="141"/>
      <c r="F15" s="55"/>
      <c r="G15" s="128"/>
      <c r="H15" s="55"/>
      <c r="I15" s="97">
        <f t="shared" si="0"/>
        <v>0</v>
      </c>
      <c r="J15" s="56"/>
      <c r="K15" s="30"/>
    </row>
    <row r="16" spans="1:11">
      <c r="A16" s="30"/>
      <c r="B16" s="54"/>
      <c r="C16" s="138"/>
      <c r="D16" s="55"/>
      <c r="E16" s="141"/>
      <c r="F16" s="55"/>
      <c r="G16" s="128"/>
      <c r="H16" s="55"/>
      <c r="I16" s="97">
        <f t="shared" si="0"/>
        <v>0</v>
      </c>
      <c r="J16" s="56"/>
      <c r="K16" s="30"/>
    </row>
    <row r="17" spans="1:11">
      <c r="A17" s="30"/>
      <c r="B17" s="54"/>
      <c r="C17" s="138"/>
      <c r="D17" s="55"/>
      <c r="E17" s="141"/>
      <c r="F17" s="55"/>
      <c r="G17" s="128"/>
      <c r="H17" s="55"/>
      <c r="I17" s="97">
        <f t="shared" si="0"/>
        <v>0</v>
      </c>
      <c r="J17" s="56"/>
      <c r="K17" s="30"/>
    </row>
    <row r="18" spans="1:11">
      <c r="A18" s="30"/>
      <c r="B18" s="54"/>
      <c r="C18" s="138"/>
      <c r="D18" s="55"/>
      <c r="E18" s="141"/>
      <c r="F18" s="55"/>
      <c r="G18" s="128"/>
      <c r="H18" s="55"/>
      <c r="I18" s="97">
        <f t="shared" si="0"/>
        <v>0</v>
      </c>
      <c r="J18" s="56"/>
      <c r="K18" s="30"/>
    </row>
    <row r="19" spans="1:11">
      <c r="A19" s="30"/>
      <c r="B19" s="54"/>
      <c r="C19" s="138"/>
      <c r="D19" s="55"/>
      <c r="E19" s="141"/>
      <c r="F19" s="55"/>
      <c r="G19" s="128"/>
      <c r="H19" s="55"/>
      <c r="I19" s="97">
        <f t="shared" si="0"/>
        <v>0</v>
      </c>
      <c r="J19" s="56"/>
      <c r="K19" s="30"/>
    </row>
    <row r="20" spans="1:11">
      <c r="A20" s="30"/>
      <c r="B20" s="54"/>
      <c r="C20" s="138"/>
      <c r="D20" s="55"/>
      <c r="E20" s="141"/>
      <c r="F20" s="55"/>
      <c r="G20" s="128"/>
      <c r="H20" s="55"/>
      <c r="I20" s="97">
        <f t="shared" si="0"/>
        <v>0</v>
      </c>
      <c r="J20" s="56"/>
      <c r="K20" s="30"/>
    </row>
    <row r="21" spans="1:11">
      <c r="A21" s="30"/>
      <c r="B21" s="54"/>
      <c r="C21" s="138"/>
      <c r="D21" s="55"/>
      <c r="E21" s="141"/>
      <c r="F21" s="55"/>
      <c r="G21" s="128"/>
      <c r="H21" s="55"/>
      <c r="I21" s="97">
        <f t="shared" si="0"/>
        <v>0</v>
      </c>
      <c r="J21" s="56"/>
      <c r="K21" s="30"/>
    </row>
    <row r="22" spans="1:11">
      <c r="A22" s="30"/>
      <c r="B22" s="54"/>
      <c r="C22" s="138"/>
      <c r="D22" s="55"/>
      <c r="E22" s="141"/>
      <c r="F22" s="55"/>
      <c r="G22" s="128"/>
      <c r="H22" s="55"/>
      <c r="I22" s="97">
        <f t="shared" si="0"/>
        <v>0</v>
      </c>
      <c r="J22" s="56"/>
      <c r="K22" s="30"/>
    </row>
    <row r="23" spans="1:11">
      <c r="A23" s="30"/>
      <c r="B23" s="54"/>
      <c r="C23" s="138"/>
      <c r="D23" s="55"/>
      <c r="E23" s="141"/>
      <c r="F23" s="55"/>
      <c r="G23" s="128"/>
      <c r="H23" s="55"/>
      <c r="I23" s="97">
        <f t="shared" si="0"/>
        <v>0</v>
      </c>
      <c r="J23" s="56"/>
      <c r="K23" s="30"/>
    </row>
    <row r="24" spans="1:11">
      <c r="A24" s="30"/>
      <c r="B24" s="54"/>
      <c r="C24" s="138"/>
      <c r="D24" s="55"/>
      <c r="E24" s="141"/>
      <c r="F24" s="55"/>
      <c r="G24" s="128"/>
      <c r="H24" s="55"/>
      <c r="I24" s="97">
        <f t="shared" si="0"/>
        <v>0</v>
      </c>
      <c r="J24" s="56"/>
      <c r="K24" s="30"/>
    </row>
    <row r="25" spans="1:11">
      <c r="A25" s="30"/>
      <c r="B25" s="54"/>
      <c r="C25" s="138"/>
      <c r="D25" s="55"/>
      <c r="E25" s="141"/>
      <c r="F25" s="55"/>
      <c r="G25" s="128"/>
      <c r="H25" s="55"/>
      <c r="I25" s="97">
        <f t="shared" si="0"/>
        <v>0</v>
      </c>
      <c r="J25" s="56"/>
      <c r="K25" s="30"/>
    </row>
    <row r="26" spans="1:11">
      <c r="A26" s="30"/>
      <c r="B26" s="54"/>
      <c r="C26" s="138"/>
      <c r="D26" s="55"/>
      <c r="E26" s="141"/>
      <c r="F26" s="55"/>
      <c r="G26" s="128"/>
      <c r="H26" s="55"/>
      <c r="I26" s="97">
        <f t="shared" ref="I26:I27" si="1">$E26*$G26</f>
        <v>0</v>
      </c>
      <c r="J26" s="56"/>
      <c r="K26" s="30"/>
    </row>
    <row r="27" spans="1:11" ht="13.8" thickBot="1">
      <c r="A27" s="30"/>
      <c r="B27" s="54"/>
      <c r="C27" s="139"/>
      <c r="D27" s="55"/>
      <c r="E27" s="142"/>
      <c r="F27" s="55"/>
      <c r="G27" s="129"/>
      <c r="H27" s="55"/>
      <c r="I27" s="98">
        <f t="shared" si="1"/>
        <v>0</v>
      </c>
      <c r="J27" s="56"/>
      <c r="K27" s="30"/>
    </row>
    <row r="28" spans="1:11" ht="13.8" thickBot="1">
      <c r="A28" s="30"/>
      <c r="B28" s="54"/>
      <c r="C28" s="55"/>
      <c r="D28" s="55"/>
      <c r="E28" s="55"/>
      <c r="F28" s="55"/>
      <c r="G28" s="55"/>
      <c r="H28" s="55"/>
      <c r="I28" s="99"/>
      <c r="J28" s="56"/>
      <c r="K28" s="30"/>
    </row>
    <row r="29" spans="1:11" ht="13.8" thickBot="1">
      <c r="A29" s="30"/>
      <c r="B29" s="54"/>
      <c r="C29" s="55"/>
      <c r="D29" s="55"/>
      <c r="E29" s="213" t="s">
        <v>39</v>
      </c>
      <c r="F29" s="213"/>
      <c r="G29" s="213"/>
      <c r="H29" s="213"/>
      <c r="I29" s="84">
        <f>SUM(I8:I27)</f>
        <v>0</v>
      </c>
      <c r="J29" s="56"/>
      <c r="K29" s="30"/>
    </row>
    <row r="30" spans="1:11" ht="13.8" thickBot="1">
      <c r="A30" s="30"/>
      <c r="B30" s="59"/>
      <c r="C30" s="60"/>
      <c r="D30" s="60"/>
      <c r="E30" s="60"/>
      <c r="F30" s="60"/>
      <c r="G30" s="60"/>
      <c r="H30" s="60"/>
      <c r="I30" s="60"/>
      <c r="J30" s="61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sheetProtection algorithmName="SHA-512" hashValue="J+37hFv0m7vceYuatKNiX5ZV5oKKb4yQHhflTxqEmIEu5ZSf/9daBfoTRbawv+UAWcS2RD6/h1YiACvL2R3zyQ==" saltValue="UU3/XySafSkasucftvm1yA==" spinCount="100000" sheet="1" objects="1" scenarios="1" selectLockedCells="1"/>
  <mergeCells count="2">
    <mergeCell ref="C2:C3"/>
    <mergeCell ref="E29:H29"/>
  </mergeCells>
  <dataValidations count="3">
    <dataValidation allowBlank="1" showInputMessage="1" showErrorMessage="1" promptTitle="Purpose" prompt="Provide a brief description of the nature and need for the travel or subsistence expenditure. " sqref="C8:C27"/>
    <dataValidation allowBlank="1" showInputMessage="1" showErrorMessage="1" prompt="Estimate this number of times this will be repeated during the project" sqref="E8:E27"/>
    <dataValidation allowBlank="1" showInputMessage="1" showErrorMessage="1" prompt="Estimate the costs incurred each time this journey is made." sqref="G8:G27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61"/>
  <sheetViews>
    <sheetView showGridLines="0" topLeftCell="B1" workbookViewId="0">
      <pane ySplit="4" topLeftCell="A50" activePane="bottomLeft" state="frozen"/>
      <selection pane="bottomLeft" activeCell="R54" sqref="R54"/>
    </sheetView>
  </sheetViews>
  <sheetFormatPr defaultColWidth="9.109375" defaultRowHeight="13.2"/>
  <cols>
    <col min="1" max="2" width="4.6640625" style="25" customWidth="1"/>
    <col min="3" max="16" width="9.109375" style="25"/>
    <col min="17" max="17" width="2.6640625" style="25" customWidth="1"/>
    <col min="18" max="18" width="15.6640625" style="25" customWidth="1"/>
    <col min="19" max="20" width="4.6640625" style="25" customWidth="1"/>
    <col min="21" max="16384" width="9.109375" style="25"/>
  </cols>
  <sheetData>
    <row r="1" spans="1:20" ht="13.8" thickBo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>
      <c r="A2" s="30"/>
      <c r="B2" s="36"/>
      <c r="C2" s="224" t="s">
        <v>88</v>
      </c>
      <c r="D2" s="225"/>
      <c r="E2" s="225"/>
      <c r="F2" s="225"/>
      <c r="G2" s="225"/>
      <c r="H2" s="225"/>
      <c r="I2" s="225"/>
      <c r="J2" s="225"/>
      <c r="K2" s="225"/>
      <c r="L2" s="225"/>
      <c r="M2" s="100"/>
      <c r="N2" s="100"/>
      <c r="O2" s="100"/>
      <c r="P2" s="100"/>
      <c r="Q2" s="100"/>
      <c r="R2" s="100"/>
      <c r="S2" s="37"/>
      <c r="T2" s="30"/>
    </row>
    <row r="3" spans="1:20">
      <c r="A3" s="30"/>
      <c r="B3" s="18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19"/>
      <c r="N3" s="19"/>
      <c r="O3" s="19"/>
      <c r="P3" s="19"/>
      <c r="Q3" s="19"/>
      <c r="R3" s="19"/>
      <c r="S3" s="20"/>
      <c r="T3" s="30"/>
    </row>
    <row r="4" spans="1:20">
      <c r="A4" s="30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  <c r="T4" s="30"/>
    </row>
    <row r="5" spans="1:20">
      <c r="A5" s="30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30"/>
    </row>
    <row r="6" spans="1:20">
      <c r="A6" s="30"/>
      <c r="B6" s="54"/>
      <c r="C6" s="55"/>
      <c r="D6" s="57" t="s">
        <v>40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30"/>
    </row>
    <row r="7" spans="1:20">
      <c r="A7" s="30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30"/>
    </row>
    <row r="8" spans="1:20" ht="27" thickBot="1">
      <c r="A8" s="30"/>
      <c r="B8" s="54"/>
      <c r="C8" s="55"/>
      <c r="D8" s="227" t="s">
        <v>41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55"/>
      <c r="R8" s="101" t="s">
        <v>87</v>
      </c>
      <c r="S8" s="56"/>
      <c r="T8" s="30"/>
    </row>
    <row r="9" spans="1:20" ht="13.8" thickBot="1">
      <c r="A9" s="30"/>
      <c r="B9" s="54"/>
      <c r="C9" s="223">
        <v>1</v>
      </c>
      <c r="D9" s="214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6"/>
      <c r="Q9" s="55"/>
      <c r="R9" s="143"/>
      <c r="S9" s="56"/>
      <c r="T9" s="30"/>
    </row>
    <row r="10" spans="1:20">
      <c r="A10" s="30"/>
      <c r="B10" s="54"/>
      <c r="C10" s="223"/>
      <c r="D10" s="217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9"/>
      <c r="Q10" s="55"/>
      <c r="R10" s="102"/>
      <c r="S10" s="56"/>
      <c r="T10" s="30"/>
    </row>
    <row r="11" spans="1:20">
      <c r="A11" s="30"/>
      <c r="B11" s="54"/>
      <c r="C11" s="223"/>
      <c r="D11" s="217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9"/>
      <c r="Q11" s="55"/>
      <c r="R11" s="102"/>
      <c r="S11" s="56"/>
      <c r="T11" s="30"/>
    </row>
    <row r="12" spans="1:20" ht="13.8" thickBot="1">
      <c r="A12" s="30"/>
      <c r="B12" s="54"/>
      <c r="C12" s="223"/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2"/>
      <c r="Q12" s="55"/>
      <c r="R12" s="102"/>
      <c r="S12" s="56"/>
      <c r="T12" s="30"/>
    </row>
    <row r="13" spans="1:20" ht="13.8" thickBot="1">
      <c r="A13" s="30"/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30"/>
    </row>
    <row r="14" spans="1:20" ht="13.8" thickBot="1">
      <c r="A14" s="30"/>
      <c r="B14" s="54"/>
      <c r="C14" s="223">
        <v>2</v>
      </c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6"/>
      <c r="Q14" s="55"/>
      <c r="R14" s="143"/>
      <c r="S14" s="56"/>
      <c r="T14" s="30"/>
    </row>
    <row r="15" spans="1:20">
      <c r="A15" s="30"/>
      <c r="B15" s="54"/>
      <c r="C15" s="223"/>
      <c r="D15" s="217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9"/>
      <c r="Q15" s="55"/>
      <c r="R15" s="55"/>
      <c r="S15" s="56"/>
      <c r="T15" s="30"/>
    </row>
    <row r="16" spans="1:20">
      <c r="A16" s="30"/>
      <c r="B16" s="54"/>
      <c r="C16" s="223"/>
      <c r="D16" s="217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9"/>
      <c r="Q16" s="55"/>
      <c r="R16" s="102"/>
      <c r="S16" s="56"/>
      <c r="T16" s="30"/>
    </row>
    <row r="17" spans="1:20" ht="13.8" thickBot="1">
      <c r="A17" s="30"/>
      <c r="B17" s="54"/>
      <c r="C17" s="223"/>
      <c r="D17" s="220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2"/>
      <c r="Q17" s="55"/>
      <c r="R17" s="55"/>
      <c r="S17" s="56"/>
      <c r="T17" s="30"/>
    </row>
    <row r="18" spans="1:20" ht="13.8" thickBot="1">
      <c r="A18" s="30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02"/>
      <c r="S18" s="56"/>
      <c r="T18" s="30"/>
    </row>
    <row r="19" spans="1:20" ht="13.8" thickBot="1">
      <c r="A19" s="30"/>
      <c r="B19" s="54"/>
      <c r="C19" s="223">
        <v>3</v>
      </c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6"/>
      <c r="Q19" s="55"/>
      <c r="R19" s="143"/>
      <c r="S19" s="56"/>
      <c r="T19" s="30"/>
    </row>
    <row r="20" spans="1:20">
      <c r="A20" s="30"/>
      <c r="B20" s="54"/>
      <c r="C20" s="223"/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9"/>
      <c r="Q20" s="55"/>
      <c r="R20" s="102"/>
      <c r="S20" s="56"/>
      <c r="T20" s="30"/>
    </row>
    <row r="21" spans="1:20">
      <c r="A21" s="30"/>
      <c r="B21" s="54"/>
      <c r="C21" s="223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9"/>
      <c r="Q21" s="55"/>
      <c r="R21" s="55"/>
      <c r="S21" s="56"/>
      <c r="T21" s="30"/>
    </row>
    <row r="22" spans="1:20" ht="13.8" thickBot="1">
      <c r="A22" s="30"/>
      <c r="B22" s="54"/>
      <c r="C22" s="223"/>
      <c r="D22" s="220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2"/>
      <c r="Q22" s="55"/>
      <c r="R22" s="102"/>
      <c r="S22" s="56"/>
      <c r="T22" s="30"/>
    </row>
    <row r="23" spans="1:20" ht="13.8" thickBot="1">
      <c r="A23" s="30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30"/>
    </row>
    <row r="24" spans="1:20" ht="13.8" thickBot="1">
      <c r="A24" s="30"/>
      <c r="B24" s="54"/>
      <c r="C24" s="223">
        <v>4</v>
      </c>
      <c r="D24" s="214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6"/>
      <c r="Q24" s="55"/>
      <c r="R24" s="143"/>
      <c r="S24" s="56"/>
      <c r="T24" s="30"/>
    </row>
    <row r="25" spans="1:20">
      <c r="A25" s="30"/>
      <c r="B25" s="54"/>
      <c r="C25" s="223"/>
      <c r="D25" s="217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9"/>
      <c r="Q25" s="55"/>
      <c r="R25" s="55"/>
      <c r="S25" s="56"/>
      <c r="T25" s="30"/>
    </row>
    <row r="26" spans="1:20">
      <c r="A26" s="30"/>
      <c r="B26" s="54"/>
      <c r="C26" s="223"/>
      <c r="D26" s="217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9"/>
      <c r="Q26" s="55"/>
      <c r="R26" s="102"/>
      <c r="S26" s="56"/>
      <c r="T26" s="30"/>
    </row>
    <row r="27" spans="1:20" ht="13.8" thickBot="1">
      <c r="A27" s="30"/>
      <c r="B27" s="54"/>
      <c r="C27" s="223"/>
      <c r="D27" s="22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2"/>
      <c r="Q27" s="55"/>
      <c r="R27" s="55"/>
      <c r="S27" s="56"/>
      <c r="T27" s="30"/>
    </row>
    <row r="28" spans="1:20" ht="13.8" thickBot="1">
      <c r="A28" s="30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102"/>
      <c r="S28" s="56"/>
      <c r="T28" s="30"/>
    </row>
    <row r="29" spans="1:20" ht="13.8" thickBot="1">
      <c r="A29" s="30"/>
      <c r="B29" s="54"/>
      <c r="C29" s="223">
        <v>5</v>
      </c>
      <c r="D29" s="214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6"/>
      <c r="Q29" s="55"/>
      <c r="R29" s="143"/>
      <c r="S29" s="56"/>
      <c r="T29" s="30"/>
    </row>
    <row r="30" spans="1:20">
      <c r="A30" s="30"/>
      <c r="B30" s="54"/>
      <c r="C30" s="223"/>
      <c r="D30" s="217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9"/>
      <c r="Q30" s="55"/>
      <c r="R30" s="55"/>
      <c r="S30" s="56"/>
      <c r="T30" s="30"/>
    </row>
    <row r="31" spans="1:20">
      <c r="A31" s="30"/>
      <c r="B31" s="54"/>
      <c r="C31" s="223"/>
      <c r="D31" s="217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9"/>
      <c r="Q31" s="55"/>
      <c r="R31" s="55"/>
      <c r="S31" s="56"/>
      <c r="T31" s="30"/>
    </row>
    <row r="32" spans="1:20" ht="13.8" thickBot="1">
      <c r="A32" s="30"/>
      <c r="B32" s="54"/>
      <c r="C32" s="223"/>
      <c r="D32" s="220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2"/>
      <c r="Q32" s="55"/>
      <c r="R32" s="55"/>
      <c r="S32" s="56"/>
      <c r="T32" s="30"/>
    </row>
    <row r="33" spans="1:20" ht="13.8" thickBot="1">
      <c r="A33" s="30"/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30"/>
    </row>
    <row r="34" spans="1:20" ht="13.8" thickBot="1">
      <c r="A34" s="30"/>
      <c r="B34" s="54"/>
      <c r="C34" s="223">
        <v>6</v>
      </c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6"/>
      <c r="Q34" s="55"/>
      <c r="R34" s="143"/>
      <c r="S34" s="56"/>
      <c r="T34" s="30"/>
    </row>
    <row r="35" spans="1:20">
      <c r="A35" s="30"/>
      <c r="B35" s="54"/>
      <c r="C35" s="223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9"/>
      <c r="Q35" s="55"/>
      <c r="R35" s="55"/>
      <c r="S35" s="56"/>
      <c r="T35" s="30"/>
    </row>
    <row r="36" spans="1:20">
      <c r="A36" s="30"/>
      <c r="B36" s="54"/>
      <c r="C36" s="223"/>
      <c r="D36" s="217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9"/>
      <c r="Q36" s="55"/>
      <c r="R36" s="55"/>
      <c r="S36" s="56"/>
      <c r="T36" s="30"/>
    </row>
    <row r="37" spans="1:20" ht="13.8" thickBot="1">
      <c r="A37" s="30"/>
      <c r="B37" s="54"/>
      <c r="C37" s="223"/>
      <c r="D37" s="220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2"/>
      <c r="Q37" s="55"/>
      <c r="R37" s="55"/>
      <c r="S37" s="56"/>
      <c r="T37" s="30"/>
    </row>
    <row r="38" spans="1:20" ht="13.8" thickBot="1">
      <c r="A38" s="30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30"/>
    </row>
    <row r="39" spans="1:20" ht="13.8" thickBot="1">
      <c r="A39" s="30"/>
      <c r="B39" s="54"/>
      <c r="C39" s="223">
        <v>7</v>
      </c>
      <c r="D39" s="214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6"/>
      <c r="Q39" s="55"/>
      <c r="R39" s="143"/>
      <c r="S39" s="56"/>
      <c r="T39" s="30"/>
    </row>
    <row r="40" spans="1:20">
      <c r="A40" s="30"/>
      <c r="B40" s="54"/>
      <c r="C40" s="223"/>
      <c r="D40" s="217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9"/>
      <c r="Q40" s="55"/>
      <c r="R40" s="55"/>
      <c r="S40" s="56"/>
      <c r="T40" s="30"/>
    </row>
    <row r="41" spans="1:20">
      <c r="A41" s="30"/>
      <c r="B41" s="54"/>
      <c r="C41" s="223"/>
      <c r="D41" s="217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9"/>
      <c r="Q41" s="55"/>
      <c r="R41" s="55"/>
      <c r="S41" s="56"/>
      <c r="T41" s="30"/>
    </row>
    <row r="42" spans="1:20" ht="13.8" thickBot="1">
      <c r="A42" s="30"/>
      <c r="B42" s="54"/>
      <c r="C42" s="223"/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  <c r="Q42" s="55"/>
      <c r="R42" s="55"/>
      <c r="S42" s="56"/>
      <c r="T42" s="30"/>
    </row>
    <row r="43" spans="1:20" ht="13.8" thickBot="1">
      <c r="A43" s="30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T43" s="30"/>
    </row>
    <row r="44" spans="1:20" ht="13.8" thickBot="1">
      <c r="A44" s="30"/>
      <c r="B44" s="54"/>
      <c r="C44" s="223">
        <v>8</v>
      </c>
      <c r="D44" s="214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6"/>
      <c r="Q44" s="55"/>
      <c r="R44" s="143"/>
      <c r="S44" s="56"/>
      <c r="T44" s="30"/>
    </row>
    <row r="45" spans="1:20">
      <c r="A45" s="30"/>
      <c r="B45" s="54"/>
      <c r="C45" s="223"/>
      <c r="D45" s="217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9"/>
      <c r="Q45" s="55"/>
      <c r="R45" s="55"/>
      <c r="S45" s="56"/>
      <c r="T45" s="30"/>
    </row>
    <row r="46" spans="1:20">
      <c r="A46" s="30"/>
      <c r="B46" s="54"/>
      <c r="C46" s="223"/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9"/>
      <c r="Q46" s="55"/>
      <c r="R46" s="55"/>
      <c r="S46" s="56"/>
      <c r="T46" s="30"/>
    </row>
    <row r="47" spans="1:20" ht="13.8" thickBot="1">
      <c r="A47" s="30"/>
      <c r="B47" s="54"/>
      <c r="C47" s="223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2"/>
      <c r="Q47" s="55"/>
      <c r="R47" s="55"/>
      <c r="S47" s="56"/>
      <c r="T47" s="30"/>
    </row>
    <row r="48" spans="1:20" ht="13.8" thickBot="1">
      <c r="A48" s="30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30"/>
    </row>
    <row r="49" spans="1:20" ht="13.8" thickBot="1">
      <c r="A49" s="30"/>
      <c r="B49" s="54"/>
      <c r="C49" s="223">
        <v>9</v>
      </c>
      <c r="D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6"/>
      <c r="Q49" s="55"/>
      <c r="R49" s="143"/>
      <c r="S49" s="56"/>
      <c r="T49" s="30"/>
    </row>
    <row r="50" spans="1:20">
      <c r="A50" s="30"/>
      <c r="B50" s="54"/>
      <c r="C50" s="223"/>
      <c r="D50" s="217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9"/>
      <c r="Q50" s="55"/>
      <c r="R50" s="55"/>
      <c r="S50" s="56"/>
      <c r="T50" s="30"/>
    </row>
    <row r="51" spans="1:20">
      <c r="A51" s="30"/>
      <c r="B51" s="54"/>
      <c r="C51" s="223"/>
      <c r="D51" s="217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9"/>
      <c r="Q51" s="55"/>
      <c r="R51" s="55"/>
      <c r="S51" s="56"/>
      <c r="T51" s="30"/>
    </row>
    <row r="52" spans="1:20" ht="13.8" thickBot="1">
      <c r="A52" s="30"/>
      <c r="B52" s="54"/>
      <c r="C52" s="223"/>
      <c r="D52" s="22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2"/>
      <c r="Q52" s="55"/>
      <c r="R52" s="55"/>
      <c r="S52" s="56"/>
      <c r="T52" s="30"/>
    </row>
    <row r="53" spans="1:20" ht="13.8" thickBot="1">
      <c r="A53" s="30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6"/>
      <c r="T53" s="30"/>
    </row>
    <row r="54" spans="1:20" ht="13.8" thickBot="1">
      <c r="A54" s="30"/>
      <c r="B54" s="54"/>
      <c r="C54" s="223">
        <v>10</v>
      </c>
      <c r="D54" s="214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6"/>
      <c r="Q54" s="55"/>
      <c r="R54" s="143"/>
      <c r="S54" s="56"/>
      <c r="T54" s="30"/>
    </row>
    <row r="55" spans="1:20">
      <c r="A55" s="30"/>
      <c r="B55" s="54"/>
      <c r="C55" s="223"/>
      <c r="D55" s="217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9"/>
      <c r="Q55" s="55"/>
      <c r="R55" s="55"/>
      <c r="S55" s="56"/>
      <c r="T55" s="30"/>
    </row>
    <row r="56" spans="1:20">
      <c r="A56" s="30"/>
      <c r="B56" s="54"/>
      <c r="C56" s="223"/>
      <c r="D56" s="217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9"/>
      <c r="Q56" s="55"/>
      <c r="R56" s="55"/>
      <c r="S56" s="56"/>
      <c r="T56" s="30"/>
    </row>
    <row r="57" spans="1:20" ht="13.8" thickBot="1">
      <c r="A57" s="30"/>
      <c r="B57" s="54"/>
      <c r="C57" s="223"/>
      <c r="D57" s="220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2"/>
      <c r="Q57" s="55"/>
      <c r="R57" s="55"/>
      <c r="S57" s="56"/>
      <c r="T57" s="30"/>
    </row>
    <row r="58" spans="1:20" ht="13.8" thickBot="1">
      <c r="A58" s="30"/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6"/>
      <c r="T58" s="30"/>
    </row>
    <row r="59" spans="1:20" ht="13.8" thickBot="1">
      <c r="A59" s="30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198" t="s">
        <v>42</v>
      </c>
      <c r="P59" s="198"/>
      <c r="Q59" s="198"/>
      <c r="R59" s="144">
        <f>SUM(R9,R14,R24,R34,R19,R39,R44,R49,R54,R29)</f>
        <v>0</v>
      </c>
      <c r="S59" s="56"/>
      <c r="T59" s="30"/>
    </row>
    <row r="60" spans="1:20" ht="13.8" thickBot="1">
      <c r="A60" s="30"/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30"/>
    </row>
    <row r="61" spans="1:20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</sheetData>
  <sheetProtection algorithmName="SHA-512" hashValue="yQXuKfQ/OPLogQKTejupiq/CA7ItFjXtYRSeortdmZeV5THb2ymhwGXX+VRPIGnTeokUweo+Nn/eUYoDCwViaQ==" saltValue="4TFdhwFjUTneLTjpUYqxcA==" spinCount="100000" sheet="1" objects="1" scenarios="1" selectLockedCells="1"/>
  <mergeCells count="23"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  <mergeCell ref="D34:P37"/>
    <mergeCell ref="D9:P12"/>
    <mergeCell ref="C9:C12"/>
    <mergeCell ref="C14:C17"/>
    <mergeCell ref="D14:P17"/>
    <mergeCell ref="C19:C22"/>
    <mergeCell ref="D19:P22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G50"/>
  <sheetViews>
    <sheetView showGridLines="0" topLeftCell="F16" zoomScaleNormal="100" workbookViewId="0">
      <selection activeCell="M39" sqref="M39"/>
    </sheetView>
  </sheetViews>
  <sheetFormatPr defaultColWidth="9.109375" defaultRowHeight="13.2"/>
  <cols>
    <col min="1" max="1" width="9.109375" style="25" hidden="1" customWidth="1"/>
    <col min="2" max="4" width="17.44140625" style="103" hidden="1" customWidth="1"/>
    <col min="5" max="5" width="4.6640625" style="103" hidden="1" customWidth="1"/>
    <col min="6" max="6" width="4.6640625" style="103" customWidth="1"/>
    <col min="7" max="9" width="9.109375" style="25"/>
    <col min="10" max="10" width="14.5546875" style="25" bestFit="1" customWidth="1"/>
    <col min="11" max="11" width="4.6640625" style="25" customWidth="1"/>
    <col min="12" max="15" width="14.5546875" style="25" customWidth="1"/>
    <col min="16" max="16" width="1.6640625" style="25" customWidth="1"/>
    <col min="17" max="17" width="14.5546875" style="25" customWidth="1"/>
    <col min="18" max="18" width="1.6640625" style="25" customWidth="1"/>
    <col min="19" max="22" width="14.5546875" style="25" customWidth="1"/>
    <col min="23" max="23" width="1.6640625" style="25" customWidth="1"/>
    <col min="24" max="24" width="14.5546875" style="25" customWidth="1"/>
    <col min="25" max="25" width="1.6640625" style="25" customWidth="1"/>
    <col min="26" max="26" width="14.5546875" style="25" customWidth="1"/>
    <col min="27" max="27" width="14.33203125" style="25" customWidth="1"/>
    <col min="28" max="28" width="14.6640625" style="25" customWidth="1"/>
    <col min="29" max="29" width="11.5546875" style="25" customWidth="1"/>
    <col min="30" max="30" width="1.6640625" style="25" customWidth="1"/>
    <col min="31" max="31" width="9.109375" style="25"/>
    <col min="32" max="32" width="3.88671875" style="25" customWidth="1"/>
    <col min="33" max="33" width="9.109375" style="1"/>
    <col min="34" max="16384" width="9.109375" style="25"/>
  </cols>
  <sheetData>
    <row r="1" spans="2:33">
      <c r="E1" s="104"/>
      <c r="F1" s="10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2:33">
      <c r="E2" s="104"/>
      <c r="F2" s="106"/>
      <c r="G2" s="228" t="s">
        <v>92</v>
      </c>
      <c r="H2" s="229"/>
      <c r="I2" s="229"/>
      <c r="J2" s="229"/>
      <c r="K2" s="229"/>
      <c r="L2" s="229"/>
      <c r="M2" s="229"/>
      <c r="N2" s="229"/>
      <c r="O2" s="31"/>
      <c r="P2" s="31"/>
      <c r="Q2" s="31"/>
      <c r="R2" s="31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2:33">
      <c r="E3" s="104"/>
      <c r="F3" s="106"/>
      <c r="G3" s="229"/>
      <c r="H3" s="229"/>
      <c r="I3" s="229"/>
      <c r="J3" s="229"/>
      <c r="K3" s="229"/>
      <c r="L3" s="229"/>
      <c r="M3" s="229"/>
      <c r="N3" s="229"/>
      <c r="O3" s="31"/>
      <c r="P3" s="31"/>
      <c r="Q3" s="31"/>
      <c r="R3" s="31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33">
      <c r="E4" s="104"/>
      <c r="F4" s="10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2:33">
      <c r="B5" s="103" t="s">
        <v>89</v>
      </c>
      <c r="E5" s="104"/>
      <c r="F5" s="104"/>
      <c r="G5" s="46" t="s">
        <v>44</v>
      </c>
      <c r="H5" s="30"/>
      <c r="I5" s="30"/>
      <c r="J5" s="30"/>
      <c r="K5" s="30"/>
      <c r="L5" s="30"/>
      <c r="M5" s="46"/>
      <c r="N5" s="46"/>
      <c r="O5" s="46"/>
      <c r="P5" s="46"/>
      <c r="Q5" s="46"/>
      <c r="R5" s="46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2:33" ht="13.8" thickBot="1">
      <c r="B6" s="103">
        <v>41183</v>
      </c>
      <c r="E6" s="104"/>
      <c r="F6" s="10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2:33" ht="13.8" thickBot="1">
      <c r="B7" s="103">
        <v>41214</v>
      </c>
      <c r="E7" s="104"/>
      <c r="F7" s="104"/>
      <c r="G7" s="230" t="s">
        <v>43</v>
      </c>
      <c r="H7" s="230"/>
      <c r="I7" s="231"/>
      <c r="J7" s="148">
        <v>43191</v>
      </c>
      <c r="K7" s="30"/>
      <c r="L7" s="105" t="s">
        <v>63</v>
      </c>
      <c r="M7" s="105" t="s">
        <v>64</v>
      </c>
      <c r="N7" s="105" t="s">
        <v>65</v>
      </c>
      <c r="O7" s="105" t="s">
        <v>66</v>
      </c>
      <c r="P7" s="47"/>
      <c r="Q7" s="47"/>
      <c r="R7" s="47"/>
      <c r="S7" s="151" t="s">
        <v>63</v>
      </c>
      <c r="T7" s="151" t="s">
        <v>64</v>
      </c>
      <c r="U7" s="151" t="s">
        <v>65</v>
      </c>
      <c r="V7" s="151" t="s">
        <v>66</v>
      </c>
      <c r="W7" s="47"/>
      <c r="X7" s="47"/>
      <c r="Y7" s="47"/>
      <c r="Z7" s="151" t="s">
        <v>63</v>
      </c>
      <c r="AA7" s="151" t="s">
        <v>64</v>
      </c>
      <c r="AB7" s="151" t="s">
        <v>65</v>
      </c>
      <c r="AC7" s="151" t="s">
        <v>66</v>
      </c>
      <c r="AD7" s="47"/>
      <c r="AE7" s="47"/>
      <c r="AF7" s="47"/>
    </row>
    <row r="8" spans="2:33">
      <c r="B8" s="103">
        <v>41244</v>
      </c>
      <c r="E8" s="104"/>
      <c r="F8" s="104"/>
      <c r="G8" s="30"/>
      <c r="H8" s="30"/>
      <c r="I8" s="30"/>
      <c r="J8" s="55"/>
      <c r="K8" s="30"/>
      <c r="L8" s="107">
        <v>43191</v>
      </c>
      <c r="M8" s="107">
        <f>DATE(YEAR(L8),MONTH(L8)+3,DAY(L8))</f>
        <v>43282</v>
      </c>
      <c r="N8" s="107">
        <f>DATE(YEAR(M8),MONTH(M8)+3,DAY(M8))</f>
        <v>43374</v>
      </c>
      <c r="O8" s="107">
        <f>DATE(YEAR(N8),MONTH(N8)+3,DAY(N8))</f>
        <v>43466</v>
      </c>
      <c r="P8" s="47"/>
      <c r="Q8" s="47"/>
      <c r="R8" s="47"/>
      <c r="S8" s="107">
        <v>43556</v>
      </c>
      <c r="T8" s="107">
        <f>DATE(YEAR(S8),MONTH(S8)+3,DAY(S8))</f>
        <v>43647</v>
      </c>
      <c r="U8" s="107">
        <f>DATE(YEAR(T8),MONTH(T8)+3,DAY(T8))</f>
        <v>43739</v>
      </c>
      <c r="V8" s="107">
        <f>DATE(YEAR(U8),MONTH(U8)+3,DAY(U8))</f>
        <v>43831</v>
      </c>
      <c r="W8" s="47"/>
      <c r="X8" s="47"/>
      <c r="Y8" s="47"/>
      <c r="Z8" s="107">
        <v>43922</v>
      </c>
      <c r="AA8" s="107">
        <f>DATE(YEAR(Z8),MONTH(Z8)+3,DAY(Z8))</f>
        <v>44013</v>
      </c>
      <c r="AB8" s="107">
        <f>DATE(YEAR(AA8),MONTH(AA8)+3,DAY(AA8))</f>
        <v>44105</v>
      </c>
      <c r="AC8" s="107">
        <f>DATE(YEAR(AB8),MONTH(AB8)+3,DAY(AB8))</f>
        <v>44197</v>
      </c>
      <c r="AD8" s="47"/>
      <c r="AE8" s="47"/>
      <c r="AF8" s="47"/>
    </row>
    <row r="9" spans="2:33">
      <c r="B9" s="103">
        <v>41275</v>
      </c>
      <c r="E9" s="104"/>
      <c r="F9" s="104"/>
      <c r="G9" s="30"/>
      <c r="H9" s="30"/>
      <c r="I9" s="30"/>
      <c r="J9" s="30"/>
      <c r="K9" s="30"/>
      <c r="L9" s="105" t="s">
        <v>67</v>
      </c>
      <c r="M9" s="105" t="s">
        <v>67</v>
      </c>
      <c r="N9" s="105" t="s">
        <v>67</v>
      </c>
      <c r="O9" s="105" t="s">
        <v>67</v>
      </c>
      <c r="P9" s="47"/>
      <c r="Q9" s="105" t="s">
        <v>130</v>
      </c>
      <c r="R9" s="47"/>
      <c r="S9" s="151" t="s">
        <v>67</v>
      </c>
      <c r="T9" s="151" t="s">
        <v>67</v>
      </c>
      <c r="U9" s="151" t="s">
        <v>67</v>
      </c>
      <c r="V9" s="151" t="s">
        <v>67</v>
      </c>
      <c r="W9" s="47"/>
      <c r="X9" s="151" t="s">
        <v>131</v>
      </c>
      <c r="Y9" s="47"/>
      <c r="Z9" s="151" t="s">
        <v>67</v>
      </c>
      <c r="AA9" s="151" t="s">
        <v>67</v>
      </c>
      <c r="AB9" s="151" t="s">
        <v>67</v>
      </c>
      <c r="AC9" s="151" t="s">
        <v>67</v>
      </c>
      <c r="AD9" s="47"/>
      <c r="AE9" s="151" t="s">
        <v>132</v>
      </c>
      <c r="AF9" s="47"/>
    </row>
    <row r="10" spans="2:33" ht="13.8" thickBot="1">
      <c r="B10" s="103">
        <v>41306</v>
      </c>
      <c r="E10" s="104"/>
      <c r="F10" s="104"/>
      <c r="G10" s="30"/>
      <c r="H10" s="30"/>
      <c r="I10" s="30"/>
      <c r="J10" s="30"/>
      <c r="K10" s="30"/>
      <c r="L10" s="107">
        <f>DATE(YEAR(L8),MONTH(L8)+2,DAY(L8)+28)</f>
        <v>43280</v>
      </c>
      <c r="M10" s="107">
        <f>DATE(YEAR(M8),MONTH(M8)+2,DAY(M8)+28)</f>
        <v>43372</v>
      </c>
      <c r="N10" s="107">
        <f>DATE(YEAR(N8),MONTH(N8)+2,DAY(N8)+28)</f>
        <v>43463</v>
      </c>
      <c r="O10" s="107">
        <f>DATE(YEAR(O8),MONTH(O8)+2,DAY(O8)+28)</f>
        <v>43553</v>
      </c>
      <c r="P10" s="47"/>
      <c r="Q10" s="105" t="s">
        <v>17</v>
      </c>
      <c r="R10" s="47"/>
      <c r="S10" s="107">
        <f>DATE(YEAR(S8),MONTH(S8)+2,DAY(S8)+28)</f>
        <v>43645</v>
      </c>
      <c r="T10" s="107">
        <f>DATE(YEAR(T8),MONTH(T8)+2,DAY(T8)+28)</f>
        <v>43737</v>
      </c>
      <c r="U10" s="107">
        <f>DATE(YEAR(U8),MONTH(U8)+2,DAY(U8)+28)</f>
        <v>43828</v>
      </c>
      <c r="V10" s="107">
        <f>DATE(YEAR(V8),MONTH(V8)+2,DAY(V8)+28)</f>
        <v>43919</v>
      </c>
      <c r="W10" s="47"/>
      <c r="X10" s="151" t="s">
        <v>17</v>
      </c>
      <c r="Y10" s="47"/>
      <c r="Z10" s="107">
        <f>DATE(YEAR(Z8),MONTH(Z8)+2,DAY(Z8)+28)</f>
        <v>44011</v>
      </c>
      <c r="AA10" s="107">
        <f>DATE(YEAR(AA8),MONTH(AA8)+2,DAY(AA8)+28)</f>
        <v>44103</v>
      </c>
      <c r="AB10" s="107">
        <f>DATE(YEAR(AB8),MONTH(AB8)+2,DAY(AB8)+28)</f>
        <v>44194</v>
      </c>
      <c r="AC10" s="107">
        <f>DATE(YEAR(AC8),MONTH(AC8)+2,DAY(AC8)+28)</f>
        <v>44284</v>
      </c>
      <c r="AD10" s="47"/>
      <c r="AE10" s="151" t="s">
        <v>17</v>
      </c>
      <c r="AF10" s="47"/>
      <c r="AG10" s="158" t="s">
        <v>142</v>
      </c>
    </row>
    <row r="11" spans="2:33">
      <c r="B11" s="103">
        <v>41365</v>
      </c>
      <c r="E11" s="104"/>
      <c r="F11" s="104"/>
      <c r="G11" s="232" t="s">
        <v>45</v>
      </c>
      <c r="H11" s="232"/>
      <c r="I11" s="233"/>
      <c r="J11" s="32">
        <f>'Labour Costs'!$M$30</f>
        <v>0</v>
      </c>
      <c r="K11" s="30"/>
      <c r="L11" s="127"/>
      <c r="M11" s="127"/>
      <c r="N11" s="127"/>
      <c r="O11" s="127"/>
      <c r="P11" s="30"/>
      <c r="Q11" s="145">
        <f>SUM(L11:O11)</f>
        <v>0</v>
      </c>
      <c r="R11" s="30"/>
      <c r="S11" s="127"/>
      <c r="T11" s="127"/>
      <c r="U11" s="127"/>
      <c r="V11" s="127"/>
      <c r="W11" s="30"/>
      <c r="X11" s="145">
        <f>SUM(S11:V11)</f>
        <v>0</v>
      </c>
      <c r="Y11" s="30"/>
      <c r="Z11" s="127"/>
      <c r="AA11" s="127"/>
      <c r="AB11" s="127"/>
      <c r="AC11" s="127"/>
      <c r="AD11" s="30"/>
      <c r="AE11" s="145">
        <f>SUM(Z11:AC11)</f>
        <v>0</v>
      </c>
      <c r="AF11" s="30"/>
      <c r="AG11" s="159">
        <f>SUM(Q11+X11+AE11)-J11</f>
        <v>0</v>
      </c>
    </row>
    <row r="12" spans="2:33">
      <c r="B12" s="103">
        <v>41395</v>
      </c>
      <c r="E12" s="104"/>
      <c r="F12" s="104"/>
      <c r="G12" s="232" t="s">
        <v>46</v>
      </c>
      <c r="H12" s="232"/>
      <c r="I12" s="233"/>
      <c r="J12" s="33">
        <f>'Labour Costs'!$M$32</f>
        <v>0</v>
      </c>
      <c r="K12" s="30"/>
      <c r="L12" s="128"/>
      <c r="M12" s="128"/>
      <c r="N12" s="128"/>
      <c r="O12" s="128"/>
      <c r="P12" s="30"/>
      <c r="Q12" s="146">
        <f t="shared" ref="Q12:Q26" si="0">SUM(L12:O12)</f>
        <v>0</v>
      </c>
      <c r="R12" s="30"/>
      <c r="S12" s="128"/>
      <c r="T12" s="128"/>
      <c r="U12" s="128"/>
      <c r="V12" s="128"/>
      <c r="W12" s="30"/>
      <c r="X12" s="146">
        <f t="shared" ref="X12:X26" si="1">SUM(S12:V12)</f>
        <v>0</v>
      </c>
      <c r="Y12" s="30"/>
      <c r="Z12" s="128"/>
      <c r="AA12" s="128"/>
      <c r="AB12" s="128"/>
      <c r="AC12" s="128"/>
      <c r="AD12" s="30"/>
      <c r="AE12" s="146">
        <f t="shared" ref="AE12:AE26" si="2">SUM(Z12:AC12)</f>
        <v>0</v>
      </c>
      <c r="AF12" s="30"/>
      <c r="AG12" s="159">
        <f t="shared" ref="AG12:AG26" si="3">SUM(Q12+X12+AE12)-J12</f>
        <v>0</v>
      </c>
    </row>
    <row r="13" spans="2:33">
      <c r="B13" s="103">
        <v>41426</v>
      </c>
      <c r="E13" s="104"/>
      <c r="F13" s="104"/>
      <c r="G13" s="232" t="s">
        <v>51</v>
      </c>
      <c r="H13" s="232"/>
      <c r="I13" s="233"/>
      <c r="J13" s="33">
        <f>'Material Costs'!$I$29</f>
        <v>0</v>
      </c>
      <c r="K13" s="30"/>
      <c r="L13" s="128"/>
      <c r="M13" s="128"/>
      <c r="N13" s="128"/>
      <c r="O13" s="128"/>
      <c r="P13" s="30"/>
      <c r="Q13" s="146">
        <f t="shared" si="0"/>
        <v>0</v>
      </c>
      <c r="R13" s="30"/>
      <c r="S13" s="128"/>
      <c r="T13" s="128"/>
      <c r="U13" s="128"/>
      <c r="V13" s="128"/>
      <c r="W13" s="30"/>
      <c r="X13" s="146">
        <f t="shared" si="1"/>
        <v>0</v>
      </c>
      <c r="Y13" s="30"/>
      <c r="Z13" s="128"/>
      <c r="AA13" s="128"/>
      <c r="AB13" s="128"/>
      <c r="AC13" s="128"/>
      <c r="AD13" s="30"/>
      <c r="AE13" s="146">
        <f t="shared" si="2"/>
        <v>0</v>
      </c>
      <c r="AF13" s="30"/>
      <c r="AG13" s="159">
        <f t="shared" si="3"/>
        <v>0</v>
      </c>
    </row>
    <row r="14" spans="2:33">
      <c r="B14" s="103">
        <v>41456</v>
      </c>
      <c r="E14" s="104"/>
      <c r="F14" s="104"/>
      <c r="G14" s="232" t="s">
        <v>48</v>
      </c>
      <c r="H14" s="232"/>
      <c r="I14" s="233"/>
      <c r="J14" s="33">
        <f>'Capital Equipment'!$T$87</f>
        <v>0</v>
      </c>
      <c r="K14" s="30"/>
      <c r="L14" s="128"/>
      <c r="M14" s="128"/>
      <c r="N14" s="128"/>
      <c r="O14" s="128"/>
      <c r="P14" s="30"/>
      <c r="Q14" s="146">
        <f t="shared" si="0"/>
        <v>0</v>
      </c>
      <c r="R14" s="30"/>
      <c r="S14" s="128"/>
      <c r="T14" s="128"/>
      <c r="U14" s="128"/>
      <c r="V14" s="128"/>
      <c r="W14" s="30"/>
      <c r="X14" s="146">
        <f t="shared" si="1"/>
        <v>0</v>
      </c>
      <c r="Y14" s="30"/>
      <c r="Z14" s="128"/>
      <c r="AA14" s="128"/>
      <c r="AB14" s="128"/>
      <c r="AC14" s="128"/>
      <c r="AD14" s="30"/>
      <c r="AE14" s="146">
        <f t="shared" si="2"/>
        <v>0</v>
      </c>
      <c r="AF14" s="30"/>
      <c r="AG14" s="159">
        <f t="shared" si="3"/>
        <v>0</v>
      </c>
    </row>
    <row r="15" spans="2:33">
      <c r="B15" s="103">
        <v>41487</v>
      </c>
      <c r="E15" s="104"/>
      <c r="F15" s="104"/>
      <c r="G15" s="232" t="s">
        <v>49</v>
      </c>
      <c r="H15" s="232"/>
      <c r="I15" s="233"/>
      <c r="J15" s="33">
        <f>'Sub-Contract Costs'!$N$38</f>
        <v>0</v>
      </c>
      <c r="K15" s="30"/>
      <c r="L15" s="128"/>
      <c r="M15" s="128"/>
      <c r="N15" s="128"/>
      <c r="O15" s="128"/>
      <c r="P15" s="30"/>
      <c r="Q15" s="146">
        <f t="shared" si="0"/>
        <v>0</v>
      </c>
      <c r="R15" s="30"/>
      <c r="S15" s="128"/>
      <c r="T15" s="128"/>
      <c r="U15" s="128"/>
      <c r="V15" s="128"/>
      <c r="W15" s="30"/>
      <c r="X15" s="146">
        <f t="shared" si="1"/>
        <v>0</v>
      </c>
      <c r="Y15" s="30"/>
      <c r="Z15" s="128"/>
      <c r="AA15" s="128"/>
      <c r="AB15" s="128"/>
      <c r="AC15" s="128"/>
      <c r="AD15" s="30"/>
      <c r="AE15" s="146">
        <f t="shared" si="2"/>
        <v>0</v>
      </c>
      <c r="AF15" s="30"/>
      <c r="AG15" s="159">
        <f t="shared" si="3"/>
        <v>0</v>
      </c>
    </row>
    <row r="16" spans="2:33">
      <c r="B16" s="103">
        <v>41518</v>
      </c>
      <c r="E16" s="104"/>
      <c r="F16" s="104"/>
      <c r="G16" s="232" t="s">
        <v>52</v>
      </c>
      <c r="H16" s="232"/>
      <c r="I16" s="233"/>
      <c r="J16" s="33">
        <f>'Travel and Subsistence Costs'!$I$29</f>
        <v>0</v>
      </c>
      <c r="K16" s="30"/>
      <c r="L16" s="128"/>
      <c r="M16" s="128"/>
      <c r="N16" s="128"/>
      <c r="O16" s="128"/>
      <c r="P16" s="30"/>
      <c r="Q16" s="146">
        <f t="shared" si="0"/>
        <v>0</v>
      </c>
      <c r="R16" s="30"/>
      <c r="S16" s="128"/>
      <c r="T16" s="128"/>
      <c r="U16" s="128"/>
      <c r="V16" s="128"/>
      <c r="W16" s="30"/>
      <c r="X16" s="146">
        <f t="shared" si="1"/>
        <v>0</v>
      </c>
      <c r="Y16" s="30"/>
      <c r="Z16" s="128"/>
      <c r="AA16" s="128"/>
      <c r="AB16" s="128"/>
      <c r="AC16" s="128"/>
      <c r="AD16" s="30"/>
      <c r="AE16" s="146">
        <f t="shared" si="2"/>
        <v>0</v>
      </c>
      <c r="AF16" s="30"/>
      <c r="AG16" s="159">
        <f t="shared" si="3"/>
        <v>0</v>
      </c>
    </row>
    <row r="17" spans="2:33">
      <c r="B17" s="103">
        <v>41548</v>
      </c>
      <c r="E17" s="104"/>
      <c r="F17" s="104"/>
      <c r="G17" s="232" t="s">
        <v>53</v>
      </c>
      <c r="H17" s="232"/>
      <c r="I17" s="233"/>
      <c r="J17" s="33">
        <f>'Other Costs'!$R$9</f>
        <v>0</v>
      </c>
      <c r="K17" s="30"/>
      <c r="L17" s="128"/>
      <c r="M17" s="128"/>
      <c r="N17" s="128"/>
      <c r="O17" s="128"/>
      <c r="P17" s="30"/>
      <c r="Q17" s="146">
        <f t="shared" si="0"/>
        <v>0</v>
      </c>
      <c r="R17" s="30"/>
      <c r="S17" s="128"/>
      <c r="T17" s="128"/>
      <c r="U17" s="128"/>
      <c r="V17" s="128"/>
      <c r="W17" s="30"/>
      <c r="X17" s="146">
        <f t="shared" si="1"/>
        <v>0</v>
      </c>
      <c r="Y17" s="30"/>
      <c r="Z17" s="128"/>
      <c r="AA17" s="128"/>
      <c r="AB17" s="128"/>
      <c r="AC17" s="128"/>
      <c r="AD17" s="30"/>
      <c r="AE17" s="146">
        <f t="shared" si="2"/>
        <v>0</v>
      </c>
      <c r="AF17" s="30"/>
      <c r="AG17" s="159">
        <f t="shared" si="3"/>
        <v>0</v>
      </c>
    </row>
    <row r="18" spans="2:33">
      <c r="E18" s="104"/>
      <c r="F18" s="104"/>
      <c r="G18" s="232" t="s">
        <v>54</v>
      </c>
      <c r="H18" s="232"/>
      <c r="I18" s="233"/>
      <c r="J18" s="33">
        <f>'Other Costs'!$R$14</f>
        <v>0</v>
      </c>
      <c r="K18" s="30"/>
      <c r="L18" s="128"/>
      <c r="M18" s="128"/>
      <c r="N18" s="128"/>
      <c r="O18" s="128"/>
      <c r="P18" s="30"/>
      <c r="Q18" s="146">
        <f t="shared" si="0"/>
        <v>0</v>
      </c>
      <c r="R18" s="30"/>
      <c r="S18" s="128"/>
      <c r="T18" s="128"/>
      <c r="U18" s="128"/>
      <c r="V18" s="128"/>
      <c r="W18" s="30"/>
      <c r="X18" s="146">
        <f t="shared" si="1"/>
        <v>0</v>
      </c>
      <c r="Y18" s="30"/>
      <c r="Z18" s="128"/>
      <c r="AA18" s="128"/>
      <c r="AB18" s="128"/>
      <c r="AC18" s="128"/>
      <c r="AD18" s="30"/>
      <c r="AE18" s="146">
        <f t="shared" si="2"/>
        <v>0</v>
      </c>
      <c r="AF18" s="30"/>
      <c r="AG18" s="159">
        <f t="shared" si="3"/>
        <v>0</v>
      </c>
    </row>
    <row r="19" spans="2:33">
      <c r="E19" s="104"/>
      <c r="F19" s="104"/>
      <c r="G19" s="232" t="s">
        <v>55</v>
      </c>
      <c r="H19" s="232"/>
      <c r="I19" s="233"/>
      <c r="J19" s="33">
        <f>'Other Costs'!R19</f>
        <v>0</v>
      </c>
      <c r="K19" s="30"/>
      <c r="L19" s="128"/>
      <c r="M19" s="128"/>
      <c r="N19" s="128"/>
      <c r="O19" s="128"/>
      <c r="P19" s="30"/>
      <c r="Q19" s="146">
        <f t="shared" si="0"/>
        <v>0</v>
      </c>
      <c r="R19" s="30"/>
      <c r="S19" s="128"/>
      <c r="T19" s="128"/>
      <c r="U19" s="128"/>
      <c r="V19" s="128"/>
      <c r="W19" s="30"/>
      <c r="X19" s="146">
        <f t="shared" si="1"/>
        <v>0</v>
      </c>
      <c r="Y19" s="30"/>
      <c r="Z19" s="128"/>
      <c r="AA19" s="128"/>
      <c r="AB19" s="128"/>
      <c r="AC19" s="128"/>
      <c r="AD19" s="30"/>
      <c r="AE19" s="146">
        <f t="shared" si="2"/>
        <v>0</v>
      </c>
      <c r="AF19" s="30"/>
      <c r="AG19" s="159">
        <f t="shared" si="3"/>
        <v>0</v>
      </c>
    </row>
    <row r="20" spans="2:33">
      <c r="E20" s="104"/>
      <c r="F20" s="104"/>
      <c r="G20" s="232" t="s">
        <v>56</v>
      </c>
      <c r="H20" s="232"/>
      <c r="I20" s="233"/>
      <c r="J20" s="33">
        <f>'Other Costs'!R24</f>
        <v>0</v>
      </c>
      <c r="K20" s="30"/>
      <c r="L20" s="128"/>
      <c r="M20" s="128"/>
      <c r="N20" s="128"/>
      <c r="O20" s="128"/>
      <c r="P20" s="30"/>
      <c r="Q20" s="146">
        <f t="shared" si="0"/>
        <v>0</v>
      </c>
      <c r="R20" s="30"/>
      <c r="S20" s="128"/>
      <c r="T20" s="128"/>
      <c r="U20" s="128"/>
      <c r="V20" s="128"/>
      <c r="W20" s="30"/>
      <c r="X20" s="146">
        <f t="shared" si="1"/>
        <v>0</v>
      </c>
      <c r="Y20" s="30"/>
      <c r="Z20" s="128"/>
      <c r="AA20" s="128"/>
      <c r="AB20" s="128"/>
      <c r="AC20" s="128"/>
      <c r="AD20" s="30"/>
      <c r="AE20" s="146">
        <f t="shared" si="2"/>
        <v>0</v>
      </c>
      <c r="AF20" s="30"/>
      <c r="AG20" s="159">
        <f t="shared" si="3"/>
        <v>0</v>
      </c>
    </row>
    <row r="21" spans="2:33">
      <c r="E21" s="104"/>
      <c r="F21" s="104"/>
      <c r="G21" s="232" t="s">
        <v>57</v>
      </c>
      <c r="H21" s="232"/>
      <c r="I21" s="233"/>
      <c r="J21" s="33">
        <f>'Other Costs'!R29</f>
        <v>0</v>
      </c>
      <c r="K21" s="30"/>
      <c r="L21" s="128"/>
      <c r="M21" s="128"/>
      <c r="N21" s="128"/>
      <c r="O21" s="128"/>
      <c r="P21" s="30"/>
      <c r="Q21" s="146">
        <f t="shared" si="0"/>
        <v>0</v>
      </c>
      <c r="R21" s="30"/>
      <c r="S21" s="128"/>
      <c r="T21" s="128"/>
      <c r="U21" s="128"/>
      <c r="V21" s="128"/>
      <c r="W21" s="30"/>
      <c r="X21" s="146">
        <f t="shared" si="1"/>
        <v>0</v>
      </c>
      <c r="Y21" s="30"/>
      <c r="Z21" s="128"/>
      <c r="AA21" s="128"/>
      <c r="AB21" s="128"/>
      <c r="AC21" s="128"/>
      <c r="AD21" s="30"/>
      <c r="AE21" s="146">
        <f t="shared" si="2"/>
        <v>0</v>
      </c>
      <c r="AF21" s="30"/>
      <c r="AG21" s="159">
        <f t="shared" si="3"/>
        <v>0</v>
      </c>
    </row>
    <row r="22" spans="2:33">
      <c r="E22" s="104"/>
      <c r="F22" s="104"/>
      <c r="G22" s="232" t="s">
        <v>58</v>
      </c>
      <c r="H22" s="232"/>
      <c r="I22" s="233"/>
      <c r="J22" s="33">
        <f>'Other Costs'!R34</f>
        <v>0</v>
      </c>
      <c r="K22" s="30"/>
      <c r="L22" s="128"/>
      <c r="M22" s="128"/>
      <c r="N22" s="128"/>
      <c r="O22" s="128"/>
      <c r="P22" s="30"/>
      <c r="Q22" s="146">
        <f t="shared" si="0"/>
        <v>0</v>
      </c>
      <c r="R22" s="30"/>
      <c r="S22" s="128"/>
      <c r="T22" s="128"/>
      <c r="U22" s="128"/>
      <c r="V22" s="128"/>
      <c r="W22" s="30"/>
      <c r="X22" s="146">
        <f t="shared" si="1"/>
        <v>0</v>
      </c>
      <c r="Y22" s="30"/>
      <c r="Z22" s="128"/>
      <c r="AA22" s="128"/>
      <c r="AB22" s="128"/>
      <c r="AC22" s="128"/>
      <c r="AD22" s="30"/>
      <c r="AE22" s="146">
        <f t="shared" si="2"/>
        <v>0</v>
      </c>
      <c r="AF22" s="30"/>
      <c r="AG22" s="159">
        <f t="shared" si="3"/>
        <v>0</v>
      </c>
    </row>
    <row r="23" spans="2:33">
      <c r="E23" s="104"/>
      <c r="F23" s="104"/>
      <c r="G23" s="232" t="s">
        <v>59</v>
      </c>
      <c r="H23" s="232"/>
      <c r="I23" s="233"/>
      <c r="J23" s="33">
        <f>'Other Costs'!R39</f>
        <v>0</v>
      </c>
      <c r="K23" s="30"/>
      <c r="L23" s="128"/>
      <c r="M23" s="128"/>
      <c r="N23" s="128"/>
      <c r="O23" s="128"/>
      <c r="P23" s="30"/>
      <c r="Q23" s="146">
        <f t="shared" si="0"/>
        <v>0</v>
      </c>
      <c r="R23" s="30"/>
      <c r="S23" s="128"/>
      <c r="T23" s="128"/>
      <c r="U23" s="128"/>
      <c r="V23" s="128"/>
      <c r="W23" s="30"/>
      <c r="X23" s="146">
        <f t="shared" si="1"/>
        <v>0</v>
      </c>
      <c r="Y23" s="30"/>
      <c r="Z23" s="128"/>
      <c r="AA23" s="128"/>
      <c r="AB23" s="128"/>
      <c r="AC23" s="128"/>
      <c r="AD23" s="30"/>
      <c r="AE23" s="146">
        <f t="shared" si="2"/>
        <v>0</v>
      </c>
      <c r="AF23" s="30"/>
      <c r="AG23" s="159">
        <f t="shared" si="3"/>
        <v>0</v>
      </c>
    </row>
    <row r="24" spans="2:33">
      <c r="E24" s="104"/>
      <c r="F24" s="104"/>
      <c r="G24" s="232" t="s">
        <v>60</v>
      </c>
      <c r="H24" s="232"/>
      <c r="I24" s="233"/>
      <c r="J24" s="33">
        <f>'Other Costs'!R44</f>
        <v>0</v>
      </c>
      <c r="K24" s="30"/>
      <c r="L24" s="128"/>
      <c r="M24" s="128"/>
      <c r="N24" s="128"/>
      <c r="O24" s="128"/>
      <c r="P24" s="30"/>
      <c r="Q24" s="146">
        <f t="shared" si="0"/>
        <v>0</v>
      </c>
      <c r="R24" s="30"/>
      <c r="S24" s="128"/>
      <c r="T24" s="128"/>
      <c r="U24" s="128"/>
      <c r="V24" s="128"/>
      <c r="W24" s="30"/>
      <c r="X24" s="146">
        <f t="shared" si="1"/>
        <v>0</v>
      </c>
      <c r="Y24" s="30"/>
      <c r="Z24" s="128"/>
      <c r="AA24" s="128"/>
      <c r="AB24" s="128"/>
      <c r="AC24" s="128"/>
      <c r="AD24" s="30"/>
      <c r="AE24" s="146">
        <f t="shared" si="2"/>
        <v>0</v>
      </c>
      <c r="AF24" s="30"/>
      <c r="AG24" s="159">
        <f t="shared" si="3"/>
        <v>0</v>
      </c>
    </row>
    <row r="25" spans="2:33">
      <c r="E25" s="104"/>
      <c r="F25" s="104"/>
      <c r="G25" s="232" t="s">
        <v>61</v>
      </c>
      <c r="H25" s="232"/>
      <c r="I25" s="233"/>
      <c r="J25" s="33">
        <f>'Other Costs'!R49</f>
        <v>0</v>
      </c>
      <c r="K25" s="30"/>
      <c r="L25" s="128"/>
      <c r="M25" s="128"/>
      <c r="N25" s="128"/>
      <c r="O25" s="128"/>
      <c r="P25" s="30"/>
      <c r="Q25" s="146">
        <f t="shared" si="0"/>
        <v>0</v>
      </c>
      <c r="R25" s="30"/>
      <c r="S25" s="128"/>
      <c r="T25" s="128"/>
      <c r="U25" s="128"/>
      <c r="V25" s="128"/>
      <c r="W25" s="30"/>
      <c r="X25" s="146">
        <f t="shared" si="1"/>
        <v>0</v>
      </c>
      <c r="Y25" s="30"/>
      <c r="Z25" s="128"/>
      <c r="AA25" s="128"/>
      <c r="AB25" s="128"/>
      <c r="AC25" s="128"/>
      <c r="AD25" s="30"/>
      <c r="AE25" s="146">
        <f t="shared" si="2"/>
        <v>0</v>
      </c>
      <c r="AF25" s="30"/>
      <c r="AG25" s="159">
        <f t="shared" si="3"/>
        <v>0</v>
      </c>
    </row>
    <row r="26" spans="2:33" ht="13.8" thickBot="1">
      <c r="E26" s="104"/>
      <c r="F26" s="104"/>
      <c r="G26" s="234" t="s">
        <v>62</v>
      </c>
      <c r="H26" s="234"/>
      <c r="I26" s="236"/>
      <c r="J26" s="34">
        <f>'Other Costs'!R54</f>
        <v>0</v>
      </c>
      <c r="K26" s="30"/>
      <c r="L26" s="129"/>
      <c r="M26" s="129"/>
      <c r="N26" s="129"/>
      <c r="O26" s="129"/>
      <c r="P26" s="30"/>
      <c r="Q26" s="147">
        <f t="shared" si="0"/>
        <v>0</v>
      </c>
      <c r="R26" s="30"/>
      <c r="S26" s="129"/>
      <c r="T26" s="129"/>
      <c r="U26" s="129"/>
      <c r="V26" s="129"/>
      <c r="W26" s="30"/>
      <c r="X26" s="147">
        <f t="shared" si="1"/>
        <v>0</v>
      </c>
      <c r="Y26" s="30"/>
      <c r="Z26" s="129"/>
      <c r="AA26" s="129"/>
      <c r="AB26" s="129"/>
      <c r="AC26" s="129"/>
      <c r="AD26" s="30"/>
      <c r="AE26" s="147">
        <f t="shared" si="2"/>
        <v>0</v>
      </c>
      <c r="AF26" s="30"/>
      <c r="AG26" s="159">
        <f t="shared" si="3"/>
        <v>0</v>
      </c>
    </row>
    <row r="27" spans="2:33" ht="13.8" thickBot="1">
      <c r="E27" s="104"/>
      <c r="F27" s="10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3" ht="13.8" thickBot="1">
      <c r="E28" s="104"/>
      <c r="F28" s="104"/>
      <c r="G28" s="234" t="s">
        <v>68</v>
      </c>
      <c r="H28" s="234"/>
      <c r="I28" s="235"/>
      <c r="J28" s="84">
        <f>SUM(J11:J26)</f>
        <v>0</v>
      </c>
      <c r="K28" s="30"/>
      <c r="L28" s="84">
        <f>SUM(L11:L26)</f>
        <v>0</v>
      </c>
      <c r="M28" s="84">
        <f>SUM(M11:M26)</f>
        <v>0</v>
      </c>
      <c r="N28" s="84">
        <f>SUM(N11:N26)</f>
        <v>0</v>
      </c>
      <c r="O28" s="84">
        <f>SUM(O11:O26)</f>
        <v>0</v>
      </c>
      <c r="P28" s="45"/>
      <c r="Q28" s="84">
        <f>SUM(Q11:Q26)</f>
        <v>0</v>
      </c>
      <c r="R28" s="45"/>
      <c r="S28" s="84">
        <f>SUM(S11:S26)</f>
        <v>0</v>
      </c>
      <c r="T28" s="84">
        <f>SUM(T11:T26)</f>
        <v>0</v>
      </c>
      <c r="U28" s="84">
        <f>SUM(U11:U26)</f>
        <v>0</v>
      </c>
      <c r="V28" s="84">
        <f>SUM(V11:V26)</f>
        <v>0</v>
      </c>
      <c r="W28" s="45"/>
      <c r="X28" s="84">
        <f>SUM(X11:X26)</f>
        <v>0</v>
      </c>
      <c r="Y28" s="45"/>
      <c r="Z28" s="84">
        <f>SUM(Z11:Z26)</f>
        <v>0</v>
      </c>
      <c r="AA28" s="84">
        <f>SUM(AA11:AA26)</f>
        <v>0</v>
      </c>
      <c r="AB28" s="84">
        <f>SUM(AB11:AB26)</f>
        <v>0</v>
      </c>
      <c r="AC28" s="84">
        <f>SUM(AC11:AC26)</f>
        <v>0</v>
      </c>
      <c r="AD28" s="45"/>
      <c r="AE28" s="84">
        <f>SUM(AE11:AE26)</f>
        <v>0</v>
      </c>
      <c r="AF28" s="45"/>
    </row>
    <row r="29" spans="2:33">
      <c r="E29" s="104"/>
      <c r="F29" s="104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2:33" ht="15.6">
      <c r="E30" s="104"/>
      <c r="F30" s="108"/>
      <c r="G30" s="109" t="s">
        <v>90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2:33">
      <c r="E31" s="104"/>
      <c r="F31" s="10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2:33" ht="13.8" thickBot="1">
      <c r="E32" s="104"/>
      <c r="F32" s="104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5:32" ht="13.8" thickBot="1">
      <c r="E33" s="104"/>
      <c r="F33" s="104"/>
      <c r="G33" s="30"/>
      <c r="H33" s="234" t="s">
        <v>69</v>
      </c>
      <c r="I33" s="235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5:32" ht="13.8" thickBot="1">
      <c r="E34" s="104"/>
      <c r="F34" s="10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5:32" ht="13.8" thickBot="1">
      <c r="E35" s="104"/>
      <c r="F35" s="104"/>
      <c r="G35" s="30"/>
      <c r="H35" s="234" t="s">
        <v>144</v>
      </c>
      <c r="I35" s="235"/>
      <c r="J35" s="110" t="e">
        <f>J33/J28</f>
        <v>#DIV/0!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5:32">
      <c r="E36" s="104"/>
      <c r="F36" s="10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5:32">
      <c r="E37" s="104"/>
      <c r="F37" s="10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5:32">
      <c r="E38" s="104"/>
      <c r="F38" s="104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5:32">
      <c r="E39" s="104"/>
      <c r="F39" s="104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5:32">
      <c r="E40" s="104"/>
      <c r="F40" s="104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5:32">
      <c r="E41" s="104"/>
      <c r="F41" s="10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5:32">
      <c r="E42" s="104"/>
      <c r="F42" s="104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5:32">
      <c r="E43" s="104"/>
      <c r="F43" s="10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5:32">
      <c r="E44" s="104"/>
      <c r="F44" s="104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5:32">
      <c r="E45" s="104"/>
      <c r="F45" s="104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5:32">
      <c r="E46" s="104"/>
      <c r="F46" s="104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5:32">
      <c r="E47" s="104"/>
      <c r="F47" s="10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5:32">
      <c r="E48" s="104"/>
      <c r="F48" s="104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5:32">
      <c r="E49" s="104"/>
      <c r="F49" s="104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5:32">
      <c r="E50" s="104"/>
      <c r="F50" s="10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</sheetData>
  <sheetProtection selectLockedCells="1"/>
  <dataConsolidate/>
  <mergeCells count="21">
    <mergeCell ref="H35:I35"/>
    <mergeCell ref="G17:I17"/>
    <mergeCell ref="G18:I18"/>
    <mergeCell ref="G19:I19"/>
    <mergeCell ref="G20:I20"/>
    <mergeCell ref="G21:I21"/>
    <mergeCell ref="G26:I26"/>
    <mergeCell ref="G24:I24"/>
    <mergeCell ref="G23:I23"/>
    <mergeCell ref="G28:I28"/>
    <mergeCell ref="G25:I25"/>
    <mergeCell ref="H33:I33"/>
    <mergeCell ref="G2:N3"/>
    <mergeCell ref="G7:I7"/>
    <mergeCell ref="G11:I11"/>
    <mergeCell ref="G22:I22"/>
    <mergeCell ref="G12:I12"/>
    <mergeCell ref="G13:I13"/>
    <mergeCell ref="G15:I15"/>
    <mergeCell ref="G14:I14"/>
    <mergeCell ref="G16:I16"/>
  </mergeCells>
  <dataValidations count="3">
    <dataValidation type="list" allowBlank="1" showInputMessage="1" showErrorMessage="1" sqref="J8">
      <formula1>$B$6:$B$17</formula1>
    </dataValidation>
    <dataValidation allowBlank="1" showInputMessage="1" showErrorMessage="1" promptTitle="Grant Requested" prompt="Enter the amount of the grant you are requesting from the Entrepreneurs Fund" sqref="J33"/>
    <dataValidation allowBlank="1" showInputMessage="1" showErrorMessage="1" prompt="Please break down costs for heading according to the relevant quarter" sqref="L11:O26 S11:V26 Z11:AC26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DECCISRE-31-5314</_dlc_DocId>
    <_dlc_DocIdUrl xmlns="f7e53c2a-c5c2-4bbb-ab47-6d506cb60401">
      <Url>https://edrms.decc.gsi.gov.uk/isr/sca/EFU/_layouts/15/DocIdRedir.aspx?ID=DECCISRE-31-5314</Url>
      <Description>DECCISRE-31-5314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0B27A3BB4AD4E469BDEA344273B4F220201000BA6EF4B759D8B43A82F8CD0ABE64069" ma:contentTypeVersion="5" ma:contentTypeDescription="" ma:contentTypeScope="" ma:versionID="4ad1aafc9c5e5dbee44aa201ca39b03f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1c57f04ef8d14980a138e4ad3a6608b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9c6981cf-ca77-4d25-a722-9ba9d442762a" ContentTypeId="0x01010020B27A3BB4AD4E469BDEA344273B4F220201" PreviousValue="false"/>
</file>

<file path=customXml/itemProps1.xml><?xml version="1.0" encoding="utf-8"?>
<ds:datastoreItem xmlns:ds="http://schemas.openxmlformats.org/officeDocument/2006/customXml" ds:itemID="{AD363F23-52CF-456F-849C-A1AFED4294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4A8BF12-C844-42FA-AF69-25B0522EE780}">
  <ds:schemaRefs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7e53c2a-c5c2-4bbb-ab47-6d506cb60401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8128FD5-6B97-4ED9-BA75-81EC60A58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CD1A75B-09E1-4B5D-B605-0EF9E20341F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Labour Costs</vt:lpstr>
      <vt:lpstr>Material Costs</vt:lpstr>
      <vt:lpstr>Capital Equipment</vt:lpstr>
      <vt:lpstr>Sub-Contract Costs</vt:lpstr>
      <vt:lpstr>Travel and Subsistence Costs</vt:lpstr>
      <vt:lpstr>Other Costs</vt:lpstr>
      <vt:lpstr>Project Quarterly Breakdown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Department for Business Energy and Industrial Strategy</dc:creator>
  <cp:lastModifiedBy>Hollingshead Paul (Communications)</cp:lastModifiedBy>
  <cp:lastPrinted>2017-08-22T12:51:58Z</cp:lastPrinted>
  <dcterms:created xsi:type="dcterms:W3CDTF">2012-08-06T07:52:49Z</dcterms:created>
  <dcterms:modified xsi:type="dcterms:W3CDTF">2017-10-10T11:48:04Z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49324a56-fab6-4d77-b1f0-0d21fe710fc2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0x01010020B27A3BB4AD4E469BDEA344273B4F220201000BA6EF4B759D8B43A82F8CD0ABE64069</vt:lpwstr>
  </property>
</Properties>
</file>