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40" yWindow="765" windowWidth="30120" windowHeight="16440" activeTab="0"/>
  </bookViews>
  <sheets>
    <sheet name="Index" sheetId="1" r:id="rId1"/>
    <sheet name="Table 1" sheetId="2" r:id="rId2"/>
    <sheet name="Table 2" sheetId="3" r:id="rId3"/>
    <sheet name="Table 4" sheetId="4" r:id="rId4"/>
    <sheet name="Table 5" sheetId="5" r:id="rId5"/>
    <sheet name="Table 6" sheetId="6" r:id="rId6"/>
    <sheet name="Table 7" sheetId="7" r:id="rId7"/>
    <sheet name="Tables C1.1-C1.3" sheetId="8" r:id="rId8"/>
    <sheet name="Table  C2" sheetId="9" r:id="rId9"/>
    <sheet name="Tables C3.1-C3.3" sheetId="10" r:id="rId10"/>
  </sheets>
  <definedNames/>
  <calcPr fullCalcOnLoad="1"/>
</workbook>
</file>

<file path=xl/sharedStrings.xml><?xml version="1.0" encoding="utf-8"?>
<sst xmlns="http://schemas.openxmlformats.org/spreadsheetml/2006/main" count="489" uniqueCount="218">
  <si>
    <t>Pseudo R2</t>
  </si>
  <si>
    <t>Log likelihood</t>
  </si>
  <si>
    <t>Regional controls</t>
  </si>
  <si>
    <t>TTWA</t>
  </si>
  <si>
    <t>GOR</t>
  </si>
  <si>
    <t>Turnover (ln)</t>
  </si>
  <si>
    <t>Employment (ln)</t>
  </si>
  <si>
    <t>Turnover share</t>
  </si>
  <si>
    <t>Employment share</t>
  </si>
  <si>
    <t>Age</t>
  </si>
  <si>
    <t>Age^2</t>
  </si>
  <si>
    <t>H-index</t>
  </si>
  <si>
    <t>Low pay</t>
  </si>
  <si>
    <t>High-tech</t>
  </si>
  <si>
    <t>Constant</t>
  </si>
  <si>
    <t>β</t>
  </si>
  <si>
    <t>SE</t>
  </si>
  <si>
    <t>Total</t>
  </si>
  <si>
    <t>Services</t>
  </si>
  <si>
    <t>Variable</t>
  </si>
  <si>
    <t>Treated</t>
  </si>
  <si>
    <t>Control</t>
  </si>
  <si>
    <t>-2.4</t>
  </si>
  <si>
    <t>-2.8</t>
  </si>
  <si>
    <t>-1</t>
  </si>
  <si>
    <t>-0.5</t>
  </si>
  <si>
    <t>-6.2**</t>
  </si>
  <si>
    <t>0.7</t>
  </si>
  <si>
    <t>-0.8</t>
  </si>
  <si>
    <t>-6.2*</t>
  </si>
  <si>
    <t>-7.7**</t>
  </si>
  <si>
    <t>3.8</t>
  </si>
  <si>
    <t>-6.8**</t>
  </si>
  <si>
    <t>-6.3*</t>
  </si>
  <si>
    <t>-1.5*</t>
  </si>
  <si>
    <t>-0.6</t>
  </si>
  <si>
    <t>-9.1***</t>
  </si>
  <si>
    <t>-5</t>
  </si>
  <si>
    <t>-5.9**</t>
  </si>
  <si>
    <t>-4.3</t>
  </si>
  <si>
    <t>-11.5***</t>
  </si>
  <si>
    <t>6.9**</t>
  </si>
  <si>
    <t>-2.1</t>
  </si>
  <si>
    <t>-0.2</t>
  </si>
  <si>
    <t>-3.1</t>
  </si>
  <si>
    <t>-5.8</t>
  </si>
  <si>
    <t>-1.8</t>
  </si>
  <si>
    <t>-0.9</t>
  </si>
  <si>
    <t>-5.3</t>
  </si>
  <si>
    <t>-0.4</t>
  </si>
  <si>
    <t>-1.5</t>
  </si>
  <si>
    <t>-12.5***</t>
  </si>
  <si>
    <t>4.5</t>
  </si>
  <si>
    <t>-6</t>
  </si>
  <si>
    <t>-5.7</t>
  </si>
  <si>
    <t>-1.4</t>
  </si>
  <si>
    <t>-0.8*</t>
  </si>
  <si>
    <t>-4.4</t>
  </si>
  <si>
    <t>-8**</t>
  </si>
  <si>
    <t>-7.4*</t>
  </si>
  <si>
    <t>7.6*</t>
  </si>
  <si>
    <t>0.2</t>
  </si>
  <si>
    <t>1.1</t>
  </si>
  <si>
    <t>0.4</t>
  </si>
  <si>
    <t>2</t>
  </si>
  <si>
    <t>0.8</t>
  </si>
  <si>
    <t>-4</t>
  </si>
  <si>
    <t>-3</t>
  </si>
  <si>
    <t>5.7</t>
  </si>
  <si>
    <t>-1.1</t>
  </si>
  <si>
    <t>-0.1</t>
  </si>
  <si>
    <t>-9.1**</t>
  </si>
  <si>
    <t>-6.1</t>
  </si>
  <si>
    <t>-7.8</t>
  </si>
  <si>
    <t>-4.8</t>
  </si>
  <si>
    <t>Means of matched samples</t>
  </si>
  <si>
    <t>Bias in matched sample (%)</t>
  </si>
  <si>
    <t>Total turnover share</t>
  </si>
  <si>
    <t>Total emp. share</t>
  </si>
  <si>
    <t>Employment</t>
  </si>
  <si>
    <t>Turnover</t>
  </si>
  <si>
    <t>Services emp. share</t>
  </si>
  <si>
    <t>Relative productivity</t>
  </si>
  <si>
    <t>Services turnover share</t>
  </si>
  <si>
    <t>Γ</t>
  </si>
  <si>
    <t>Positive</t>
  </si>
  <si>
    <t>Negative</t>
  </si>
  <si>
    <t>Upper</t>
  </si>
  <si>
    <t>Lower</t>
  </si>
  <si>
    <t>Significance of selection effect</t>
  </si>
  <si>
    <t>Point estimate</t>
  </si>
  <si>
    <t>Number of obs.</t>
  </si>
  <si>
    <t>Sector</t>
  </si>
  <si>
    <t>Total Economy</t>
  </si>
  <si>
    <t>Controlling for GOR</t>
  </si>
  <si>
    <t>Controlling for TTWA</t>
  </si>
  <si>
    <t>Table 1: Beneficiaries and Counterfactual Businesses in a Panel Designed to Estimate Economy-wide Impacts</t>
  </si>
  <si>
    <t>Year of support</t>
  </si>
  <si>
    <t>Businesses supported that could be linked</t>
  </si>
  <si>
    <t>2009 Cohort</t>
  </si>
  <si>
    <t xml:space="preserve">6,586 businesses received support of which 3,535 could be linked to the administrative data. </t>
  </si>
  <si>
    <t>3,535 x 2 = 7,070</t>
  </si>
  <si>
    <t>2010 Cohort</t>
  </si>
  <si>
    <t>5,324 businesses received support of which 2,422 could be linked to the administrative data.</t>
  </si>
  <si>
    <t>2,422 x 2 = 4,844</t>
  </si>
  <si>
    <t>2011 Cohort</t>
  </si>
  <si>
    <t>3,311 businesses received support of which 1,427 could be linked to the administrative data.</t>
  </si>
  <si>
    <t>1,427 x 2 = 2,854</t>
  </si>
  <si>
    <t>2012 Cohort</t>
  </si>
  <si>
    <t>2,716 businesses received support of which 1,016 could be linked to the administrative data.</t>
  </si>
  <si>
    <t>1,016 x 2 = 2,032</t>
  </si>
  <si>
    <t>2013 Cohort</t>
  </si>
  <si>
    <t>3,153 businesses received support of which 1,075 could be linked to the administrative data.</t>
  </si>
  <si>
    <t>1,075 x 2 = 2,150</t>
  </si>
  <si>
    <t>2014 Cohort</t>
  </si>
  <si>
    <t>102 businesses received support in 2014 of which 34 could be linked to the administrative data</t>
  </si>
  <si>
    <t>34x 2 = 68</t>
  </si>
  <si>
    <t>Total Obs.</t>
  </si>
  <si>
    <t>Overall panel size as beneficiary &amp; control businesses enter and exit</t>
  </si>
  <si>
    <t>Table 2: Supported and Counterfactual Businesses Employment Shares and Levels</t>
  </si>
  <si>
    <t>Average employment</t>
  </si>
  <si>
    <t>Businesses in 2009: Shares of employment</t>
  </si>
  <si>
    <t>Businesses in 2014: Shares of employment</t>
  </si>
  <si>
    <t>Survive 2009-14</t>
  </si>
  <si>
    <t>Exit</t>
  </si>
  <si>
    <t>Entrants 2009-14</t>
  </si>
  <si>
    <t>Counterfactual</t>
  </si>
  <si>
    <t>Supported</t>
  </si>
  <si>
    <t>TOTAL</t>
  </si>
  <si>
    <t>Table 4: Recent UK Studies using Productivity Decompositions</t>
  </si>
  <si>
    <t>Study</t>
  </si>
  <si>
    <t>Period</t>
  </si>
  <si>
    <t>Within</t>
  </si>
  <si>
    <t>Between</t>
  </si>
  <si>
    <t>Cov</t>
  </si>
  <si>
    <t>Net Entry</t>
  </si>
  <si>
    <t>Disney et al 2003</t>
  </si>
  <si>
    <t>1980-92</t>
  </si>
  <si>
    <t>Manu</t>
  </si>
  <si>
    <t>Harris &amp; Robinson 2005</t>
  </si>
  <si>
    <t>1990-98</t>
  </si>
  <si>
    <t>Mason et al 2014</t>
  </si>
  <si>
    <t>2003-07</t>
  </si>
  <si>
    <t>Man &amp; Serv</t>
  </si>
  <si>
    <t>Riley et al 2014</t>
  </si>
  <si>
    <t>2001-05</t>
  </si>
  <si>
    <t>Table 5: Whole Economy Decomposition vs Treated &amp; Control, 2011-14</t>
  </si>
  <si>
    <t>Design</t>
  </si>
  <si>
    <t>Reallocation</t>
  </si>
  <si>
    <t>Entry/Exit</t>
  </si>
  <si>
    <t>All Business and those  Supported with Control, 2011-14</t>
  </si>
  <si>
    <t>Supported &amp; Control</t>
  </si>
  <si>
    <t>Employment Levels and Shares: All vs Analysed Firms, 2011-14</t>
  </si>
  <si>
    <t>Businesses in 2011: Shares of employment</t>
  </si>
  <si>
    <t>Survive 2011-14</t>
  </si>
  <si>
    <t>Entrants 2011-14</t>
  </si>
  <si>
    <t>All ex Analysed</t>
  </si>
  <si>
    <t>Analysed</t>
  </si>
  <si>
    <t>Table 6: Labour Productivity Decomposition, 2011-14 versus 2008-14</t>
  </si>
  <si>
    <t>GR/ FHK</t>
  </si>
  <si>
    <t>B/w</t>
  </si>
  <si>
    <t>Entry</t>
  </si>
  <si>
    <t>Employment weighted, 2011-14</t>
  </si>
  <si>
    <t>GR</t>
  </si>
  <si>
    <t xml:space="preserve">Supported           </t>
  </si>
  <si>
    <t>FHK</t>
  </si>
  <si>
    <t>Employment weighted, 2008-14</t>
  </si>
  <si>
    <t>Table 7: Labour Productivity Decomposition and Economic Proximity</t>
  </si>
  <si>
    <t>FHK Decomposition</t>
  </si>
  <si>
    <t>All Industries matched using Government Office Region, 2011-14</t>
  </si>
  <si>
    <t>Difference/Effect</t>
  </si>
  <si>
    <t>All Industries matched using Travel to Work Areas, 2011-14</t>
  </si>
  <si>
    <t>Services matched using Government Office Region, 2011-14</t>
  </si>
  <si>
    <t>Services matched using Travel to Work Area, 2011-14</t>
  </si>
  <si>
    <t>Table C2. PS-tests on matching balance</t>
  </si>
  <si>
    <t>Table C1.1: Probit model for selection into EFG 2009</t>
  </si>
  <si>
    <t>Table C1.2: Probit model for selection into EFG 2011</t>
  </si>
  <si>
    <t>Table C1.3: Probit model for selection into EFG 2013</t>
  </si>
  <si>
    <t>Table 3 does not contain data</t>
  </si>
  <si>
    <t xml:space="preserve">Table C3.1: Rosenbaum bounds test for 2009 </t>
  </si>
  <si>
    <t>Table C3.2: Rosenbaum bounds test for 2011</t>
  </si>
  <si>
    <t>Table C3.3: Rosenbaum bounds test for 2013</t>
  </si>
  <si>
    <t>Table B1 does not contain data</t>
  </si>
  <si>
    <t>Table B2 does not contain data</t>
  </si>
  <si>
    <t>Table of Contents</t>
  </si>
  <si>
    <t>Report Page</t>
  </si>
  <si>
    <t>Table 1</t>
  </si>
  <si>
    <t>Table 2</t>
  </si>
  <si>
    <t>Table 3</t>
  </si>
  <si>
    <t>Table 4</t>
  </si>
  <si>
    <t>Table 5</t>
  </si>
  <si>
    <t>Table 6</t>
  </si>
  <si>
    <t>Table 7</t>
  </si>
  <si>
    <t>Sheet</t>
  </si>
  <si>
    <t>Title</t>
  </si>
  <si>
    <t>Table B1</t>
  </si>
  <si>
    <t>Table B2</t>
  </si>
  <si>
    <t>Table C1.1</t>
  </si>
  <si>
    <t>Table C1.2</t>
  </si>
  <si>
    <t>Table C1.3</t>
  </si>
  <si>
    <t>Table C2</t>
  </si>
  <si>
    <t>Table C3.1</t>
  </si>
  <si>
    <t>Table C3.2</t>
  </si>
  <si>
    <t>Table C3.3</t>
  </si>
  <si>
    <t>Jonas Meldgaard, Carolin Thol and Prabhat Vaze, Belmana</t>
  </si>
  <si>
    <t>Ben Davies, IFF Research</t>
  </si>
  <si>
    <t>Dr Michela Vecchi, Middlesex University</t>
  </si>
  <si>
    <t>Dr Felix Ritchie and Prof Don Weber, University of the West of England</t>
  </si>
  <si>
    <t>This work contains statistical data from ONS, which is Crown Copyright. The use of the ONS statistical data in this work does not imply the endorsement of the ONS in relation to the interpretation or analysis of the statistical data. This work uses research datasets which may not exactly reproduce National Statistics aggregates.</t>
  </si>
  <si>
    <t>Report produced by:</t>
  </si>
  <si>
    <t>Exploring the feasibility of a productivity based approach for evaluating business  support interventions</t>
  </si>
  <si>
    <t>BIS Research Paper 295</t>
  </si>
  <si>
    <t>39 - 40</t>
  </si>
  <si>
    <t>43 - 44</t>
  </si>
  <si>
    <t>Index</t>
  </si>
  <si>
    <t>All firms excl analysed</t>
  </si>
  <si>
    <t>Note: Table reports log productivity growth over period, not annualised. The productivity decomposition total covers all businesses, with the 
splitting between the beneficiaries and matched control (“Analysed”) and All businesses excluding Analysed</t>
  </si>
  <si>
    <t>Note: all tables with d_lprod as the outcome variable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</si>
</sst>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76">
    <font>
      <sz val="11"/>
      <color theme="1"/>
      <name val="Calibri"/>
      <family val="2"/>
    </font>
    <font>
      <sz val="11"/>
      <color indexed="8"/>
      <name val="Calibri"/>
      <family val="2"/>
    </font>
    <font>
      <b/>
      <sz val="12"/>
      <name val="Arial"/>
      <family val="2"/>
    </font>
    <font>
      <b/>
      <sz val="10"/>
      <name val="Arial"/>
      <family val="2"/>
    </font>
    <font>
      <sz val="10"/>
      <name val="Arial"/>
      <family val="2"/>
    </font>
    <font>
      <b/>
      <sz val="11"/>
      <name val="Arial"/>
      <family val="2"/>
    </font>
    <font>
      <sz val="12"/>
      <name val="Arial"/>
      <family val="2"/>
    </font>
    <font>
      <u val="single"/>
      <sz val="11"/>
      <color indexed="30"/>
      <name val="Calibri"/>
      <family val="2"/>
    </font>
    <font>
      <sz val="8"/>
      <color indexed="8"/>
      <name val="Arial"/>
      <family val="2"/>
    </font>
    <font>
      <b/>
      <sz val="14"/>
      <color indexed="8"/>
      <name val="Arial"/>
      <family val="2"/>
    </font>
    <font>
      <sz val="11"/>
      <color indexed="8"/>
      <name val="Arial"/>
      <family val="2"/>
    </font>
    <font>
      <b/>
      <u val="single"/>
      <sz val="14"/>
      <color indexed="8"/>
      <name val="Arial"/>
      <family val="2"/>
    </font>
    <font>
      <b/>
      <sz val="12"/>
      <color indexed="8"/>
      <name val="Arial"/>
      <family val="2"/>
    </font>
    <font>
      <sz val="12"/>
      <color indexed="8"/>
      <name val="Arial"/>
      <family val="2"/>
    </font>
    <font>
      <u val="single"/>
      <sz val="12"/>
      <color indexed="30"/>
      <name val="Arial"/>
      <family val="2"/>
    </font>
    <font>
      <b/>
      <sz val="10"/>
      <color indexed="8"/>
      <name val="Arial"/>
      <family val="2"/>
    </font>
    <font>
      <sz val="10"/>
      <color indexed="8"/>
      <name val="Arial"/>
      <family val="2"/>
    </font>
    <font>
      <b/>
      <sz val="12"/>
      <color indexed="9"/>
      <name val="Arial"/>
      <family val="2"/>
    </font>
    <font>
      <b/>
      <u val="single"/>
      <sz val="11"/>
      <color indexed="30"/>
      <name val="Arial"/>
      <family val="2"/>
    </font>
    <font>
      <sz val="11"/>
      <name val="Calibri"/>
      <family val="2"/>
    </font>
    <font>
      <sz val="10"/>
      <color indexed="8"/>
      <name val="Calibri"/>
      <family val="2"/>
    </font>
    <font>
      <sz val="12"/>
      <color indexed="8"/>
      <name val="Calibri"/>
      <family val="2"/>
    </font>
    <font>
      <b/>
      <sz val="8"/>
      <color indexed="8"/>
      <name val="Arial"/>
      <family val="2"/>
    </font>
    <font>
      <b/>
      <sz val="11"/>
      <color indexed="9"/>
      <name val="Arial"/>
      <family val="2"/>
    </font>
    <font>
      <b/>
      <sz val="10"/>
      <color indexed="9"/>
      <name val="Arial"/>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sz val="8"/>
      <color theme="1"/>
      <name val="Arial"/>
      <family val="2"/>
    </font>
    <font>
      <b/>
      <sz val="14"/>
      <color theme="1"/>
      <name val="Arial"/>
      <family val="2"/>
    </font>
    <font>
      <sz val="11"/>
      <color theme="1"/>
      <name val="Arial"/>
      <family val="2"/>
    </font>
    <font>
      <b/>
      <u val="single"/>
      <sz val="14"/>
      <color theme="1"/>
      <name val="Arial"/>
      <family val="2"/>
    </font>
    <font>
      <b/>
      <sz val="12"/>
      <color theme="1"/>
      <name val="Arial"/>
      <family val="2"/>
    </font>
    <font>
      <sz val="12"/>
      <color theme="1"/>
      <name val="Arial"/>
      <family val="2"/>
    </font>
    <font>
      <u val="single"/>
      <sz val="12"/>
      <color theme="10"/>
      <name val="Arial"/>
      <family val="2"/>
    </font>
    <font>
      <b/>
      <sz val="10"/>
      <color theme="1"/>
      <name val="Arial"/>
      <family val="2"/>
    </font>
    <font>
      <sz val="10"/>
      <color theme="1"/>
      <name val="Arial"/>
      <family val="2"/>
    </font>
    <font>
      <b/>
      <sz val="12"/>
      <color rgb="FFFFFFFF"/>
      <name val="Arial"/>
      <family val="2"/>
    </font>
    <font>
      <b/>
      <u val="single"/>
      <sz val="11"/>
      <color theme="10"/>
      <name val="Arial"/>
      <family val="2"/>
    </font>
    <font>
      <sz val="10"/>
      <color rgb="FF000000"/>
      <name val="Arial"/>
      <family val="2"/>
    </font>
    <font>
      <b/>
      <sz val="10"/>
      <color rgb="FF000000"/>
      <name val="Arial"/>
      <family val="2"/>
    </font>
    <font>
      <sz val="10"/>
      <color theme="1"/>
      <name val="Calibri"/>
      <family val="2"/>
    </font>
    <font>
      <sz val="12"/>
      <color theme="1"/>
      <name val="Calibri"/>
      <family val="2"/>
    </font>
    <font>
      <b/>
      <sz val="8"/>
      <color theme="1"/>
      <name val="Arial"/>
      <family val="2"/>
    </font>
    <font>
      <b/>
      <sz val="11"/>
      <color theme="0"/>
      <name val="Arial"/>
      <family val="2"/>
    </font>
    <font>
      <b/>
      <sz val="10"/>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bottom style="thin"/>
    </border>
    <border>
      <left style="thin"/>
      <right/>
      <top style="thin"/>
      <bottom style="thin"/>
    </border>
    <border>
      <left/>
      <right/>
      <top style="thin"/>
      <bottom style="thin"/>
    </border>
    <border>
      <left/>
      <right/>
      <top style="thin"/>
      <bottom/>
    </border>
    <border>
      <left style="thin"/>
      <right style="thin"/>
      <top style="thin"/>
      <bottom/>
    </border>
    <border>
      <left/>
      <right style="thin"/>
      <top style="thin"/>
      <bottom/>
    </border>
    <border>
      <left/>
      <right style="thin"/>
      <top style="thin"/>
      <bottom style="thin"/>
    </border>
    <border>
      <left style="thin"/>
      <right style="thin"/>
      <top/>
      <bottom/>
    </border>
    <border>
      <left style="thin"/>
      <right/>
      <top style="thin"/>
      <bottom/>
    </border>
    <border>
      <left style="thin"/>
      <right/>
      <top/>
      <bottom/>
    </border>
    <border>
      <left/>
      <right style="thin"/>
      <top/>
      <bottom/>
    </border>
    <border>
      <left style="thin"/>
      <right/>
      <top/>
      <bottom style="thin"/>
    </border>
    <border>
      <left/>
      <right style="thin"/>
      <top/>
      <bottom style="thin"/>
    </border>
    <border>
      <left style="medium">
        <color rgb="FF089CBB"/>
      </left>
      <right/>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98">
    <xf numFmtId="0" fontId="0" fillId="0" borderId="0" xfId="0" applyFont="1" applyAlignment="1">
      <alignment/>
    </xf>
    <xf numFmtId="2" fontId="58" fillId="0" borderId="0" xfId="0" applyNumberFormat="1" applyFont="1" applyAlignment="1">
      <alignment horizontal="center"/>
    </xf>
    <xf numFmtId="0" fontId="58" fillId="0" borderId="0" xfId="0" applyFont="1" applyAlignment="1">
      <alignment/>
    </xf>
    <xf numFmtId="0" fontId="59" fillId="0" borderId="0" xfId="0" applyFont="1" applyAlignment="1">
      <alignment/>
    </xf>
    <xf numFmtId="0" fontId="60" fillId="0" borderId="0" xfId="0" applyFont="1" applyAlignment="1">
      <alignment/>
    </xf>
    <xf numFmtId="0" fontId="61" fillId="0" borderId="0" xfId="0" applyFont="1" applyAlignment="1">
      <alignment/>
    </xf>
    <xf numFmtId="0" fontId="62" fillId="0" borderId="0" xfId="0" applyFont="1" applyAlignment="1">
      <alignment/>
    </xf>
    <xf numFmtId="0" fontId="63" fillId="0" borderId="0" xfId="0" applyFont="1" applyAlignment="1">
      <alignment/>
    </xf>
    <xf numFmtId="0" fontId="64" fillId="0" borderId="0" xfId="52" applyFont="1" applyAlignment="1">
      <alignment/>
    </xf>
    <xf numFmtId="0" fontId="63" fillId="0" borderId="0" xfId="0" applyFont="1" applyAlignment="1">
      <alignment wrapText="1"/>
    </xf>
    <xf numFmtId="0" fontId="63" fillId="0" borderId="0" xfId="0" applyFont="1" applyAlignment="1">
      <alignment horizontal="justify" vertical="center"/>
    </xf>
    <xf numFmtId="0" fontId="60" fillId="0" borderId="0" xfId="0" applyFont="1" applyAlignment="1">
      <alignment wrapText="1"/>
    </xf>
    <xf numFmtId="0" fontId="64" fillId="0" borderId="0" xfId="52" applyFont="1" applyAlignment="1">
      <alignment wrapText="1"/>
    </xf>
    <xf numFmtId="0" fontId="63" fillId="0" borderId="0" xfId="0" applyFont="1" applyAlignment="1">
      <alignment horizontal="right"/>
    </xf>
    <xf numFmtId="0" fontId="65" fillId="0" borderId="10" xfId="0" applyFont="1" applyBorder="1" applyAlignment="1">
      <alignment vertical="center" wrapText="1"/>
    </xf>
    <xf numFmtId="0" fontId="65" fillId="0" borderId="10" xfId="0" applyFont="1" applyBorder="1" applyAlignment="1">
      <alignment horizontal="center" vertical="center" wrapText="1"/>
    </xf>
    <xf numFmtId="0" fontId="66" fillId="0" borderId="10" xfId="0" applyFont="1" applyBorder="1" applyAlignment="1">
      <alignment vertical="center" wrapText="1"/>
    </xf>
    <xf numFmtId="0" fontId="66" fillId="0" borderId="10" xfId="0" applyFont="1" applyBorder="1" applyAlignment="1">
      <alignment horizontal="center" vertical="center" wrapText="1"/>
    </xf>
    <xf numFmtId="3" fontId="66" fillId="0" borderId="10" xfId="0" applyNumberFormat="1" applyFont="1" applyBorder="1" applyAlignment="1">
      <alignment horizontal="center" vertical="center" wrapText="1"/>
    </xf>
    <xf numFmtId="0" fontId="65" fillId="0" borderId="10" xfId="0" applyFont="1" applyFill="1" applyBorder="1" applyAlignment="1">
      <alignment vertical="center" wrapText="1"/>
    </xf>
    <xf numFmtId="0" fontId="66"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14" xfId="0" applyFont="1" applyFill="1" applyBorder="1" applyAlignment="1">
      <alignment vertical="center"/>
    </xf>
    <xf numFmtId="0" fontId="3" fillId="0" borderId="10" xfId="0" applyFont="1" applyFill="1" applyBorder="1" applyAlignment="1">
      <alignment vertical="center"/>
    </xf>
    <xf numFmtId="0" fontId="3" fillId="0" borderId="10" xfId="0" applyFont="1" applyFill="1" applyBorder="1" applyAlignment="1">
      <alignment horizontal="center" vertical="center"/>
    </xf>
    <xf numFmtId="0" fontId="4" fillId="0" borderId="10" xfId="0" applyFont="1" applyFill="1" applyBorder="1" applyAlignment="1">
      <alignment horizontal="center" vertical="center"/>
    </xf>
    <xf numFmtId="10" fontId="4" fillId="0" borderId="10" xfId="0" applyNumberFormat="1" applyFont="1" applyFill="1" applyBorder="1" applyAlignment="1">
      <alignment horizontal="center" vertical="center"/>
    </xf>
    <xf numFmtId="9" fontId="4" fillId="0" borderId="10" xfId="0" applyNumberFormat="1" applyFont="1" applyFill="1" applyBorder="1" applyAlignment="1">
      <alignment horizontal="center" vertical="center"/>
    </xf>
    <xf numFmtId="0" fontId="2" fillId="0" borderId="0" xfId="0" applyFont="1" applyFill="1" applyBorder="1" applyAlignment="1">
      <alignment vertical="center"/>
    </xf>
    <xf numFmtId="0" fontId="0" fillId="0" borderId="0" xfId="0" applyBorder="1" applyAlignment="1">
      <alignment/>
    </xf>
    <xf numFmtId="0" fontId="62" fillId="0" borderId="12" xfId="0" applyFont="1" applyFill="1" applyBorder="1" applyAlignment="1">
      <alignment vertical="center" wrapText="1"/>
    </xf>
    <xf numFmtId="0" fontId="62" fillId="0" borderId="12" xfId="0" applyFont="1" applyFill="1" applyBorder="1" applyAlignment="1">
      <alignment horizontal="center" vertical="center" wrapText="1"/>
    </xf>
    <xf numFmtId="0" fontId="67" fillId="0" borderId="11" xfId="0" applyFont="1" applyFill="1" applyBorder="1" applyAlignment="1">
      <alignment vertical="center" wrapText="1"/>
    </xf>
    <xf numFmtId="0" fontId="4" fillId="0" borderId="10" xfId="0" applyFont="1" applyFill="1" applyBorder="1" applyAlignment="1">
      <alignment vertical="center"/>
    </xf>
    <xf numFmtId="0" fontId="2" fillId="0" borderId="15" xfId="0" applyFont="1" applyFill="1" applyBorder="1" applyAlignment="1">
      <alignment vertical="center"/>
    </xf>
    <xf numFmtId="0" fontId="3" fillId="0" borderId="12" xfId="0" applyFont="1" applyFill="1" applyBorder="1" applyAlignment="1">
      <alignment horizontal="center" vertical="center"/>
    </xf>
    <xf numFmtId="164" fontId="4" fillId="0" borderId="10" xfId="0" applyNumberFormat="1"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0" xfId="0" applyFont="1" applyFill="1" applyBorder="1" applyAlignment="1">
      <alignment vertical="center"/>
    </xf>
    <xf numFmtId="10" fontId="4" fillId="0" borderId="0" xfId="0" applyNumberFormat="1" applyFont="1" applyFill="1" applyBorder="1" applyAlignment="1">
      <alignment vertical="center"/>
    </xf>
    <xf numFmtId="0" fontId="6" fillId="0" borderId="0" xfId="0" applyFont="1" applyFill="1" applyBorder="1" applyAlignment="1">
      <alignment vertical="center"/>
    </xf>
    <xf numFmtId="164" fontId="66" fillId="0" borderId="10" xfId="0" applyNumberFormat="1" applyFont="1" applyBorder="1" applyAlignment="1">
      <alignment horizontal="center" vertical="center"/>
    </xf>
    <xf numFmtId="0" fontId="4" fillId="0" borderId="0" xfId="0" applyFont="1" applyFill="1" applyBorder="1" applyAlignment="1">
      <alignment vertical="center"/>
    </xf>
    <xf numFmtId="0" fontId="68" fillId="0" borderId="0" xfId="52" applyFont="1" applyAlignment="1">
      <alignment/>
    </xf>
    <xf numFmtId="0" fontId="19" fillId="0" borderId="0" xfId="0" applyFont="1" applyAlignment="1">
      <alignment/>
    </xf>
    <xf numFmtId="0" fontId="65" fillId="0" borderId="10" xfId="0" applyFont="1" applyFill="1" applyBorder="1" applyAlignment="1">
      <alignment vertical="center"/>
    </xf>
    <xf numFmtId="0" fontId="65" fillId="0" borderId="10" xfId="0" applyFont="1" applyFill="1" applyBorder="1" applyAlignment="1">
      <alignment horizontal="center" vertical="center"/>
    </xf>
    <xf numFmtId="10" fontId="69" fillId="0" borderId="10" xfId="0" applyNumberFormat="1" applyFont="1" applyFill="1" applyBorder="1" applyAlignment="1">
      <alignment horizontal="center" vertical="center"/>
    </xf>
    <xf numFmtId="10" fontId="70" fillId="0" borderId="10" xfId="0" applyNumberFormat="1" applyFont="1" applyFill="1" applyBorder="1" applyAlignment="1">
      <alignment horizontal="center" vertical="center"/>
    </xf>
    <xf numFmtId="10" fontId="66" fillId="0" borderId="10" xfId="0" applyNumberFormat="1" applyFont="1" applyFill="1" applyBorder="1" applyAlignment="1">
      <alignment horizontal="center" vertical="center"/>
    </xf>
    <xf numFmtId="10" fontId="65" fillId="0" borderId="10" xfId="0" applyNumberFormat="1" applyFont="1" applyFill="1" applyBorder="1" applyAlignment="1">
      <alignment horizontal="center" vertical="center"/>
    </xf>
    <xf numFmtId="0" fontId="71" fillId="0" borderId="0" xfId="0" applyFont="1" applyAlignment="1">
      <alignment/>
    </xf>
    <xf numFmtId="0" fontId="65" fillId="0" borderId="16" xfId="0" applyFont="1" applyFill="1" applyBorder="1" applyAlignment="1">
      <alignment vertical="center"/>
    </xf>
    <xf numFmtId="10" fontId="69" fillId="0" borderId="12" xfId="0" applyNumberFormat="1" applyFont="1" applyFill="1" applyBorder="1" applyAlignment="1">
      <alignment horizontal="center" vertical="center"/>
    </xf>
    <xf numFmtId="0" fontId="65" fillId="0" borderId="15" xfId="0" applyFont="1" applyFill="1" applyBorder="1" applyAlignment="1">
      <alignment vertical="center"/>
    </xf>
    <xf numFmtId="0" fontId="65" fillId="0" borderId="17" xfId="0" applyFont="1" applyFill="1" applyBorder="1" applyAlignment="1">
      <alignment vertical="center"/>
    </xf>
    <xf numFmtId="0" fontId="66" fillId="0" borderId="10" xfId="0" applyFont="1" applyFill="1" applyBorder="1" applyAlignment="1">
      <alignment vertical="center"/>
    </xf>
    <xf numFmtId="0" fontId="65" fillId="0" borderId="18" xfId="0" applyFont="1" applyFill="1" applyBorder="1" applyAlignment="1">
      <alignment vertical="center"/>
    </xf>
    <xf numFmtId="10" fontId="70" fillId="0" borderId="16" xfId="0" applyNumberFormat="1" applyFont="1" applyFill="1" applyBorder="1" applyAlignment="1">
      <alignment horizontal="center" vertical="center"/>
    </xf>
    <xf numFmtId="0" fontId="66" fillId="0" borderId="12" xfId="0" applyFont="1" applyFill="1" applyBorder="1" applyAlignment="1">
      <alignment vertical="center"/>
    </xf>
    <xf numFmtId="0" fontId="65" fillId="0" borderId="12" xfId="0" applyFont="1" applyFill="1" applyBorder="1" applyAlignment="1">
      <alignment horizontal="center" vertical="center"/>
    </xf>
    <xf numFmtId="10" fontId="66" fillId="0" borderId="12" xfId="0" applyNumberFormat="1" applyFont="1" applyFill="1" applyBorder="1" applyAlignment="1">
      <alignment horizontal="center" vertical="center"/>
    </xf>
    <xf numFmtId="0" fontId="65" fillId="0" borderId="14" xfId="0" applyFont="1" applyFill="1" applyBorder="1" applyAlignment="1">
      <alignment vertical="center"/>
    </xf>
    <xf numFmtId="0" fontId="65" fillId="0" borderId="19" xfId="0" applyFont="1" applyFill="1" applyBorder="1" applyAlignment="1">
      <alignment vertical="center"/>
    </xf>
    <xf numFmtId="0" fontId="65" fillId="0" borderId="19" xfId="0" applyFont="1" applyFill="1" applyBorder="1" applyAlignment="1">
      <alignment horizontal="center" vertical="center"/>
    </xf>
    <xf numFmtId="10" fontId="3" fillId="0" borderId="10" xfId="0" applyNumberFormat="1" applyFont="1" applyFill="1" applyBorder="1" applyAlignment="1">
      <alignment horizontal="center" vertical="center"/>
    </xf>
    <xf numFmtId="0" fontId="71" fillId="0" borderId="0" xfId="0" applyFont="1" applyAlignment="1">
      <alignment/>
    </xf>
    <xf numFmtId="2" fontId="66" fillId="0" borderId="0" xfId="0" applyNumberFormat="1" applyFont="1" applyBorder="1" applyAlignment="1">
      <alignment horizontal="center"/>
    </xf>
    <xf numFmtId="0" fontId="66" fillId="0" borderId="0" xfId="0" applyFont="1" applyFill="1" applyBorder="1" applyAlignment="1">
      <alignment/>
    </xf>
    <xf numFmtId="0" fontId="66" fillId="0" borderId="0" xfId="0" applyFont="1" applyBorder="1" applyAlignment="1">
      <alignment/>
    </xf>
    <xf numFmtId="0" fontId="66" fillId="0" borderId="10" xfId="0" applyFont="1" applyBorder="1" applyAlignment="1">
      <alignment/>
    </xf>
    <xf numFmtId="0" fontId="66" fillId="0" borderId="16" xfId="0" applyFont="1" applyBorder="1" applyAlignment="1">
      <alignment/>
    </xf>
    <xf numFmtId="0" fontId="66" fillId="0" borderId="19" xfId="0" applyFont="1" applyBorder="1" applyAlignment="1">
      <alignment/>
    </xf>
    <xf numFmtId="0" fontId="4" fillId="0" borderId="12" xfId="0" applyFont="1" applyBorder="1" applyAlignment="1">
      <alignment horizontal="left" vertical="center" wrapText="1"/>
    </xf>
    <xf numFmtId="0" fontId="66" fillId="0" borderId="20" xfId="0" applyFont="1" applyBorder="1" applyAlignment="1">
      <alignment/>
    </xf>
    <xf numFmtId="0" fontId="66" fillId="0" borderId="15" xfId="0" applyFont="1" applyBorder="1" applyAlignment="1">
      <alignment/>
    </xf>
    <xf numFmtId="0" fontId="66" fillId="0" borderId="17" xfId="0" applyFont="1" applyBorder="1" applyAlignment="1">
      <alignment/>
    </xf>
    <xf numFmtId="0" fontId="66" fillId="0" borderId="21" xfId="0" applyFont="1" applyBorder="1" applyAlignment="1">
      <alignment/>
    </xf>
    <xf numFmtId="0" fontId="66" fillId="0" borderId="22" xfId="0" applyFont="1" applyBorder="1" applyAlignment="1">
      <alignment/>
    </xf>
    <xf numFmtId="2" fontId="4" fillId="0" borderId="23" xfId="0" applyNumberFormat="1" applyFont="1" applyBorder="1" applyAlignment="1">
      <alignment vertical="center"/>
    </xf>
    <xf numFmtId="2" fontId="4" fillId="0" borderId="11" xfId="0" applyNumberFormat="1" applyFont="1" applyBorder="1" applyAlignment="1">
      <alignment vertical="center"/>
    </xf>
    <xf numFmtId="2" fontId="4" fillId="0" borderId="24" xfId="0" applyNumberFormat="1" applyFont="1" applyBorder="1" applyAlignment="1">
      <alignment vertical="center"/>
    </xf>
    <xf numFmtId="2" fontId="66" fillId="0" borderId="21" xfId="0" applyNumberFormat="1" applyFont="1" applyBorder="1" applyAlignment="1">
      <alignment horizontal="center"/>
    </xf>
    <xf numFmtId="2" fontId="66" fillId="0" borderId="22" xfId="0" applyNumberFormat="1" applyFont="1" applyBorder="1" applyAlignment="1">
      <alignment horizontal="center"/>
    </xf>
    <xf numFmtId="0" fontId="66" fillId="0" borderId="23" xfId="0" applyFont="1" applyBorder="1" applyAlignment="1">
      <alignment/>
    </xf>
    <xf numFmtId="0" fontId="66" fillId="0" borderId="11" xfId="0" applyFont="1" applyBorder="1" applyAlignment="1">
      <alignment/>
    </xf>
    <xf numFmtId="0" fontId="66" fillId="0" borderId="24" xfId="0" applyFont="1" applyBorder="1" applyAlignment="1">
      <alignment/>
    </xf>
    <xf numFmtId="0" fontId="66" fillId="0" borderId="12" xfId="0" applyFont="1" applyBorder="1" applyAlignment="1">
      <alignment/>
    </xf>
    <xf numFmtId="0" fontId="72" fillId="0" borderId="0" xfId="0" applyFont="1" applyAlignment="1">
      <alignment/>
    </xf>
    <xf numFmtId="0" fontId="4" fillId="0" borderId="0" xfId="0" applyFont="1" applyFill="1" applyBorder="1" applyAlignment="1">
      <alignment/>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8" xfId="0" applyFont="1" applyBorder="1" applyAlignment="1">
      <alignment horizontal="center" vertical="center" wrapText="1"/>
    </xf>
    <xf numFmtId="2" fontId="66" fillId="0" borderId="0" xfId="0" applyNumberFormat="1" applyFont="1" applyFill="1" applyBorder="1" applyAlignment="1">
      <alignment horizontal="center"/>
    </xf>
    <xf numFmtId="2" fontId="4" fillId="0" borderId="0" xfId="0" applyNumberFormat="1" applyFont="1" applyFill="1" applyBorder="1" applyAlignment="1">
      <alignment horizontal="center"/>
    </xf>
    <xf numFmtId="0" fontId="4" fillId="0" borderId="25" xfId="0" applyFont="1" applyFill="1" applyBorder="1" applyAlignment="1">
      <alignment/>
    </xf>
    <xf numFmtId="0" fontId="4" fillId="0" borderId="16" xfId="0" applyFont="1" applyFill="1" applyBorder="1" applyAlignment="1">
      <alignment/>
    </xf>
    <xf numFmtId="0" fontId="4" fillId="0" borderId="19" xfId="0" applyFont="1" applyFill="1" applyBorder="1" applyAlignment="1">
      <alignment/>
    </xf>
    <xf numFmtId="0" fontId="4" fillId="0" borderId="12" xfId="0" applyFont="1" applyFill="1" applyBorder="1" applyAlignment="1">
      <alignment horizontal="left" vertical="center" wrapText="1"/>
    </xf>
    <xf numFmtId="0" fontId="4" fillId="0" borderId="20" xfId="0" applyFont="1" applyFill="1" applyBorder="1" applyAlignment="1">
      <alignment/>
    </xf>
    <xf numFmtId="0" fontId="4" fillId="0" borderId="15" xfId="0" applyFont="1" applyFill="1" applyBorder="1" applyAlignment="1">
      <alignment/>
    </xf>
    <xf numFmtId="0" fontId="4" fillId="0" borderId="17" xfId="0" applyFont="1" applyFill="1" applyBorder="1" applyAlignment="1">
      <alignment/>
    </xf>
    <xf numFmtId="0" fontId="4" fillId="0" borderId="21" xfId="0" applyFont="1" applyFill="1" applyBorder="1" applyAlignment="1">
      <alignment/>
    </xf>
    <xf numFmtId="0" fontId="4" fillId="0" borderId="22" xfId="0" applyFont="1" applyFill="1" applyBorder="1" applyAlignment="1">
      <alignment/>
    </xf>
    <xf numFmtId="2" fontId="4" fillId="0" borderId="23" xfId="0" applyNumberFormat="1" applyFont="1" applyFill="1" applyBorder="1" applyAlignment="1">
      <alignment vertical="center"/>
    </xf>
    <xf numFmtId="2" fontId="4" fillId="0" borderId="11" xfId="0" applyNumberFormat="1" applyFont="1" applyFill="1" applyBorder="1" applyAlignment="1">
      <alignment vertical="center"/>
    </xf>
    <xf numFmtId="2" fontId="4" fillId="0" borderId="24" xfId="0" applyNumberFormat="1" applyFont="1" applyFill="1" applyBorder="1" applyAlignment="1">
      <alignment vertical="center"/>
    </xf>
    <xf numFmtId="0" fontId="4" fillId="0" borderId="12" xfId="0" applyFont="1" applyFill="1" applyBorder="1" applyAlignment="1">
      <alignment/>
    </xf>
    <xf numFmtId="2" fontId="4" fillId="0" borderId="21" xfId="0" applyNumberFormat="1" applyFont="1" applyFill="1" applyBorder="1" applyAlignment="1">
      <alignment horizontal="center"/>
    </xf>
    <xf numFmtId="2" fontId="4" fillId="0" borderId="22" xfId="0" applyNumberFormat="1" applyFont="1" applyFill="1" applyBorder="1" applyAlignment="1">
      <alignment horizontal="center"/>
    </xf>
    <xf numFmtId="0" fontId="4" fillId="0" borderId="23" xfId="0" applyFont="1" applyFill="1" applyBorder="1" applyAlignment="1">
      <alignment/>
    </xf>
    <xf numFmtId="0" fontId="4" fillId="0" borderId="11" xfId="0" applyFont="1" applyFill="1" applyBorder="1" applyAlignment="1">
      <alignment/>
    </xf>
    <xf numFmtId="0" fontId="4" fillId="0" borderId="24" xfId="0" applyFont="1" applyFill="1" applyBorder="1" applyAlignment="1">
      <alignment/>
    </xf>
    <xf numFmtId="0" fontId="4" fillId="0" borderId="10" xfId="0" applyFont="1" applyFill="1" applyBorder="1" applyAlignment="1">
      <alignment/>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73" fillId="0" borderId="0" xfId="0" applyFont="1" applyFill="1" applyBorder="1" applyAlignment="1">
      <alignment horizontal="center" wrapText="1"/>
    </xf>
    <xf numFmtId="0" fontId="68" fillId="0" borderId="0" xfId="52" applyFont="1" applyFill="1" applyAlignment="1">
      <alignment/>
    </xf>
    <xf numFmtId="0" fontId="0" fillId="0" borderId="0" xfId="0" applyFill="1" applyAlignment="1">
      <alignment/>
    </xf>
    <xf numFmtId="0" fontId="0" fillId="0" borderId="0" xfId="0" applyFill="1" applyAlignment="1">
      <alignment wrapText="1"/>
    </xf>
    <xf numFmtId="2" fontId="58" fillId="0" borderId="0" xfId="0" applyNumberFormat="1" applyFont="1" applyFill="1" applyBorder="1" applyAlignment="1">
      <alignment horizontal="center"/>
    </xf>
    <xf numFmtId="0" fontId="5" fillId="0" borderId="0" xfId="0" applyFont="1" applyFill="1" applyBorder="1" applyAlignment="1">
      <alignment/>
    </xf>
    <xf numFmtId="0" fontId="74" fillId="0" borderId="0" xfId="0" applyFont="1" applyFill="1" applyBorder="1" applyAlignment="1">
      <alignment/>
    </xf>
    <xf numFmtId="0" fontId="73" fillId="0" borderId="0" xfId="0" applyFont="1" applyFill="1" applyBorder="1" applyAlignment="1">
      <alignment horizontal="center"/>
    </xf>
    <xf numFmtId="0" fontId="73" fillId="0" borderId="20" xfId="0" applyFont="1" applyFill="1" applyBorder="1" applyAlignment="1">
      <alignment horizontal="center"/>
    </xf>
    <xf numFmtId="0" fontId="73" fillId="0" borderId="15" xfId="0" applyFont="1" applyFill="1" applyBorder="1" applyAlignment="1">
      <alignment/>
    </xf>
    <xf numFmtId="0" fontId="73" fillId="0" borderId="17" xfId="0" applyFont="1" applyFill="1" applyBorder="1" applyAlignment="1">
      <alignment/>
    </xf>
    <xf numFmtId="0" fontId="73" fillId="0" borderId="21" xfId="0" applyFont="1" applyFill="1" applyBorder="1" applyAlignment="1">
      <alignment horizontal="center"/>
    </xf>
    <xf numFmtId="0" fontId="73" fillId="0" borderId="22" xfId="0" applyFont="1" applyFill="1" applyBorder="1" applyAlignment="1">
      <alignment horizontal="center" wrapText="1"/>
    </xf>
    <xf numFmtId="0" fontId="73" fillId="0" borderId="23" xfId="0" applyFont="1" applyFill="1" applyBorder="1" applyAlignment="1">
      <alignment horizontal="center"/>
    </xf>
    <xf numFmtId="0" fontId="73" fillId="0" borderId="11" xfId="0" applyFont="1" applyFill="1" applyBorder="1" applyAlignment="1">
      <alignment wrapText="1"/>
    </xf>
    <xf numFmtId="0" fontId="73" fillId="0" borderId="24" xfId="0" applyFont="1" applyFill="1" applyBorder="1" applyAlignment="1">
      <alignment wrapText="1"/>
    </xf>
    <xf numFmtId="2" fontId="58" fillId="0" borderId="15" xfId="0" applyNumberFormat="1" applyFont="1" applyFill="1" applyBorder="1" applyAlignment="1">
      <alignment horizontal="center"/>
    </xf>
    <xf numFmtId="2" fontId="58" fillId="0" borderId="17" xfId="0" applyNumberFormat="1" applyFont="1" applyFill="1" applyBorder="1" applyAlignment="1">
      <alignment horizontal="center"/>
    </xf>
    <xf numFmtId="2" fontId="58" fillId="0" borderId="22" xfId="0" applyNumberFormat="1" applyFont="1" applyFill="1" applyBorder="1" applyAlignment="1">
      <alignment horizontal="center"/>
    </xf>
    <xf numFmtId="2" fontId="58" fillId="0" borderId="11" xfId="0" applyNumberFormat="1" applyFont="1" applyFill="1" applyBorder="1" applyAlignment="1">
      <alignment horizontal="center"/>
    </xf>
    <xf numFmtId="2" fontId="58" fillId="0" borderId="24" xfId="0" applyNumberFormat="1" applyFont="1" applyFill="1" applyBorder="1" applyAlignment="1">
      <alignment horizontal="center"/>
    </xf>
    <xf numFmtId="0" fontId="73" fillId="0" borderId="10" xfId="0" applyFont="1" applyFill="1" applyBorder="1" applyAlignment="1">
      <alignment horizontal="center" wrapText="1"/>
    </xf>
    <xf numFmtId="0" fontId="73" fillId="0" borderId="18" xfId="0" applyFont="1" applyFill="1" applyBorder="1" applyAlignment="1">
      <alignment horizontal="center" wrapText="1"/>
    </xf>
    <xf numFmtId="0" fontId="73" fillId="0" borderId="10" xfId="0" applyFont="1" applyFill="1" applyBorder="1" applyAlignment="1">
      <alignment horizontal="center"/>
    </xf>
    <xf numFmtId="0" fontId="58" fillId="0" borderId="0" xfId="0" applyFont="1" applyFill="1" applyAlignment="1">
      <alignment/>
    </xf>
    <xf numFmtId="0" fontId="66" fillId="0" borderId="0" xfId="0" applyFont="1" applyFill="1" applyAlignment="1">
      <alignment/>
    </xf>
    <xf numFmtId="2" fontId="66" fillId="0" borderId="22" xfId="0" applyNumberFormat="1" applyFont="1" applyFill="1" applyBorder="1" applyAlignment="1">
      <alignment horizontal="center"/>
    </xf>
    <xf numFmtId="2" fontId="66" fillId="0" borderId="11" xfId="0" applyNumberFormat="1" applyFont="1" applyFill="1" applyBorder="1" applyAlignment="1">
      <alignment horizontal="center"/>
    </xf>
    <xf numFmtId="2" fontId="66" fillId="0" borderId="24" xfId="0" applyNumberFormat="1" applyFont="1" applyFill="1" applyBorder="1" applyAlignment="1">
      <alignment horizontal="center"/>
    </xf>
    <xf numFmtId="2" fontId="66" fillId="0" borderId="0" xfId="0" applyNumberFormat="1" applyFont="1" applyAlignment="1">
      <alignment horizontal="center"/>
    </xf>
    <xf numFmtId="0" fontId="66" fillId="0" borderId="0" xfId="0" applyFont="1" applyAlignment="1">
      <alignment/>
    </xf>
    <xf numFmtId="0" fontId="66" fillId="0" borderId="0" xfId="0" applyFont="1" applyFill="1" applyBorder="1" applyAlignment="1">
      <alignment/>
    </xf>
    <xf numFmtId="0" fontId="65" fillId="0" borderId="0" xfId="0" applyFont="1" applyFill="1" applyBorder="1" applyAlignment="1">
      <alignment wrapText="1"/>
    </xf>
    <xf numFmtId="0" fontId="65" fillId="0" borderId="10" xfId="0" applyFont="1" applyFill="1" applyBorder="1" applyAlignment="1">
      <alignment horizontal="center"/>
    </xf>
    <xf numFmtId="0" fontId="66" fillId="0" borderId="10" xfId="0" applyFont="1" applyFill="1" applyBorder="1" applyAlignment="1">
      <alignment horizontal="center" wrapText="1"/>
    </xf>
    <xf numFmtId="0" fontId="75" fillId="0" borderId="0" xfId="0" applyFont="1" applyFill="1" applyBorder="1" applyAlignment="1">
      <alignment horizontal="left"/>
    </xf>
    <xf numFmtId="0" fontId="66" fillId="0" borderId="18" xfId="0" applyFont="1" applyFill="1" applyBorder="1" applyAlignment="1">
      <alignment horizontal="center" wrapText="1"/>
    </xf>
    <xf numFmtId="2" fontId="65" fillId="0" borderId="19" xfId="0" applyNumberFormat="1" applyFont="1" applyFill="1" applyBorder="1" applyAlignment="1">
      <alignment horizontal="center"/>
    </xf>
    <xf numFmtId="2" fontId="65" fillId="0" borderId="12" xfId="0" applyNumberFormat="1" applyFont="1" applyFill="1" applyBorder="1" applyAlignment="1">
      <alignment horizontal="center"/>
    </xf>
    <xf numFmtId="2" fontId="66" fillId="0" borderId="17" xfId="0" applyNumberFormat="1" applyFont="1" applyFill="1" applyBorder="1" applyAlignment="1">
      <alignment horizontal="center"/>
    </xf>
    <xf numFmtId="2" fontId="65" fillId="0" borderId="16" xfId="0" applyNumberFormat="1" applyFont="1" applyBorder="1" applyAlignment="1">
      <alignment horizontal="center"/>
    </xf>
    <xf numFmtId="2" fontId="65" fillId="0" borderId="19" xfId="0" applyNumberFormat="1" applyFont="1" applyBorder="1" applyAlignment="1">
      <alignment horizontal="center"/>
    </xf>
    <xf numFmtId="2" fontId="65" fillId="0" borderId="12" xfId="0" applyNumberFormat="1" applyFont="1" applyBorder="1" applyAlignment="1">
      <alignment horizontal="center"/>
    </xf>
    <xf numFmtId="2" fontId="66" fillId="0" borderId="20" xfId="0" applyNumberFormat="1" applyFont="1" applyBorder="1" applyAlignment="1">
      <alignment horizontal="center"/>
    </xf>
    <xf numFmtId="2" fontId="66" fillId="0" borderId="15" xfId="0" applyNumberFormat="1" applyFont="1" applyBorder="1" applyAlignment="1">
      <alignment horizontal="center"/>
    </xf>
    <xf numFmtId="2" fontId="66" fillId="0" borderId="17" xfId="0" applyNumberFormat="1" applyFont="1" applyBorder="1" applyAlignment="1">
      <alignment horizontal="center"/>
    </xf>
    <xf numFmtId="2" fontId="66" fillId="0" borderId="23" xfId="0" applyNumberFormat="1" applyFont="1" applyBorder="1" applyAlignment="1">
      <alignment horizontal="center"/>
    </xf>
    <xf numFmtId="2" fontId="66" fillId="0" borderId="11" xfId="0" applyNumberFormat="1" applyFont="1" applyBorder="1" applyAlignment="1">
      <alignment horizontal="center"/>
    </xf>
    <xf numFmtId="2" fontId="66" fillId="0" borderId="24" xfId="0" applyNumberFormat="1" applyFont="1" applyBorder="1" applyAlignment="1">
      <alignment horizontal="center"/>
    </xf>
    <xf numFmtId="0" fontId="58" fillId="0" borderId="16" xfId="0" applyFont="1" applyFill="1" applyBorder="1" applyAlignment="1">
      <alignment/>
    </xf>
    <xf numFmtId="0" fontId="58" fillId="0" borderId="19" xfId="0" applyFont="1" applyFill="1" applyBorder="1" applyAlignment="1">
      <alignment/>
    </xf>
    <xf numFmtId="0" fontId="58" fillId="0" borderId="12" xfId="0" applyFont="1" applyFill="1" applyBorder="1" applyAlignment="1">
      <alignment/>
    </xf>
    <xf numFmtId="0" fontId="5" fillId="0" borderId="0" xfId="0" applyFont="1" applyFill="1" applyBorder="1" applyAlignment="1">
      <alignment horizontal="left"/>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10" fontId="3" fillId="0" borderId="16"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8" xfId="0" applyFont="1" applyFill="1" applyBorder="1" applyAlignment="1">
      <alignment horizontal="center" vertical="center"/>
    </xf>
    <xf numFmtId="10"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0" xfId="0" applyFont="1" applyFill="1" applyBorder="1" applyAlignment="1">
      <alignment horizontal="center" vertical="center"/>
    </xf>
    <xf numFmtId="0" fontId="73" fillId="0" borderId="21" xfId="0" applyFont="1" applyFill="1" applyBorder="1" applyAlignment="1">
      <alignment horizontal="center" wrapText="1"/>
    </xf>
    <xf numFmtId="0" fontId="73" fillId="0" borderId="22" xfId="0" applyFont="1" applyFill="1" applyBorder="1" applyAlignment="1">
      <alignment horizontal="center" wrapText="1"/>
    </xf>
    <xf numFmtId="0" fontId="73" fillId="0" borderId="20" xfId="0" applyFont="1" applyFill="1" applyBorder="1" applyAlignment="1">
      <alignment horizontal="center"/>
    </xf>
    <xf numFmtId="0" fontId="73" fillId="0" borderId="17" xfId="0" applyFont="1" applyFill="1" applyBorder="1" applyAlignment="1">
      <alignment horizontal="center"/>
    </xf>
    <xf numFmtId="0" fontId="65" fillId="0" borderId="20" xfId="0" applyFont="1" applyFill="1" applyBorder="1" applyAlignment="1">
      <alignment horizontal="center"/>
    </xf>
    <xf numFmtId="0" fontId="65" fillId="0" borderId="15" xfId="0" applyFont="1" applyFill="1" applyBorder="1" applyAlignment="1">
      <alignment horizontal="center"/>
    </xf>
    <xf numFmtId="0" fontId="65" fillId="0" borderId="17" xfId="0" applyFont="1" applyFill="1" applyBorder="1" applyAlignment="1">
      <alignment horizontal="center"/>
    </xf>
    <xf numFmtId="0" fontId="65" fillId="0" borderId="13" xfId="0" applyFont="1" applyFill="1" applyBorder="1" applyAlignment="1">
      <alignment horizontal="center"/>
    </xf>
    <xf numFmtId="0" fontId="65" fillId="0" borderId="14" xfId="0" applyFont="1" applyFill="1" applyBorder="1" applyAlignment="1">
      <alignment horizontal="center"/>
    </xf>
    <xf numFmtId="0" fontId="65" fillId="0" borderId="18" xfId="0" applyFont="1" applyFill="1" applyBorder="1" applyAlignment="1">
      <alignment horizontal="center"/>
    </xf>
    <xf numFmtId="0" fontId="65" fillId="0" borderId="13" xfId="0" applyFont="1" applyFill="1" applyBorder="1" applyAlignment="1">
      <alignment horizontal="center" wrapText="1"/>
    </xf>
    <xf numFmtId="0" fontId="65" fillId="0" borderId="18" xfId="0" applyFont="1" applyFill="1" applyBorder="1" applyAlignment="1">
      <alignment horizontal="center" wrapText="1"/>
    </xf>
    <xf numFmtId="0" fontId="5" fillId="0" borderId="0" xfId="0" applyFont="1" applyFill="1" applyBorder="1" applyAlignment="1">
      <alignment horizontal="lef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C34"/>
  <sheetViews>
    <sheetView tabSelected="1" zoomScalePageLayoutView="0" workbookViewId="0" topLeftCell="A1">
      <selection activeCell="F11" sqref="F11"/>
    </sheetView>
  </sheetViews>
  <sheetFormatPr defaultColWidth="11.421875" defaultRowHeight="15"/>
  <cols>
    <col min="1" max="1" width="13.28125" style="4" customWidth="1"/>
    <col min="2" max="2" width="78.00390625" style="4" customWidth="1"/>
    <col min="3" max="16384" width="11.421875" style="4" customWidth="1"/>
  </cols>
  <sheetData>
    <row r="2" ht="18">
      <c r="A2" s="3" t="s">
        <v>211</v>
      </c>
    </row>
    <row r="3" ht="18">
      <c r="A3" s="3" t="s">
        <v>210</v>
      </c>
    </row>
    <row r="5" ht="18">
      <c r="A5" s="5" t="s">
        <v>184</v>
      </c>
    </row>
    <row r="6" spans="1:3" ht="15.75">
      <c r="A6" s="6" t="s">
        <v>193</v>
      </c>
      <c r="B6" s="6" t="s">
        <v>194</v>
      </c>
      <c r="C6" s="6" t="s">
        <v>185</v>
      </c>
    </row>
    <row r="7" spans="1:3" ht="30">
      <c r="A7" s="7" t="s">
        <v>186</v>
      </c>
      <c r="B7" s="12" t="str">
        <f>'Table 1'!A3</f>
        <v>Table 1: Beneficiaries and Counterfactual Businesses in a Panel Designed to Estimate Economy-wide Impacts</v>
      </c>
      <c r="C7" s="7">
        <v>24</v>
      </c>
    </row>
    <row r="8" spans="1:3" ht="30">
      <c r="A8" s="7" t="s">
        <v>187</v>
      </c>
      <c r="B8" s="12" t="s">
        <v>119</v>
      </c>
      <c r="C8" s="7">
        <v>25</v>
      </c>
    </row>
    <row r="9" spans="1:3" ht="15">
      <c r="A9" s="7" t="s">
        <v>188</v>
      </c>
      <c r="B9" s="7" t="s">
        <v>178</v>
      </c>
      <c r="C9" s="7">
        <v>34</v>
      </c>
    </row>
    <row r="10" spans="1:3" ht="15">
      <c r="A10" s="7" t="s">
        <v>189</v>
      </c>
      <c r="B10" s="8" t="s">
        <v>129</v>
      </c>
      <c r="C10" s="7">
        <v>35</v>
      </c>
    </row>
    <row r="11" spans="1:3" ht="15">
      <c r="A11" s="7" t="s">
        <v>190</v>
      </c>
      <c r="B11" s="8" t="s">
        <v>146</v>
      </c>
      <c r="C11" s="13" t="s">
        <v>212</v>
      </c>
    </row>
    <row r="12" spans="1:3" ht="15">
      <c r="A12" s="7" t="s">
        <v>191</v>
      </c>
      <c r="B12" s="8" t="s">
        <v>158</v>
      </c>
      <c r="C12" s="7">
        <v>40</v>
      </c>
    </row>
    <row r="13" spans="1:3" ht="15">
      <c r="A13" s="7" t="s">
        <v>192</v>
      </c>
      <c r="B13" s="8" t="s">
        <v>167</v>
      </c>
      <c r="C13" s="13" t="s">
        <v>213</v>
      </c>
    </row>
    <row r="14" spans="1:3" ht="15">
      <c r="A14" s="7" t="s">
        <v>195</v>
      </c>
      <c r="B14" s="7" t="s">
        <v>182</v>
      </c>
      <c r="C14" s="7">
        <v>66</v>
      </c>
    </row>
    <row r="15" spans="1:3" ht="15">
      <c r="A15" s="7" t="s">
        <v>196</v>
      </c>
      <c r="B15" s="7" t="s">
        <v>183</v>
      </c>
      <c r="C15" s="7">
        <v>67</v>
      </c>
    </row>
    <row r="16" spans="1:3" ht="15">
      <c r="A16" s="7" t="s">
        <v>197</v>
      </c>
      <c r="B16" s="8" t="s">
        <v>175</v>
      </c>
      <c r="C16" s="7">
        <v>72</v>
      </c>
    </row>
    <row r="17" spans="1:3" ht="15">
      <c r="A17" s="7" t="s">
        <v>198</v>
      </c>
      <c r="B17" s="8" t="s">
        <v>176</v>
      </c>
      <c r="C17" s="7">
        <v>72</v>
      </c>
    </row>
    <row r="18" spans="1:3" ht="15">
      <c r="A18" s="7" t="s">
        <v>199</v>
      </c>
      <c r="B18" s="8" t="s">
        <v>177</v>
      </c>
      <c r="C18" s="7">
        <v>73</v>
      </c>
    </row>
    <row r="19" spans="1:3" ht="15">
      <c r="A19" s="7" t="s">
        <v>200</v>
      </c>
      <c r="B19" s="8" t="s">
        <v>174</v>
      </c>
      <c r="C19" s="7">
        <v>74</v>
      </c>
    </row>
    <row r="20" spans="1:3" ht="15">
      <c r="A20" s="7" t="s">
        <v>201</v>
      </c>
      <c r="B20" s="8" t="s">
        <v>179</v>
      </c>
      <c r="C20" s="7">
        <v>77</v>
      </c>
    </row>
    <row r="21" spans="1:3" ht="15">
      <c r="A21" s="7" t="s">
        <v>202</v>
      </c>
      <c r="B21" s="8" t="s">
        <v>180</v>
      </c>
      <c r="C21" s="7">
        <v>77</v>
      </c>
    </row>
    <row r="22" spans="1:3" ht="15">
      <c r="A22" s="7" t="s">
        <v>203</v>
      </c>
      <c r="B22" s="8" t="s">
        <v>181</v>
      </c>
      <c r="C22" s="7">
        <v>78</v>
      </c>
    </row>
    <row r="24" ht="75">
      <c r="B24" s="9" t="s">
        <v>208</v>
      </c>
    </row>
    <row r="25" ht="15">
      <c r="B25" s="10"/>
    </row>
    <row r="26" spans="1:2" ht="15.75">
      <c r="A26" s="6" t="s">
        <v>209</v>
      </c>
      <c r="B26" s="10"/>
    </row>
    <row r="27" ht="15">
      <c r="B27" s="7" t="s">
        <v>204</v>
      </c>
    </row>
    <row r="28" ht="15">
      <c r="B28" s="7" t="s">
        <v>205</v>
      </c>
    </row>
    <row r="29" ht="15">
      <c r="B29" s="7" t="s">
        <v>206</v>
      </c>
    </row>
    <row r="30" ht="15">
      <c r="B30" s="7" t="s">
        <v>207</v>
      </c>
    </row>
    <row r="34" ht="14.25">
      <c r="B34" s="11"/>
    </row>
  </sheetData>
  <sheetProtection/>
  <hyperlinks>
    <hyperlink ref="B7" location="'Table 1'!A1" display="'Table 1'!A1"/>
    <hyperlink ref="B8" location="'Table 2'!A1" display="Table 2: Supported and Counterfactual Businesses Employment Shares and Levels"/>
    <hyperlink ref="B10" location="'Table 4'!A1" display="Table 4: Recent UK Studies using Productivity Decompositions"/>
    <hyperlink ref="B11" location="'Table 5'!A1" display="Table 5: Whole Economy Decomposition vs Treated &amp; Control, 2011-14"/>
    <hyperlink ref="B12" location="'Table 6'!A1" display="Table 6: Labour Productivity Decomposition, 2011-14 versus 2008-14"/>
    <hyperlink ref="B13" location="'Table 7'!A1" display="Table 7: Labour Productivity Decomposition and Economic Proximity"/>
    <hyperlink ref="B16" location="'Tables C1.1-C1.3'!B2" display="Table C1.1: Probit model for selection into EFG 2009"/>
    <hyperlink ref="B17" location="'Tables C1.1-C1.3'!B20" display="Table C1.2: Probit model for selection into EFG 2011"/>
    <hyperlink ref="B18" location="'Tables C1.1-C1.3'!B38" display="Table C1.3: Probit model for selection into EFG 2013"/>
    <hyperlink ref="B19" location="'Table  C2'!B3" display="Table C2. PS-tests on matching balance"/>
    <hyperlink ref="B20" location="'Tables C3'!B2" display="Table C3.1: Rosenbaum bounds test for 2009 "/>
    <hyperlink ref="B21" location="'Tables C3'!B15" display="Table C3.2: Rosenbaum bounds test for 2011"/>
    <hyperlink ref="B22" location="'Tables C3'!B45" display="Table C3.3: Rosenbaum bounds test for 2013"/>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R194"/>
  <sheetViews>
    <sheetView zoomScalePageLayoutView="0" workbookViewId="0" topLeftCell="A1">
      <selection activeCell="A1" sqref="A1"/>
    </sheetView>
  </sheetViews>
  <sheetFormatPr defaultColWidth="8.8515625" defaultRowHeight="15"/>
  <cols>
    <col min="1" max="1" width="8.7109375" style="2" customWidth="1"/>
    <col min="2" max="2" width="9.00390625" style="2" customWidth="1"/>
    <col min="3" max="3" width="9.421875" style="2" customWidth="1"/>
    <col min="4" max="4" width="9.140625" style="2" customWidth="1"/>
    <col min="5" max="5" width="8.57421875" style="2" customWidth="1"/>
    <col min="6" max="6" width="9.140625" style="2" customWidth="1"/>
    <col min="7" max="7" width="10.421875" style="2" customWidth="1"/>
    <col min="8" max="8" width="10.7109375" style="2" customWidth="1"/>
    <col min="9" max="9" width="8.00390625" style="2" customWidth="1"/>
    <col min="10" max="10" width="9.57421875" style="2" customWidth="1"/>
    <col min="11" max="11" width="11.140625" style="2" customWidth="1"/>
    <col min="12" max="12" width="9.140625" style="2" customWidth="1"/>
    <col min="13" max="13" width="8.140625" style="2" customWidth="1"/>
    <col min="14" max="14" width="9.00390625" style="2" customWidth="1"/>
    <col min="15" max="15" width="9.421875" style="2" customWidth="1"/>
    <col min="16" max="16" width="7.8515625" style="2" bestFit="1" customWidth="1"/>
    <col min="17" max="17" width="7.8515625" style="2" customWidth="1"/>
    <col min="18" max="18" width="5.7109375" style="2" bestFit="1" customWidth="1"/>
    <col min="19" max="16384" width="8.8515625" style="2" customWidth="1"/>
  </cols>
  <sheetData>
    <row r="1" ht="15">
      <c r="A1" s="120" t="s">
        <v>214</v>
      </c>
    </row>
    <row r="3" spans="1:17" s="143" customFormat="1" ht="17.25" customHeight="1">
      <c r="A3" s="197" t="s">
        <v>179</v>
      </c>
      <c r="B3" s="197"/>
      <c r="C3" s="197"/>
      <c r="D3" s="197"/>
      <c r="E3" s="197"/>
      <c r="F3" s="197"/>
      <c r="G3" s="197"/>
      <c r="H3" s="197"/>
      <c r="I3" s="197"/>
      <c r="J3" s="197"/>
      <c r="K3" s="197"/>
      <c r="L3" s="197"/>
      <c r="M3" s="197"/>
      <c r="N3" s="197"/>
      <c r="O3" s="197"/>
      <c r="P3" s="197"/>
      <c r="Q3" s="197"/>
    </row>
    <row r="4" spans="1:17" s="144" customFormat="1" ht="15" customHeight="1">
      <c r="A4" s="150"/>
      <c r="B4" s="189" t="s">
        <v>93</v>
      </c>
      <c r="C4" s="190"/>
      <c r="D4" s="190"/>
      <c r="E4" s="190"/>
      <c r="F4" s="190"/>
      <c r="G4" s="190"/>
      <c r="H4" s="190"/>
      <c r="I4" s="191"/>
      <c r="J4" s="189" t="s">
        <v>18</v>
      </c>
      <c r="K4" s="190"/>
      <c r="L4" s="190"/>
      <c r="M4" s="190"/>
      <c r="N4" s="190"/>
      <c r="O4" s="190"/>
      <c r="P4" s="190"/>
      <c r="Q4" s="191"/>
    </row>
    <row r="5" spans="1:17" s="144" customFormat="1" ht="17.25" customHeight="1">
      <c r="A5" s="150"/>
      <c r="B5" s="189" t="s">
        <v>94</v>
      </c>
      <c r="C5" s="190"/>
      <c r="D5" s="190"/>
      <c r="E5" s="191"/>
      <c r="F5" s="189" t="s">
        <v>95</v>
      </c>
      <c r="G5" s="190"/>
      <c r="H5" s="190"/>
      <c r="I5" s="191"/>
      <c r="J5" s="192" t="s">
        <v>94</v>
      </c>
      <c r="K5" s="193"/>
      <c r="L5" s="193"/>
      <c r="M5" s="194"/>
      <c r="N5" s="192" t="s">
        <v>95</v>
      </c>
      <c r="O5" s="193"/>
      <c r="P5" s="193"/>
      <c r="Q5" s="194"/>
    </row>
    <row r="6" spans="1:17" s="144" customFormat="1" ht="37.5" customHeight="1">
      <c r="A6" s="151"/>
      <c r="B6" s="195" t="s">
        <v>89</v>
      </c>
      <c r="C6" s="196"/>
      <c r="D6" s="195" t="s">
        <v>90</v>
      </c>
      <c r="E6" s="196"/>
      <c r="F6" s="195" t="s">
        <v>89</v>
      </c>
      <c r="G6" s="196"/>
      <c r="H6" s="195" t="s">
        <v>90</v>
      </c>
      <c r="I6" s="196"/>
      <c r="J6" s="195" t="s">
        <v>89</v>
      </c>
      <c r="K6" s="196"/>
      <c r="L6" s="195" t="s">
        <v>90</v>
      </c>
      <c r="M6" s="196"/>
      <c r="N6" s="195" t="s">
        <v>89</v>
      </c>
      <c r="O6" s="196"/>
      <c r="P6" s="195" t="s">
        <v>90</v>
      </c>
      <c r="Q6" s="196"/>
    </row>
    <row r="7" spans="1:17" s="144" customFormat="1" ht="14.25" customHeight="1">
      <c r="A7" s="152" t="s">
        <v>84</v>
      </c>
      <c r="B7" s="155" t="s">
        <v>85</v>
      </c>
      <c r="C7" s="153" t="s">
        <v>86</v>
      </c>
      <c r="D7" s="153" t="s">
        <v>87</v>
      </c>
      <c r="E7" s="153" t="s">
        <v>88</v>
      </c>
      <c r="F7" s="153" t="s">
        <v>85</v>
      </c>
      <c r="G7" s="153" t="s">
        <v>86</v>
      </c>
      <c r="H7" s="153" t="s">
        <v>87</v>
      </c>
      <c r="I7" s="153" t="s">
        <v>88</v>
      </c>
      <c r="J7" s="153" t="s">
        <v>85</v>
      </c>
      <c r="K7" s="153" t="s">
        <v>86</v>
      </c>
      <c r="L7" s="153" t="s">
        <v>87</v>
      </c>
      <c r="M7" s="153" t="s">
        <v>88</v>
      </c>
      <c r="N7" s="153" t="s">
        <v>85</v>
      </c>
      <c r="O7" s="153" t="s">
        <v>86</v>
      </c>
      <c r="P7" s="153" t="s">
        <v>87</v>
      </c>
      <c r="Q7" s="153" t="s">
        <v>88</v>
      </c>
    </row>
    <row r="8" spans="1:17" s="144" customFormat="1" ht="13.5" customHeight="1">
      <c r="A8" s="156">
        <v>1</v>
      </c>
      <c r="B8" s="96">
        <v>0.001019</v>
      </c>
      <c r="C8" s="96">
        <v>0.001019</v>
      </c>
      <c r="D8" s="96">
        <v>0.062582</v>
      </c>
      <c r="E8" s="158">
        <v>0.062582</v>
      </c>
      <c r="F8" s="96">
        <v>5.7E-06</v>
      </c>
      <c r="G8" s="96">
        <v>5.7E-06</v>
      </c>
      <c r="H8" s="96">
        <v>0.08797</v>
      </c>
      <c r="I8" s="158">
        <v>0.08797</v>
      </c>
      <c r="J8" s="96">
        <v>0.0023</v>
      </c>
      <c r="K8" s="96">
        <v>0.0023</v>
      </c>
      <c r="L8" s="96">
        <v>0.069237</v>
      </c>
      <c r="M8" s="158">
        <v>0.069237</v>
      </c>
      <c r="N8" s="96">
        <v>5.1E-06</v>
      </c>
      <c r="O8" s="96">
        <v>5.1E-06</v>
      </c>
      <c r="P8" s="96">
        <v>0.103937</v>
      </c>
      <c r="Q8" s="145">
        <v>0.103937</v>
      </c>
    </row>
    <row r="9" spans="1:17" s="144" customFormat="1" ht="11.25" customHeight="1">
      <c r="A9" s="156">
        <v>1.02</v>
      </c>
      <c r="B9" s="96">
        <v>0.004155</v>
      </c>
      <c r="C9" s="96">
        <v>0.000207</v>
      </c>
      <c r="D9" s="96">
        <v>0.053589</v>
      </c>
      <c r="E9" s="145">
        <v>0.071687</v>
      </c>
      <c r="F9" s="96">
        <v>4E-05</v>
      </c>
      <c r="G9" s="96">
        <v>6.7E-07</v>
      </c>
      <c r="H9" s="96">
        <v>0.079046</v>
      </c>
      <c r="I9" s="145">
        <v>0.097006</v>
      </c>
      <c r="J9" s="96">
        <v>0.007084</v>
      </c>
      <c r="K9" s="96">
        <v>0.000653</v>
      </c>
      <c r="L9" s="96">
        <v>0.059943</v>
      </c>
      <c r="M9" s="145">
        <v>0.078658</v>
      </c>
      <c r="N9" s="96">
        <v>2.7E-05</v>
      </c>
      <c r="O9" s="96">
        <v>8.1E-07</v>
      </c>
      <c r="P9" s="96">
        <v>0.094955</v>
      </c>
      <c r="Q9" s="145">
        <v>0.113127</v>
      </c>
    </row>
    <row r="10" spans="1:17" s="144" customFormat="1" ht="10.5" customHeight="1">
      <c r="A10" s="156">
        <v>1.04</v>
      </c>
      <c r="B10" s="96">
        <v>0.01381</v>
      </c>
      <c r="C10" s="96">
        <v>3.6E-05</v>
      </c>
      <c r="D10" s="96">
        <v>0.044708</v>
      </c>
      <c r="E10" s="145">
        <v>0.080592</v>
      </c>
      <c r="F10" s="96">
        <v>0.000227</v>
      </c>
      <c r="G10" s="96">
        <v>6.7E-08</v>
      </c>
      <c r="H10" s="96">
        <v>0.070375</v>
      </c>
      <c r="I10" s="145">
        <v>0.105821</v>
      </c>
      <c r="J10" s="96">
        <v>0.018771</v>
      </c>
      <c r="K10" s="96">
        <v>0.000166</v>
      </c>
      <c r="L10" s="96">
        <v>0.050807</v>
      </c>
      <c r="M10" s="145">
        <v>0.087962</v>
      </c>
      <c r="N10" s="96">
        <v>0.000126</v>
      </c>
      <c r="O10" s="96">
        <v>1.2E-07</v>
      </c>
      <c r="P10" s="96">
        <v>0.086072</v>
      </c>
      <c r="Q10" s="145">
        <v>0.121869</v>
      </c>
    </row>
    <row r="11" spans="1:17" s="144" customFormat="1" ht="10.5" customHeight="1">
      <c r="A11" s="156">
        <v>1.06</v>
      </c>
      <c r="B11" s="96">
        <v>0.037982</v>
      </c>
      <c r="C11" s="96">
        <v>5.5E-06</v>
      </c>
      <c r="D11" s="96">
        <v>0.035911</v>
      </c>
      <c r="E11" s="145">
        <v>0.089383</v>
      </c>
      <c r="F11" s="96">
        <v>0.001038</v>
      </c>
      <c r="G11" s="96">
        <v>5.9E-09</v>
      </c>
      <c r="H11" s="96">
        <v>0.061854</v>
      </c>
      <c r="I11" s="145">
        <v>0.114599</v>
      </c>
      <c r="J11" s="96">
        <v>0.043267</v>
      </c>
      <c r="K11" s="96">
        <v>3.8E-05</v>
      </c>
      <c r="L11" s="96">
        <v>0.041682</v>
      </c>
      <c r="M11" s="145">
        <v>0.097164</v>
      </c>
      <c r="N11" s="96">
        <v>0.000492</v>
      </c>
      <c r="O11" s="96">
        <v>1.5E-08</v>
      </c>
      <c r="P11" s="96">
        <v>0.077304</v>
      </c>
      <c r="Q11" s="145">
        <v>0.130531</v>
      </c>
    </row>
    <row r="12" spans="1:17" s="144" customFormat="1" ht="10.5" customHeight="1">
      <c r="A12" s="156">
        <v>1.08</v>
      </c>
      <c r="B12" s="96">
        <v>0.087752</v>
      </c>
      <c r="C12" s="96">
        <v>7.2E-07</v>
      </c>
      <c r="D12" s="96">
        <v>0.027452</v>
      </c>
      <c r="E12" s="145">
        <v>0.097944</v>
      </c>
      <c r="F12" s="96">
        <v>0.003911</v>
      </c>
      <c r="G12" s="96">
        <v>4.6E-10</v>
      </c>
      <c r="H12" s="96">
        <v>0.053379</v>
      </c>
      <c r="I12" s="145">
        <v>0.123165</v>
      </c>
      <c r="J12" s="96">
        <v>0.087693</v>
      </c>
      <c r="K12" s="96">
        <v>7.9E-06</v>
      </c>
      <c r="L12" s="96">
        <v>0.033044</v>
      </c>
      <c r="M12" s="145">
        <v>0.106142</v>
      </c>
      <c r="N12" s="96">
        <v>0.001657</v>
      </c>
      <c r="O12" s="96">
        <v>1.8E-09</v>
      </c>
      <c r="P12" s="96">
        <v>0.068713</v>
      </c>
      <c r="Q12" s="145">
        <v>0.13894</v>
      </c>
    </row>
    <row r="13" spans="1:17" s="144" customFormat="1" ht="10.5" customHeight="1">
      <c r="A13" s="156">
        <v>1.1</v>
      </c>
      <c r="B13" s="96">
        <v>0.172925</v>
      </c>
      <c r="C13" s="96">
        <v>8.3E-08</v>
      </c>
      <c r="D13" s="96">
        <v>0.018986</v>
      </c>
      <c r="E13" s="145">
        <v>0.106483</v>
      </c>
      <c r="F13" s="96">
        <v>0.012286</v>
      </c>
      <c r="G13" s="96">
        <v>3.1E-11</v>
      </c>
      <c r="H13" s="96">
        <v>0.045044</v>
      </c>
      <c r="I13" s="145">
        <v>0.131603</v>
      </c>
      <c r="J13" s="96">
        <v>0.157947</v>
      </c>
      <c r="K13" s="96">
        <v>1.5E-06</v>
      </c>
      <c r="L13" s="96">
        <v>0.0245</v>
      </c>
      <c r="M13" s="145">
        <v>0.114948</v>
      </c>
      <c r="N13" s="96">
        <v>0.004864</v>
      </c>
      <c r="O13" s="96">
        <v>2E-10</v>
      </c>
      <c r="P13" s="96">
        <v>0.060645</v>
      </c>
      <c r="Q13" s="145">
        <v>0.147328</v>
      </c>
    </row>
    <row r="14" spans="1:17" s="144" customFormat="1" ht="10.5" customHeight="1">
      <c r="A14" s="156">
        <v>1.12</v>
      </c>
      <c r="B14" s="96">
        <v>0.295248</v>
      </c>
      <c r="C14" s="96">
        <v>8.5E-09</v>
      </c>
      <c r="D14" s="96">
        <v>0.010963</v>
      </c>
      <c r="E14" s="145">
        <v>0.11482</v>
      </c>
      <c r="F14" s="96">
        <v>0.032581</v>
      </c>
      <c r="G14" s="96">
        <v>1.9E-12</v>
      </c>
      <c r="H14" s="96">
        <v>0.037028</v>
      </c>
      <c r="I14" s="145">
        <v>0.13978</v>
      </c>
      <c r="J14" s="96">
        <v>0.255529</v>
      </c>
      <c r="K14" s="96">
        <v>2.6E-07</v>
      </c>
      <c r="L14" s="96">
        <v>0.016194</v>
      </c>
      <c r="M14" s="145">
        <v>0.123691</v>
      </c>
      <c r="N14" s="96">
        <v>0.012533</v>
      </c>
      <c r="O14" s="96">
        <v>2E-11</v>
      </c>
      <c r="P14" s="96">
        <v>0.052576</v>
      </c>
      <c r="Q14" s="145">
        <v>0.155577</v>
      </c>
    </row>
    <row r="15" spans="1:17" s="144" customFormat="1" ht="10.5" customHeight="1">
      <c r="A15" s="156">
        <v>1.14</v>
      </c>
      <c r="B15" s="96">
        <v>0.444025</v>
      </c>
      <c r="C15" s="96">
        <v>7.6E-10</v>
      </c>
      <c r="D15" s="96">
        <v>0.002889</v>
      </c>
      <c r="E15" s="145">
        <v>0.123012</v>
      </c>
      <c r="F15" s="96">
        <v>0.073879</v>
      </c>
      <c r="G15" s="96">
        <v>1E-13</v>
      </c>
      <c r="H15" s="96">
        <v>0.028977</v>
      </c>
      <c r="I15" s="145">
        <v>0.147795</v>
      </c>
      <c r="J15" s="96">
        <v>0.375385</v>
      </c>
      <c r="K15" s="96">
        <v>4.1E-08</v>
      </c>
      <c r="L15" s="96">
        <v>0.007913</v>
      </c>
      <c r="M15" s="145">
        <v>0.132348</v>
      </c>
      <c r="N15" s="96">
        <v>0.028607</v>
      </c>
      <c r="O15" s="96">
        <v>1.9E-12</v>
      </c>
      <c r="P15" s="96">
        <v>0.044747</v>
      </c>
      <c r="Q15" s="145">
        <v>0.163683</v>
      </c>
    </row>
    <row r="16" spans="1:17" s="144" customFormat="1" ht="10.5" customHeight="1">
      <c r="A16" s="156">
        <v>1.16</v>
      </c>
      <c r="B16" s="96">
        <v>0.598573</v>
      </c>
      <c r="C16" s="96">
        <v>6.1E-11</v>
      </c>
      <c r="D16" s="96">
        <v>-0.005078</v>
      </c>
      <c r="E16" s="145">
        <v>0.130997</v>
      </c>
      <c r="F16" s="96">
        <v>0.145059</v>
      </c>
      <c r="G16" s="96">
        <v>4.9E-15</v>
      </c>
      <c r="H16" s="96">
        <v>0.021206</v>
      </c>
      <c r="I16" s="145">
        <v>0.15576</v>
      </c>
      <c r="J16" s="96">
        <v>0.506389</v>
      </c>
      <c r="K16" s="96">
        <v>6E-09</v>
      </c>
      <c r="L16" s="96">
        <v>-0.000349</v>
      </c>
      <c r="M16" s="145">
        <v>0.140689</v>
      </c>
      <c r="N16" s="96">
        <v>0.058326</v>
      </c>
      <c r="O16" s="96">
        <v>1.6E-13</v>
      </c>
      <c r="P16" s="96">
        <v>0.036932</v>
      </c>
      <c r="Q16" s="145">
        <v>0.171535</v>
      </c>
    </row>
    <row r="17" spans="1:17" s="144" customFormat="1" ht="10.5" customHeight="1">
      <c r="A17" s="156">
        <v>1.18</v>
      </c>
      <c r="B17" s="96">
        <v>0.736773</v>
      </c>
      <c r="C17" s="96">
        <v>4.4E-12</v>
      </c>
      <c r="D17" s="96">
        <v>-0.012908</v>
      </c>
      <c r="E17" s="145">
        <v>0.138905</v>
      </c>
      <c r="F17" s="96">
        <v>0.249849</v>
      </c>
      <c r="G17" s="96">
        <v>2.2E-16</v>
      </c>
      <c r="H17" s="96">
        <v>0.013439</v>
      </c>
      <c r="I17" s="145">
        <v>0.163562</v>
      </c>
      <c r="J17" s="96">
        <v>0.634559</v>
      </c>
      <c r="K17" s="96">
        <v>8.2E-10</v>
      </c>
      <c r="L17" s="96">
        <v>-0.008166</v>
      </c>
      <c r="M17" s="145">
        <v>0.148979</v>
      </c>
      <c r="N17" s="96">
        <v>0.107098</v>
      </c>
      <c r="O17" s="96">
        <v>1.3E-14</v>
      </c>
      <c r="P17" s="96">
        <v>0.029307</v>
      </c>
      <c r="Q17" s="145">
        <v>0.179384</v>
      </c>
    </row>
    <row r="18" spans="1:17" s="144" customFormat="1" ht="10.5" customHeight="1">
      <c r="A18" s="156">
        <v>1.2</v>
      </c>
      <c r="B18" s="96">
        <v>0.843943</v>
      </c>
      <c r="C18" s="96">
        <v>2.9E-13</v>
      </c>
      <c r="D18" s="96">
        <v>-0.020488</v>
      </c>
      <c r="E18" s="145">
        <v>0.146765</v>
      </c>
      <c r="F18" s="96">
        <v>0.382642</v>
      </c>
      <c r="G18" s="96">
        <v>0</v>
      </c>
      <c r="H18" s="96">
        <v>0.005921</v>
      </c>
      <c r="I18" s="145">
        <v>0.17124</v>
      </c>
      <c r="J18" s="96">
        <v>0.747424</v>
      </c>
      <c r="K18" s="96">
        <v>1E-10</v>
      </c>
      <c r="L18" s="96">
        <v>-0.016017</v>
      </c>
      <c r="M18" s="145">
        <v>0.157167</v>
      </c>
      <c r="N18" s="96">
        <v>0.178574</v>
      </c>
      <c r="O18" s="96">
        <v>1E-15</v>
      </c>
      <c r="P18" s="96">
        <v>0.021688</v>
      </c>
      <c r="Q18" s="145">
        <v>0.186959</v>
      </c>
    </row>
    <row r="19" spans="1:17" s="144" customFormat="1" ht="10.5" customHeight="1">
      <c r="A19" s="156">
        <v>1.3</v>
      </c>
      <c r="B19" s="96">
        <v>0.997518</v>
      </c>
      <c r="C19" s="96">
        <v>0</v>
      </c>
      <c r="D19" s="96">
        <v>-0.056684</v>
      </c>
      <c r="E19" s="145">
        <v>0.184319</v>
      </c>
      <c r="F19" s="96">
        <v>0.932446</v>
      </c>
      <c r="G19" s="96">
        <v>0</v>
      </c>
      <c r="H19" s="96">
        <v>-0.029712</v>
      </c>
      <c r="I19" s="145">
        <v>0.207895</v>
      </c>
      <c r="J19" s="96">
        <v>0.986206</v>
      </c>
      <c r="K19" s="96">
        <v>1.2E-15</v>
      </c>
      <c r="L19" s="96">
        <v>-0.053009</v>
      </c>
      <c r="M19" s="145">
        <v>0.196316</v>
      </c>
      <c r="N19" s="96">
        <v>0.72868</v>
      </c>
      <c r="O19" s="96">
        <v>0</v>
      </c>
      <c r="P19" s="96">
        <v>-0.014417</v>
      </c>
      <c r="Q19" s="145">
        <v>0.223823</v>
      </c>
    </row>
    <row r="20" spans="1:17" s="144" customFormat="1" ht="12.75">
      <c r="A20" s="156">
        <v>1.4</v>
      </c>
      <c r="B20" s="96">
        <v>0.999996</v>
      </c>
      <c r="C20" s="96">
        <v>0</v>
      </c>
      <c r="D20" s="96">
        <v>-0.090345</v>
      </c>
      <c r="E20" s="145">
        <v>0.219247</v>
      </c>
      <c r="F20" s="96">
        <v>0.999201</v>
      </c>
      <c r="G20" s="96">
        <v>0</v>
      </c>
      <c r="H20" s="96">
        <v>-0.062801</v>
      </c>
      <c r="I20" s="145">
        <v>0.242057</v>
      </c>
      <c r="J20" s="96">
        <v>0.999858</v>
      </c>
      <c r="K20" s="96">
        <v>0</v>
      </c>
      <c r="L20" s="96">
        <v>-0.087393</v>
      </c>
      <c r="M20" s="145">
        <v>0.232874</v>
      </c>
      <c r="N20" s="96">
        <v>0.978611</v>
      </c>
      <c r="O20" s="96">
        <v>0</v>
      </c>
      <c r="P20" s="96">
        <v>-0.04732</v>
      </c>
      <c r="Q20" s="145">
        <v>0.258631</v>
      </c>
    </row>
    <row r="21" spans="1:17" s="144" customFormat="1" ht="10.5" customHeight="1">
      <c r="A21" s="157">
        <v>1.5</v>
      </c>
      <c r="B21" s="146">
        <v>1</v>
      </c>
      <c r="C21" s="146">
        <v>0</v>
      </c>
      <c r="D21" s="146">
        <v>-0.12145</v>
      </c>
      <c r="E21" s="147">
        <v>0.251835</v>
      </c>
      <c r="F21" s="146">
        <v>0.999999</v>
      </c>
      <c r="G21" s="146">
        <v>0</v>
      </c>
      <c r="H21" s="146">
        <v>-0.093252</v>
      </c>
      <c r="I21" s="147">
        <v>0.274255</v>
      </c>
      <c r="J21" s="146">
        <v>1</v>
      </c>
      <c r="K21" s="146">
        <v>0</v>
      </c>
      <c r="L21" s="146">
        <v>-0.119077</v>
      </c>
      <c r="M21" s="147">
        <v>0.266922</v>
      </c>
      <c r="N21" s="146">
        <v>0.999592</v>
      </c>
      <c r="O21" s="146">
        <v>0</v>
      </c>
      <c r="P21" s="146">
        <v>-0.078088</v>
      </c>
      <c r="Q21" s="147">
        <v>0.290585</v>
      </c>
    </row>
    <row r="22" spans="1:5" s="149" customFormat="1" ht="12.75">
      <c r="A22" s="148"/>
      <c r="B22" s="148"/>
      <c r="C22" s="148"/>
      <c r="D22" s="148"/>
      <c r="E22" s="148"/>
    </row>
    <row r="23" s="149" customFormat="1" ht="12.75"/>
    <row r="24" s="149" customFormat="1" ht="6.75" customHeight="1"/>
    <row r="25" spans="1:17" s="150" customFormat="1" ht="17.25" customHeight="1">
      <c r="A25" s="171" t="s">
        <v>180</v>
      </c>
      <c r="B25" s="154"/>
      <c r="C25" s="154"/>
      <c r="D25" s="154"/>
      <c r="E25" s="154"/>
      <c r="F25" s="154"/>
      <c r="G25" s="154"/>
      <c r="H25" s="154"/>
      <c r="I25" s="154"/>
      <c r="J25" s="154"/>
      <c r="K25" s="154"/>
      <c r="L25" s="154"/>
      <c r="M25" s="154"/>
      <c r="N25" s="154"/>
      <c r="O25" s="154"/>
      <c r="P25" s="154"/>
      <c r="Q25" s="154"/>
    </row>
    <row r="26" spans="1:17" s="144" customFormat="1" ht="15" customHeight="1">
      <c r="A26" s="150"/>
      <c r="B26" s="189" t="s">
        <v>93</v>
      </c>
      <c r="C26" s="190"/>
      <c r="D26" s="190"/>
      <c r="E26" s="190"/>
      <c r="F26" s="190"/>
      <c r="G26" s="190"/>
      <c r="H26" s="190"/>
      <c r="I26" s="191"/>
      <c r="J26" s="189" t="s">
        <v>18</v>
      </c>
      <c r="K26" s="190"/>
      <c r="L26" s="190"/>
      <c r="M26" s="190"/>
      <c r="N26" s="190"/>
      <c r="O26" s="190"/>
      <c r="P26" s="190"/>
      <c r="Q26" s="191"/>
    </row>
    <row r="27" spans="1:17" s="144" customFormat="1" ht="17.25" customHeight="1">
      <c r="A27" s="150"/>
      <c r="B27" s="189" t="s">
        <v>94</v>
      </c>
      <c r="C27" s="190"/>
      <c r="D27" s="190"/>
      <c r="E27" s="191"/>
      <c r="F27" s="189" t="s">
        <v>95</v>
      </c>
      <c r="G27" s="190"/>
      <c r="H27" s="190"/>
      <c r="I27" s="191"/>
      <c r="J27" s="192" t="s">
        <v>94</v>
      </c>
      <c r="K27" s="193"/>
      <c r="L27" s="193"/>
      <c r="M27" s="194"/>
      <c r="N27" s="192" t="s">
        <v>95</v>
      </c>
      <c r="O27" s="193"/>
      <c r="P27" s="193"/>
      <c r="Q27" s="194"/>
    </row>
    <row r="28" spans="1:17" s="144" customFormat="1" ht="37.5" customHeight="1">
      <c r="A28" s="151"/>
      <c r="B28" s="195" t="s">
        <v>89</v>
      </c>
      <c r="C28" s="196"/>
      <c r="D28" s="195" t="s">
        <v>90</v>
      </c>
      <c r="E28" s="196"/>
      <c r="F28" s="195" t="s">
        <v>89</v>
      </c>
      <c r="G28" s="196"/>
      <c r="H28" s="195" t="s">
        <v>90</v>
      </c>
      <c r="I28" s="196"/>
      <c r="J28" s="195" t="s">
        <v>89</v>
      </c>
      <c r="K28" s="196"/>
      <c r="L28" s="195" t="s">
        <v>90</v>
      </c>
      <c r="M28" s="196"/>
      <c r="N28" s="195" t="s">
        <v>89</v>
      </c>
      <c r="O28" s="196"/>
      <c r="P28" s="195" t="s">
        <v>90</v>
      </c>
      <c r="Q28" s="196"/>
    </row>
    <row r="29" spans="1:17" s="144" customFormat="1" ht="14.25" customHeight="1">
      <c r="A29" s="152" t="s">
        <v>84</v>
      </c>
      <c r="B29" s="153" t="s">
        <v>85</v>
      </c>
      <c r="C29" s="153" t="s">
        <v>86</v>
      </c>
      <c r="D29" s="153" t="s">
        <v>87</v>
      </c>
      <c r="E29" s="153" t="s">
        <v>88</v>
      </c>
      <c r="F29" s="153" t="s">
        <v>85</v>
      </c>
      <c r="G29" s="153" t="s">
        <v>86</v>
      </c>
      <c r="H29" s="153" t="s">
        <v>87</v>
      </c>
      <c r="I29" s="153" t="s">
        <v>88</v>
      </c>
      <c r="J29" s="153" t="s">
        <v>85</v>
      </c>
      <c r="K29" s="153" t="s">
        <v>86</v>
      </c>
      <c r="L29" s="153" t="s">
        <v>87</v>
      </c>
      <c r="M29" s="153" t="s">
        <v>88</v>
      </c>
      <c r="N29" s="153" t="s">
        <v>85</v>
      </c>
      <c r="O29" s="153" t="s">
        <v>86</v>
      </c>
      <c r="P29" s="153" t="s">
        <v>87</v>
      </c>
      <c r="Q29" s="153" t="s">
        <v>88</v>
      </c>
    </row>
    <row r="30" spans="1:17" s="149" customFormat="1" ht="12.75" customHeight="1">
      <c r="A30" s="159">
        <v>1</v>
      </c>
      <c r="B30" s="162">
        <v>0.461974</v>
      </c>
      <c r="C30" s="163">
        <v>0.461974</v>
      </c>
      <c r="D30" s="163">
        <v>0.002457</v>
      </c>
      <c r="E30" s="164">
        <v>0.002457</v>
      </c>
      <c r="F30" s="162">
        <v>0.077463</v>
      </c>
      <c r="G30" s="163">
        <v>0.077463</v>
      </c>
      <c r="H30" s="163">
        <v>0.040189</v>
      </c>
      <c r="I30" s="164">
        <v>0.040189</v>
      </c>
      <c r="J30" s="162">
        <v>0.356786</v>
      </c>
      <c r="K30" s="163">
        <v>0.356786</v>
      </c>
      <c r="L30" s="163">
        <v>0.01081</v>
      </c>
      <c r="M30" s="164">
        <v>0.01081</v>
      </c>
      <c r="N30" s="162">
        <v>0.242941</v>
      </c>
      <c r="O30" s="163">
        <v>0.242941</v>
      </c>
      <c r="P30" s="163">
        <v>0.022143</v>
      </c>
      <c r="Q30" s="164">
        <v>0.022143</v>
      </c>
    </row>
    <row r="31" spans="1:17" s="149" customFormat="1" ht="10.5" customHeight="1">
      <c r="A31" s="160">
        <v>1.02</v>
      </c>
      <c r="B31" s="85">
        <v>0.58827</v>
      </c>
      <c r="C31" s="70">
        <v>0.339426</v>
      </c>
      <c r="D31" s="70">
        <v>-0.005816</v>
      </c>
      <c r="E31" s="86">
        <v>0.011425</v>
      </c>
      <c r="F31" s="85">
        <v>0.134828</v>
      </c>
      <c r="G31" s="70">
        <v>0.040844</v>
      </c>
      <c r="H31" s="70">
        <v>0.031079</v>
      </c>
      <c r="I31" s="86">
        <v>0.048657</v>
      </c>
      <c r="J31" s="85">
        <v>0.465145</v>
      </c>
      <c r="K31" s="70">
        <v>0.258918</v>
      </c>
      <c r="L31" s="70">
        <v>0.002445</v>
      </c>
      <c r="M31" s="86">
        <v>0.01911</v>
      </c>
      <c r="N31" s="85">
        <v>0.338214</v>
      </c>
      <c r="O31" s="70">
        <v>0.164415</v>
      </c>
      <c r="P31" s="70">
        <v>0.013448</v>
      </c>
      <c r="Q31" s="86">
        <v>0.031086</v>
      </c>
    </row>
    <row r="32" spans="1:17" s="149" customFormat="1" ht="10.5" customHeight="1">
      <c r="A32" s="160">
        <v>1.04</v>
      </c>
      <c r="B32" s="85">
        <v>0.703844</v>
      </c>
      <c r="C32" s="70">
        <v>0.233782</v>
      </c>
      <c r="D32" s="70">
        <v>-0.014164</v>
      </c>
      <c r="E32" s="86">
        <v>0.019984</v>
      </c>
      <c r="F32" s="85">
        <v>0.21428</v>
      </c>
      <c r="G32" s="70">
        <v>0.020008</v>
      </c>
      <c r="H32" s="70">
        <v>0.022302</v>
      </c>
      <c r="I32" s="86">
        <v>0.057436</v>
      </c>
      <c r="J32" s="85">
        <v>0.574039</v>
      </c>
      <c r="K32" s="70">
        <v>0.178542</v>
      </c>
      <c r="L32" s="70">
        <v>-0.0057</v>
      </c>
      <c r="M32" s="86">
        <v>0.027208</v>
      </c>
      <c r="N32" s="85">
        <v>0.443035</v>
      </c>
      <c r="O32" s="70">
        <v>0.105516</v>
      </c>
      <c r="P32" s="70">
        <v>0.004502</v>
      </c>
      <c r="Q32" s="86">
        <v>0.039756</v>
      </c>
    </row>
    <row r="33" spans="1:17" s="149" customFormat="1" ht="10.5" customHeight="1">
      <c r="A33" s="160">
        <v>1.06</v>
      </c>
      <c r="B33" s="85">
        <v>0.8001</v>
      </c>
      <c r="C33" s="70">
        <v>0.150805</v>
      </c>
      <c r="D33" s="70">
        <v>-0.02255</v>
      </c>
      <c r="E33" s="86">
        <v>0.028499</v>
      </c>
      <c r="F33" s="85">
        <v>0.313666</v>
      </c>
      <c r="G33" s="70">
        <v>0.009127</v>
      </c>
      <c r="H33" s="70">
        <v>0.0139</v>
      </c>
      <c r="I33" s="86">
        <v>0.065999</v>
      </c>
      <c r="J33" s="85">
        <v>0.675663</v>
      </c>
      <c r="K33" s="70">
        <v>0.117014</v>
      </c>
      <c r="L33" s="70">
        <v>-0.013526</v>
      </c>
      <c r="M33" s="86">
        <v>0.035321</v>
      </c>
      <c r="N33" s="85">
        <v>0.549955</v>
      </c>
      <c r="O33" s="70">
        <v>0.06427</v>
      </c>
      <c r="P33" s="70">
        <v>-0.003862</v>
      </c>
      <c r="Q33" s="86">
        <v>0.048116</v>
      </c>
    </row>
    <row r="34" spans="1:17" s="149" customFormat="1" ht="10.5" customHeight="1">
      <c r="A34" s="160">
        <v>1.08</v>
      </c>
      <c r="B34" s="85">
        <v>0.873442</v>
      </c>
      <c r="C34" s="70">
        <v>0.091121</v>
      </c>
      <c r="D34" s="70">
        <v>-0.030919</v>
      </c>
      <c r="E34" s="86">
        <v>0.036917</v>
      </c>
      <c r="F34" s="85">
        <v>0.426587</v>
      </c>
      <c r="G34" s="70">
        <v>0.003887</v>
      </c>
      <c r="H34" s="70">
        <v>0.005331</v>
      </c>
      <c r="I34" s="86">
        <v>0.074488</v>
      </c>
      <c r="J34" s="85">
        <v>0.764102</v>
      </c>
      <c r="K34" s="70">
        <v>0.072941</v>
      </c>
      <c r="L34" s="70">
        <v>-0.021567</v>
      </c>
      <c r="M34" s="86">
        <v>0.04324</v>
      </c>
      <c r="N34" s="85">
        <v>0.651497</v>
      </c>
      <c r="O34" s="70">
        <v>0.0372</v>
      </c>
      <c r="P34" s="70">
        <v>-0.012366</v>
      </c>
      <c r="Q34" s="86">
        <v>0.056742</v>
      </c>
    </row>
    <row r="35" spans="1:17" s="149" customFormat="1" ht="10.5" customHeight="1">
      <c r="A35" s="160">
        <v>1.1</v>
      </c>
      <c r="B35" s="85">
        <v>0.924815</v>
      </c>
      <c r="C35" s="70">
        <v>0.051618</v>
      </c>
      <c r="D35" s="70">
        <v>-0.039136</v>
      </c>
      <c r="E35" s="86">
        <v>0.045015</v>
      </c>
      <c r="F35" s="85">
        <v>0.543721</v>
      </c>
      <c r="G35" s="70">
        <v>0.00155</v>
      </c>
      <c r="H35" s="70">
        <v>-0.002924</v>
      </c>
      <c r="I35" s="86">
        <v>0.082481</v>
      </c>
      <c r="J35" s="85">
        <v>0.836144</v>
      </c>
      <c r="K35" s="70">
        <v>0.043293</v>
      </c>
      <c r="L35" s="70">
        <v>-0.029385</v>
      </c>
      <c r="M35" s="86">
        <v>0.051076</v>
      </c>
      <c r="N35" s="85">
        <v>0.741628</v>
      </c>
      <c r="O35" s="70">
        <v>0.020492</v>
      </c>
      <c r="P35" s="70">
        <v>-0.020354</v>
      </c>
      <c r="Q35" s="86">
        <v>0.065053</v>
      </c>
    </row>
    <row r="36" spans="1:17" s="149" customFormat="1" ht="10.5" customHeight="1">
      <c r="A36" s="160">
        <v>1.12</v>
      </c>
      <c r="B36" s="85">
        <v>0.958045</v>
      </c>
      <c r="C36" s="70">
        <v>0.02745</v>
      </c>
      <c r="D36" s="70">
        <v>-0.046968</v>
      </c>
      <c r="E36" s="86">
        <v>0.053011</v>
      </c>
      <c r="F36" s="85">
        <v>0.655197</v>
      </c>
      <c r="G36" s="70">
        <v>0.00058</v>
      </c>
      <c r="H36" s="70">
        <v>-0.010921</v>
      </c>
      <c r="I36" s="86">
        <v>0.090656</v>
      </c>
      <c r="J36" s="85">
        <v>0.89127</v>
      </c>
      <c r="K36" s="70">
        <v>0.024498</v>
      </c>
      <c r="L36" s="70">
        <v>-0.036909</v>
      </c>
      <c r="M36" s="86">
        <v>0.058444</v>
      </c>
      <c r="N36" s="85">
        <v>0.816674</v>
      </c>
      <c r="O36" s="70">
        <v>0.01076</v>
      </c>
      <c r="P36" s="70">
        <v>-0.028389</v>
      </c>
      <c r="Q36" s="86">
        <v>0.073503</v>
      </c>
    </row>
    <row r="37" spans="1:17" s="149" customFormat="1" ht="10.5" customHeight="1">
      <c r="A37" s="160">
        <v>1.14</v>
      </c>
      <c r="B37" s="85">
        <v>0.977976</v>
      </c>
      <c r="C37" s="70">
        <v>0.013728</v>
      </c>
      <c r="D37" s="70">
        <v>-0.054852</v>
      </c>
      <c r="E37" s="86">
        <v>0.060705</v>
      </c>
      <c r="F37" s="85">
        <v>0.752972</v>
      </c>
      <c r="G37" s="70">
        <v>0.000204</v>
      </c>
      <c r="H37" s="70">
        <v>-0.018854</v>
      </c>
      <c r="I37" s="86">
        <v>0.098854</v>
      </c>
      <c r="J37" s="85">
        <v>0.931027</v>
      </c>
      <c r="K37" s="70">
        <v>0.013237</v>
      </c>
      <c r="L37" s="70">
        <v>-0.044509</v>
      </c>
      <c r="M37" s="86">
        <v>0.065793</v>
      </c>
      <c r="N37" s="85">
        <v>0.875488</v>
      </c>
      <c r="O37" s="70">
        <v>0.005394</v>
      </c>
      <c r="P37" s="70">
        <v>-0.036451</v>
      </c>
      <c r="Q37" s="86">
        <v>0.081413</v>
      </c>
    </row>
    <row r="38" spans="1:17" s="149" customFormat="1" ht="10.5" customHeight="1">
      <c r="A38" s="160">
        <v>1.16</v>
      </c>
      <c r="B38" s="85">
        <v>0.989106</v>
      </c>
      <c r="C38" s="70">
        <v>0.006469</v>
      </c>
      <c r="D38" s="70">
        <v>-0.062409</v>
      </c>
      <c r="E38" s="86">
        <v>0.068733</v>
      </c>
      <c r="F38" s="85">
        <v>0.832342</v>
      </c>
      <c r="G38" s="70">
        <v>6.8E-05</v>
      </c>
      <c r="H38" s="70">
        <v>-0.026597</v>
      </c>
      <c r="I38" s="86">
        <v>0.106805</v>
      </c>
      <c r="J38" s="85">
        <v>0.958133</v>
      </c>
      <c r="K38" s="70">
        <v>0.00684</v>
      </c>
      <c r="L38" s="70">
        <v>-0.052172</v>
      </c>
      <c r="M38" s="86">
        <v>0.073266</v>
      </c>
      <c r="N38" s="85">
        <v>0.919007</v>
      </c>
      <c r="O38" s="70">
        <v>0.002587</v>
      </c>
      <c r="P38" s="70">
        <v>-0.04417</v>
      </c>
      <c r="Q38" s="86">
        <v>0.089221</v>
      </c>
    </row>
    <row r="39" spans="1:17" s="149" customFormat="1" ht="10.5" customHeight="1">
      <c r="A39" s="160">
        <v>1.18</v>
      </c>
      <c r="B39" s="85">
        <v>0.994912</v>
      </c>
      <c r="C39" s="70">
        <v>0.002878</v>
      </c>
      <c r="D39" s="70">
        <v>-0.069947</v>
      </c>
      <c r="E39" s="86">
        <v>0.076268</v>
      </c>
      <c r="F39" s="85">
        <v>0.892205</v>
      </c>
      <c r="G39" s="70">
        <v>2.1E-05</v>
      </c>
      <c r="H39" s="70">
        <v>-0.034411</v>
      </c>
      <c r="I39" s="86">
        <v>0.114358</v>
      </c>
      <c r="J39" s="85">
        <v>0.975654</v>
      </c>
      <c r="K39" s="70">
        <v>0.003385</v>
      </c>
      <c r="L39" s="70">
        <v>-0.05925</v>
      </c>
      <c r="M39" s="86">
        <v>0.080416</v>
      </c>
      <c r="N39" s="85">
        <v>0.9495</v>
      </c>
      <c r="O39" s="70">
        <v>0.001189</v>
      </c>
      <c r="P39" s="70">
        <v>-0.051888</v>
      </c>
      <c r="Q39" s="86">
        <v>0.0973</v>
      </c>
    </row>
    <row r="40" spans="1:17" s="149" customFormat="1" ht="10.5" customHeight="1">
      <c r="A40" s="160">
        <v>1.2</v>
      </c>
      <c r="B40" s="85">
        <v>0.997752</v>
      </c>
      <c r="C40" s="70">
        <v>0.001211</v>
      </c>
      <c r="D40" s="70">
        <v>-0.077034</v>
      </c>
      <c r="E40" s="86">
        <v>0.083916</v>
      </c>
      <c r="F40" s="85">
        <v>0.934311</v>
      </c>
      <c r="G40" s="70">
        <v>6.4E-06</v>
      </c>
      <c r="H40" s="70">
        <v>-0.041909</v>
      </c>
      <c r="I40" s="86">
        <v>0.12227</v>
      </c>
      <c r="J40" s="85">
        <v>0.98642</v>
      </c>
      <c r="K40" s="70">
        <v>0.001608</v>
      </c>
      <c r="L40" s="70">
        <v>-0.066583</v>
      </c>
      <c r="M40" s="86">
        <v>0.088075</v>
      </c>
      <c r="N40" s="85">
        <v>0.969788</v>
      </c>
      <c r="O40" s="70">
        <v>0.000524</v>
      </c>
      <c r="P40" s="70">
        <v>-0.059426</v>
      </c>
      <c r="Q40" s="86">
        <v>0.105243</v>
      </c>
    </row>
    <row r="41" spans="1:17" s="149" customFormat="1" ht="10.5" customHeight="1">
      <c r="A41" s="160">
        <v>1.3</v>
      </c>
      <c r="B41" s="85">
        <v>0.999982</v>
      </c>
      <c r="C41" s="70">
        <v>7.5E-06</v>
      </c>
      <c r="D41" s="70">
        <v>-0.112108</v>
      </c>
      <c r="E41" s="86">
        <v>0.119263</v>
      </c>
      <c r="F41" s="85">
        <v>0.997429</v>
      </c>
      <c r="G41" s="70">
        <v>7.3E-09</v>
      </c>
      <c r="H41" s="70">
        <v>-0.078238</v>
      </c>
      <c r="I41" s="86">
        <v>0.158898</v>
      </c>
      <c r="J41" s="85">
        <v>0.999588</v>
      </c>
      <c r="K41" s="70">
        <v>2.2E-05</v>
      </c>
      <c r="L41" s="70">
        <v>-0.101272</v>
      </c>
      <c r="M41" s="86">
        <v>0.122487</v>
      </c>
      <c r="N41" s="85">
        <v>0.998701</v>
      </c>
      <c r="O41" s="70">
        <v>5E-06</v>
      </c>
      <c r="P41" s="70">
        <v>-0.095953</v>
      </c>
      <c r="Q41" s="86">
        <v>0.141883</v>
      </c>
    </row>
    <row r="42" spans="1:17" s="149" customFormat="1" ht="12.75">
      <c r="A42" s="160">
        <v>1.4</v>
      </c>
      <c r="B42" s="85">
        <v>1</v>
      </c>
      <c r="C42" s="70">
        <v>1.6E-08</v>
      </c>
      <c r="D42" s="70">
        <v>-0.145247</v>
      </c>
      <c r="E42" s="86">
        <v>0.152744</v>
      </c>
      <c r="F42" s="85">
        <v>0.999968</v>
      </c>
      <c r="G42" s="70">
        <v>3E-12</v>
      </c>
      <c r="H42" s="70">
        <v>-0.111695</v>
      </c>
      <c r="I42" s="86">
        <v>0.193018</v>
      </c>
      <c r="J42" s="85">
        <v>0.999995</v>
      </c>
      <c r="K42" s="70">
        <v>1.3E-07</v>
      </c>
      <c r="L42" s="70">
        <v>-0.13278</v>
      </c>
      <c r="M42" s="86">
        <v>0.154922</v>
      </c>
      <c r="N42" s="85">
        <v>0.999976</v>
      </c>
      <c r="O42" s="70">
        <v>2.1E-08</v>
      </c>
      <c r="P42" s="70">
        <v>-0.129681</v>
      </c>
      <c r="Q42" s="86">
        <v>0.176016</v>
      </c>
    </row>
    <row r="43" spans="1:17" s="149" customFormat="1" ht="12.75">
      <c r="A43" s="161">
        <v>1.5</v>
      </c>
      <c r="B43" s="165">
        <v>1</v>
      </c>
      <c r="C43" s="166">
        <v>1.3E-11</v>
      </c>
      <c r="D43" s="166">
        <v>-0.175728</v>
      </c>
      <c r="E43" s="167">
        <v>0.18386</v>
      </c>
      <c r="F43" s="165">
        <v>1</v>
      </c>
      <c r="G43" s="166">
        <v>5.6E-16</v>
      </c>
      <c r="H43" s="166">
        <v>-0.142992</v>
      </c>
      <c r="I43" s="167">
        <v>0.224646</v>
      </c>
      <c r="J43" s="165">
        <v>1</v>
      </c>
      <c r="K43" s="166">
        <v>4.2E-10</v>
      </c>
      <c r="L43" s="166">
        <v>-0.161966</v>
      </c>
      <c r="M43" s="167">
        <v>0.185299</v>
      </c>
      <c r="N43" s="165">
        <v>1</v>
      </c>
      <c r="O43" s="166">
        <v>4.8E-11</v>
      </c>
      <c r="P43" s="166">
        <v>-0.161481</v>
      </c>
      <c r="Q43" s="167">
        <v>0.208023</v>
      </c>
    </row>
    <row r="44" s="149" customFormat="1" ht="12.75"/>
    <row r="45" s="149" customFormat="1" ht="12.75"/>
    <row r="46" spans="1:5" s="149" customFormat="1" ht="15" customHeight="1">
      <c r="A46" s="148"/>
      <c r="B46" s="148"/>
      <c r="C46" s="148"/>
      <c r="D46" s="148"/>
      <c r="E46" s="148"/>
    </row>
    <row r="47" spans="1:17" s="150" customFormat="1" ht="10.5" customHeight="1">
      <c r="A47" s="154"/>
      <c r="B47" s="154"/>
      <c r="C47" s="154"/>
      <c r="D47" s="154"/>
      <c r="E47" s="154"/>
      <c r="F47" s="154"/>
      <c r="G47" s="154"/>
      <c r="H47" s="154"/>
      <c r="I47" s="154"/>
      <c r="J47" s="154"/>
      <c r="K47" s="154"/>
      <c r="L47" s="154"/>
      <c r="M47" s="154"/>
      <c r="N47" s="154"/>
      <c r="O47" s="154"/>
      <c r="P47" s="154"/>
      <c r="Q47" s="154"/>
    </row>
    <row r="48" spans="1:17" s="144" customFormat="1" ht="15" customHeight="1">
      <c r="A48" s="150"/>
      <c r="B48" s="189" t="s">
        <v>93</v>
      </c>
      <c r="C48" s="190"/>
      <c r="D48" s="190"/>
      <c r="E48" s="190"/>
      <c r="F48" s="190"/>
      <c r="G48" s="190"/>
      <c r="H48" s="190"/>
      <c r="I48" s="191"/>
      <c r="J48" s="189" t="s">
        <v>18</v>
      </c>
      <c r="K48" s="190"/>
      <c r="L48" s="190"/>
      <c r="M48" s="190"/>
      <c r="N48" s="190"/>
      <c r="O48" s="190"/>
      <c r="P48" s="190"/>
      <c r="Q48" s="191"/>
    </row>
    <row r="49" spans="1:17" s="144" customFormat="1" ht="17.25" customHeight="1">
      <c r="A49" s="150"/>
      <c r="B49" s="189" t="s">
        <v>94</v>
      </c>
      <c r="C49" s="190"/>
      <c r="D49" s="190"/>
      <c r="E49" s="191"/>
      <c r="F49" s="189" t="s">
        <v>95</v>
      </c>
      <c r="G49" s="190"/>
      <c r="H49" s="190"/>
      <c r="I49" s="191"/>
      <c r="J49" s="192" t="s">
        <v>94</v>
      </c>
      <c r="K49" s="193"/>
      <c r="L49" s="193"/>
      <c r="M49" s="194"/>
      <c r="N49" s="192" t="s">
        <v>95</v>
      </c>
      <c r="O49" s="193"/>
      <c r="P49" s="193"/>
      <c r="Q49" s="194"/>
    </row>
    <row r="50" spans="1:17" s="144" customFormat="1" ht="37.5" customHeight="1">
      <c r="A50" s="151"/>
      <c r="B50" s="195" t="s">
        <v>89</v>
      </c>
      <c r="C50" s="196"/>
      <c r="D50" s="195" t="s">
        <v>90</v>
      </c>
      <c r="E50" s="196"/>
      <c r="F50" s="195" t="s">
        <v>89</v>
      </c>
      <c r="G50" s="196"/>
      <c r="H50" s="195" t="s">
        <v>90</v>
      </c>
      <c r="I50" s="196"/>
      <c r="J50" s="195" t="s">
        <v>89</v>
      </c>
      <c r="K50" s="196"/>
      <c r="L50" s="195" t="s">
        <v>90</v>
      </c>
      <c r="M50" s="196"/>
      <c r="N50" s="195" t="s">
        <v>89</v>
      </c>
      <c r="O50" s="196"/>
      <c r="P50" s="195" t="s">
        <v>90</v>
      </c>
      <c r="Q50" s="196"/>
    </row>
    <row r="51" spans="1:17" s="144" customFormat="1" ht="14.25" customHeight="1">
      <c r="A51" s="152" t="s">
        <v>84</v>
      </c>
      <c r="B51" s="153" t="s">
        <v>85</v>
      </c>
      <c r="C51" s="153" t="s">
        <v>86</v>
      </c>
      <c r="D51" s="153" t="s">
        <v>87</v>
      </c>
      <c r="E51" s="153" t="s">
        <v>88</v>
      </c>
      <c r="F51" s="153" t="s">
        <v>85</v>
      </c>
      <c r="G51" s="153" t="s">
        <v>86</v>
      </c>
      <c r="H51" s="153" t="s">
        <v>87</v>
      </c>
      <c r="I51" s="153" t="s">
        <v>88</v>
      </c>
      <c r="J51" s="153" t="s">
        <v>85</v>
      </c>
      <c r="K51" s="153" t="s">
        <v>86</v>
      </c>
      <c r="L51" s="153" t="s">
        <v>87</v>
      </c>
      <c r="M51" s="153" t="s">
        <v>88</v>
      </c>
      <c r="N51" s="153" t="s">
        <v>85</v>
      </c>
      <c r="O51" s="153" t="s">
        <v>86</v>
      </c>
      <c r="P51" s="153" t="s">
        <v>87</v>
      </c>
      <c r="Q51" s="153" t="s">
        <v>88</v>
      </c>
    </row>
    <row r="52" spans="1:17" s="149" customFormat="1" ht="12.75" customHeight="1">
      <c r="A52" s="159">
        <v>1</v>
      </c>
      <c r="B52" s="162">
        <v>0.002746</v>
      </c>
      <c r="C52" s="163">
        <v>0.002746</v>
      </c>
      <c r="D52" s="163">
        <v>-0.047475</v>
      </c>
      <c r="E52" s="164">
        <v>-0.047475</v>
      </c>
      <c r="F52" s="162">
        <v>0.130216</v>
      </c>
      <c r="G52" s="163">
        <v>0.130216</v>
      </c>
      <c r="H52" s="163">
        <v>-0.021205</v>
      </c>
      <c r="I52" s="164">
        <v>-0.021205</v>
      </c>
      <c r="J52" s="162">
        <v>0.006794</v>
      </c>
      <c r="K52" s="163">
        <v>0.006794</v>
      </c>
      <c r="L52" s="163">
        <v>-0.048878</v>
      </c>
      <c r="M52" s="164">
        <v>-0.048878</v>
      </c>
      <c r="N52" s="162">
        <v>0.021827</v>
      </c>
      <c r="O52" s="163">
        <v>0.021827</v>
      </c>
      <c r="P52" s="163">
        <v>-0.040199</v>
      </c>
      <c r="Q52" s="164">
        <v>-0.040199</v>
      </c>
    </row>
    <row r="53" spans="1:17" s="149" customFormat="1" ht="10.5" customHeight="1">
      <c r="A53" s="160">
        <v>1.02</v>
      </c>
      <c r="B53" s="85">
        <v>0.001119</v>
      </c>
      <c r="C53" s="70">
        <v>0.006262</v>
      </c>
      <c r="D53" s="70">
        <v>-0.052168</v>
      </c>
      <c r="E53" s="86">
        <v>-0.042944</v>
      </c>
      <c r="F53" s="85">
        <v>0.079968</v>
      </c>
      <c r="G53" s="70">
        <v>0.198897</v>
      </c>
      <c r="H53" s="70">
        <v>-0.027114</v>
      </c>
      <c r="I53" s="86">
        <v>-0.015672</v>
      </c>
      <c r="J53" s="85">
        <v>0.003307</v>
      </c>
      <c r="K53" s="70">
        <v>0.013193</v>
      </c>
      <c r="L53" s="70">
        <v>-0.053872</v>
      </c>
      <c r="M53" s="86">
        <v>-0.043535</v>
      </c>
      <c r="N53" s="85">
        <v>0.011748</v>
      </c>
      <c r="O53" s="70">
        <v>0.038385</v>
      </c>
      <c r="P53" s="70">
        <v>-0.044995</v>
      </c>
      <c r="Q53" s="86">
        <v>-0.0354</v>
      </c>
    </row>
    <row r="54" spans="1:17" s="149" customFormat="1" ht="10.5" customHeight="1">
      <c r="A54" s="160">
        <v>1.04</v>
      </c>
      <c r="B54" s="85">
        <v>0.000432</v>
      </c>
      <c r="C54" s="70">
        <v>0.013105</v>
      </c>
      <c r="D54" s="70">
        <v>-0.057928</v>
      </c>
      <c r="E54" s="86">
        <v>-0.03836</v>
      </c>
      <c r="F54" s="85">
        <v>0.046488</v>
      </c>
      <c r="G54" s="70">
        <v>0.283907</v>
      </c>
      <c r="H54" s="70">
        <v>-0.033013</v>
      </c>
      <c r="I54" s="86">
        <v>-0.010306</v>
      </c>
      <c r="J54" s="85">
        <v>0.001544</v>
      </c>
      <c r="K54" s="70">
        <v>0.023964</v>
      </c>
      <c r="L54" s="70">
        <v>-0.058891</v>
      </c>
      <c r="M54" s="86">
        <v>-0.038707</v>
      </c>
      <c r="N54" s="85">
        <v>0.006062</v>
      </c>
      <c r="O54" s="70">
        <v>0.063374</v>
      </c>
      <c r="P54" s="70">
        <v>-0.04971</v>
      </c>
      <c r="Q54" s="86">
        <v>-0.030138</v>
      </c>
    </row>
    <row r="55" spans="1:17" s="149" customFormat="1" ht="10.5" customHeight="1">
      <c r="A55" s="160">
        <v>1.06</v>
      </c>
      <c r="B55" s="85">
        <v>0.000158</v>
      </c>
      <c r="C55" s="70">
        <v>0.025319</v>
      </c>
      <c r="D55" s="70">
        <v>-0.062877</v>
      </c>
      <c r="E55" s="86">
        <v>-0.033174</v>
      </c>
      <c r="F55" s="85">
        <v>0.025622</v>
      </c>
      <c r="G55" s="70">
        <v>0.381227</v>
      </c>
      <c r="H55" s="70">
        <v>-0.038544</v>
      </c>
      <c r="I55" s="86">
        <v>-0.005096</v>
      </c>
      <c r="J55" s="85">
        <v>0.000693</v>
      </c>
      <c r="K55" s="70">
        <v>0.040901</v>
      </c>
      <c r="L55" s="70">
        <v>-0.063456</v>
      </c>
      <c r="M55" s="86">
        <v>-0.034134</v>
      </c>
      <c r="N55" s="85">
        <v>0.003004</v>
      </c>
      <c r="O55" s="70">
        <v>0.098678</v>
      </c>
      <c r="P55" s="70">
        <v>-0.054776</v>
      </c>
      <c r="Q55" s="86">
        <v>-0.02524</v>
      </c>
    </row>
    <row r="56" spans="1:17" s="149" customFormat="1" ht="10.5" customHeight="1">
      <c r="A56" s="160">
        <v>1.08</v>
      </c>
      <c r="B56" s="85">
        <v>5.5E-05</v>
      </c>
      <c r="C56" s="70">
        <v>0.045401</v>
      </c>
      <c r="D56" s="70">
        <v>-0.067707</v>
      </c>
      <c r="E56" s="86">
        <v>-0.028372</v>
      </c>
      <c r="F56" s="85">
        <v>0.013411</v>
      </c>
      <c r="G56" s="70">
        <v>0.484724</v>
      </c>
      <c r="H56" s="70">
        <v>-0.043908</v>
      </c>
      <c r="I56" s="86">
        <v>-4.5E-07</v>
      </c>
      <c r="J56" s="85">
        <v>0.000299</v>
      </c>
      <c r="K56" s="70">
        <v>0.065874</v>
      </c>
      <c r="L56" s="70">
        <v>-0.068451</v>
      </c>
      <c r="M56" s="86">
        <v>-0.02877</v>
      </c>
      <c r="N56" s="85">
        <v>0.001432</v>
      </c>
      <c r="O56" s="70">
        <v>0.14554</v>
      </c>
      <c r="P56" s="70">
        <v>-0.059333</v>
      </c>
      <c r="Q56" s="86">
        <v>-0.020504</v>
      </c>
    </row>
    <row r="57" spans="1:17" s="149" customFormat="1" ht="10.5" customHeight="1">
      <c r="A57" s="160">
        <v>1.1</v>
      </c>
      <c r="B57" s="85">
        <v>1.8E-05</v>
      </c>
      <c r="C57" s="70">
        <v>0.075956</v>
      </c>
      <c r="D57" s="70">
        <v>-0.072224</v>
      </c>
      <c r="E57" s="86">
        <v>-0.024093</v>
      </c>
      <c r="F57" s="85">
        <v>0.006678</v>
      </c>
      <c r="G57" s="70">
        <v>0.58738</v>
      </c>
      <c r="H57" s="70">
        <v>-0.049066</v>
      </c>
      <c r="I57" s="86">
        <v>0.003284</v>
      </c>
      <c r="J57" s="85">
        <v>0.000125</v>
      </c>
      <c r="K57" s="70">
        <v>0.100525</v>
      </c>
      <c r="L57" s="70">
        <v>-0.073194</v>
      </c>
      <c r="M57" s="86">
        <v>-0.024</v>
      </c>
      <c r="N57" s="85">
        <v>0.000658</v>
      </c>
      <c r="O57" s="70">
        <v>0.204185</v>
      </c>
      <c r="P57" s="70">
        <v>-0.064637</v>
      </c>
      <c r="Q57" s="86">
        <v>-0.015956</v>
      </c>
    </row>
    <row r="58" spans="1:17" s="149" customFormat="1" ht="10.5" customHeight="1">
      <c r="A58" s="160">
        <v>1.12</v>
      </c>
      <c r="B58" s="85">
        <v>5.9E-06</v>
      </c>
      <c r="C58" s="70">
        <v>0.119157</v>
      </c>
      <c r="D58" s="70">
        <v>-0.077363</v>
      </c>
      <c r="E58" s="86">
        <v>-0.01974</v>
      </c>
      <c r="F58" s="85">
        <v>0.00317</v>
      </c>
      <c r="G58" s="70">
        <v>0.682703</v>
      </c>
      <c r="H58" s="70">
        <v>-0.053916</v>
      </c>
      <c r="I58" s="86">
        <v>0.00795</v>
      </c>
      <c r="J58" s="85">
        <v>5E-05</v>
      </c>
      <c r="K58" s="70">
        <v>0.145915</v>
      </c>
      <c r="L58" s="70">
        <v>-0.07766</v>
      </c>
      <c r="M58" s="86">
        <v>-0.018879</v>
      </c>
      <c r="N58" s="85">
        <v>0.000292</v>
      </c>
      <c r="O58" s="70">
        <v>0.273599</v>
      </c>
      <c r="P58" s="70">
        <v>-0.06996</v>
      </c>
      <c r="Q58" s="86">
        <v>-0.011098</v>
      </c>
    </row>
    <row r="59" spans="1:17" s="149" customFormat="1" ht="10.5" customHeight="1">
      <c r="A59" s="160">
        <v>1.14</v>
      </c>
      <c r="B59" s="85">
        <v>1.8E-06</v>
      </c>
      <c r="C59" s="70">
        <v>0.176136</v>
      </c>
      <c r="D59" s="70">
        <v>-0.082463</v>
      </c>
      <c r="E59" s="86">
        <v>-0.015126</v>
      </c>
      <c r="F59" s="85">
        <v>0.001437</v>
      </c>
      <c r="G59" s="70">
        <v>0.765855</v>
      </c>
      <c r="H59" s="70">
        <v>-0.058868</v>
      </c>
      <c r="I59" s="86">
        <v>0.012563</v>
      </c>
      <c r="J59" s="85">
        <v>2E-05</v>
      </c>
      <c r="K59" s="70">
        <v>0.202218</v>
      </c>
      <c r="L59" s="70">
        <v>-0.082554</v>
      </c>
      <c r="M59" s="86">
        <v>-0.015012</v>
      </c>
      <c r="N59" s="85">
        <v>0.000125</v>
      </c>
      <c r="O59" s="70">
        <v>0.35153</v>
      </c>
      <c r="P59" s="70">
        <v>-0.075262</v>
      </c>
      <c r="Q59" s="86">
        <v>-0.006742</v>
      </c>
    </row>
    <row r="60" spans="1:17" s="149" customFormat="1" ht="10.5" customHeight="1">
      <c r="A60" s="160">
        <v>1.16</v>
      </c>
      <c r="B60" s="85">
        <v>5.2E-07</v>
      </c>
      <c r="C60" s="70">
        <v>0.246491</v>
      </c>
      <c r="D60" s="70">
        <v>-0.086945</v>
      </c>
      <c r="E60" s="86">
        <v>-0.010725</v>
      </c>
      <c r="F60" s="85">
        <v>0.000623</v>
      </c>
      <c r="G60" s="70">
        <v>0.834218</v>
      </c>
      <c r="H60" s="70">
        <v>-0.063459</v>
      </c>
      <c r="I60" s="86">
        <v>0.017343</v>
      </c>
      <c r="J60" s="85">
        <v>7.4E-06</v>
      </c>
      <c r="K60" s="70">
        <v>0.268543</v>
      </c>
      <c r="L60" s="70">
        <v>-0.087744</v>
      </c>
      <c r="M60" s="86">
        <v>-0.010947</v>
      </c>
      <c r="N60" s="85">
        <v>5.2E-05</v>
      </c>
      <c r="O60" s="70">
        <v>0.434751</v>
      </c>
      <c r="P60" s="70">
        <v>-0.079921</v>
      </c>
      <c r="Q60" s="86">
        <v>-0.00222</v>
      </c>
    </row>
    <row r="61" spans="1:17" s="149" customFormat="1" ht="10.5" customHeight="1">
      <c r="A61" s="160">
        <v>1.18</v>
      </c>
      <c r="B61" s="85">
        <v>1.5E-07</v>
      </c>
      <c r="C61" s="70">
        <v>0.328092</v>
      </c>
      <c r="D61" s="70">
        <v>-0.091461</v>
      </c>
      <c r="E61" s="86">
        <v>-0.006628</v>
      </c>
      <c r="F61" s="85">
        <v>0.000259</v>
      </c>
      <c r="G61" s="70">
        <v>0.887347</v>
      </c>
      <c r="H61" s="70">
        <v>-0.068563</v>
      </c>
      <c r="I61" s="86">
        <v>0.022145</v>
      </c>
      <c r="J61" s="85">
        <v>2.7E-06</v>
      </c>
      <c r="K61" s="70">
        <v>0.342932</v>
      </c>
      <c r="L61" s="70">
        <v>-0.092356</v>
      </c>
      <c r="M61" s="86">
        <v>-0.006367</v>
      </c>
      <c r="N61" s="85">
        <v>2.1E-05</v>
      </c>
      <c r="O61" s="70">
        <v>0.519498</v>
      </c>
      <c r="P61" s="70">
        <v>-0.084319</v>
      </c>
      <c r="Q61" s="86">
        <v>0.000262</v>
      </c>
    </row>
    <row r="62" spans="1:17" s="149" customFormat="1" ht="10.5" customHeight="1">
      <c r="A62" s="160">
        <v>1.2</v>
      </c>
      <c r="B62" s="85">
        <v>4E-08</v>
      </c>
      <c r="C62" s="70">
        <v>0.417273</v>
      </c>
      <c r="D62" s="70">
        <v>-0.096186</v>
      </c>
      <c r="E62" s="86">
        <v>-0.002458</v>
      </c>
      <c r="F62" s="85">
        <v>0.000104</v>
      </c>
      <c r="G62" s="70">
        <v>0.92649</v>
      </c>
      <c r="H62" s="70">
        <v>-0.073521</v>
      </c>
      <c r="I62" s="86">
        <v>0.026971</v>
      </c>
      <c r="J62" s="85">
        <v>9.6E-07</v>
      </c>
      <c r="K62" s="70">
        <v>0.422567</v>
      </c>
      <c r="L62" s="70">
        <v>-0.097333</v>
      </c>
      <c r="M62" s="86">
        <v>-0.002405</v>
      </c>
      <c r="N62" s="85">
        <v>8.2E-06</v>
      </c>
      <c r="O62" s="70">
        <v>0.601988</v>
      </c>
      <c r="P62" s="70">
        <v>-0.089104</v>
      </c>
      <c r="Q62" s="86">
        <v>0.00468</v>
      </c>
    </row>
    <row r="63" spans="1:17" s="149" customFormat="1" ht="10.5" customHeight="1">
      <c r="A63" s="160">
        <v>1.3</v>
      </c>
      <c r="B63" s="85">
        <v>3.6E-11</v>
      </c>
      <c r="C63" s="70">
        <v>0.820333</v>
      </c>
      <c r="D63" s="70">
        <v>-0.117801</v>
      </c>
      <c r="E63" s="86">
        <v>0.01555</v>
      </c>
      <c r="F63" s="85">
        <v>6.1E-07</v>
      </c>
      <c r="G63" s="70">
        <v>0.995108</v>
      </c>
      <c r="H63" s="70">
        <v>-0.0974</v>
      </c>
      <c r="I63" s="86">
        <v>0.049324</v>
      </c>
      <c r="J63" s="85">
        <v>3.8E-09</v>
      </c>
      <c r="K63" s="70">
        <v>0.78837</v>
      </c>
      <c r="L63" s="70">
        <v>-0.119621</v>
      </c>
      <c r="M63" s="86">
        <v>0.015947</v>
      </c>
      <c r="N63" s="85">
        <v>5E-08</v>
      </c>
      <c r="O63" s="70">
        <v>0.895664</v>
      </c>
      <c r="P63" s="70">
        <v>-0.111115</v>
      </c>
      <c r="Q63" s="86">
        <v>0.023872</v>
      </c>
    </row>
    <row r="64" spans="1:17" s="149" customFormat="1" ht="12.75">
      <c r="A64" s="160">
        <v>1.4</v>
      </c>
      <c r="B64" s="85">
        <v>1.6E-14</v>
      </c>
      <c r="C64" s="70">
        <v>0.975</v>
      </c>
      <c r="D64" s="70">
        <v>-0.139074</v>
      </c>
      <c r="E64" s="86">
        <v>0.034656</v>
      </c>
      <c r="F64" s="85">
        <v>1.6E-09</v>
      </c>
      <c r="G64" s="70">
        <v>0.999862</v>
      </c>
      <c r="H64" s="70">
        <v>-0.119708</v>
      </c>
      <c r="I64" s="86">
        <v>0.070485</v>
      </c>
      <c r="J64" s="85">
        <v>8.5E-12</v>
      </c>
      <c r="K64" s="70">
        <v>0.957659</v>
      </c>
      <c r="L64" s="70">
        <v>-0.14073</v>
      </c>
      <c r="M64" s="86">
        <v>0.03544</v>
      </c>
      <c r="N64" s="85">
        <v>1.7E-10</v>
      </c>
      <c r="O64" s="70">
        <v>0.985506</v>
      </c>
      <c r="P64" s="70">
        <v>-0.130847</v>
      </c>
      <c r="Q64" s="86">
        <v>0.042495</v>
      </c>
    </row>
    <row r="65" spans="1:17" s="149" customFormat="1" ht="12.75">
      <c r="A65" s="161">
        <v>1.5</v>
      </c>
      <c r="B65" s="165">
        <v>0</v>
      </c>
      <c r="C65" s="166">
        <v>0.998325</v>
      </c>
      <c r="D65" s="166">
        <v>-0.159941</v>
      </c>
      <c r="E65" s="167">
        <v>0.051366</v>
      </c>
      <c r="F65" s="165">
        <v>2.3E-12</v>
      </c>
      <c r="G65" s="166">
        <v>0.999998</v>
      </c>
      <c r="H65" s="166">
        <v>-0.140852</v>
      </c>
      <c r="I65" s="167">
        <v>0.090429</v>
      </c>
      <c r="J65" s="165">
        <v>1.2E-14</v>
      </c>
      <c r="K65" s="166">
        <v>0.995143</v>
      </c>
      <c r="L65" s="166">
        <v>-0.161301</v>
      </c>
      <c r="M65" s="167">
        <v>0.052042</v>
      </c>
      <c r="N65" s="165">
        <v>3.8E-13</v>
      </c>
      <c r="O65" s="166">
        <v>0.998851</v>
      </c>
      <c r="P65" s="166">
        <v>-0.150143</v>
      </c>
      <c r="Q65" s="167">
        <v>0.060626</v>
      </c>
    </row>
    <row r="66" spans="1:7" s="149" customFormat="1" ht="12.75">
      <c r="A66" s="148"/>
      <c r="B66" s="148"/>
      <c r="C66" s="148"/>
      <c r="D66" s="148"/>
      <c r="E66" s="148"/>
      <c r="F66" s="148"/>
      <c r="G66" s="148"/>
    </row>
    <row r="67" spans="1:7" s="149" customFormat="1" ht="12.75">
      <c r="A67" s="148"/>
      <c r="B67" s="148"/>
      <c r="C67" s="148"/>
      <c r="D67" s="148"/>
      <c r="E67" s="148"/>
      <c r="F67" s="148"/>
      <c r="G67" s="148"/>
    </row>
    <row r="68" spans="1:7" s="149" customFormat="1" ht="12.75">
      <c r="A68" s="148"/>
      <c r="B68" s="148"/>
      <c r="C68" s="148"/>
      <c r="D68" s="148"/>
      <c r="E68" s="148"/>
      <c r="F68" s="148"/>
      <c r="G68" s="148"/>
    </row>
    <row r="69" spans="1:18" s="149" customFormat="1" ht="12.75">
      <c r="A69" s="148"/>
      <c r="B69" s="148"/>
      <c r="C69" s="148"/>
      <c r="D69" s="148"/>
      <c r="E69" s="148"/>
      <c r="F69" s="148"/>
      <c r="G69" s="148"/>
      <c r="H69" s="148"/>
      <c r="I69" s="148"/>
      <c r="J69" s="148"/>
      <c r="K69" s="148"/>
      <c r="L69" s="148"/>
      <c r="M69" s="148"/>
      <c r="N69" s="148"/>
      <c r="O69" s="148"/>
      <c r="P69" s="148"/>
      <c r="Q69" s="148"/>
      <c r="R69" s="148"/>
    </row>
    <row r="70" spans="1:18" ht="11.25">
      <c r="A70" s="1"/>
      <c r="B70" s="1"/>
      <c r="C70" s="1"/>
      <c r="D70" s="1"/>
      <c r="E70" s="1"/>
      <c r="F70" s="1"/>
      <c r="G70" s="1"/>
      <c r="H70" s="1"/>
      <c r="I70" s="1"/>
      <c r="J70" s="1"/>
      <c r="K70" s="1"/>
      <c r="L70" s="1"/>
      <c r="M70" s="1"/>
      <c r="N70" s="1"/>
      <c r="O70" s="1"/>
      <c r="P70" s="1"/>
      <c r="Q70" s="1"/>
      <c r="R70" s="1"/>
    </row>
    <row r="71" spans="1:18" ht="11.25">
      <c r="A71" s="1"/>
      <c r="B71" s="1"/>
      <c r="C71" s="1"/>
      <c r="D71" s="1"/>
      <c r="E71" s="1"/>
      <c r="F71" s="1"/>
      <c r="G71" s="1"/>
      <c r="H71" s="1"/>
      <c r="I71" s="1"/>
      <c r="J71" s="1"/>
      <c r="K71" s="1"/>
      <c r="L71" s="1"/>
      <c r="M71" s="1"/>
      <c r="N71" s="1"/>
      <c r="O71" s="1"/>
      <c r="P71" s="1"/>
      <c r="Q71" s="1"/>
      <c r="R71" s="1"/>
    </row>
    <row r="72" spans="2:18" ht="11.25">
      <c r="B72" s="1"/>
      <c r="C72" s="1"/>
      <c r="D72" s="1"/>
      <c r="E72" s="1"/>
      <c r="F72" s="1"/>
      <c r="G72" s="1"/>
      <c r="H72" s="1"/>
      <c r="I72" s="1"/>
      <c r="J72" s="1"/>
      <c r="K72" s="1"/>
      <c r="L72" s="1"/>
      <c r="M72" s="1"/>
      <c r="N72" s="1"/>
      <c r="O72" s="1"/>
      <c r="P72" s="1"/>
      <c r="Q72" s="1"/>
      <c r="R72" s="1"/>
    </row>
    <row r="73" spans="2:18" ht="11.25">
      <c r="B73" s="1"/>
      <c r="C73" s="1"/>
      <c r="D73" s="1"/>
      <c r="E73" s="1"/>
      <c r="F73" s="1"/>
      <c r="G73" s="1"/>
      <c r="H73" s="1"/>
      <c r="I73" s="1"/>
      <c r="J73" s="1"/>
      <c r="K73" s="1"/>
      <c r="L73" s="1"/>
      <c r="M73" s="1"/>
      <c r="N73" s="1"/>
      <c r="O73" s="1"/>
      <c r="P73" s="1"/>
      <c r="Q73" s="1"/>
      <c r="R73" s="1"/>
    </row>
    <row r="74" spans="2:18" ht="11.25">
      <c r="B74" s="1"/>
      <c r="C74" s="1"/>
      <c r="D74" s="1"/>
      <c r="E74" s="1"/>
      <c r="F74" s="1"/>
      <c r="G74" s="1"/>
      <c r="H74" s="1"/>
      <c r="I74" s="1"/>
      <c r="J74" s="1"/>
      <c r="K74" s="1"/>
      <c r="L74" s="1"/>
      <c r="M74" s="1"/>
      <c r="N74" s="1"/>
      <c r="O74" s="1"/>
      <c r="P74" s="1"/>
      <c r="Q74" s="1"/>
      <c r="R74" s="1"/>
    </row>
    <row r="75" spans="2:18" ht="11.25">
      <c r="B75" s="1"/>
      <c r="C75" s="1"/>
      <c r="D75" s="1"/>
      <c r="E75" s="1"/>
      <c r="F75" s="1"/>
      <c r="G75" s="1"/>
      <c r="H75" s="1"/>
      <c r="I75" s="1"/>
      <c r="J75" s="1"/>
      <c r="K75" s="1"/>
      <c r="L75" s="1"/>
      <c r="M75" s="1"/>
      <c r="N75" s="1"/>
      <c r="O75" s="1"/>
      <c r="P75" s="1"/>
      <c r="Q75" s="1"/>
      <c r="R75" s="1"/>
    </row>
    <row r="76" spans="2:18" ht="11.25">
      <c r="B76" s="1"/>
      <c r="C76" s="1"/>
      <c r="D76" s="1"/>
      <c r="E76" s="1"/>
      <c r="F76" s="1"/>
      <c r="G76" s="1"/>
      <c r="H76" s="1"/>
      <c r="I76" s="1"/>
      <c r="J76" s="1"/>
      <c r="K76" s="1"/>
      <c r="L76" s="1"/>
      <c r="M76" s="1"/>
      <c r="N76" s="1"/>
      <c r="O76" s="1"/>
      <c r="P76" s="1"/>
      <c r="Q76" s="1"/>
      <c r="R76" s="1"/>
    </row>
    <row r="77" spans="2:18" ht="11.25">
      <c r="B77" s="1"/>
      <c r="C77" s="1"/>
      <c r="D77" s="1"/>
      <c r="E77" s="1"/>
      <c r="F77" s="1"/>
      <c r="G77" s="1"/>
      <c r="H77" s="1"/>
      <c r="I77" s="1"/>
      <c r="J77" s="1"/>
      <c r="K77" s="1"/>
      <c r="L77" s="1"/>
      <c r="M77" s="1"/>
      <c r="N77" s="1"/>
      <c r="O77" s="1"/>
      <c r="P77" s="1"/>
      <c r="Q77" s="1"/>
      <c r="R77" s="1"/>
    </row>
    <row r="78" spans="2:18" ht="11.25">
      <c r="B78" s="1"/>
      <c r="C78" s="1"/>
      <c r="D78" s="1"/>
      <c r="E78" s="1"/>
      <c r="F78" s="1"/>
      <c r="G78" s="1"/>
      <c r="H78" s="1"/>
      <c r="I78" s="1"/>
      <c r="J78" s="1"/>
      <c r="K78" s="1"/>
      <c r="L78" s="1"/>
      <c r="M78" s="1"/>
      <c r="N78" s="1"/>
      <c r="O78" s="1"/>
      <c r="P78" s="1"/>
      <c r="Q78" s="1"/>
      <c r="R78" s="1"/>
    </row>
    <row r="79" spans="2:18" ht="11.25">
      <c r="B79" s="1"/>
      <c r="C79" s="1"/>
      <c r="D79" s="1"/>
      <c r="E79" s="1"/>
      <c r="F79" s="1"/>
      <c r="G79" s="1"/>
      <c r="H79" s="1"/>
      <c r="I79" s="1"/>
      <c r="J79" s="1"/>
      <c r="K79" s="1"/>
      <c r="L79" s="1"/>
      <c r="M79" s="1"/>
      <c r="N79" s="1"/>
      <c r="O79" s="1"/>
      <c r="P79" s="1"/>
      <c r="Q79" s="1"/>
      <c r="R79" s="1"/>
    </row>
    <row r="80" spans="2:18" ht="11.25">
      <c r="B80" s="1"/>
      <c r="C80" s="1"/>
      <c r="D80" s="1"/>
      <c r="E80" s="1"/>
      <c r="F80" s="1"/>
      <c r="G80" s="1"/>
      <c r="H80" s="1"/>
      <c r="I80" s="1"/>
      <c r="J80" s="1"/>
      <c r="K80" s="1"/>
      <c r="L80" s="1"/>
      <c r="M80" s="1"/>
      <c r="N80" s="1"/>
      <c r="O80" s="1"/>
      <c r="P80" s="1"/>
      <c r="Q80" s="1"/>
      <c r="R80" s="1"/>
    </row>
    <row r="81" spans="2:18" ht="11.25">
      <c r="B81" s="1"/>
      <c r="C81" s="1"/>
      <c r="D81" s="1"/>
      <c r="E81" s="1"/>
      <c r="F81" s="1"/>
      <c r="G81" s="1"/>
      <c r="H81" s="1"/>
      <c r="I81" s="1"/>
      <c r="J81" s="1"/>
      <c r="K81" s="1"/>
      <c r="L81" s="1"/>
      <c r="M81" s="1"/>
      <c r="N81" s="1"/>
      <c r="O81" s="1"/>
      <c r="P81" s="1"/>
      <c r="Q81" s="1"/>
      <c r="R81" s="1"/>
    </row>
    <row r="82" spans="2:18" ht="11.25">
      <c r="B82" s="1"/>
      <c r="C82" s="1"/>
      <c r="D82" s="1"/>
      <c r="E82" s="1"/>
      <c r="F82" s="1"/>
      <c r="G82" s="1"/>
      <c r="H82" s="1"/>
      <c r="I82" s="1"/>
      <c r="J82" s="1"/>
      <c r="K82" s="1"/>
      <c r="L82" s="1"/>
      <c r="M82" s="1"/>
      <c r="N82" s="1"/>
      <c r="O82" s="1"/>
      <c r="P82" s="1"/>
      <c r="Q82" s="1"/>
      <c r="R82" s="1"/>
    </row>
    <row r="85" spans="1:5" ht="11.25">
      <c r="A85" s="1"/>
      <c r="B85" s="1"/>
      <c r="C85" s="1"/>
      <c r="D85" s="1"/>
      <c r="E85" s="1"/>
    </row>
    <row r="100" spans="1:5" ht="11.25">
      <c r="A100" s="1"/>
      <c r="B100" s="1"/>
      <c r="C100" s="1"/>
      <c r="D100" s="1"/>
      <c r="E100" s="1"/>
    </row>
    <row r="115" spans="1:5" ht="11.25">
      <c r="A115" s="1"/>
      <c r="B115" s="1"/>
      <c r="C115" s="1"/>
      <c r="D115" s="1"/>
      <c r="E115" s="1"/>
    </row>
    <row r="150" spans="1:5" ht="11.25">
      <c r="A150" s="1"/>
      <c r="B150" s="1"/>
      <c r="C150" s="1"/>
      <c r="D150" s="1"/>
      <c r="E150" s="1"/>
    </row>
    <row r="151" spans="1:5" ht="11.25">
      <c r="A151" s="1"/>
      <c r="B151" s="1"/>
      <c r="C151" s="1"/>
      <c r="D151" s="1"/>
      <c r="E151" s="1"/>
    </row>
    <row r="152" spans="1:5" ht="11.25">
      <c r="A152" s="1"/>
      <c r="B152" s="1"/>
      <c r="C152" s="1"/>
      <c r="D152" s="1"/>
      <c r="E152" s="1"/>
    </row>
    <row r="153" spans="1:5" ht="11.25">
      <c r="A153" s="1"/>
      <c r="B153" s="1"/>
      <c r="C153" s="1"/>
      <c r="D153" s="1"/>
      <c r="E153" s="1"/>
    </row>
    <row r="154" spans="1:5" ht="11.25">
      <c r="A154" s="1"/>
      <c r="B154" s="1"/>
      <c r="C154" s="1"/>
      <c r="D154" s="1"/>
      <c r="E154" s="1"/>
    </row>
    <row r="155" spans="1:5" ht="11.25">
      <c r="A155" s="1"/>
      <c r="B155" s="1"/>
      <c r="C155" s="1"/>
      <c r="D155" s="1"/>
      <c r="E155" s="1"/>
    </row>
    <row r="156" spans="1:5" ht="11.25">
      <c r="A156" s="1"/>
      <c r="B156" s="1"/>
      <c r="C156" s="1"/>
      <c r="D156" s="1"/>
      <c r="E156" s="1"/>
    </row>
    <row r="157" spans="1:5" ht="11.25">
      <c r="A157" s="1"/>
      <c r="B157" s="1"/>
      <c r="C157" s="1"/>
      <c r="D157" s="1"/>
      <c r="E157" s="1"/>
    </row>
    <row r="158" spans="1:5" ht="11.25">
      <c r="A158" s="1"/>
      <c r="B158" s="1"/>
      <c r="C158" s="1"/>
      <c r="D158" s="1"/>
      <c r="E158" s="1"/>
    </row>
    <row r="159" spans="1:5" ht="11.25">
      <c r="A159" s="1"/>
      <c r="B159" s="1"/>
      <c r="C159" s="1"/>
      <c r="D159" s="1"/>
      <c r="E159" s="1"/>
    </row>
    <row r="160" spans="1:5" ht="11.25">
      <c r="A160" s="1"/>
      <c r="B160" s="1"/>
      <c r="C160" s="1"/>
      <c r="D160" s="1"/>
      <c r="E160" s="1"/>
    </row>
    <row r="161" spans="1:5" ht="11.25">
      <c r="A161" s="1"/>
      <c r="B161" s="1"/>
      <c r="C161" s="1"/>
      <c r="D161" s="1"/>
      <c r="E161" s="1"/>
    </row>
    <row r="162" spans="1:5" ht="11.25">
      <c r="A162" s="1"/>
      <c r="B162" s="1"/>
      <c r="C162" s="1"/>
      <c r="D162" s="1"/>
      <c r="E162" s="1"/>
    </row>
    <row r="163" spans="1:5" ht="11.25">
      <c r="A163" s="1"/>
      <c r="B163" s="1"/>
      <c r="C163" s="1"/>
      <c r="D163" s="1"/>
      <c r="E163" s="1"/>
    </row>
    <row r="164" spans="1:5" ht="11.25">
      <c r="A164" s="1"/>
      <c r="B164" s="1"/>
      <c r="C164" s="1"/>
      <c r="D164" s="1"/>
      <c r="E164" s="1"/>
    </row>
    <row r="165" spans="1:5" ht="11.25">
      <c r="A165" s="1"/>
      <c r="B165" s="1"/>
      <c r="C165" s="1"/>
      <c r="D165" s="1"/>
      <c r="E165" s="1"/>
    </row>
    <row r="166" ht="11.25">
      <c r="A166" s="1"/>
    </row>
    <row r="167" ht="11.25">
      <c r="A167" s="1"/>
    </row>
    <row r="168" ht="11.25">
      <c r="A168" s="1"/>
    </row>
    <row r="169" ht="11.25">
      <c r="A169" s="1"/>
    </row>
    <row r="170" ht="11.25">
      <c r="A170" s="1"/>
    </row>
    <row r="171" ht="11.25">
      <c r="A171" s="1"/>
    </row>
    <row r="172" ht="11.25">
      <c r="A172" s="1"/>
    </row>
    <row r="173" ht="11.25">
      <c r="A173" s="1"/>
    </row>
    <row r="174" ht="11.25">
      <c r="A174" s="1"/>
    </row>
    <row r="175" ht="11.25">
      <c r="A175" s="1"/>
    </row>
    <row r="176" ht="11.25">
      <c r="A176" s="1"/>
    </row>
    <row r="177" ht="11.25">
      <c r="A177" s="1"/>
    </row>
    <row r="178" ht="11.25">
      <c r="A178" s="1"/>
    </row>
    <row r="179" ht="11.25">
      <c r="A179" s="1"/>
    </row>
    <row r="180" spans="1:5" ht="11.25">
      <c r="A180" s="1"/>
      <c r="B180" s="1"/>
      <c r="C180" s="1"/>
      <c r="D180" s="1"/>
      <c r="E180" s="1"/>
    </row>
    <row r="181" ht="11.25">
      <c r="A181" s="1"/>
    </row>
    <row r="182" ht="11.25">
      <c r="A182" s="1"/>
    </row>
    <row r="183" ht="11.25">
      <c r="A183" s="1"/>
    </row>
    <row r="184" ht="11.25">
      <c r="A184" s="1"/>
    </row>
    <row r="185" ht="11.25">
      <c r="A185" s="1"/>
    </row>
    <row r="186" ht="11.25">
      <c r="A186" s="1"/>
    </row>
    <row r="187" ht="11.25">
      <c r="A187" s="1"/>
    </row>
    <row r="188" ht="11.25">
      <c r="A188" s="1"/>
    </row>
    <row r="189" ht="11.25">
      <c r="A189" s="1"/>
    </row>
    <row r="190" ht="11.25">
      <c r="A190" s="1"/>
    </row>
    <row r="191" ht="11.25">
      <c r="A191" s="1"/>
    </row>
    <row r="192" ht="11.25">
      <c r="A192" s="1"/>
    </row>
    <row r="193" ht="11.25">
      <c r="A193" s="1"/>
    </row>
    <row r="194" ht="11.25">
      <c r="A194" s="1"/>
    </row>
  </sheetData>
  <sheetProtection/>
  <mergeCells count="43">
    <mergeCell ref="J5:M5"/>
    <mergeCell ref="N5:Q5"/>
    <mergeCell ref="B6:C6"/>
    <mergeCell ref="F6:G6"/>
    <mergeCell ref="J6:K6"/>
    <mergeCell ref="N6:O6"/>
    <mergeCell ref="A3:Q3"/>
    <mergeCell ref="B48:I48"/>
    <mergeCell ref="J48:Q48"/>
    <mergeCell ref="B26:I26"/>
    <mergeCell ref="J26:Q26"/>
    <mergeCell ref="B4:I4"/>
    <mergeCell ref="J4:Q4"/>
    <mergeCell ref="P6:Q6"/>
    <mergeCell ref="B5:E5"/>
    <mergeCell ref="F5:I5"/>
    <mergeCell ref="P28:Q28"/>
    <mergeCell ref="D6:E6"/>
    <mergeCell ref="H6:I6"/>
    <mergeCell ref="L6:M6"/>
    <mergeCell ref="B27:E27"/>
    <mergeCell ref="F27:I27"/>
    <mergeCell ref="J27:M27"/>
    <mergeCell ref="N50:O50"/>
    <mergeCell ref="P50:Q50"/>
    <mergeCell ref="N27:Q27"/>
    <mergeCell ref="B28:C28"/>
    <mergeCell ref="D28:E28"/>
    <mergeCell ref="F28:G28"/>
    <mergeCell ref="H28:I28"/>
    <mergeCell ref="J28:K28"/>
    <mergeCell ref="L28:M28"/>
    <mergeCell ref="N28:O28"/>
    <mergeCell ref="B49:E49"/>
    <mergeCell ref="F49:I49"/>
    <mergeCell ref="J49:M49"/>
    <mergeCell ref="N49:Q49"/>
    <mergeCell ref="B50:C50"/>
    <mergeCell ref="D50:E50"/>
    <mergeCell ref="F50:G50"/>
    <mergeCell ref="H50:I50"/>
    <mergeCell ref="J50:K50"/>
    <mergeCell ref="L50:M50"/>
  </mergeCells>
  <hyperlinks>
    <hyperlink ref="A1" location="Index!A1" display="Index"/>
  </hyperlink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H11"/>
  <sheetViews>
    <sheetView zoomScalePageLayoutView="0" workbookViewId="0" topLeftCell="A1">
      <selection activeCell="A1" sqref="A1"/>
    </sheetView>
  </sheetViews>
  <sheetFormatPr defaultColWidth="11.421875" defaultRowHeight="15"/>
  <cols>
    <col min="1" max="1" width="11.421875" style="4" customWidth="1"/>
    <col min="2" max="2" width="27.28125" style="4" customWidth="1"/>
    <col min="3" max="9" width="11.421875" style="4" customWidth="1"/>
  </cols>
  <sheetData>
    <row r="1" ht="15">
      <c r="A1" s="46" t="s">
        <v>214</v>
      </c>
    </row>
    <row r="3" ht="15.75">
      <c r="A3" s="6" t="s">
        <v>96</v>
      </c>
    </row>
    <row r="4" spans="1:8" ht="25.5">
      <c r="A4" s="14" t="s">
        <v>97</v>
      </c>
      <c r="B4" s="14" t="s">
        <v>98</v>
      </c>
      <c r="C4" s="15">
        <v>2009</v>
      </c>
      <c r="D4" s="15">
        <v>2010</v>
      </c>
      <c r="E4" s="15">
        <v>2011</v>
      </c>
      <c r="F4" s="15">
        <v>2012</v>
      </c>
      <c r="G4" s="15">
        <v>2013</v>
      </c>
      <c r="H4" s="15">
        <v>2014</v>
      </c>
    </row>
    <row r="5" spans="1:8" ht="51">
      <c r="A5" s="14" t="s">
        <v>99</v>
      </c>
      <c r="B5" s="16" t="s">
        <v>100</v>
      </c>
      <c r="C5" s="17" t="s">
        <v>101</v>
      </c>
      <c r="D5" s="18">
        <v>6999</v>
      </c>
      <c r="E5" s="18">
        <v>6266</v>
      </c>
      <c r="F5" s="18">
        <v>5957</v>
      </c>
      <c r="G5" s="18">
        <v>5394</v>
      </c>
      <c r="H5" s="18">
        <v>4797</v>
      </c>
    </row>
    <row r="6" spans="1:8" ht="51">
      <c r="A6" s="14" t="s">
        <v>102</v>
      </c>
      <c r="B6" s="16" t="s">
        <v>103</v>
      </c>
      <c r="C6" s="18">
        <v>4063</v>
      </c>
      <c r="D6" s="17" t="s">
        <v>104</v>
      </c>
      <c r="E6" s="18">
        <v>4405</v>
      </c>
      <c r="F6" s="18">
        <v>4237</v>
      </c>
      <c r="G6" s="18">
        <v>4000</v>
      </c>
      <c r="H6" s="18">
        <v>3664</v>
      </c>
    </row>
    <row r="7" spans="1:8" ht="51">
      <c r="A7" s="14" t="s">
        <v>105</v>
      </c>
      <c r="B7" s="16" t="s">
        <v>106</v>
      </c>
      <c r="C7" s="18">
        <v>2089</v>
      </c>
      <c r="D7" s="18">
        <v>2362</v>
      </c>
      <c r="E7" s="17" t="s">
        <v>107</v>
      </c>
      <c r="F7" s="18">
        <v>2710</v>
      </c>
      <c r="G7" s="18">
        <v>2606</v>
      </c>
      <c r="H7" s="18">
        <v>2474</v>
      </c>
    </row>
    <row r="8" spans="1:8" ht="51">
      <c r="A8" s="14" t="s">
        <v>108</v>
      </c>
      <c r="B8" s="16" t="s">
        <v>109</v>
      </c>
      <c r="C8" s="18">
        <v>1304</v>
      </c>
      <c r="D8" s="18">
        <v>1491</v>
      </c>
      <c r="E8" s="18">
        <v>1710</v>
      </c>
      <c r="F8" s="17" t="s">
        <v>110</v>
      </c>
      <c r="G8" s="18">
        <v>1959</v>
      </c>
      <c r="H8" s="18">
        <v>1901</v>
      </c>
    </row>
    <row r="9" spans="1:8" ht="51">
      <c r="A9" s="14" t="s">
        <v>111</v>
      </c>
      <c r="B9" s="16" t="s">
        <v>112</v>
      </c>
      <c r="C9" s="18">
        <v>1263</v>
      </c>
      <c r="D9" s="18">
        <v>1432</v>
      </c>
      <c r="E9" s="18">
        <v>1609</v>
      </c>
      <c r="F9" s="18">
        <v>1836</v>
      </c>
      <c r="G9" s="17" t="s">
        <v>113</v>
      </c>
      <c r="H9" s="18">
        <v>2056</v>
      </c>
    </row>
    <row r="10" spans="1:8" ht="51">
      <c r="A10" s="14" t="s">
        <v>114</v>
      </c>
      <c r="B10" s="16" t="s">
        <v>115</v>
      </c>
      <c r="C10" s="17">
        <v>19</v>
      </c>
      <c r="D10" s="17">
        <v>23</v>
      </c>
      <c r="E10" s="17">
        <v>28</v>
      </c>
      <c r="F10" s="17">
        <v>36</v>
      </c>
      <c r="G10" s="17">
        <v>44</v>
      </c>
      <c r="H10" s="17" t="s">
        <v>116</v>
      </c>
    </row>
    <row r="11" spans="1:8" ht="38.25">
      <c r="A11" s="14" t="s">
        <v>117</v>
      </c>
      <c r="B11" s="16" t="s">
        <v>118</v>
      </c>
      <c r="C11" s="18">
        <v>15808</v>
      </c>
      <c r="D11" s="18">
        <v>17151</v>
      </c>
      <c r="E11" s="18">
        <v>16872</v>
      </c>
      <c r="F11" s="18">
        <v>16808</v>
      </c>
      <c r="G11" s="18">
        <v>16153</v>
      </c>
      <c r="H11" s="18">
        <v>14960</v>
      </c>
    </row>
  </sheetData>
  <sheetProtection/>
  <hyperlinks>
    <hyperlink ref="A1" location="Index!A1" display="Index"/>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8"/>
  <sheetViews>
    <sheetView zoomScalePageLayoutView="0" workbookViewId="0" topLeftCell="A1">
      <selection activeCell="A1" sqref="A1"/>
    </sheetView>
  </sheetViews>
  <sheetFormatPr defaultColWidth="11.421875" defaultRowHeight="15"/>
  <cols>
    <col min="1" max="1" width="18.28125" style="0" customWidth="1"/>
    <col min="2" max="2" width="15.28125" style="0" customWidth="1"/>
  </cols>
  <sheetData>
    <row r="1" ht="15">
      <c r="A1" s="46" t="s">
        <v>214</v>
      </c>
    </row>
    <row r="3" spans="1:10" ht="15.75">
      <c r="A3" s="22" t="s">
        <v>119</v>
      </c>
      <c r="C3" s="22"/>
      <c r="D3" s="22"/>
      <c r="E3" s="22"/>
      <c r="F3" s="22"/>
      <c r="G3" s="22"/>
      <c r="H3" s="22"/>
      <c r="I3" s="22"/>
      <c r="J3" s="31"/>
    </row>
    <row r="4" spans="1:10" ht="34.5" customHeight="1">
      <c r="A4" s="23"/>
      <c r="B4" s="172" t="s">
        <v>120</v>
      </c>
      <c r="C4" s="174"/>
      <c r="D4" s="172" t="s">
        <v>121</v>
      </c>
      <c r="E4" s="173"/>
      <c r="F4" s="174"/>
      <c r="G4" s="172" t="s">
        <v>122</v>
      </c>
      <c r="H4" s="173"/>
      <c r="I4" s="174"/>
      <c r="J4" s="32"/>
    </row>
    <row r="5" spans="1:9" ht="33.75" customHeight="1">
      <c r="A5" s="26"/>
      <c r="B5" s="27">
        <v>2009</v>
      </c>
      <c r="C5" s="27">
        <v>2014</v>
      </c>
      <c r="D5" s="21" t="s">
        <v>17</v>
      </c>
      <c r="E5" s="21" t="s">
        <v>123</v>
      </c>
      <c r="F5" s="21" t="s">
        <v>124</v>
      </c>
      <c r="G5" s="21" t="s">
        <v>17</v>
      </c>
      <c r="H5" s="21" t="s">
        <v>125</v>
      </c>
      <c r="I5" s="21" t="s">
        <v>123</v>
      </c>
    </row>
    <row r="6" spans="1:9" ht="24.75" customHeight="1">
      <c r="A6" s="26" t="s">
        <v>126</v>
      </c>
      <c r="B6" s="28">
        <v>18</v>
      </c>
      <c r="C6" s="28">
        <v>21</v>
      </c>
      <c r="D6" s="29">
        <v>0.531</v>
      </c>
      <c r="E6" s="29">
        <v>0.365</v>
      </c>
      <c r="F6" s="29">
        <v>0.166</v>
      </c>
      <c r="G6" s="29">
        <v>0.432</v>
      </c>
      <c r="H6" s="29">
        <v>0.1</v>
      </c>
      <c r="I6" s="29">
        <v>0.332</v>
      </c>
    </row>
    <row r="7" spans="1:9" ht="24.75" customHeight="1">
      <c r="A7" s="26" t="s">
        <v>127</v>
      </c>
      <c r="B7" s="28">
        <v>16</v>
      </c>
      <c r="C7" s="28">
        <v>22</v>
      </c>
      <c r="D7" s="29">
        <v>0.469</v>
      </c>
      <c r="E7" s="29">
        <v>0.377</v>
      </c>
      <c r="F7" s="29">
        <v>0.092</v>
      </c>
      <c r="G7" s="29">
        <v>0.568</v>
      </c>
      <c r="H7" s="29">
        <v>0.135</v>
      </c>
      <c r="I7" s="29">
        <v>0.433</v>
      </c>
    </row>
    <row r="8" spans="1:9" ht="24.75" customHeight="1">
      <c r="A8" s="26" t="s">
        <v>128</v>
      </c>
      <c r="B8" s="28">
        <v>17</v>
      </c>
      <c r="C8" s="28">
        <v>21</v>
      </c>
      <c r="D8" s="30">
        <v>1</v>
      </c>
      <c r="E8" s="29">
        <v>0.742</v>
      </c>
      <c r="F8" s="29">
        <v>0.258</v>
      </c>
      <c r="G8" s="30">
        <v>1</v>
      </c>
      <c r="H8" s="29">
        <v>0.235</v>
      </c>
      <c r="I8" s="29">
        <v>0.765</v>
      </c>
    </row>
  </sheetData>
  <sheetProtection/>
  <mergeCells count="3">
    <mergeCell ref="G4:I4"/>
    <mergeCell ref="D4:F4"/>
    <mergeCell ref="B4:C4"/>
  </mergeCells>
  <hyperlinks>
    <hyperlink ref="A1" location="Index!A1" display="Index"/>
  </hyperlink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8"/>
  <sheetViews>
    <sheetView zoomScalePageLayoutView="0" workbookViewId="0" topLeftCell="A1">
      <selection activeCell="A1" sqref="A1"/>
    </sheetView>
  </sheetViews>
  <sheetFormatPr defaultColWidth="11.421875" defaultRowHeight="15"/>
  <cols>
    <col min="1" max="1" width="17.421875" style="0" customWidth="1"/>
    <col min="2" max="2" width="15.8515625" style="0" customWidth="1"/>
  </cols>
  <sheetData>
    <row r="1" ht="15">
      <c r="A1" s="46" t="s">
        <v>214</v>
      </c>
    </row>
    <row r="3" spans="1:7" ht="16.5" customHeight="1">
      <c r="A3" s="22" t="s">
        <v>129</v>
      </c>
      <c r="B3" s="35"/>
      <c r="C3" s="35"/>
      <c r="D3" s="35"/>
      <c r="E3" s="35"/>
      <c r="F3" s="35"/>
      <c r="G3" s="35"/>
    </row>
    <row r="4" spans="1:7" ht="15.75">
      <c r="A4" s="33" t="s">
        <v>130</v>
      </c>
      <c r="B4" s="34" t="s">
        <v>131</v>
      </c>
      <c r="C4" s="34" t="s">
        <v>92</v>
      </c>
      <c r="D4" s="34" t="s">
        <v>132</v>
      </c>
      <c r="E4" s="34" t="s">
        <v>133</v>
      </c>
      <c r="F4" s="34" t="s">
        <v>134</v>
      </c>
      <c r="G4" s="34" t="s">
        <v>135</v>
      </c>
    </row>
    <row r="5" spans="1:7" ht="29.25" customHeight="1">
      <c r="A5" s="19" t="s">
        <v>136</v>
      </c>
      <c r="B5" s="20" t="s">
        <v>137</v>
      </c>
      <c r="C5" s="20" t="s">
        <v>138</v>
      </c>
      <c r="D5" s="20">
        <v>0.48</v>
      </c>
      <c r="E5" s="20">
        <v>-0.04</v>
      </c>
      <c r="F5" s="20">
        <v>-0.01</v>
      </c>
      <c r="G5" s="20">
        <v>0.49</v>
      </c>
    </row>
    <row r="6" spans="1:7" ht="44.25" customHeight="1">
      <c r="A6" s="19" t="s">
        <v>139</v>
      </c>
      <c r="B6" s="20" t="s">
        <v>140</v>
      </c>
      <c r="C6" s="20" t="s">
        <v>138</v>
      </c>
      <c r="D6" s="20">
        <v>0.08</v>
      </c>
      <c r="E6" s="20">
        <v>-0.22</v>
      </c>
      <c r="F6" s="20">
        <v>0.62</v>
      </c>
      <c r="G6" s="20">
        <v>0.52</v>
      </c>
    </row>
    <row r="7" spans="1:7" ht="30.75" customHeight="1">
      <c r="A7" s="19" t="s">
        <v>141</v>
      </c>
      <c r="B7" s="20" t="s">
        <v>142</v>
      </c>
      <c r="C7" s="20" t="s">
        <v>143</v>
      </c>
      <c r="D7" s="20">
        <v>1.25</v>
      </c>
      <c r="E7" s="20">
        <v>0.92</v>
      </c>
      <c r="F7" s="20">
        <v>-1.08</v>
      </c>
      <c r="G7" s="20">
        <v>0</v>
      </c>
    </row>
    <row r="8" spans="1:7" ht="27.75" customHeight="1">
      <c r="A8" s="19" t="s">
        <v>144</v>
      </c>
      <c r="B8" s="20" t="s">
        <v>145</v>
      </c>
      <c r="C8" s="20" t="s">
        <v>143</v>
      </c>
      <c r="D8" s="20">
        <v>1.29</v>
      </c>
      <c r="E8" s="20">
        <v>0.88</v>
      </c>
      <c r="F8" s="20">
        <v>-1.45</v>
      </c>
      <c r="G8" s="20">
        <v>0.28</v>
      </c>
    </row>
  </sheetData>
  <sheetProtection/>
  <hyperlinks>
    <hyperlink ref="A1" location="Index!A1" display="Index"/>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17"/>
  <sheetViews>
    <sheetView zoomScalePageLayoutView="0" workbookViewId="0" topLeftCell="A1">
      <selection activeCell="A1" sqref="A1"/>
    </sheetView>
  </sheetViews>
  <sheetFormatPr defaultColWidth="11.421875" defaultRowHeight="15"/>
  <cols>
    <col min="1" max="1" width="17.421875" style="0" customWidth="1"/>
    <col min="2" max="2" width="10.57421875" style="0" customWidth="1"/>
    <col min="3" max="3" width="0.9921875" style="0" hidden="1" customWidth="1"/>
    <col min="4" max="4" width="10.8515625" style="0" customWidth="1"/>
    <col min="5" max="5" width="7.7109375" style="0" customWidth="1"/>
    <col min="6" max="6" width="10.57421875" style="0" customWidth="1"/>
    <col min="7" max="7" width="10.28125" style="0" customWidth="1"/>
  </cols>
  <sheetData>
    <row r="1" ht="15">
      <c r="A1" s="46" t="s">
        <v>214</v>
      </c>
    </row>
    <row r="2" ht="15.75" customHeight="1"/>
    <row r="3" spans="1:13" ht="21.75" customHeight="1">
      <c r="A3" s="22" t="s">
        <v>146</v>
      </c>
      <c r="B3" s="22"/>
      <c r="C3" s="22"/>
      <c r="D3" s="22"/>
      <c r="E3" s="22"/>
      <c r="F3" s="22"/>
      <c r="G3" s="22"/>
      <c r="H3" s="22"/>
      <c r="I3" s="22"/>
      <c r="J3" s="22"/>
      <c r="K3" s="22"/>
      <c r="L3" s="22"/>
      <c r="M3" s="22"/>
    </row>
    <row r="4" spans="1:13" ht="21.75" customHeight="1">
      <c r="A4" s="183" t="s">
        <v>147</v>
      </c>
      <c r="B4" s="183"/>
      <c r="C4" s="183"/>
      <c r="D4" s="183" t="s">
        <v>132</v>
      </c>
      <c r="E4" s="183"/>
      <c r="F4" s="183"/>
      <c r="G4" s="183" t="s">
        <v>148</v>
      </c>
      <c r="H4" s="183"/>
      <c r="I4" s="184" t="s">
        <v>149</v>
      </c>
      <c r="J4" s="184"/>
      <c r="K4" s="184"/>
      <c r="L4" s="184" t="s">
        <v>17</v>
      </c>
      <c r="M4" s="184"/>
    </row>
    <row r="5" spans="1:13" ht="21.75" customHeight="1">
      <c r="A5" s="26" t="s">
        <v>150</v>
      </c>
      <c r="B5" s="26"/>
      <c r="C5" s="26"/>
      <c r="D5" s="26"/>
      <c r="E5" s="26"/>
      <c r="F5" s="26"/>
      <c r="G5" s="24"/>
      <c r="H5" s="25"/>
      <c r="I5" s="41"/>
      <c r="J5" s="41"/>
      <c r="K5" s="41"/>
      <c r="L5" s="41"/>
      <c r="M5" s="41"/>
    </row>
    <row r="6" spans="1:13" ht="21.75" customHeight="1">
      <c r="A6" s="181" t="s">
        <v>215</v>
      </c>
      <c r="B6" s="181"/>
      <c r="C6" s="181"/>
      <c r="D6" s="180">
        <v>0.0502</v>
      </c>
      <c r="E6" s="180"/>
      <c r="F6" s="180"/>
      <c r="G6" s="180">
        <v>-0.0095</v>
      </c>
      <c r="H6" s="180"/>
      <c r="I6" s="180">
        <v>-0.005</v>
      </c>
      <c r="J6" s="180"/>
      <c r="K6" s="180"/>
      <c r="L6" s="180">
        <v>0.0357</v>
      </c>
      <c r="M6" s="180"/>
    </row>
    <row r="7" spans="1:13" ht="21.75" customHeight="1">
      <c r="A7" s="181" t="s">
        <v>151</v>
      </c>
      <c r="B7" s="181"/>
      <c r="C7" s="181"/>
      <c r="D7" s="180">
        <v>0.0007</v>
      </c>
      <c r="E7" s="180"/>
      <c r="F7" s="180"/>
      <c r="G7" s="180">
        <v>-0.0004</v>
      </c>
      <c r="H7" s="180"/>
      <c r="I7" s="180">
        <v>-0.0001</v>
      </c>
      <c r="J7" s="180"/>
      <c r="K7" s="180"/>
      <c r="L7" s="180">
        <v>0.0002</v>
      </c>
      <c r="M7" s="180"/>
    </row>
    <row r="8" spans="1:13" ht="21.75" customHeight="1">
      <c r="A8" s="176" t="s">
        <v>17</v>
      </c>
      <c r="B8" s="176"/>
      <c r="C8" s="176"/>
      <c r="D8" s="175">
        <v>0.051</v>
      </c>
      <c r="E8" s="175"/>
      <c r="F8" s="175"/>
      <c r="G8" s="175">
        <v>-0.01</v>
      </c>
      <c r="H8" s="175"/>
      <c r="I8" s="175">
        <v>-0.005</v>
      </c>
      <c r="J8" s="175"/>
      <c r="K8" s="175"/>
      <c r="L8" s="175">
        <v>0.036</v>
      </c>
      <c r="M8" s="175"/>
    </row>
    <row r="9" spans="1:13" ht="21.75" customHeight="1">
      <c r="A9" s="37" t="s">
        <v>152</v>
      </c>
      <c r="B9" s="37"/>
      <c r="C9" s="37"/>
      <c r="D9" s="37"/>
      <c r="E9" s="37"/>
      <c r="F9" s="37"/>
      <c r="G9" s="37"/>
      <c r="H9" s="37"/>
      <c r="I9" s="37"/>
      <c r="J9" s="37"/>
      <c r="K9" s="37"/>
      <c r="L9" s="37"/>
      <c r="M9" s="37"/>
    </row>
    <row r="10" spans="1:13" ht="36" customHeight="1">
      <c r="A10" s="26"/>
      <c r="B10" s="177" t="s">
        <v>120</v>
      </c>
      <c r="C10" s="178"/>
      <c r="D10" s="179"/>
      <c r="E10" s="172" t="s">
        <v>153</v>
      </c>
      <c r="F10" s="173"/>
      <c r="G10" s="173"/>
      <c r="H10" s="182" t="s">
        <v>122</v>
      </c>
      <c r="I10" s="182"/>
      <c r="J10" s="182"/>
      <c r="K10" s="41"/>
      <c r="L10" s="41"/>
      <c r="M10" s="41"/>
    </row>
    <row r="11" spans="1:13" ht="31.5" customHeight="1">
      <c r="A11" s="26"/>
      <c r="B11" s="27">
        <v>2011</v>
      </c>
      <c r="C11" s="27">
        <v>2014</v>
      </c>
      <c r="D11" s="27">
        <v>2014</v>
      </c>
      <c r="E11" s="27" t="s">
        <v>17</v>
      </c>
      <c r="F11" s="21" t="s">
        <v>154</v>
      </c>
      <c r="G11" s="27" t="s">
        <v>124</v>
      </c>
      <c r="H11" s="27" t="s">
        <v>17</v>
      </c>
      <c r="I11" s="21" t="s">
        <v>155</v>
      </c>
      <c r="J11" s="21" t="s">
        <v>154</v>
      </c>
      <c r="K11" s="32"/>
      <c r="L11" s="41"/>
      <c r="M11" s="32"/>
    </row>
    <row r="12" spans="1:13" ht="21.75" customHeight="1">
      <c r="A12" s="27" t="s">
        <v>156</v>
      </c>
      <c r="B12" s="28">
        <v>11</v>
      </c>
      <c r="C12" s="28">
        <v>11</v>
      </c>
      <c r="D12" s="28">
        <v>11</v>
      </c>
      <c r="E12" s="39">
        <v>0.994</v>
      </c>
      <c r="F12" s="39">
        <v>0.877</v>
      </c>
      <c r="G12" s="39">
        <v>0.117</v>
      </c>
      <c r="H12" s="44">
        <v>0.993</v>
      </c>
      <c r="I12" s="29">
        <v>0.876</v>
      </c>
      <c r="J12" s="29">
        <v>0.117</v>
      </c>
      <c r="K12" s="32"/>
      <c r="L12" s="42"/>
      <c r="M12" s="32"/>
    </row>
    <row r="13" spans="1:13" ht="21.75" customHeight="1">
      <c r="A13" s="27" t="s">
        <v>157</v>
      </c>
      <c r="B13" s="28">
        <v>15</v>
      </c>
      <c r="C13" s="28">
        <v>19</v>
      </c>
      <c r="D13" s="28">
        <v>19</v>
      </c>
      <c r="E13" s="39">
        <v>0.006</v>
      </c>
      <c r="F13" s="39">
        <v>0.005</v>
      </c>
      <c r="G13" s="39">
        <v>0.001</v>
      </c>
      <c r="H13" s="44">
        <v>0.007</v>
      </c>
      <c r="I13" s="29">
        <v>0.007</v>
      </c>
      <c r="J13" s="29">
        <v>0.001</v>
      </c>
      <c r="K13" s="32"/>
      <c r="L13" s="42"/>
      <c r="M13" s="32"/>
    </row>
    <row r="14" spans="1:13" ht="43.5" customHeight="1">
      <c r="A14" s="27" t="s">
        <v>128</v>
      </c>
      <c r="B14" s="28">
        <v>11</v>
      </c>
      <c r="C14" s="28">
        <v>11</v>
      </c>
      <c r="D14" s="28">
        <v>11</v>
      </c>
      <c r="E14" s="39">
        <v>1</v>
      </c>
      <c r="F14" s="39">
        <v>0.882</v>
      </c>
      <c r="G14" s="39">
        <v>0.118</v>
      </c>
      <c r="H14" s="44">
        <v>1</v>
      </c>
      <c r="I14" s="29">
        <v>0.882</v>
      </c>
      <c r="J14" s="29">
        <v>0.118</v>
      </c>
      <c r="K14" s="32"/>
      <c r="L14" s="42"/>
      <c r="M14" s="32"/>
    </row>
    <row r="15" spans="1:13" ht="15">
      <c r="A15" s="32"/>
      <c r="B15" s="43"/>
      <c r="C15" s="43"/>
      <c r="D15" s="43"/>
      <c r="E15" s="43"/>
      <c r="F15" s="43"/>
      <c r="G15" s="43"/>
      <c r="H15" s="43"/>
      <c r="I15" s="43"/>
      <c r="J15" s="43"/>
      <c r="K15" s="43"/>
      <c r="L15" s="43"/>
      <c r="M15" s="43"/>
    </row>
    <row r="16" spans="1:10" ht="15">
      <c r="A16" s="45" t="s">
        <v>216</v>
      </c>
      <c r="B16" s="32"/>
      <c r="C16" s="32"/>
      <c r="D16" s="32"/>
      <c r="E16" s="32"/>
      <c r="F16" s="32"/>
      <c r="G16" s="32"/>
      <c r="H16" s="32"/>
      <c r="I16" s="32"/>
      <c r="J16" s="32"/>
    </row>
    <row r="17" spans="1:10" ht="15">
      <c r="A17" s="32"/>
      <c r="B17" s="32"/>
      <c r="C17" s="32"/>
      <c r="D17" s="32"/>
      <c r="E17" s="32"/>
      <c r="F17" s="32"/>
      <c r="G17" s="32"/>
      <c r="H17" s="32"/>
      <c r="I17" s="32"/>
      <c r="J17" s="32"/>
    </row>
  </sheetData>
  <sheetProtection/>
  <mergeCells count="23">
    <mergeCell ref="A4:C4"/>
    <mergeCell ref="D4:F4"/>
    <mergeCell ref="G4:H4"/>
    <mergeCell ref="I4:K4"/>
    <mergeCell ref="L4:M4"/>
    <mergeCell ref="D7:F7"/>
    <mergeCell ref="G7:H7"/>
    <mergeCell ref="I7:K7"/>
    <mergeCell ref="L7:M7"/>
    <mergeCell ref="A7:C7"/>
    <mergeCell ref="E10:G10"/>
    <mergeCell ref="H10:J10"/>
    <mergeCell ref="D8:F8"/>
    <mergeCell ref="G8:H8"/>
    <mergeCell ref="I8:K8"/>
    <mergeCell ref="L8:M8"/>
    <mergeCell ref="A8:C8"/>
    <mergeCell ref="B10:D10"/>
    <mergeCell ref="D6:F6"/>
    <mergeCell ref="G6:H6"/>
    <mergeCell ref="I6:K6"/>
    <mergeCell ref="L6:M6"/>
    <mergeCell ref="A6:C6"/>
  </mergeCells>
  <hyperlinks>
    <hyperlink ref="A1" location="Index!A1" display="Index"/>
  </hyperlink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19"/>
  <sheetViews>
    <sheetView zoomScalePageLayoutView="0" workbookViewId="0" topLeftCell="A1">
      <selection activeCell="A1" sqref="A1"/>
    </sheetView>
  </sheetViews>
  <sheetFormatPr defaultColWidth="11.421875" defaultRowHeight="15"/>
  <cols>
    <col min="1" max="1" width="15.421875" style="0" customWidth="1"/>
    <col min="2" max="2" width="10.00390625" style="0" customWidth="1"/>
  </cols>
  <sheetData>
    <row r="1" ht="15">
      <c r="A1" s="46" t="s">
        <v>214</v>
      </c>
    </row>
    <row r="3" spans="1:7" s="47" customFormat="1" ht="24.75" customHeight="1">
      <c r="A3" s="22" t="s">
        <v>158</v>
      </c>
      <c r="B3" s="22"/>
      <c r="C3" s="22"/>
      <c r="D3" s="22"/>
      <c r="E3" s="22"/>
      <c r="F3" s="22"/>
      <c r="G3" s="22"/>
    </row>
    <row r="4" spans="1:7" ht="24.75" customHeight="1">
      <c r="A4" s="66" t="s">
        <v>147</v>
      </c>
      <c r="B4" s="67" t="s">
        <v>159</v>
      </c>
      <c r="C4" s="67" t="s">
        <v>132</v>
      </c>
      <c r="D4" s="67" t="s">
        <v>160</v>
      </c>
      <c r="E4" s="67" t="s">
        <v>161</v>
      </c>
      <c r="F4" s="67" t="s">
        <v>124</v>
      </c>
      <c r="G4" s="67" t="s">
        <v>17</v>
      </c>
    </row>
    <row r="5" spans="1:7" ht="24.75" customHeight="1">
      <c r="A5" s="57" t="s">
        <v>162</v>
      </c>
      <c r="B5" s="58"/>
      <c r="C5" s="57"/>
      <c r="D5" s="57"/>
      <c r="E5" s="57"/>
      <c r="F5" s="57"/>
      <c r="G5" s="60"/>
    </row>
    <row r="6" spans="1:7" ht="24.75" customHeight="1">
      <c r="A6" s="59" t="s">
        <v>126</v>
      </c>
      <c r="B6" s="49" t="s">
        <v>163</v>
      </c>
      <c r="C6" s="50">
        <v>0.001</v>
      </c>
      <c r="D6" s="50">
        <v>0.022</v>
      </c>
      <c r="E6" s="50">
        <v>-0.002</v>
      </c>
      <c r="F6" s="50">
        <v>0.002</v>
      </c>
      <c r="G6" s="50">
        <v>0.023</v>
      </c>
    </row>
    <row r="7" spans="1:7" ht="24.75" customHeight="1">
      <c r="A7" s="59" t="s">
        <v>164</v>
      </c>
      <c r="B7" s="49" t="s">
        <v>163</v>
      </c>
      <c r="C7" s="50">
        <v>0.002</v>
      </c>
      <c r="D7" s="50">
        <v>0.012</v>
      </c>
      <c r="E7" s="50">
        <v>-0.007</v>
      </c>
      <c r="F7" s="50">
        <v>-0.004</v>
      </c>
      <c r="G7" s="50">
        <v>0.003</v>
      </c>
    </row>
    <row r="8" spans="1:7" ht="24.75" customHeight="1">
      <c r="A8" s="48" t="s">
        <v>17</v>
      </c>
      <c r="B8" s="49"/>
      <c r="C8" s="51">
        <v>0.003</v>
      </c>
      <c r="D8" s="51">
        <v>0.034</v>
      </c>
      <c r="E8" s="51">
        <v>-0.009</v>
      </c>
      <c r="F8" s="51">
        <v>-0.002</v>
      </c>
      <c r="G8" s="51">
        <v>0.026</v>
      </c>
    </row>
    <row r="9" spans="1:7" ht="24.75" customHeight="1">
      <c r="A9" s="59" t="s">
        <v>126</v>
      </c>
      <c r="B9" s="49" t="s">
        <v>165</v>
      </c>
      <c r="C9" s="50">
        <v>0.036</v>
      </c>
      <c r="D9" s="50">
        <v>-0.013</v>
      </c>
      <c r="E9" s="50">
        <v>-0.002</v>
      </c>
      <c r="F9" s="50">
        <v>0.001</v>
      </c>
      <c r="G9" s="50">
        <v>0.022</v>
      </c>
    </row>
    <row r="10" spans="1:7" ht="24.75" customHeight="1">
      <c r="A10" s="59" t="s">
        <v>127</v>
      </c>
      <c r="B10" s="49" t="s">
        <v>165</v>
      </c>
      <c r="C10" s="50">
        <v>0.061</v>
      </c>
      <c r="D10" s="50">
        <v>-0.046</v>
      </c>
      <c r="E10" s="50">
        <v>-0.007</v>
      </c>
      <c r="F10" s="50">
        <v>-0.004</v>
      </c>
      <c r="G10" s="50">
        <v>0.003</v>
      </c>
    </row>
    <row r="11" spans="1:7" ht="24.75" customHeight="1">
      <c r="A11" s="55" t="s">
        <v>17</v>
      </c>
      <c r="B11" s="55"/>
      <c r="C11" s="61">
        <v>0.097</v>
      </c>
      <c r="D11" s="61">
        <v>-0.06</v>
      </c>
      <c r="E11" s="61">
        <v>-0.009</v>
      </c>
      <c r="F11" s="61">
        <v>-0.003</v>
      </c>
      <c r="G11" s="61">
        <v>0.026</v>
      </c>
    </row>
    <row r="12" spans="1:7" ht="24.75" customHeight="1">
      <c r="A12" s="65" t="s">
        <v>166</v>
      </c>
      <c r="B12" s="65"/>
      <c r="C12" s="65"/>
      <c r="D12" s="65"/>
      <c r="E12" s="65"/>
      <c r="F12" s="65"/>
      <c r="G12" s="60"/>
    </row>
    <row r="13" spans="1:7" ht="24.75" customHeight="1">
      <c r="A13" s="62" t="s">
        <v>126</v>
      </c>
      <c r="B13" s="63" t="s">
        <v>163</v>
      </c>
      <c r="C13" s="56">
        <v>-0.058</v>
      </c>
      <c r="D13" s="56">
        <v>0.003</v>
      </c>
      <c r="E13" s="56">
        <v>-0.025</v>
      </c>
      <c r="F13" s="56">
        <v>0.005</v>
      </c>
      <c r="G13" s="64">
        <v>-0.075</v>
      </c>
    </row>
    <row r="14" spans="1:7" ht="24.75" customHeight="1">
      <c r="A14" s="59" t="s">
        <v>127</v>
      </c>
      <c r="B14" s="49" t="s">
        <v>163</v>
      </c>
      <c r="C14" s="50">
        <v>-0.031</v>
      </c>
      <c r="D14" s="50">
        <v>-0.007</v>
      </c>
      <c r="E14" s="50">
        <v>-0.058</v>
      </c>
      <c r="F14" s="50">
        <v>0.007</v>
      </c>
      <c r="G14" s="52">
        <v>-0.09</v>
      </c>
    </row>
    <row r="15" spans="1:7" ht="24.75" customHeight="1">
      <c r="A15" s="48" t="s">
        <v>17</v>
      </c>
      <c r="B15" s="49"/>
      <c r="C15" s="51">
        <v>-0.089</v>
      </c>
      <c r="D15" s="51">
        <v>-0.004</v>
      </c>
      <c r="E15" s="51">
        <v>-0.083</v>
      </c>
      <c r="F15" s="53">
        <v>0.012</v>
      </c>
      <c r="G15" s="53">
        <v>-0.165</v>
      </c>
    </row>
    <row r="16" spans="1:7" ht="24.75" customHeight="1">
      <c r="A16" s="59" t="s">
        <v>126</v>
      </c>
      <c r="B16" s="49" t="s">
        <v>165</v>
      </c>
      <c r="C16" s="50">
        <v>-0.035</v>
      </c>
      <c r="D16" s="50">
        <v>-0.016</v>
      </c>
      <c r="E16" s="50">
        <v>-0.031</v>
      </c>
      <c r="F16" s="52">
        <v>0.014</v>
      </c>
      <c r="G16" s="52">
        <v>-0.067</v>
      </c>
    </row>
    <row r="17" spans="1:7" ht="24.75" customHeight="1">
      <c r="A17" s="59" t="s">
        <v>127</v>
      </c>
      <c r="B17" s="49" t="s">
        <v>165</v>
      </c>
      <c r="C17" s="50">
        <v>0.031</v>
      </c>
      <c r="D17" s="50">
        <v>-0.073</v>
      </c>
      <c r="E17" s="50">
        <v>-0.066</v>
      </c>
      <c r="F17" s="50">
        <v>0.01</v>
      </c>
      <c r="G17" s="52">
        <v>-0.098</v>
      </c>
    </row>
    <row r="18" spans="1:7" ht="24.75" customHeight="1">
      <c r="A18" s="48" t="s">
        <v>17</v>
      </c>
      <c r="B18" s="48"/>
      <c r="C18" s="51">
        <v>-0.004</v>
      </c>
      <c r="D18" s="51">
        <v>-0.088</v>
      </c>
      <c r="E18" s="51">
        <v>-0.097</v>
      </c>
      <c r="F18" s="51">
        <v>0.024</v>
      </c>
      <c r="G18" s="53">
        <v>-0.165</v>
      </c>
    </row>
    <row r="19" spans="1:7" ht="15">
      <c r="A19" s="54"/>
      <c r="B19" s="54"/>
      <c r="C19" s="54"/>
      <c r="D19" s="54"/>
      <c r="E19" s="54"/>
      <c r="F19" s="54"/>
      <c r="G19" s="54"/>
    </row>
  </sheetData>
  <sheetProtection/>
  <hyperlinks>
    <hyperlink ref="A1" location="Index!A1" display="Index"/>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20"/>
  <sheetViews>
    <sheetView zoomScalePageLayoutView="0" workbookViewId="0" topLeftCell="A1">
      <selection activeCell="A1" sqref="A1"/>
    </sheetView>
  </sheetViews>
  <sheetFormatPr defaultColWidth="11.421875" defaultRowHeight="15"/>
  <cols>
    <col min="1" max="1" width="20.140625" style="0" customWidth="1"/>
    <col min="2" max="2" width="23.140625" style="0" customWidth="1"/>
    <col min="3" max="3" width="13.140625" style="0" customWidth="1"/>
    <col min="4" max="4" width="12.7109375" style="0" customWidth="1"/>
  </cols>
  <sheetData>
    <row r="1" ht="15">
      <c r="A1" s="46" t="s">
        <v>214</v>
      </c>
    </row>
    <row r="2" ht="22.5" customHeight="1"/>
    <row r="3" spans="1:5" ht="22.5" customHeight="1">
      <c r="A3" s="22" t="s">
        <v>167</v>
      </c>
      <c r="B3" s="22"/>
      <c r="C3" s="22"/>
      <c r="D3" s="22"/>
      <c r="E3" s="22"/>
    </row>
    <row r="4" spans="1:5" ht="22.5" customHeight="1">
      <c r="A4" s="23" t="s">
        <v>168</v>
      </c>
      <c r="B4" s="38" t="s">
        <v>132</v>
      </c>
      <c r="C4" s="38" t="s">
        <v>148</v>
      </c>
      <c r="D4" s="38" t="s">
        <v>149</v>
      </c>
      <c r="E4" s="38" t="s">
        <v>17</v>
      </c>
    </row>
    <row r="5" spans="1:5" ht="22.5" customHeight="1">
      <c r="A5" s="26" t="s">
        <v>169</v>
      </c>
      <c r="B5" s="26"/>
      <c r="C5" s="26"/>
      <c r="D5" s="26"/>
      <c r="E5" s="26"/>
    </row>
    <row r="6" spans="1:5" ht="22.5" customHeight="1">
      <c r="A6" s="36" t="s">
        <v>126</v>
      </c>
      <c r="B6" s="29">
        <v>0.036</v>
      </c>
      <c r="C6" s="29">
        <v>-0.013</v>
      </c>
      <c r="D6" s="29">
        <v>-0.001</v>
      </c>
      <c r="E6" s="29">
        <v>0.022</v>
      </c>
    </row>
    <row r="7" spans="1:5" ht="22.5" customHeight="1">
      <c r="A7" s="36" t="s">
        <v>127</v>
      </c>
      <c r="B7" s="29">
        <v>0.061</v>
      </c>
      <c r="C7" s="29">
        <v>-0.047</v>
      </c>
      <c r="D7" s="29">
        <v>-0.011</v>
      </c>
      <c r="E7" s="29">
        <v>0.003</v>
      </c>
    </row>
    <row r="8" spans="1:5" ht="22.5" customHeight="1">
      <c r="A8" s="26" t="s">
        <v>170</v>
      </c>
      <c r="B8" s="68">
        <v>0.025</v>
      </c>
      <c r="C8" s="68">
        <v>-0.034</v>
      </c>
      <c r="D8" s="68">
        <v>-0.011</v>
      </c>
      <c r="E8" s="68">
        <v>-0.019</v>
      </c>
    </row>
    <row r="9" spans="1:5" ht="22.5" customHeight="1">
      <c r="A9" s="26" t="s">
        <v>171</v>
      </c>
      <c r="B9" s="26"/>
      <c r="C9" s="26"/>
      <c r="D9" s="26"/>
      <c r="E9" s="26"/>
    </row>
    <row r="10" spans="1:5" ht="22.5" customHeight="1">
      <c r="A10" s="36" t="s">
        <v>126</v>
      </c>
      <c r="B10" s="29">
        <v>0.032</v>
      </c>
      <c r="C10" s="29">
        <v>-0.018</v>
      </c>
      <c r="D10" s="29">
        <v>-0.003</v>
      </c>
      <c r="E10" s="29">
        <v>0.011</v>
      </c>
    </row>
    <row r="11" spans="1:5" ht="22.5" customHeight="1">
      <c r="A11" s="36" t="s">
        <v>127</v>
      </c>
      <c r="B11" s="29">
        <v>0.063</v>
      </c>
      <c r="C11" s="29">
        <v>-0.049</v>
      </c>
      <c r="D11" s="29">
        <v>-0.011</v>
      </c>
      <c r="E11" s="29">
        <v>0.003</v>
      </c>
    </row>
    <row r="12" spans="1:5" ht="22.5" customHeight="1">
      <c r="A12" s="26" t="s">
        <v>170</v>
      </c>
      <c r="B12" s="68">
        <v>0.031</v>
      </c>
      <c r="C12" s="68">
        <v>-0.031</v>
      </c>
      <c r="D12" s="68">
        <v>-0.008</v>
      </c>
      <c r="E12" s="68">
        <v>-0.008</v>
      </c>
    </row>
    <row r="13" spans="1:5" ht="22.5" customHeight="1">
      <c r="A13" s="26" t="s">
        <v>172</v>
      </c>
      <c r="B13" s="26"/>
      <c r="C13" s="26"/>
      <c r="D13" s="26"/>
      <c r="E13" s="26"/>
    </row>
    <row r="14" spans="1:5" ht="22.5" customHeight="1">
      <c r="A14" s="36" t="s">
        <v>126</v>
      </c>
      <c r="B14" s="29">
        <v>0.024</v>
      </c>
      <c r="C14" s="29">
        <v>-0.013</v>
      </c>
      <c r="D14" s="29">
        <v>-0.012</v>
      </c>
      <c r="E14" s="29">
        <v>-0.001</v>
      </c>
    </row>
    <row r="15" spans="1:5" ht="22.5" customHeight="1">
      <c r="A15" s="36" t="s">
        <v>127</v>
      </c>
      <c r="B15" s="29">
        <v>0.07</v>
      </c>
      <c r="C15" s="29">
        <v>-0.051</v>
      </c>
      <c r="D15" s="29">
        <v>-0.008</v>
      </c>
      <c r="E15" s="29">
        <v>0.01</v>
      </c>
    </row>
    <row r="16" spans="1:5" ht="22.5" customHeight="1">
      <c r="A16" s="26" t="s">
        <v>170</v>
      </c>
      <c r="B16" s="68">
        <v>0.046</v>
      </c>
      <c r="C16" s="68">
        <v>-0.038</v>
      </c>
      <c r="D16" s="68">
        <v>0.003</v>
      </c>
      <c r="E16" s="68">
        <v>0.012</v>
      </c>
    </row>
    <row r="17" spans="1:5" ht="22.5" customHeight="1">
      <c r="A17" s="26" t="s">
        <v>173</v>
      </c>
      <c r="B17" s="26"/>
      <c r="C17" s="26"/>
      <c r="D17" s="26"/>
      <c r="E17" s="26"/>
    </row>
    <row r="18" spans="1:5" ht="22.5" customHeight="1">
      <c r="A18" s="36" t="s">
        <v>126</v>
      </c>
      <c r="B18" s="29">
        <v>0.018</v>
      </c>
      <c r="C18" s="29">
        <v>-0.004</v>
      </c>
      <c r="D18" s="29">
        <v>-0.006</v>
      </c>
      <c r="E18" s="29">
        <v>0.009</v>
      </c>
    </row>
    <row r="19" spans="1:5" ht="22.5" customHeight="1">
      <c r="A19" s="36" t="s">
        <v>127</v>
      </c>
      <c r="B19" s="29">
        <v>0.07</v>
      </c>
      <c r="C19" s="29">
        <v>-0.044</v>
      </c>
      <c r="D19" s="29">
        <v>-0.011</v>
      </c>
      <c r="E19" s="29">
        <v>0.015</v>
      </c>
    </row>
    <row r="20" spans="1:5" ht="15">
      <c r="A20" s="26" t="s">
        <v>170</v>
      </c>
      <c r="B20" s="68">
        <v>0.051</v>
      </c>
      <c r="C20" s="68">
        <v>-0.04</v>
      </c>
      <c r="D20" s="68">
        <v>-0.005</v>
      </c>
      <c r="E20" s="68">
        <v>0.007</v>
      </c>
    </row>
  </sheetData>
  <sheetProtection/>
  <hyperlinks>
    <hyperlink ref="A1" location="Index!A1" display="Index"/>
  </hyperlink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57"/>
  <sheetViews>
    <sheetView zoomScalePageLayoutView="80" workbookViewId="0" topLeftCell="A1">
      <selection activeCell="A1" sqref="A1"/>
    </sheetView>
  </sheetViews>
  <sheetFormatPr defaultColWidth="8.8515625" defaultRowHeight="15"/>
  <cols>
    <col min="1" max="1" width="19.421875" style="69" customWidth="1"/>
    <col min="2" max="9" width="8.8515625" style="69" customWidth="1"/>
    <col min="10" max="10" width="8.8515625" style="0" customWidth="1"/>
    <col min="11" max="16384" width="8.8515625" style="69" customWidth="1"/>
  </cols>
  <sheetData>
    <row r="1" spans="1:10" ht="15">
      <c r="A1" s="46" t="s">
        <v>214</v>
      </c>
      <c r="J1" s="69"/>
    </row>
    <row r="3" spans="1:10" ht="15.75">
      <c r="A3" s="31" t="s">
        <v>175</v>
      </c>
      <c r="B3" s="41"/>
      <c r="C3" s="41"/>
      <c r="D3" s="41"/>
      <c r="E3" s="41"/>
      <c r="F3" s="41"/>
      <c r="G3" s="41"/>
      <c r="H3" s="41"/>
      <c r="I3" s="41"/>
      <c r="J3" s="69"/>
    </row>
    <row r="4" spans="1:10" ht="15" customHeight="1">
      <c r="A4" s="92"/>
      <c r="B4" s="172" t="s">
        <v>17</v>
      </c>
      <c r="C4" s="173"/>
      <c r="D4" s="173"/>
      <c r="E4" s="174"/>
      <c r="F4" s="172" t="s">
        <v>18</v>
      </c>
      <c r="G4" s="173"/>
      <c r="H4" s="173"/>
      <c r="I4" s="174"/>
      <c r="J4" s="69"/>
    </row>
    <row r="5" spans="1:10" ht="12.75">
      <c r="A5" s="73"/>
      <c r="B5" s="93" t="s">
        <v>15</v>
      </c>
      <c r="C5" s="94" t="s">
        <v>16</v>
      </c>
      <c r="D5" s="94" t="s">
        <v>15</v>
      </c>
      <c r="E5" s="95" t="s">
        <v>16</v>
      </c>
      <c r="F5" s="93" t="s">
        <v>15</v>
      </c>
      <c r="G5" s="94" t="s">
        <v>16</v>
      </c>
      <c r="H5" s="94" t="s">
        <v>15</v>
      </c>
      <c r="I5" s="95" t="s">
        <v>16</v>
      </c>
      <c r="J5" s="69"/>
    </row>
    <row r="6" spans="1:10" ht="12.75">
      <c r="A6" s="75" t="s">
        <v>5</v>
      </c>
      <c r="B6" s="85">
        <v>0.1798098</v>
      </c>
      <c r="C6" s="70">
        <v>0.0081651</v>
      </c>
      <c r="D6" s="70">
        <v>0.1774434</v>
      </c>
      <c r="E6" s="86">
        <v>0.0081308</v>
      </c>
      <c r="F6" s="85">
        <v>0.1811869</v>
      </c>
      <c r="G6" s="70">
        <v>0.0092552</v>
      </c>
      <c r="H6" s="70">
        <v>0.1782264</v>
      </c>
      <c r="I6" s="86">
        <v>0.0092204</v>
      </c>
      <c r="J6" s="69"/>
    </row>
    <row r="7" spans="1:10" ht="12.75">
      <c r="A7" s="75" t="s">
        <v>6</v>
      </c>
      <c r="B7" s="85">
        <v>0.1552177</v>
      </c>
      <c r="C7" s="70">
        <v>0.0099921</v>
      </c>
      <c r="D7" s="70">
        <v>0.1557816</v>
      </c>
      <c r="E7" s="86">
        <v>0.0099627</v>
      </c>
      <c r="F7" s="85">
        <v>0.1220684</v>
      </c>
      <c r="G7" s="70">
        <v>0.0112668</v>
      </c>
      <c r="H7" s="70">
        <v>0.1230784</v>
      </c>
      <c r="I7" s="86">
        <v>0.0112406</v>
      </c>
      <c r="J7" s="69"/>
    </row>
    <row r="8" spans="1:10" ht="12.75">
      <c r="A8" s="75" t="s">
        <v>8</v>
      </c>
      <c r="B8" s="85">
        <v>-42836.02</v>
      </c>
      <c r="C8" s="70">
        <v>7169.211</v>
      </c>
      <c r="D8" s="70">
        <v>-42439.38</v>
      </c>
      <c r="E8" s="86">
        <v>7143.473</v>
      </c>
      <c r="F8" s="85">
        <v>-29502.86</v>
      </c>
      <c r="G8" s="70">
        <v>5846.133</v>
      </c>
      <c r="H8" s="70">
        <v>-29238.98</v>
      </c>
      <c r="I8" s="86">
        <v>5825.24</v>
      </c>
      <c r="J8" s="69"/>
    </row>
    <row r="9" spans="1:10" ht="12.75">
      <c r="A9" s="75" t="s">
        <v>7</v>
      </c>
      <c r="B9" s="85">
        <v>-52593.69</v>
      </c>
      <c r="C9" s="70">
        <v>6205.84</v>
      </c>
      <c r="D9" s="70">
        <v>-52880.69</v>
      </c>
      <c r="E9" s="86">
        <v>6205.824</v>
      </c>
      <c r="F9" s="85">
        <v>-23741.89</v>
      </c>
      <c r="G9" s="70">
        <v>4436.753</v>
      </c>
      <c r="H9" s="70">
        <v>-23855.77</v>
      </c>
      <c r="I9" s="86">
        <v>4436.751</v>
      </c>
      <c r="J9" s="69"/>
    </row>
    <row r="10" spans="1:10" ht="12.75">
      <c r="A10" s="75" t="s">
        <v>9</v>
      </c>
      <c r="B10" s="85">
        <v>-0.0385854</v>
      </c>
      <c r="C10" s="70">
        <v>0.0023568</v>
      </c>
      <c r="D10" s="70">
        <v>-0.0385547</v>
      </c>
      <c r="E10" s="86">
        <v>0.0023547</v>
      </c>
      <c r="F10" s="85">
        <v>-0.0400556</v>
      </c>
      <c r="G10" s="70">
        <v>0.0027809</v>
      </c>
      <c r="H10" s="70">
        <v>-0.0400236</v>
      </c>
      <c r="I10" s="86">
        <v>0.0027789</v>
      </c>
      <c r="J10" s="69"/>
    </row>
    <row r="11" spans="1:10" ht="12.75">
      <c r="A11" s="75" t="s">
        <v>10</v>
      </c>
      <c r="B11" s="85">
        <v>0.0005235</v>
      </c>
      <c r="C11" s="70">
        <v>6.63E-05</v>
      </c>
      <c r="D11" s="70">
        <v>0.0005231</v>
      </c>
      <c r="E11" s="86">
        <v>6.63E-05</v>
      </c>
      <c r="F11" s="85">
        <v>0.0005578</v>
      </c>
      <c r="G11" s="70">
        <v>8.1E-05</v>
      </c>
      <c r="H11" s="70">
        <v>0.0005562</v>
      </c>
      <c r="I11" s="86">
        <v>8.1E-05</v>
      </c>
      <c r="J11" s="69"/>
    </row>
    <row r="12" spans="1:10" ht="12.75">
      <c r="A12" s="75" t="s">
        <v>11</v>
      </c>
      <c r="B12" s="85">
        <v>0.0541319</v>
      </c>
      <c r="C12" s="70">
        <v>0.104418</v>
      </c>
      <c r="D12" s="70">
        <v>0.0405783</v>
      </c>
      <c r="E12" s="86">
        <v>0.1048258</v>
      </c>
      <c r="F12" s="85">
        <v>-0.1695699</v>
      </c>
      <c r="G12" s="70">
        <v>0.1371261</v>
      </c>
      <c r="H12" s="70">
        <v>-0.1897841</v>
      </c>
      <c r="I12" s="86">
        <v>0.1380714</v>
      </c>
      <c r="J12" s="69"/>
    </row>
    <row r="13" spans="1:10" ht="12.75">
      <c r="A13" s="75" t="s">
        <v>12</v>
      </c>
      <c r="B13" s="85">
        <v>-0.0739691</v>
      </c>
      <c r="C13" s="70">
        <v>0.0151384</v>
      </c>
      <c r="D13" s="70">
        <v>-0.0719151</v>
      </c>
      <c r="E13" s="86">
        <v>0.0151249</v>
      </c>
      <c r="F13" s="85">
        <v>-0.042989</v>
      </c>
      <c r="G13" s="70">
        <v>0.0167479</v>
      </c>
      <c r="H13" s="70">
        <v>-0.0407599</v>
      </c>
      <c r="I13" s="86">
        <v>0.0167296</v>
      </c>
      <c r="J13" s="69"/>
    </row>
    <row r="14" spans="1:10" ht="12.75">
      <c r="A14" s="75" t="s">
        <v>13</v>
      </c>
      <c r="B14" s="85">
        <v>0.1495642</v>
      </c>
      <c r="C14" s="70">
        <v>0.0178071</v>
      </c>
      <c r="D14" s="70">
        <v>0.149333</v>
      </c>
      <c r="E14" s="86">
        <v>0.0178285</v>
      </c>
      <c r="F14" s="85">
        <v>0.1526257</v>
      </c>
      <c r="G14" s="70">
        <v>0.0208804</v>
      </c>
      <c r="H14" s="70">
        <v>0.1538655</v>
      </c>
      <c r="I14" s="86">
        <v>0.0209192</v>
      </c>
      <c r="J14" s="69"/>
    </row>
    <row r="15" spans="1:10" ht="12.75">
      <c r="A15" s="75" t="s">
        <v>14</v>
      </c>
      <c r="B15" s="85">
        <v>-3.786105</v>
      </c>
      <c r="C15" s="70">
        <v>0.0519291</v>
      </c>
      <c r="D15" s="70">
        <v>-3.827577</v>
      </c>
      <c r="E15" s="86">
        <v>0.0395341</v>
      </c>
      <c r="F15" s="85">
        <v>-3.73364</v>
      </c>
      <c r="G15" s="70">
        <v>0.0591425</v>
      </c>
      <c r="H15" s="70">
        <v>-3.789276</v>
      </c>
      <c r="I15" s="86">
        <v>0.0446302</v>
      </c>
      <c r="J15" s="69"/>
    </row>
    <row r="16" spans="1:10" ht="12.75">
      <c r="A16" s="90" t="s">
        <v>2</v>
      </c>
      <c r="B16" s="87" t="s">
        <v>4</v>
      </c>
      <c r="C16" s="88"/>
      <c r="D16" s="88" t="s">
        <v>3</v>
      </c>
      <c r="E16" s="89"/>
      <c r="F16" s="87" t="s">
        <v>4</v>
      </c>
      <c r="G16" s="88"/>
      <c r="H16" s="88" t="s">
        <v>3</v>
      </c>
      <c r="I16" s="89"/>
      <c r="J16" s="69"/>
    </row>
    <row r="17" spans="1:10" ht="12.75">
      <c r="A17" s="74" t="s">
        <v>91</v>
      </c>
      <c r="B17" s="77">
        <v>1651406</v>
      </c>
      <c r="C17" s="78"/>
      <c r="D17" s="78">
        <v>1651426</v>
      </c>
      <c r="E17" s="79"/>
      <c r="F17" s="77">
        <v>1191574</v>
      </c>
      <c r="G17" s="78"/>
      <c r="H17" s="78">
        <v>1191591</v>
      </c>
      <c r="I17" s="79"/>
      <c r="J17" s="69"/>
    </row>
    <row r="18" spans="1:10" ht="12.75">
      <c r="A18" s="75" t="s">
        <v>1</v>
      </c>
      <c r="B18" s="80">
        <v>-18086.511</v>
      </c>
      <c r="C18" s="72"/>
      <c r="D18" s="72">
        <v>-18108.206</v>
      </c>
      <c r="E18" s="81"/>
      <c r="F18" s="80">
        <v>-13420.108</v>
      </c>
      <c r="G18" s="72"/>
      <c r="H18" s="72">
        <v>-13429.565</v>
      </c>
      <c r="I18" s="81"/>
      <c r="J18" s="69"/>
    </row>
    <row r="19" spans="1:10" ht="12.75">
      <c r="A19" s="76" t="s">
        <v>0</v>
      </c>
      <c r="B19" s="82">
        <v>0.0966</v>
      </c>
      <c r="C19" s="83"/>
      <c r="D19" s="83">
        <v>0.0956</v>
      </c>
      <c r="E19" s="84"/>
      <c r="F19" s="82">
        <v>0.0812</v>
      </c>
      <c r="G19" s="83"/>
      <c r="H19" s="83">
        <v>0.0805</v>
      </c>
      <c r="I19" s="84"/>
      <c r="J19" s="69"/>
    </row>
    <row r="20" ht="12.75">
      <c r="J20" s="69"/>
    </row>
    <row r="21" spans="1:9" s="91" customFormat="1" ht="15.75">
      <c r="A21" s="31" t="s">
        <v>176</v>
      </c>
      <c r="B21" s="31"/>
      <c r="C21" s="31"/>
      <c r="D21" s="31"/>
      <c r="E21" s="31"/>
      <c r="F21" s="31"/>
      <c r="G21" s="31"/>
      <c r="H21" s="31"/>
      <c r="I21" s="31"/>
    </row>
    <row r="22" spans="1:10" ht="17.25" customHeight="1">
      <c r="A22" s="92"/>
      <c r="B22" s="172" t="s">
        <v>17</v>
      </c>
      <c r="C22" s="173"/>
      <c r="D22" s="173"/>
      <c r="E22" s="174"/>
      <c r="F22" s="172" t="s">
        <v>18</v>
      </c>
      <c r="G22" s="173"/>
      <c r="H22" s="173"/>
      <c r="I22" s="174"/>
      <c r="J22" s="69"/>
    </row>
    <row r="23" spans="1:10" ht="12.75">
      <c r="A23" s="116"/>
      <c r="B23" s="40" t="s">
        <v>15</v>
      </c>
      <c r="C23" s="117" t="s">
        <v>16</v>
      </c>
      <c r="D23" s="117" t="s">
        <v>15</v>
      </c>
      <c r="E23" s="118" t="s">
        <v>16</v>
      </c>
      <c r="F23" s="40" t="s">
        <v>15</v>
      </c>
      <c r="G23" s="117" t="s">
        <v>16</v>
      </c>
      <c r="H23" s="117" t="s">
        <v>15</v>
      </c>
      <c r="I23" s="118" t="s">
        <v>16</v>
      </c>
      <c r="J23" s="69"/>
    </row>
    <row r="24" spans="1:10" ht="12.75">
      <c r="A24" s="100" t="s">
        <v>5</v>
      </c>
      <c r="B24" s="97">
        <v>0.1939403</v>
      </c>
      <c r="C24" s="97">
        <v>0.0110509</v>
      </c>
      <c r="D24" s="97">
        <v>0.1931272</v>
      </c>
      <c r="E24" s="97">
        <v>0.0110096</v>
      </c>
      <c r="F24" s="111">
        <v>0.1897089</v>
      </c>
      <c r="G24" s="97">
        <v>0.0123292</v>
      </c>
      <c r="H24" s="97">
        <v>0.1888611</v>
      </c>
      <c r="I24" s="112">
        <v>0.0122912</v>
      </c>
      <c r="J24" s="69"/>
    </row>
    <row r="25" spans="1:10" ht="12.75">
      <c r="A25" s="100" t="s">
        <v>6</v>
      </c>
      <c r="B25" s="97">
        <v>0.1182672</v>
      </c>
      <c r="C25" s="97">
        <v>0.0123035</v>
      </c>
      <c r="D25" s="97">
        <v>0.1187946</v>
      </c>
      <c r="E25" s="97">
        <v>0.0122665</v>
      </c>
      <c r="F25" s="111">
        <v>0.097949</v>
      </c>
      <c r="G25" s="97">
        <v>0.0136837</v>
      </c>
      <c r="H25" s="97">
        <v>0.0980078</v>
      </c>
      <c r="I25" s="112">
        <v>0.0136462</v>
      </c>
      <c r="J25" s="69"/>
    </row>
    <row r="26" spans="1:10" ht="12.75">
      <c r="A26" s="100" t="s">
        <v>8</v>
      </c>
      <c r="B26" s="97">
        <v>-18262.88</v>
      </c>
      <c r="C26" s="97">
        <v>7725.063</v>
      </c>
      <c r="D26" s="97">
        <v>-18232.85</v>
      </c>
      <c r="E26" s="97">
        <v>7706.819</v>
      </c>
      <c r="F26" s="111">
        <v>-11338.2</v>
      </c>
      <c r="G26" s="97">
        <v>6111.173</v>
      </c>
      <c r="H26" s="97">
        <v>-11172.23</v>
      </c>
      <c r="I26" s="112">
        <v>6079.386</v>
      </c>
      <c r="J26" s="69"/>
    </row>
    <row r="27" spans="1:10" ht="12.75">
      <c r="A27" s="100" t="s">
        <v>7</v>
      </c>
      <c r="B27" s="97">
        <v>-94478.33</v>
      </c>
      <c r="C27" s="97">
        <v>12454.65</v>
      </c>
      <c r="D27" s="97">
        <v>-94772.41</v>
      </c>
      <c r="E27" s="97">
        <v>12450.34</v>
      </c>
      <c r="F27" s="111">
        <v>-53583.52</v>
      </c>
      <c r="G27" s="97">
        <v>9361.258</v>
      </c>
      <c r="H27" s="97">
        <v>-53646.74</v>
      </c>
      <c r="I27" s="112">
        <v>9348.489</v>
      </c>
      <c r="J27" s="69"/>
    </row>
    <row r="28" spans="1:10" ht="12.75">
      <c r="A28" s="100" t="s">
        <v>9</v>
      </c>
      <c r="B28" s="97">
        <v>-0.040556</v>
      </c>
      <c r="C28" s="97">
        <v>0.0027558</v>
      </c>
      <c r="D28" s="97">
        <v>-0.0407803</v>
      </c>
      <c r="E28" s="97">
        <v>0.0027519</v>
      </c>
      <c r="F28" s="111">
        <v>-0.0414303</v>
      </c>
      <c r="G28" s="97">
        <v>0.0032198</v>
      </c>
      <c r="H28" s="97">
        <v>-0.0416125</v>
      </c>
      <c r="I28" s="112">
        <v>0.0032172</v>
      </c>
      <c r="J28" s="69"/>
    </row>
    <row r="29" spans="1:10" ht="12.75">
      <c r="A29" s="100" t="s">
        <v>10</v>
      </c>
      <c r="B29" s="97">
        <v>0.0005607</v>
      </c>
      <c r="C29" s="97">
        <v>8.17E-05</v>
      </c>
      <c r="D29" s="97">
        <v>0.0005642</v>
      </c>
      <c r="E29" s="97">
        <v>8.15E-05</v>
      </c>
      <c r="F29" s="111">
        <v>0.000561</v>
      </c>
      <c r="G29" s="97">
        <v>0.0001003</v>
      </c>
      <c r="H29" s="97">
        <v>0.0005616</v>
      </c>
      <c r="I29" s="112">
        <v>0.0001003</v>
      </c>
      <c r="J29" s="69"/>
    </row>
    <row r="30" spans="1:10" ht="12.75">
      <c r="A30" s="100" t="s">
        <v>11</v>
      </c>
      <c r="B30" s="97">
        <v>0.3818656</v>
      </c>
      <c r="C30" s="97">
        <v>0.1079582</v>
      </c>
      <c r="D30" s="97">
        <v>0.3710734</v>
      </c>
      <c r="E30" s="97">
        <v>0.1082465</v>
      </c>
      <c r="F30" s="111">
        <v>0.1224029</v>
      </c>
      <c r="G30" s="97">
        <v>0.148525</v>
      </c>
      <c r="H30" s="97">
        <v>0.1022776</v>
      </c>
      <c r="I30" s="112">
        <v>0.1496709</v>
      </c>
      <c r="J30" s="69"/>
    </row>
    <row r="31" spans="1:10" ht="12.75">
      <c r="A31" s="100" t="s">
        <v>12</v>
      </c>
      <c r="B31" s="97">
        <v>0.032688</v>
      </c>
      <c r="C31" s="97">
        <v>0.0185148</v>
      </c>
      <c r="D31" s="97">
        <v>0.0312768</v>
      </c>
      <c r="E31" s="97">
        <v>0.018504</v>
      </c>
      <c r="F31" s="111">
        <v>0.0609191</v>
      </c>
      <c r="G31" s="97">
        <v>0.0204738</v>
      </c>
      <c r="H31" s="97">
        <v>0.0585156</v>
      </c>
      <c r="I31" s="112">
        <v>0.0204658</v>
      </c>
      <c r="J31" s="69"/>
    </row>
    <row r="32" spans="1:10" ht="12.75">
      <c r="A32" s="100" t="s">
        <v>13</v>
      </c>
      <c r="B32" s="97">
        <v>0.0954913</v>
      </c>
      <c r="C32" s="97">
        <v>0.0246054</v>
      </c>
      <c r="D32" s="97">
        <v>0.0962326</v>
      </c>
      <c r="E32" s="97">
        <v>0.0246071</v>
      </c>
      <c r="F32" s="111">
        <v>0.0846639</v>
      </c>
      <c r="G32" s="97">
        <v>0.0285437</v>
      </c>
      <c r="H32" s="97">
        <v>0.0867797</v>
      </c>
      <c r="I32" s="112">
        <v>0.028556</v>
      </c>
      <c r="J32" s="69"/>
    </row>
    <row r="33" spans="1:10" ht="12.75">
      <c r="A33" s="100" t="s">
        <v>14</v>
      </c>
      <c r="B33" s="97">
        <v>-4.133318</v>
      </c>
      <c r="C33" s="97">
        <v>0.0709151</v>
      </c>
      <c r="D33" s="97">
        <v>-4.1391</v>
      </c>
      <c r="E33" s="97">
        <v>0.0536716</v>
      </c>
      <c r="F33" s="111">
        <v>-4.083582</v>
      </c>
      <c r="G33" s="97">
        <v>0.0799489</v>
      </c>
      <c r="H33" s="97">
        <v>-4.082981</v>
      </c>
      <c r="I33" s="112">
        <v>0.0596689</v>
      </c>
      <c r="J33" s="69"/>
    </row>
    <row r="34" spans="1:10" ht="12.75">
      <c r="A34" s="110" t="s">
        <v>2</v>
      </c>
      <c r="B34" s="92" t="s">
        <v>4</v>
      </c>
      <c r="C34" s="92"/>
      <c r="D34" s="92" t="s">
        <v>3</v>
      </c>
      <c r="E34" s="92"/>
      <c r="F34" s="113" t="s">
        <v>4</v>
      </c>
      <c r="G34" s="114"/>
      <c r="H34" s="114" t="s">
        <v>3</v>
      </c>
      <c r="I34" s="115"/>
      <c r="J34" s="69"/>
    </row>
    <row r="35" spans="1:10" ht="12.75">
      <c r="A35" s="99" t="s">
        <v>91</v>
      </c>
      <c r="B35" s="102">
        <v>1949935</v>
      </c>
      <c r="C35" s="103"/>
      <c r="D35" s="103">
        <v>1949952</v>
      </c>
      <c r="E35" s="104"/>
      <c r="F35" s="102">
        <v>1438333</v>
      </c>
      <c r="G35" s="103"/>
      <c r="H35" s="103">
        <v>1438348</v>
      </c>
      <c r="I35" s="104"/>
      <c r="J35" s="69"/>
    </row>
    <row r="36" spans="1:10" ht="12.75">
      <c r="A36" s="100" t="s">
        <v>1</v>
      </c>
      <c r="B36" s="105">
        <v>-10366.664</v>
      </c>
      <c r="C36" s="92"/>
      <c r="D36" s="92">
        <v>-10383.353</v>
      </c>
      <c r="E36" s="106"/>
      <c r="F36" s="105">
        <v>-8034.2695</v>
      </c>
      <c r="G36" s="92"/>
      <c r="H36" s="92">
        <v>-8041.3215</v>
      </c>
      <c r="I36" s="106"/>
      <c r="J36" s="69"/>
    </row>
    <row r="37" spans="1:10" ht="12.75">
      <c r="A37" s="101" t="s">
        <v>0</v>
      </c>
      <c r="B37" s="107">
        <v>0.0898</v>
      </c>
      <c r="C37" s="108"/>
      <c r="D37" s="108">
        <v>0.0883</v>
      </c>
      <c r="E37" s="109"/>
      <c r="F37" s="107">
        <v>0.0794</v>
      </c>
      <c r="G37" s="108"/>
      <c r="H37" s="108">
        <v>0.0786</v>
      </c>
      <c r="I37" s="109"/>
      <c r="J37" s="69"/>
    </row>
    <row r="38" ht="12.75">
      <c r="J38" s="69"/>
    </row>
    <row r="39" spans="1:9" s="91" customFormat="1" ht="15.75">
      <c r="A39" s="31" t="s">
        <v>177</v>
      </c>
      <c r="B39" s="31"/>
      <c r="C39" s="31"/>
      <c r="D39" s="31"/>
      <c r="E39" s="31"/>
      <c r="F39" s="31"/>
      <c r="G39" s="31"/>
      <c r="H39" s="31"/>
      <c r="I39" s="31"/>
    </row>
    <row r="40" spans="1:10" ht="15" customHeight="1">
      <c r="A40" s="98"/>
      <c r="B40" s="172" t="s">
        <v>17</v>
      </c>
      <c r="C40" s="173"/>
      <c r="D40" s="173"/>
      <c r="E40" s="174"/>
      <c r="F40" s="177" t="s">
        <v>18</v>
      </c>
      <c r="G40" s="178"/>
      <c r="H40" s="178"/>
      <c r="I40" s="179"/>
      <c r="J40" s="69"/>
    </row>
    <row r="41" spans="1:10" ht="12.75">
      <c r="A41" s="73"/>
      <c r="B41" s="93" t="s">
        <v>15</v>
      </c>
      <c r="C41" s="94" t="s">
        <v>16</v>
      </c>
      <c r="D41" s="94" t="s">
        <v>15</v>
      </c>
      <c r="E41" s="95" t="s">
        <v>16</v>
      </c>
      <c r="F41" s="93" t="s">
        <v>15</v>
      </c>
      <c r="G41" s="94" t="s">
        <v>16</v>
      </c>
      <c r="H41" s="94" t="s">
        <v>15</v>
      </c>
      <c r="I41" s="95" t="s">
        <v>16</v>
      </c>
      <c r="J41" s="69"/>
    </row>
    <row r="42" spans="1:10" ht="12.75">
      <c r="A42" s="75" t="s">
        <v>5</v>
      </c>
      <c r="B42" s="85">
        <v>0.1834887</v>
      </c>
      <c r="C42" s="70">
        <v>0.0132616</v>
      </c>
      <c r="D42" s="70">
        <v>0.182678</v>
      </c>
      <c r="E42" s="86">
        <v>0.0132483</v>
      </c>
      <c r="F42" s="85">
        <v>0.205319</v>
      </c>
      <c r="G42" s="70">
        <v>0.0152115</v>
      </c>
      <c r="H42" s="70">
        <v>0.2040302</v>
      </c>
      <c r="I42" s="86">
        <v>0.0152013</v>
      </c>
      <c r="J42" s="69"/>
    </row>
    <row r="43" spans="1:10" ht="12.75">
      <c r="A43" s="75" t="s">
        <v>6</v>
      </c>
      <c r="B43" s="85">
        <v>0.1663553</v>
      </c>
      <c r="C43" s="70">
        <v>0.0151356</v>
      </c>
      <c r="D43" s="70">
        <v>0.1669621</v>
      </c>
      <c r="E43" s="86">
        <v>0.0151135</v>
      </c>
      <c r="F43" s="85">
        <v>0.1272166</v>
      </c>
      <c r="G43" s="70">
        <v>0.0166598</v>
      </c>
      <c r="H43" s="70">
        <v>0.1280789</v>
      </c>
      <c r="I43" s="86">
        <v>0.0166426</v>
      </c>
      <c r="J43" s="69"/>
    </row>
    <row r="44" spans="1:10" ht="12.75">
      <c r="A44" s="75" t="s">
        <v>8</v>
      </c>
      <c r="B44" s="85">
        <v>-71498.62</v>
      </c>
      <c r="C44" s="70">
        <v>16977.76</v>
      </c>
      <c r="D44" s="70">
        <v>-71172.65</v>
      </c>
      <c r="E44" s="86">
        <v>16944.19</v>
      </c>
      <c r="F44" s="85">
        <v>-47431.38</v>
      </c>
      <c r="G44" s="70">
        <v>14701.09</v>
      </c>
      <c r="H44" s="70">
        <v>-47302.27</v>
      </c>
      <c r="I44" s="86">
        <v>14686.54</v>
      </c>
      <c r="J44" s="69"/>
    </row>
    <row r="45" spans="1:10" ht="12.75">
      <c r="A45" s="75" t="s">
        <v>7</v>
      </c>
      <c r="B45" s="85">
        <v>-154431.8</v>
      </c>
      <c r="C45" s="70">
        <v>23368.1</v>
      </c>
      <c r="D45" s="70">
        <v>-155033.9</v>
      </c>
      <c r="E45" s="86">
        <v>23394.95</v>
      </c>
      <c r="F45" s="85">
        <v>-121599.8</v>
      </c>
      <c r="G45" s="70">
        <v>20641.38</v>
      </c>
      <c r="H45" s="70">
        <v>-122130.1</v>
      </c>
      <c r="I45" s="86">
        <v>20672.09</v>
      </c>
      <c r="J45" s="69"/>
    </row>
    <row r="46" spans="1:10" ht="12.75">
      <c r="A46" s="75" t="s">
        <v>9</v>
      </c>
      <c r="B46" s="85">
        <v>-0.0331664</v>
      </c>
      <c r="C46" s="70">
        <v>0.0030149</v>
      </c>
      <c r="D46" s="70">
        <v>-0.0332726</v>
      </c>
      <c r="E46" s="86">
        <v>0.0030144</v>
      </c>
      <c r="F46" s="85">
        <v>-0.0347444</v>
      </c>
      <c r="G46" s="70">
        <v>0.0034923</v>
      </c>
      <c r="H46" s="70">
        <v>-0.0347218</v>
      </c>
      <c r="I46" s="86">
        <v>0.0034925</v>
      </c>
      <c r="J46" s="69"/>
    </row>
    <row r="47" spans="1:10" ht="12.75">
      <c r="A47" s="75" t="s">
        <v>10</v>
      </c>
      <c r="B47" s="85">
        <v>0.0004301</v>
      </c>
      <c r="C47" s="70">
        <v>8.16E-05</v>
      </c>
      <c r="D47" s="70">
        <v>0.0004332</v>
      </c>
      <c r="E47" s="86">
        <v>8.15E-05</v>
      </c>
      <c r="F47" s="85">
        <v>0.0004681</v>
      </c>
      <c r="G47" s="70">
        <v>9.82E-05</v>
      </c>
      <c r="H47" s="70">
        <v>0.0004696</v>
      </c>
      <c r="I47" s="86">
        <v>9.81E-05</v>
      </c>
      <c r="J47" s="69"/>
    </row>
    <row r="48" spans="1:10" ht="12.75">
      <c r="A48" s="75" t="s">
        <v>11</v>
      </c>
      <c r="B48" s="85">
        <v>0.3788403</v>
      </c>
      <c r="C48" s="70">
        <v>0.1158923</v>
      </c>
      <c r="D48" s="70">
        <v>0.3733134</v>
      </c>
      <c r="E48" s="86">
        <v>0.1162601</v>
      </c>
      <c r="F48" s="85">
        <v>0.2446908</v>
      </c>
      <c r="G48" s="70">
        <v>0.1471571</v>
      </c>
      <c r="H48" s="70">
        <v>0.2371178</v>
      </c>
      <c r="I48" s="86">
        <v>0.1478161</v>
      </c>
      <c r="J48" s="69"/>
    </row>
    <row r="49" spans="1:10" ht="12.75">
      <c r="A49" s="75" t="s">
        <v>12</v>
      </c>
      <c r="B49" s="85">
        <v>0.0487928</v>
      </c>
      <c r="C49" s="70">
        <v>0.0199613</v>
      </c>
      <c r="D49" s="70">
        <v>0.0495567</v>
      </c>
      <c r="E49" s="86">
        <v>0.0199707</v>
      </c>
      <c r="F49" s="85">
        <v>0.0755461</v>
      </c>
      <c r="G49" s="70">
        <v>0.0220103</v>
      </c>
      <c r="H49" s="70">
        <v>0.077384</v>
      </c>
      <c r="I49" s="86">
        <v>0.0220199</v>
      </c>
      <c r="J49" s="69"/>
    </row>
    <row r="50" spans="1:10" ht="12.75">
      <c r="A50" s="75" t="s">
        <v>13</v>
      </c>
      <c r="B50" s="85">
        <v>0.0375159</v>
      </c>
      <c r="C50" s="70">
        <v>0.0290189</v>
      </c>
      <c r="D50" s="70">
        <v>0.0343775</v>
      </c>
      <c r="E50" s="86">
        <v>0.029066</v>
      </c>
      <c r="F50" s="85">
        <v>0.0103194</v>
      </c>
      <c r="G50" s="70">
        <v>0.0339472</v>
      </c>
      <c r="H50" s="70">
        <v>0.0070188</v>
      </c>
      <c r="I50" s="86">
        <v>0.0340112</v>
      </c>
      <c r="J50" s="69"/>
    </row>
    <row r="51" spans="1:10" ht="12.75">
      <c r="A51" s="75" t="s">
        <v>14</v>
      </c>
      <c r="B51" s="85">
        <v>-4.185341</v>
      </c>
      <c r="C51" s="70">
        <v>0.0781449</v>
      </c>
      <c r="D51" s="70">
        <v>-4.28777</v>
      </c>
      <c r="E51" s="86">
        <v>0.0647811</v>
      </c>
      <c r="F51" s="85">
        <v>-4.284765</v>
      </c>
      <c r="G51" s="70">
        <v>0.091248</v>
      </c>
      <c r="H51" s="70">
        <v>-4.3556</v>
      </c>
      <c r="I51" s="86">
        <v>0.0741151</v>
      </c>
      <c r="J51" s="69"/>
    </row>
    <row r="52" spans="1:10" ht="12.75">
      <c r="A52" s="90" t="s">
        <v>2</v>
      </c>
      <c r="B52" s="87" t="s">
        <v>4</v>
      </c>
      <c r="C52" s="88"/>
      <c r="D52" s="88" t="s">
        <v>3</v>
      </c>
      <c r="E52" s="89"/>
      <c r="F52" s="87" t="s">
        <v>4</v>
      </c>
      <c r="G52" s="88"/>
      <c r="H52" s="88" t="s">
        <v>3</v>
      </c>
      <c r="I52" s="89"/>
      <c r="J52" s="69"/>
    </row>
    <row r="53" spans="1:10" ht="12.75">
      <c r="A53" s="74" t="s">
        <v>91</v>
      </c>
      <c r="B53" s="77">
        <v>2505893</v>
      </c>
      <c r="C53" s="78"/>
      <c r="D53" s="78">
        <v>2505975</v>
      </c>
      <c r="E53" s="79"/>
      <c r="F53" s="77">
        <v>1880512</v>
      </c>
      <c r="G53" s="78"/>
      <c r="H53" s="78">
        <v>1880580</v>
      </c>
      <c r="I53" s="79"/>
      <c r="J53" s="69"/>
    </row>
    <row r="54" spans="1:10" ht="12.75">
      <c r="A54" s="75" t="s">
        <v>1</v>
      </c>
      <c r="B54" s="80">
        <v>-8568.599</v>
      </c>
      <c r="C54" s="72"/>
      <c r="D54" s="72">
        <v>-8566.6419</v>
      </c>
      <c r="E54" s="81"/>
      <c r="F54" s="80">
        <v>-6730.6289</v>
      </c>
      <c r="G54" s="72"/>
      <c r="H54" s="72">
        <v>-6726.9763</v>
      </c>
      <c r="I54" s="81"/>
      <c r="J54" s="69"/>
    </row>
    <row r="55" spans="1:10" ht="12.75">
      <c r="A55" s="76" t="s">
        <v>0</v>
      </c>
      <c r="B55" s="82">
        <v>0.0834</v>
      </c>
      <c r="C55" s="83"/>
      <c r="D55" s="83">
        <v>0.0836</v>
      </c>
      <c r="E55" s="84"/>
      <c r="F55" s="82">
        <v>0.0775</v>
      </c>
      <c r="G55" s="83"/>
      <c r="H55" s="83">
        <v>0.078</v>
      </c>
      <c r="I55" s="84"/>
      <c r="J55" s="69"/>
    </row>
    <row r="57" spans="1:10" ht="12.75">
      <c r="A57" s="71" t="s">
        <v>217</v>
      </c>
      <c r="J57" s="69"/>
    </row>
  </sheetData>
  <sheetProtection/>
  <mergeCells count="6">
    <mergeCell ref="B4:E4"/>
    <mergeCell ref="F4:I4"/>
    <mergeCell ref="B22:E22"/>
    <mergeCell ref="F22:I22"/>
    <mergeCell ref="F40:I40"/>
    <mergeCell ref="B40:E40"/>
  </mergeCells>
  <hyperlinks>
    <hyperlink ref="A1" location="Index!A1" display="Index"/>
  </hyperlinks>
  <printOptions/>
  <pageMargins left="0.7" right="0.7" top="0.75" bottom="0.75" header="0.3" footer="0.3"/>
  <pageSetup orientation="portrait" paperSize="9" r:id="rId1"/>
</worksheet>
</file>

<file path=xl/worksheets/sheet9.xml><?xml version="1.0" encoding="utf-8"?>
<worksheet xmlns="http://schemas.openxmlformats.org/spreadsheetml/2006/main" xmlns:r="http://schemas.openxmlformats.org/officeDocument/2006/relationships">
  <dimension ref="A1:K32"/>
  <sheetViews>
    <sheetView zoomScalePageLayoutView="80" workbookViewId="0" topLeftCell="A1">
      <selection activeCell="A1" sqref="A1"/>
    </sheetView>
  </sheetViews>
  <sheetFormatPr defaultColWidth="8.8515625" defaultRowHeight="15"/>
  <cols>
    <col min="1" max="1" width="11.7109375" style="121" customWidth="1"/>
    <col min="2" max="2" width="16.7109375" style="121" customWidth="1"/>
    <col min="3" max="3" width="11.57421875" style="121" customWidth="1"/>
    <col min="4" max="16384" width="8.8515625" style="121" customWidth="1"/>
  </cols>
  <sheetData>
    <row r="1" ht="15">
      <c r="A1" s="120" t="s">
        <v>214</v>
      </c>
    </row>
    <row r="3" spans="1:11" ht="15">
      <c r="A3" s="124" t="s">
        <v>174</v>
      </c>
      <c r="B3" s="125"/>
      <c r="C3" s="125"/>
      <c r="D3" s="125"/>
      <c r="E3" s="125"/>
      <c r="F3" s="125"/>
      <c r="G3" s="125"/>
      <c r="H3" s="125"/>
      <c r="I3" s="125"/>
      <c r="J3" s="125"/>
      <c r="K3" s="125"/>
    </row>
    <row r="4" spans="1:11" ht="15">
      <c r="A4" s="126"/>
      <c r="B4" s="119"/>
      <c r="C4" s="187">
        <v>2009</v>
      </c>
      <c r="D4" s="188"/>
      <c r="E4" s="129"/>
      <c r="F4" s="187">
        <v>2011</v>
      </c>
      <c r="G4" s="188"/>
      <c r="H4" s="128"/>
      <c r="I4" s="187">
        <v>2013</v>
      </c>
      <c r="J4" s="188"/>
      <c r="K4" s="129"/>
    </row>
    <row r="5" spans="1:11" s="122" customFormat="1" ht="22.5" customHeight="1">
      <c r="A5" s="130"/>
      <c r="B5" s="119"/>
      <c r="C5" s="185" t="s">
        <v>75</v>
      </c>
      <c r="D5" s="186"/>
      <c r="E5" s="131" t="s">
        <v>76</v>
      </c>
      <c r="F5" s="185" t="s">
        <v>75</v>
      </c>
      <c r="G5" s="186"/>
      <c r="H5" s="119" t="s">
        <v>76</v>
      </c>
      <c r="I5" s="185" t="s">
        <v>75</v>
      </c>
      <c r="J5" s="186"/>
      <c r="K5" s="131" t="s">
        <v>76</v>
      </c>
    </row>
    <row r="6" spans="1:11" ht="15">
      <c r="A6" s="142"/>
      <c r="B6" s="140" t="s">
        <v>19</v>
      </c>
      <c r="C6" s="140" t="s">
        <v>20</v>
      </c>
      <c r="D6" s="141" t="s">
        <v>21</v>
      </c>
      <c r="E6" s="134"/>
      <c r="F6" s="140" t="s">
        <v>20</v>
      </c>
      <c r="G6" s="141" t="s">
        <v>21</v>
      </c>
      <c r="H6" s="133"/>
      <c r="I6" s="140" t="s">
        <v>20</v>
      </c>
      <c r="J6" s="140" t="s">
        <v>21</v>
      </c>
      <c r="K6" s="134"/>
    </row>
    <row r="7" spans="1:11" ht="15">
      <c r="A7" s="127" t="s">
        <v>17</v>
      </c>
      <c r="B7" s="168" t="s">
        <v>5</v>
      </c>
      <c r="C7" s="135">
        <v>6.3091</v>
      </c>
      <c r="D7" s="135">
        <v>6.4066</v>
      </c>
      <c r="E7" s="135" t="s">
        <v>32</v>
      </c>
      <c r="F7" s="135">
        <v>6.1308</v>
      </c>
      <c r="G7" s="135">
        <v>6.2161</v>
      </c>
      <c r="H7" s="135" t="s">
        <v>53</v>
      </c>
      <c r="I7" s="135">
        <v>6.1116</v>
      </c>
      <c r="J7" s="135">
        <v>6.1674</v>
      </c>
      <c r="K7" s="136" t="s">
        <v>66</v>
      </c>
    </row>
    <row r="8" spans="1:11" ht="15">
      <c r="A8" s="130"/>
      <c r="B8" s="169" t="s">
        <v>6</v>
      </c>
      <c r="C8" s="123">
        <v>1.9232</v>
      </c>
      <c r="D8" s="123">
        <v>1.9979</v>
      </c>
      <c r="E8" s="123" t="s">
        <v>33</v>
      </c>
      <c r="F8" s="123">
        <v>1.7773</v>
      </c>
      <c r="G8" s="123">
        <v>1.8423</v>
      </c>
      <c r="H8" s="123" t="s">
        <v>54</v>
      </c>
      <c r="I8" s="123">
        <v>1.821</v>
      </c>
      <c r="J8" s="123">
        <v>1.833</v>
      </c>
      <c r="K8" s="137" t="s">
        <v>69</v>
      </c>
    </row>
    <row r="9" spans="1:11" ht="15">
      <c r="A9" s="130"/>
      <c r="B9" s="169" t="s">
        <v>78</v>
      </c>
      <c r="C9" s="123">
        <v>5.5E-07</v>
      </c>
      <c r="D9" s="123">
        <v>7.3E-07</v>
      </c>
      <c r="E9" s="123" t="s">
        <v>34</v>
      </c>
      <c r="F9" s="123">
        <v>5.2E-07</v>
      </c>
      <c r="G9" s="123">
        <v>6.7E-07</v>
      </c>
      <c r="H9" s="123" t="s">
        <v>55</v>
      </c>
      <c r="I9" s="123">
        <v>4.7E-07</v>
      </c>
      <c r="J9" s="123">
        <v>4.6E-07</v>
      </c>
      <c r="K9" s="137" t="s">
        <v>61</v>
      </c>
    </row>
    <row r="10" spans="1:11" ht="15">
      <c r="A10" s="130"/>
      <c r="B10" s="169" t="s">
        <v>77</v>
      </c>
      <c r="C10" s="123">
        <v>5.1E-07</v>
      </c>
      <c r="D10" s="123">
        <v>6.6E-07</v>
      </c>
      <c r="E10" s="123" t="s">
        <v>35</v>
      </c>
      <c r="F10" s="123">
        <v>3.8E-07</v>
      </c>
      <c r="G10" s="123">
        <v>5.7E-07</v>
      </c>
      <c r="H10" s="123" t="s">
        <v>56</v>
      </c>
      <c r="I10" s="123">
        <v>3.3E-07</v>
      </c>
      <c r="J10" s="123">
        <v>3.6E-07</v>
      </c>
      <c r="K10" s="137" t="s">
        <v>70</v>
      </c>
    </row>
    <row r="11" spans="1:11" ht="15">
      <c r="A11" s="130"/>
      <c r="B11" s="169" t="s">
        <v>82</v>
      </c>
      <c r="C11" s="123">
        <v>-0.00825</v>
      </c>
      <c r="D11" s="123">
        <v>0.07371</v>
      </c>
      <c r="E11" s="123" t="s">
        <v>36</v>
      </c>
      <c r="F11" s="123">
        <f>-0.07139</f>
        <v>-0.07139</v>
      </c>
      <c r="G11" s="123">
        <v>-0.03058</v>
      </c>
      <c r="H11" s="123" t="s">
        <v>57</v>
      </c>
      <c r="I11" s="123">
        <f>-0.12329</f>
        <v>-0.12329</v>
      </c>
      <c r="J11" s="123">
        <v>-0.03822</v>
      </c>
      <c r="K11" s="137" t="s">
        <v>71</v>
      </c>
    </row>
    <row r="12" spans="1:11" ht="15">
      <c r="A12" s="130"/>
      <c r="B12" s="169" t="s">
        <v>9</v>
      </c>
      <c r="C12" s="123">
        <v>9.076</v>
      </c>
      <c r="D12" s="123">
        <v>9.5241</v>
      </c>
      <c r="E12" s="123" t="s">
        <v>37</v>
      </c>
      <c r="F12" s="123">
        <v>6.9217</v>
      </c>
      <c r="G12" s="123">
        <v>7.4117</v>
      </c>
      <c r="H12" s="123" t="s">
        <v>54</v>
      </c>
      <c r="I12" s="123">
        <v>8.3642</v>
      </c>
      <c r="J12" s="123">
        <v>8.917</v>
      </c>
      <c r="K12" s="137" t="s">
        <v>72</v>
      </c>
    </row>
    <row r="13" spans="1:11" ht="15">
      <c r="A13" s="130"/>
      <c r="B13" s="169" t="s">
        <v>10</v>
      </c>
      <c r="C13" s="123">
        <v>151.11</v>
      </c>
      <c r="D13" s="123">
        <v>169.07</v>
      </c>
      <c r="E13" s="123" t="s">
        <v>38</v>
      </c>
      <c r="F13" s="123">
        <v>107.91</v>
      </c>
      <c r="G13" s="123">
        <v>129.41</v>
      </c>
      <c r="H13" s="123" t="s">
        <v>58</v>
      </c>
      <c r="I13" s="123">
        <v>140.73</v>
      </c>
      <c r="J13" s="123">
        <v>165.55</v>
      </c>
      <c r="K13" s="137" t="s">
        <v>73</v>
      </c>
    </row>
    <row r="14" spans="1:11" ht="15">
      <c r="A14" s="130"/>
      <c r="B14" s="169" t="s">
        <v>11</v>
      </c>
      <c r="C14" s="123">
        <v>0.02316</v>
      </c>
      <c r="D14" s="123">
        <v>0.02538</v>
      </c>
      <c r="E14" s="123" t="s">
        <v>39</v>
      </c>
      <c r="F14" s="123">
        <v>0.02897</v>
      </c>
      <c r="G14" s="123">
        <v>0.0319</v>
      </c>
      <c r="H14" s="123" t="s">
        <v>48</v>
      </c>
      <c r="I14" s="123">
        <v>0.0332</v>
      </c>
      <c r="J14" s="123">
        <v>0.03609</v>
      </c>
      <c r="K14" s="137" t="s">
        <v>74</v>
      </c>
    </row>
    <row r="15" spans="1:11" ht="15">
      <c r="A15" s="130"/>
      <c r="B15" s="169" t="s">
        <v>12</v>
      </c>
      <c r="C15" s="123">
        <v>0.31931</v>
      </c>
      <c r="D15" s="123">
        <v>0.37304</v>
      </c>
      <c r="E15" s="123" t="s">
        <v>40</v>
      </c>
      <c r="F15" s="123">
        <v>0.41075</v>
      </c>
      <c r="G15" s="123">
        <v>0.44627</v>
      </c>
      <c r="H15" s="123" t="s">
        <v>59</v>
      </c>
      <c r="I15" s="123">
        <v>0.44365</v>
      </c>
      <c r="J15" s="123">
        <v>0.44484</v>
      </c>
      <c r="K15" s="137" t="s">
        <v>43</v>
      </c>
    </row>
    <row r="16" spans="1:11" ht="15">
      <c r="A16" s="130"/>
      <c r="B16" s="169" t="s">
        <v>13</v>
      </c>
      <c r="C16" s="123">
        <v>0.17385</v>
      </c>
      <c r="D16" s="123">
        <v>0.14901</v>
      </c>
      <c r="E16" s="123" t="s">
        <v>41</v>
      </c>
      <c r="F16" s="123">
        <v>0.13752</v>
      </c>
      <c r="G16" s="123">
        <v>0.11111</v>
      </c>
      <c r="H16" s="123" t="s">
        <v>60</v>
      </c>
      <c r="I16" s="123">
        <v>0.10676</v>
      </c>
      <c r="J16" s="123">
        <v>0.1032</v>
      </c>
      <c r="K16" s="137" t="s">
        <v>62</v>
      </c>
    </row>
    <row r="17" spans="1:11" ht="15">
      <c r="A17" s="130"/>
      <c r="B17" s="169" t="s">
        <v>79</v>
      </c>
      <c r="C17" s="123">
        <v>18.716</v>
      </c>
      <c r="D17" s="123">
        <v>24.757</v>
      </c>
      <c r="E17" s="123" t="s">
        <v>34</v>
      </c>
      <c r="F17" s="123">
        <v>15.619</v>
      </c>
      <c r="G17" s="123">
        <v>19.939</v>
      </c>
      <c r="H17" s="123" t="s">
        <v>55</v>
      </c>
      <c r="I17" s="123">
        <v>14.336</v>
      </c>
      <c r="J17" s="123">
        <v>13.836</v>
      </c>
      <c r="K17" s="137" t="s">
        <v>61</v>
      </c>
    </row>
    <row r="18" spans="1:11" ht="15.75" customHeight="1">
      <c r="A18" s="132"/>
      <c r="B18" s="170" t="s">
        <v>80</v>
      </c>
      <c r="C18" s="138">
        <v>1783.6</v>
      </c>
      <c r="D18" s="138">
        <v>2312.9</v>
      </c>
      <c r="E18" s="138" t="s">
        <v>35</v>
      </c>
      <c r="F18" s="138">
        <v>1239.6</v>
      </c>
      <c r="G18" s="138">
        <v>1840.4</v>
      </c>
      <c r="H18" s="138" t="s">
        <v>56</v>
      </c>
      <c r="I18" s="138">
        <v>1073.4</v>
      </c>
      <c r="J18" s="138">
        <v>1149</v>
      </c>
      <c r="K18" s="139" t="s">
        <v>70</v>
      </c>
    </row>
    <row r="19" spans="1:11" ht="15">
      <c r="A19" s="127" t="s">
        <v>18</v>
      </c>
      <c r="B19" s="168" t="s">
        <v>5</v>
      </c>
      <c r="C19" s="135">
        <v>6.3091</v>
      </c>
      <c r="D19" s="135">
        <v>6.3437</v>
      </c>
      <c r="E19" s="135" t="s">
        <v>22</v>
      </c>
      <c r="F19" s="135">
        <v>6.1308</v>
      </c>
      <c r="G19" s="135">
        <v>6.1562</v>
      </c>
      <c r="H19" s="135" t="s">
        <v>46</v>
      </c>
      <c r="I19" s="135">
        <v>6.1116</v>
      </c>
      <c r="J19" s="135">
        <v>6.0843</v>
      </c>
      <c r="K19" s="136" t="s">
        <v>64</v>
      </c>
    </row>
    <row r="20" spans="1:11" ht="15">
      <c r="A20" s="130"/>
      <c r="B20" s="169" t="s">
        <v>6</v>
      </c>
      <c r="C20" s="123">
        <v>1.9232</v>
      </c>
      <c r="D20" s="123">
        <v>1.9567</v>
      </c>
      <c r="E20" s="123" t="s">
        <v>23</v>
      </c>
      <c r="F20" s="123">
        <v>1.7773</v>
      </c>
      <c r="G20" s="123">
        <v>1.8011</v>
      </c>
      <c r="H20" s="123" t="s">
        <v>42</v>
      </c>
      <c r="I20" s="123">
        <v>1.821</v>
      </c>
      <c r="J20" s="123">
        <v>1.8121</v>
      </c>
      <c r="K20" s="137" t="s">
        <v>65</v>
      </c>
    </row>
    <row r="21" spans="1:11" ht="15">
      <c r="A21" s="130"/>
      <c r="B21" s="169" t="s">
        <v>78</v>
      </c>
      <c r="C21" s="123">
        <v>5.5E-07</v>
      </c>
      <c r="D21" s="123">
        <v>6.8E-07</v>
      </c>
      <c r="E21" s="123" t="s">
        <v>24</v>
      </c>
      <c r="F21" s="123">
        <v>5.2E-07</v>
      </c>
      <c r="G21" s="123">
        <v>6.2E-07</v>
      </c>
      <c r="H21" s="123" t="s">
        <v>47</v>
      </c>
      <c r="I21" s="123">
        <v>4.7E-07</v>
      </c>
      <c r="J21" s="123">
        <v>4.3E-07</v>
      </c>
      <c r="K21" s="137" t="s">
        <v>63</v>
      </c>
    </row>
    <row r="22" spans="1:11" ht="15">
      <c r="A22" s="130"/>
      <c r="B22" s="169" t="s">
        <v>77</v>
      </c>
      <c r="C22" s="123">
        <v>5.1E-07</v>
      </c>
      <c r="D22" s="123">
        <v>6.4E-07</v>
      </c>
      <c r="E22" s="123" t="s">
        <v>25</v>
      </c>
      <c r="F22" s="123">
        <v>3.8E-07</v>
      </c>
      <c r="G22" s="123">
        <v>5E-07</v>
      </c>
      <c r="H22" s="123" t="s">
        <v>25</v>
      </c>
      <c r="I22" s="123">
        <v>3.3E-07</v>
      </c>
      <c r="J22" s="123">
        <v>3E-07</v>
      </c>
      <c r="K22" s="137" t="s">
        <v>61</v>
      </c>
    </row>
    <row r="23" spans="1:11" ht="15">
      <c r="A23" s="130"/>
      <c r="B23" s="169" t="s">
        <v>81</v>
      </c>
      <c r="C23" s="123">
        <v>6.8E-07</v>
      </c>
      <c r="D23" s="123">
        <v>8.3E-07</v>
      </c>
      <c r="E23" s="123" t="s">
        <v>24</v>
      </c>
      <c r="F23" s="123">
        <v>6.3E-07</v>
      </c>
      <c r="G23" s="123">
        <v>7.5E-07</v>
      </c>
      <c r="H23" s="123" t="s">
        <v>47</v>
      </c>
      <c r="I23" s="123">
        <v>5.7E-07</v>
      </c>
      <c r="J23" s="123">
        <v>5.2E-07</v>
      </c>
      <c r="K23" s="137" t="s">
        <v>63</v>
      </c>
    </row>
    <row r="24" spans="1:11" ht="15">
      <c r="A24" s="130"/>
      <c r="B24" s="169" t="s">
        <v>83</v>
      </c>
      <c r="C24" s="123">
        <v>6.8E-07</v>
      </c>
      <c r="D24" s="123">
        <v>8.5E-07</v>
      </c>
      <c r="E24" s="123" t="s">
        <v>25</v>
      </c>
      <c r="F24" s="123">
        <v>5.2E-07</v>
      </c>
      <c r="G24" s="123">
        <v>6.7E-07</v>
      </c>
      <c r="H24" s="123" t="s">
        <v>25</v>
      </c>
      <c r="I24" s="123">
        <v>4.5E-07</v>
      </c>
      <c r="J24" s="123">
        <v>4E-07</v>
      </c>
      <c r="K24" s="137" t="s">
        <v>61</v>
      </c>
    </row>
    <row r="25" spans="1:11" ht="15">
      <c r="A25" s="130"/>
      <c r="B25" s="169" t="s">
        <v>82</v>
      </c>
      <c r="C25" s="123">
        <v>-0.00825</v>
      </c>
      <c r="D25" s="123">
        <v>0.0479</v>
      </c>
      <c r="E25" s="123" t="s">
        <v>26</v>
      </c>
      <c r="F25" s="123">
        <f>-0.07139</f>
        <v>-0.07139</v>
      </c>
      <c r="G25" s="123">
        <v>-0.02225</v>
      </c>
      <c r="H25" s="123" t="s">
        <v>48</v>
      </c>
      <c r="I25" s="123">
        <f>-0.12329</f>
        <v>-0.12329</v>
      </c>
      <c r="J25" s="123">
        <v>-0.07386</v>
      </c>
      <c r="K25" s="137" t="s">
        <v>48</v>
      </c>
    </row>
    <row r="26" spans="1:11" ht="15">
      <c r="A26" s="130"/>
      <c r="B26" s="169" t="s">
        <v>9</v>
      </c>
      <c r="C26" s="123">
        <v>9.076</v>
      </c>
      <c r="D26" s="123">
        <v>9.0172</v>
      </c>
      <c r="E26" s="123" t="s">
        <v>27</v>
      </c>
      <c r="F26" s="123">
        <v>6.9217</v>
      </c>
      <c r="G26" s="123">
        <v>6.9536</v>
      </c>
      <c r="H26" s="123" t="s">
        <v>49</v>
      </c>
      <c r="I26" s="123">
        <v>8.3642</v>
      </c>
      <c r="J26" s="123">
        <v>8.7236</v>
      </c>
      <c r="K26" s="137" t="s">
        <v>66</v>
      </c>
    </row>
    <row r="27" spans="1:11" ht="15">
      <c r="A27" s="130"/>
      <c r="B27" s="169" t="s">
        <v>10</v>
      </c>
      <c r="C27" s="123">
        <v>151.11</v>
      </c>
      <c r="D27" s="123">
        <v>153.52</v>
      </c>
      <c r="E27" s="123" t="s">
        <v>28</v>
      </c>
      <c r="F27" s="123">
        <v>107.91</v>
      </c>
      <c r="G27" s="123">
        <v>112.07</v>
      </c>
      <c r="H27" s="123" t="s">
        <v>50</v>
      </c>
      <c r="I27" s="123">
        <v>140.73</v>
      </c>
      <c r="J27" s="123">
        <v>153.54</v>
      </c>
      <c r="K27" s="137" t="s">
        <v>66</v>
      </c>
    </row>
    <row r="28" spans="1:11" ht="15">
      <c r="A28" s="130"/>
      <c r="B28" s="169" t="s">
        <v>11</v>
      </c>
      <c r="C28" s="123">
        <v>0.02316</v>
      </c>
      <c r="D28" s="123">
        <v>0.02639</v>
      </c>
      <c r="E28" s="123" t="s">
        <v>29</v>
      </c>
      <c r="F28" s="123">
        <v>0.02897</v>
      </c>
      <c r="G28" s="123">
        <v>0.03068</v>
      </c>
      <c r="H28" s="123" t="s">
        <v>44</v>
      </c>
      <c r="I28" s="123">
        <v>0.0332</v>
      </c>
      <c r="J28" s="123">
        <v>0.03671</v>
      </c>
      <c r="K28" s="137" t="s">
        <v>45</v>
      </c>
    </row>
    <row r="29" spans="1:11" ht="15">
      <c r="A29" s="130"/>
      <c r="B29" s="169" t="s">
        <v>12</v>
      </c>
      <c r="C29" s="123">
        <v>0.31931</v>
      </c>
      <c r="D29" s="123">
        <v>0.3553</v>
      </c>
      <c r="E29" s="123" t="s">
        <v>30</v>
      </c>
      <c r="F29" s="123">
        <v>0.41075</v>
      </c>
      <c r="G29" s="123">
        <v>0.47086</v>
      </c>
      <c r="H29" s="123" t="s">
        <v>51</v>
      </c>
      <c r="I29" s="123">
        <v>0.44365</v>
      </c>
      <c r="J29" s="123">
        <v>0.45789</v>
      </c>
      <c r="K29" s="137" t="s">
        <v>67</v>
      </c>
    </row>
    <row r="30" spans="1:11" ht="15">
      <c r="A30" s="130"/>
      <c r="B30" s="169" t="s">
        <v>13</v>
      </c>
      <c r="C30" s="123">
        <v>0.17385</v>
      </c>
      <c r="D30" s="123">
        <v>0.16016</v>
      </c>
      <c r="E30" s="123" t="s">
        <v>31</v>
      </c>
      <c r="F30" s="123">
        <v>0.13752</v>
      </c>
      <c r="G30" s="123">
        <v>0.12204</v>
      </c>
      <c r="H30" s="123" t="s">
        <v>52</v>
      </c>
      <c r="I30" s="123">
        <v>0.10676</v>
      </c>
      <c r="J30" s="123">
        <v>0.08778</v>
      </c>
      <c r="K30" s="137" t="s">
        <v>68</v>
      </c>
    </row>
    <row r="31" spans="1:11" ht="15">
      <c r="A31" s="130"/>
      <c r="B31" s="169" t="s">
        <v>79</v>
      </c>
      <c r="C31" s="123">
        <v>18.716</v>
      </c>
      <c r="D31" s="123">
        <v>22.883</v>
      </c>
      <c r="E31" s="123" t="s">
        <v>24</v>
      </c>
      <c r="F31" s="123">
        <v>15.619</v>
      </c>
      <c r="G31" s="123">
        <v>18.448</v>
      </c>
      <c r="H31" s="123" t="s">
        <v>47</v>
      </c>
      <c r="I31" s="123">
        <v>14.336</v>
      </c>
      <c r="J31" s="123">
        <v>13.05</v>
      </c>
      <c r="K31" s="137" t="s">
        <v>63</v>
      </c>
    </row>
    <row r="32" spans="1:11" ht="15.75" customHeight="1">
      <c r="A32" s="132"/>
      <c r="B32" s="170" t="s">
        <v>80</v>
      </c>
      <c r="C32" s="138">
        <v>1783.6</v>
      </c>
      <c r="D32" s="138">
        <v>2237.5</v>
      </c>
      <c r="E32" s="138" t="s">
        <v>25</v>
      </c>
      <c r="F32" s="138">
        <v>1239.6</v>
      </c>
      <c r="G32" s="138">
        <v>1610.1</v>
      </c>
      <c r="H32" s="138" t="s">
        <v>25</v>
      </c>
      <c r="I32" s="138">
        <v>1073.4</v>
      </c>
      <c r="J32" s="138">
        <v>957.89</v>
      </c>
      <c r="K32" s="139" t="s">
        <v>61</v>
      </c>
    </row>
  </sheetData>
  <sheetProtection/>
  <mergeCells count="6">
    <mergeCell ref="C5:D5"/>
    <mergeCell ref="F5:G5"/>
    <mergeCell ref="I5:J5"/>
    <mergeCell ref="I4:J4"/>
    <mergeCell ref="F4:G4"/>
    <mergeCell ref="C4:D4"/>
  </mergeCells>
  <hyperlinks>
    <hyperlink ref="A1" location="Index!A1" display="Index"/>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2016-07-04T14:14:01Z</dcterms:created>
  <dcterms:modified xsi:type="dcterms:W3CDTF">2016-07-04T14:14:45Z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