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autoCompressPictures="0"/>
  <mc:AlternateContent xmlns:mc="http://schemas.openxmlformats.org/markup-compatibility/2006">
    <mc:Choice Requires="x15">
      <x15ac:absPath xmlns:x15ac="http://schemas.microsoft.com/office/spreadsheetml/2010/11/ac" url="C:\Users\fzv18g\Documents\returns q2 1617\"/>
    </mc:Choice>
  </mc:AlternateContent>
  <bookViews>
    <workbookView xWindow="0" yWindow="0" windowWidth="28800" windowHeight="12210" tabRatio="500" activeTab="4"/>
  </bookViews>
  <sheets>
    <sheet name="Notes" sheetId="6" r:id="rId1"/>
    <sheet name="Gifts" sheetId="1" r:id="rId2"/>
    <sheet name="Hospitality" sheetId="4" r:id="rId3"/>
    <sheet name="Overseas travel" sheetId="3" r:id="rId4"/>
    <sheet name="Meetings" sheetId="5" r:id="rId5"/>
    <sheet name="Sheet2" sheetId="2" state="hidden" r:id="rId6"/>
  </sheets>
  <externalReferences>
    <externalReference r:id="rId7"/>
    <externalReference r:id="rId8"/>
  </externalReferences>
  <definedNames>
    <definedName name="Companions">Sheet2!$D$1:$D$2</definedName>
    <definedName name="Gifts">Sheet2!$A$1:$A$2</definedName>
    <definedName name="Outcome">Sheet2!$B$1:$B$4</definedName>
    <definedName name="Transport">Sheet2!$C$1:$C$5</definedName>
  </definedNames>
  <calcPr calcId="171027" concurrentCalc="0"/>
</workbook>
</file>

<file path=xl/calcChain.xml><?xml version="1.0" encoding="utf-8"?>
<calcChain xmlns="http://schemas.openxmlformats.org/spreadsheetml/2006/main">
  <c r="A8" i="1" l="1"/>
  <c r="A6" i="1"/>
  <c r="A5" i="1"/>
  <c r="A8" i="4"/>
  <c r="A6" i="4"/>
  <c r="A5" i="4"/>
  <c r="A8" i="3"/>
  <c r="A6" i="3"/>
  <c r="A5" i="3"/>
  <c r="A7" i="5"/>
</calcChain>
</file>

<file path=xl/comments1.xml><?xml version="1.0" encoding="utf-8"?>
<comments xmlns="http://schemas.openxmlformats.org/spreadsheetml/2006/main">
  <authors>
    <author>helen</author>
  </authors>
  <commentList>
    <comment ref="A1" authorId="0" shape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family val="2"/>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family val="2"/>
          </rPr>
          <t>Use the date format: 
1 January 2014 or 
10 to 15 January 2014</t>
        </r>
      </text>
    </comment>
    <comment ref="C1" authorId="0" shape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family val="2"/>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family val="2"/>
          </rPr>
          <t>Choose 'yes' or 'no' from dropdown menu</t>
        </r>
      </text>
    </comment>
    <comment ref="I1" authorId="0" shape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<sst xmlns="http://schemas.openxmlformats.org/spreadsheetml/2006/main" count="191" uniqueCount="95">
  <si>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</si>
  <si>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</si>
  <si>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</si>
  <si>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</si>
  <si>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</si>
  <si>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</si>
  <si>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</si>
  <si>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</si>
  <si>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</si>
  <si>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</si>
  <si>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</si>
  <si>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</si>
  <si>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</si>
  <si>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</si>
  <si>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</si>
  <si>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</si>
  <si>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</si>
  <si>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</si>
  <si>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</si>
  <si>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</si>
  <si>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</si>
  <si>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</si>
  <si>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</si>
  <si>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</si>
  <si>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</si>
  <si>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</si>
  <si>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</si>
  <si>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</si>
  <si>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</si>
  <si>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</si>
  <si>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</si>
  <si>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</si>
  <si>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</si>
  <si>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</si>
  <si>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</si>
  <si>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</si>
  <si>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</si>
  <si>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</si>
  <si>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</si>
  <si>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</si>
  <si>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Caroline Dinenage </t>
  </si>
  <si>
    <t>Lord Faulks QC</t>
  </si>
  <si>
    <t xml:space="preserve">Shailesh Vara </t>
  </si>
  <si>
    <t>nil return</t>
  </si>
  <si>
    <t>01/07/2016 - 18/07/2016</t>
  </si>
  <si>
    <t>18/07/2016 - 30/09/2016</t>
  </si>
  <si>
    <t>Rt Hon Elizabeth Truss MP</t>
  </si>
  <si>
    <t>Dr Phillip Lee</t>
  </si>
  <si>
    <t>Sam Gyimah</t>
  </si>
  <si>
    <t>Sir Oliver Heald</t>
  </si>
  <si>
    <t>Intro meeting with Mental Health Capacity</t>
  </si>
  <si>
    <t>Intro meeting</t>
  </si>
  <si>
    <t xml:space="preserve">Meeting with Alan Wood (Association of Directors of Childrens' Services) </t>
  </si>
  <si>
    <t>Meeting with Andrew Morley from Campus Trust</t>
  </si>
  <si>
    <t xml:space="preserve">Magic Circle Roundtable: 
David Wittmann (Practice Partner, Slaughter and May)
James Palmer (Chair and Senior Partner, Herber Smith Freehills LLP)
Oliver Brettle (London Office Executive Partner and member of the Global Executive Committee, White &amp; Case LLP)
Janet Legrand (DLA Piper's former Senior Partner and Chairman and current Senior Elected Board Member)
Edward Braham (Senior Partner, Freshfields Bruckhaus Deringer)
Penelope Warne (Senior Partner,CMS Cameron McKenna LLP)
Chris Hale (Senior Partner and Partner Corporate, Travers Smith LLP)
Wim Dejonghe (Senior Partner, Allen and Overy LLP)
Charles Martin (Senior Partner, Macfarlanes LLP)
Susan Bright (Regional Managing Partner UK and Africa, Hogan Lovells International LLP)
Malcolm Sweeting (Senior Partner, Clifford Chance LLP)
David Hobart (Chief Executive at the City of London Law Society)
Stephen Parish (Global Chair, Norton Rose Fulbright LLP)
Robert Elliott, Senior Partner (Linklaters)
Kathryn Ludlow, Partner (Linklaters)
</t>
  </si>
  <si>
    <t>legal services - exit from eu</t>
  </si>
  <si>
    <t>Frances Oldham QC</t>
  </si>
  <si>
    <t>Jersey care enquiry</t>
  </si>
  <si>
    <t xml:space="preserve">Andrew Selous </t>
  </si>
  <si>
    <t>Ruth Sutherland CEO Samaritains</t>
  </si>
  <si>
    <t xml:space="preserve">Rehabilitation </t>
  </si>
  <si>
    <t xml:space="preserve">Valuing volunteers </t>
  </si>
  <si>
    <t>David Walton &amp; Martin Graham (GMB/SCOOP)</t>
  </si>
  <si>
    <t>Unions</t>
  </si>
  <si>
    <t xml:space="preserve">sentencing Roundtable </t>
  </si>
  <si>
    <r>
      <t>-</t>
    </r>
    <r>
      <rPr>
        <sz val="7"/>
        <color theme="1"/>
        <rFont val="Times New Roman"/>
        <family val="1"/>
      </rPr>
      <t xml:space="preserve">          </t>
    </r>
    <r>
      <rPr>
        <sz val="11"/>
        <color theme="1"/>
        <rFont val="Calibri"/>
        <family val="2"/>
        <scheme val="minor"/>
      </rPr>
      <t>Peter Dawson (PRT)</t>
    </r>
  </si>
  <si>
    <t>Community Rehabilitation Company CEOs'</t>
  </si>
  <si>
    <t>Roundtable</t>
  </si>
  <si>
    <t>James Timpson (Timpsons)</t>
  </si>
  <si>
    <r>
      <rPr>
        <sz val="7"/>
        <color theme="1"/>
        <rFont val="Times New Roman"/>
        <family val="1"/>
      </rPr>
      <t xml:space="preserve"> </t>
    </r>
    <r>
      <rPr>
        <sz val="11"/>
        <color theme="1"/>
        <rFont val="Calibri"/>
        <family val="2"/>
        <scheme val="minor"/>
      </rPr>
      <t>Rob Allen (Transofrm Justice)</t>
    </r>
  </si>
  <si>
    <r>
      <rPr>
        <sz val="7"/>
        <color theme="1"/>
        <rFont val="Times New Roman"/>
        <family val="1"/>
      </rPr>
      <t xml:space="preserve"> </t>
    </r>
    <r>
      <rPr>
        <sz val="11"/>
        <color theme="1"/>
        <rFont val="Calibri"/>
        <family val="2"/>
        <scheme val="minor"/>
      </rPr>
      <t>Penelope Gibbs ( Transform Justice)</t>
    </r>
  </si>
  <si>
    <r>
      <rPr>
        <sz val="7"/>
        <color theme="1"/>
        <rFont val="Times New Roman"/>
        <family val="1"/>
      </rPr>
      <t xml:space="preserve">  </t>
    </r>
    <r>
      <rPr>
        <sz val="11"/>
        <color theme="1"/>
        <rFont val="Calibri"/>
        <family val="2"/>
        <scheme val="minor"/>
      </rPr>
      <t>Richard Kay ( Transform Justice)</t>
    </r>
  </si>
  <si>
    <t>Michael Rolfe (Chair, Prison Officers Association)</t>
  </si>
  <si>
    <t>Introductory meeting</t>
  </si>
  <si>
    <t xml:space="preserve">Chris Poyner (NTUS Chair), Caroline Hemmington (Prospect), Victoria Taylor (FDA), Paul Martin (PCS), Kevin Brandstatter (GMB) and Mike McCartney (Unite the Union) </t>
  </si>
  <si>
    <t xml:space="preserve">David Walton and Martin Graham (GMB/SCOOP), Ben Priestley and Neil Richardson (Unison) and Ian Lawrence (NAPO) </t>
  </si>
  <si>
    <t xml:space="preserve">Andrea Albutt (President, Prison Governors Association) and John Attard (National Policy Officer, Prison Governors Association) </t>
  </si>
  <si>
    <t>Prison Reform Stakeholder Event Ben Summerskill (Director, Criminal Justice Alliance), Chris Wright (Chief Executive, Catch22), Beth Murray (Catch 22), Rachel O’Brien (Criminal Justice Consultant), Nathan Dick (Head of Policy and Communications, Clinks), Baillie Aaron (Chief Executive, Spark Inside), Penelope Gibbs (Director, Transform Justice), Andrew Neilson (Director of Campaigns, The Howard League for Penal Reform), Helga Swidenbank (Director of Probation, MTC Novo/London CRC), David Watson (Director Justice and Health, Nacro), Andy Keen-Downs (Chief Executive, Pact), John Samuels QC (President, Prisoners Education Trust), Rod Clark (Chief Executive, Prisoners Education Trust), Peter Dawson (Director, Prison Reform Trust), Charlie Weinberg (Executive Director, Safe Ground), Mark Johnson (Chief Executive, User Voice), Jocelyn Hillman (Chief Executive, Working Chance), Imtiaz Amin (Chief Executive, Zahid Mubarek Trust), Natasha Porter (Chief Executive, Unlocked), Gail Jones (Deputy Chief Executive, RAPt), Joanne Ryan (Vice Chair, Women in Prison)</t>
  </si>
  <si>
    <t>Prison reform discussion</t>
  </si>
  <si>
    <t>Stuart Popham QC (Chairman, Chatham House)</t>
  </si>
  <si>
    <t>Chantal-Aimee Doerries QC (Chairman of the Bar of England and Wales), Andrew Langdon QC (Chairman-Elect of the Bar), Stephen Crowne (Chief Executive Bar Council) and Mark Hatcher (Special Advisor to the Chairman)</t>
  </si>
  <si>
    <t>Claire Perry MP, meeting with constituents</t>
  </si>
  <si>
    <t>Dangerous driving offences</t>
  </si>
  <si>
    <t xml:space="preserve">City Firm Roundtable: David Wittmann (Practice Partner, Slaughter and May), James Palmer (Chair and Senior Partner, Herber Smith Freehills LLP), Oliver Brettle (London Office Executive Partner and member of the Global Executive Committee, White &amp; Case LLP), Janet Legrand (DLA Piper's former Senior Partner and Chairman and current Senior Elected Board Member), Edward Braham (Senior Partner, Freshfields Bruckhaus Deringer), Penelope Warne (Senior Partner,CMS Cameron McKenna LLP), Chris Hale (Senior Partner and Partner Corporate, Travers Smith LLP), Wim Dejonghe (Senior Partner, Allen and Overy LLP), Charles Martin (Senior Partner, Macfarlanes LLP), Susan Bright (Regional Managing Partner UK and Africa, Hogan Lovells International LLP), Malcolm Sweeting (Senior Partner, Clifford Chance LLP), David Hobart (Chief Executive at the City of London Law Society), Stephen Parish (Global Chair, Norton Rose Fulbright LLP), Robert Elliott, Senior Partner (Linklaters), C20Kathryn Ludlow, Partner (Linklaters)
</t>
  </si>
  <si>
    <t>Legal services discussion</t>
  </si>
  <si>
    <t xml:space="preserve">Rupert Soames OBE (Chief Executive, Serco) and Julia Rogers (Managing Director, Justice &amp; Immigration, Serco) </t>
  </si>
  <si>
    <t>Various prison issues</t>
  </si>
  <si>
    <t xml:space="preserve"> Prison Governor Association (PGA)</t>
  </si>
  <si>
    <t xml:space="preserve">Dr Peter Knight (Chair, Prison Service Pay Review Body) </t>
  </si>
  <si>
    <t>Prison reform</t>
  </si>
  <si>
    <t>Lord Mayor dinner for HM Judges</t>
  </si>
  <si>
    <t>Dinner</t>
  </si>
  <si>
    <t>July</t>
  </si>
  <si>
    <t>August</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</si>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</sst>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
      <sz val="11"/>
      <color theme="1"/>
      <name val="Arial"/>
      <family val="2"/>
    </font>
    <font>
      <sz val="7"/>
      <color theme="1"/>
      <name val="Times New Roman"/>
      <family val="1"/>
    </font>
    <font>
      <sz val="11"/>
      <color theme="1"/>
      <name val="Calibri"/>
      <family val="1"/>
      <scheme val="minor"/>
    </font>
    <font>
      <sz val="12"/>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0" fillId="0" borderId="0" xfId="0" applyAlignment="1">
      <alignment wrapText="1"/>
    </xf>
    <xf numFmtId="0" fontId="8" fillId="0" borderId="0" xfId="0" applyFont="1"/>
    <xf numFmtId="0" fontId="0" fillId="0" borderId="0" xfId="0" applyFont="1" applyAlignment="1">
      <alignment wrapText="1"/>
    </xf>
    <xf numFmtId="0" fontId="8" fillId="0" borderId="0" xfId="0" applyFont="1" applyAlignment="1">
      <alignment wrapText="1"/>
    </xf>
    <xf numFmtId="0" fontId="0" fillId="0" borderId="0" xfId="0" applyAlignment="1">
      <alignment wrapText="1"/>
    </xf>
    <xf numFmtId="0" fontId="10" fillId="0" borderId="0" xfId="0" applyFont="1"/>
    <xf numFmtId="0" fontId="10" fillId="0" borderId="0" xfId="0" applyFont="1" applyAlignment="1">
      <alignment wrapText="1"/>
    </xf>
    <xf numFmtId="0" fontId="12" fillId="0" borderId="0" xfId="0" applyFont="1"/>
    <xf numFmtId="0" fontId="13" fillId="0" borderId="0" xfId="0" applyFont="1" applyAlignment="1">
      <alignment wrapText="1"/>
    </xf>
    <xf numFmtId="0" fontId="12" fillId="0" borderId="0" xfId="0" applyFont="1" applyAlignment="1">
      <alignment wrapText="1"/>
    </xf>
    <xf numFmtId="0" fontId="15" fillId="0" borderId="0" xfId="0" applyFont="1" applyAlignment="1">
      <alignment wrapText="1"/>
    </xf>
    <xf numFmtId="0" fontId="10" fillId="0" borderId="0" xfId="0" applyFont="1"/>
    <xf numFmtId="0" fontId="0" fillId="0" borderId="0" xfId="0" applyFill="1"/>
    <xf numFmtId="0" fontId="0" fillId="0" borderId="0" xfId="0" applyAlignment="1">
      <alignment horizontal="left" vertical="top"/>
    </xf>
    <xf numFmtId="14" fontId="0" fillId="0" borderId="0" xfId="0" applyNumberFormat="1"/>
    <xf numFmtId="0" fontId="10" fillId="0" borderId="0" xfId="0" applyFont="1"/>
    <xf numFmtId="0" fontId="10" fillId="0" borderId="0" xfId="0" applyFont="1"/>
    <xf numFmtId="0" fontId="12" fillId="2" borderId="0" xfId="0" applyFont="1" applyFill="1" applyAlignment="1">
      <alignment wrapText="1"/>
    </xf>
    <xf numFmtId="0" fontId="10" fillId="2" borderId="0" xfId="0" applyFont="1" applyFill="1"/>
    <xf numFmtId="14" fontId="0" fillId="0" borderId="0" xfId="0" applyNumberFormat="1" applyAlignment="1">
      <alignment wrapText="1"/>
    </xf>
    <xf numFmtId="0" fontId="0" fillId="0" borderId="0" xfId="0"/>
    <xf numFmtId="0" fontId="0" fillId="0" borderId="0" xfId="0" applyAlignment="1">
      <alignment wrapText="1"/>
    </xf>
    <xf numFmtId="0" fontId="10" fillId="0" borderId="0" xfId="0" applyFont="1"/>
    <xf numFmtId="0" fontId="1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left" vertical="center" indent="4"/>
    </xf>
    <xf numFmtId="0" fontId="10" fillId="0" borderId="0" xfId="0" applyFont="1" applyBorder="1"/>
    <xf numFmtId="14" fontId="21" fillId="0" borderId="0" xfId="0" applyNumberFormat="1"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horizontal="left" vertical="top" wrapText="1"/>
    </xf>
    <xf numFmtId="0" fontId="0" fillId="0" borderId="0" xfId="0"/>
    <xf numFmtId="0" fontId="0" fillId="0" borderId="0" xfId="0" applyAlignment="1">
      <alignment wrapText="1"/>
    </xf>
    <xf numFmtId="0" fontId="10" fillId="0" borderId="0" xfId="0" applyFont="1"/>
    <xf numFmtId="14" fontId="0" fillId="0" borderId="0" xfId="0" applyNumberFormat="1"/>
    <xf numFmtId="14" fontId="0" fillId="0" borderId="0" xfId="0" applyNumberFormat="1" applyAlignment="1">
      <alignment wrapText="1"/>
    </xf>
    <xf numFmtId="0" fontId="0" fillId="0" borderId="0" xfId="0" applyAlignment="1">
      <alignment vertical="top" wrapText="1"/>
    </xf>
    <xf numFmtId="14" fontId="0" fillId="0" borderId="0" xfId="0" applyNumberFormat="1" applyAlignment="1">
      <alignment vertical="top" wrapText="1"/>
    </xf>
    <xf numFmtId="0" fontId="10" fillId="0" borderId="0" xfId="0" applyFont="1" applyAlignment="1">
      <alignment vertical="top"/>
    </xf>
    <xf numFmtId="0" fontId="18" fillId="0" borderId="0" xfId="0" applyFont="1" applyAlignment="1">
      <alignment horizontal="justify" vertical="center"/>
    </xf>
    <xf numFmtId="0" fontId="8" fillId="0" borderId="0" xfId="0" applyFont="1" applyAlignment="1">
      <alignment vertical="center"/>
    </xf>
    <xf numFmtId="0" fontId="2" fillId="0" borderId="0" xfId="0" applyFont="1" applyAlignment="1">
      <alignment horizontal="left" vertical="center" indent="4"/>
    </xf>
    <xf numFmtId="0" fontId="20" fillId="0" borderId="0" xfId="0" applyFont="1" applyAlignment="1">
      <alignment horizontal="left" vertical="center" indent="4"/>
    </xf>
    <xf numFmtId="0" fontId="10" fillId="0" borderId="0" xfId="0" applyFont="1"/>
    <xf numFmtId="164" fontId="21" fillId="0" borderId="1" xfId="0" applyNumberFormat="1" applyFont="1" applyBorder="1" applyAlignment="1">
      <alignment horizontal="left" vertical="top" wrapText="1"/>
    </xf>
    <xf numFmtId="0" fontId="0" fillId="0" borderId="1" xfId="0" applyFont="1" applyBorder="1" applyAlignment="1">
      <alignment wrapText="1"/>
    </xf>
    <xf numFmtId="15"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8" fillId="0" borderId="1" xfId="0" applyFont="1" applyBorder="1" applyAlignment="1">
      <alignment wrapText="1"/>
    </xf>
    <xf numFmtId="0" fontId="10" fillId="0" borderId="0" xfId="0" applyFont="1"/>
    <xf numFmtId="0" fontId="8" fillId="0" borderId="0" xfId="0" applyFont="1" applyAlignment="1">
      <alignment wrapText="1"/>
    </xf>
    <xf numFmtId="0" fontId="13"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KR43M\AppData\Local\Microsoft\Windows\INetCache\Content.Outlook\ZM93A0IF\transparencyM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KR43M\AppData\Local\Microsoft\Windows\INetCache\Content.Outlook\ZM93A0IF\Apr-June2016RtHonMichaelGo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fts"/>
      <sheetName val="Hospitality"/>
      <sheetName val="Overseas travel"/>
      <sheetName val="Meetings"/>
      <sheetName val="Sheet2"/>
    </sheetNames>
    <sheetDataSet>
      <sheetData sheetId="0" refreshError="1"/>
      <sheetData sheetId="1" refreshError="1"/>
      <sheetData sheetId="2" refreshError="1"/>
      <sheetData sheetId="3" refreshError="1">
        <row r="14">
          <cell r="A14" t="str">
            <v xml:space="preserve">Andrew Selous </v>
          </cell>
        </row>
        <row r="26">
          <cell r="A26" t="str">
            <v>Dominic Raab</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Gifts"/>
      <sheetName val="Hospitality"/>
      <sheetName val="Overseas travel"/>
      <sheetName val="Meetings"/>
      <sheetName val="Sheet2"/>
    </sheetNames>
    <sheetDataSet>
      <sheetData sheetId="0" refreshError="1"/>
      <sheetData sheetId="1" refreshError="1"/>
      <sheetData sheetId="2" refreshError="1"/>
      <sheetData sheetId="3" refreshError="1"/>
      <sheetData sheetId="4" refreshError="1">
        <row r="2">
          <cell r="A2" t="str">
            <v>Rt Hon Michael Gove MP</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49"/>
      <c r="D1" s="49"/>
    </row>
    <row r="2" spans="1:4" ht="69" customHeight="1" x14ac:dyDescent="0.3">
      <c r="A2" s="8" t="s">
        <v>35</v>
      </c>
      <c r="B2" s="3" t="s">
        <v>36</v>
      </c>
    </row>
    <row r="3" spans="1:4" ht="18.75" x14ac:dyDescent="0.3">
      <c r="A3" s="8" t="s">
        <v>37</v>
      </c>
    </row>
    <row r="4" spans="1:4" ht="102" customHeight="1" x14ac:dyDescent="0.3">
      <c r="A4" s="10" t="s">
        <v>39</v>
      </c>
      <c r="B4" s="50" t="s">
        <v>38</v>
      </c>
      <c r="C4" s="50"/>
    </row>
    <row r="14" spans="1:4" ht="120" customHeight="1" x14ac:dyDescent="0.25">
      <c r="C14" s="51"/>
      <c r="D14" s="51"/>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
  <sheetViews>
    <sheetView topLeftCell="A4" workbookViewId="0">
      <selection activeCell="B8" sqref="B8"/>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ht="18.75" x14ac:dyDescent="0.3">
      <c r="A2" s="18" t="s">
        <v>44</v>
      </c>
      <c r="B2" s="10"/>
      <c r="H2" s="2"/>
    </row>
    <row r="3" spans="1:8" x14ac:dyDescent="0.25">
      <c r="A3" s="17" t="s">
        <v>40</v>
      </c>
      <c r="B3" t="s">
        <v>43</v>
      </c>
      <c r="H3" s="2"/>
    </row>
    <row r="4" spans="1:8" x14ac:dyDescent="0.25">
      <c r="A4" s="17" t="s">
        <v>41</v>
      </c>
      <c r="B4" s="21" t="s">
        <v>43</v>
      </c>
    </row>
    <row r="5" spans="1:8" x14ac:dyDescent="0.25">
      <c r="A5" s="17" t="str">
        <f>[1]Meetings!A14</f>
        <v xml:space="preserve">Andrew Selous </v>
      </c>
      <c r="B5" s="21" t="s">
        <v>43</v>
      </c>
    </row>
    <row r="6" spans="1:8" x14ac:dyDescent="0.25">
      <c r="A6" s="17" t="str">
        <f>[1]Meetings!A26</f>
        <v>Dominic Raab</v>
      </c>
      <c r="B6" t="s">
        <v>43</v>
      </c>
    </row>
    <row r="7" spans="1:8" x14ac:dyDescent="0.25">
      <c r="A7" s="17" t="s">
        <v>42</v>
      </c>
      <c r="B7" t="s">
        <v>43</v>
      </c>
    </row>
    <row r="8" spans="1:8" x14ac:dyDescent="0.25">
      <c r="A8" s="17" t="str">
        <f>[2]Meetings!A2</f>
        <v>Rt Hon Michael Gove MP</v>
      </c>
      <c r="B8" s="31" t="s">
        <v>43</v>
      </c>
    </row>
    <row r="9" spans="1:8" x14ac:dyDescent="0.25">
      <c r="A9" s="19" t="s">
        <v>45</v>
      </c>
    </row>
    <row r="10" spans="1:8" x14ac:dyDescent="0.25">
      <c r="A10" s="17" t="s">
        <v>46</v>
      </c>
      <c r="B10" s="21" t="s">
        <v>43</v>
      </c>
    </row>
    <row r="11" spans="1:8" x14ac:dyDescent="0.25">
      <c r="A11" s="17" t="s">
        <v>47</v>
      </c>
      <c r="B11" t="s">
        <v>43</v>
      </c>
    </row>
    <row r="12" spans="1:8" x14ac:dyDescent="0.25">
      <c r="A12" s="17" t="s">
        <v>48</v>
      </c>
      <c r="B12" s="21" t="s">
        <v>43</v>
      </c>
    </row>
    <row r="13" spans="1:8" x14ac:dyDescent="0.25">
      <c r="A13" s="17" t="s">
        <v>49</v>
      </c>
      <c r="B13" s="21" t="s">
        <v>43</v>
      </c>
    </row>
    <row r="14" spans="1:8" x14ac:dyDescent="0.25">
      <c r="A14" s="5"/>
      <c r="B14" s="5"/>
    </row>
  </sheetData>
  <dataValidations count="2">
    <dataValidation type="list" allowBlank="1" showInputMessage="1" sqref="D7:D28">
      <formula1>Gifts</formula1>
    </dataValidation>
    <dataValidation type="list" allowBlank="1" showInputMessage="1" sqref="G7: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
  <sheetViews>
    <sheetView workbookViewId="0">
      <selection activeCell="B8" sqref="B8"/>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ht="18.75" x14ac:dyDescent="0.3">
      <c r="A2" s="18" t="s">
        <v>44</v>
      </c>
      <c r="B2" s="10"/>
      <c r="C2"/>
      <c r="D2"/>
      <c r="E2"/>
    </row>
    <row r="3" spans="1:5" x14ac:dyDescent="0.25">
      <c r="A3" s="17" t="s">
        <v>40</v>
      </c>
      <c r="B3" t="s">
        <v>43</v>
      </c>
    </row>
    <row r="4" spans="1:5" x14ac:dyDescent="0.25">
      <c r="A4" s="17" t="s">
        <v>41</v>
      </c>
      <c r="B4" s="21" t="s">
        <v>43</v>
      </c>
      <c r="C4"/>
      <c r="D4"/>
      <c r="E4"/>
    </row>
    <row r="5" spans="1:5" x14ac:dyDescent="0.25">
      <c r="A5" s="17" t="str">
        <f>[1]Meetings!A14</f>
        <v xml:space="preserve">Andrew Selous </v>
      </c>
      <c r="B5" s="21" t="s">
        <v>43</v>
      </c>
      <c r="C5"/>
      <c r="D5"/>
      <c r="E5"/>
    </row>
    <row r="6" spans="1:5" x14ac:dyDescent="0.25">
      <c r="A6" s="17" t="str">
        <f>[1]Meetings!A26</f>
        <v>Dominic Raab</v>
      </c>
      <c r="B6" t="s">
        <v>43</v>
      </c>
    </row>
    <row r="7" spans="1:5" x14ac:dyDescent="0.25">
      <c r="A7" s="17" t="s">
        <v>42</v>
      </c>
      <c r="B7" t="s">
        <v>43</v>
      </c>
    </row>
    <row r="8" spans="1:5" x14ac:dyDescent="0.25">
      <c r="A8" s="17" t="str">
        <f>[2]Meetings!A2</f>
        <v>Rt Hon Michael Gove MP</v>
      </c>
      <c r="B8" s="46">
        <v>42557</v>
      </c>
      <c r="C8" s="47" t="s">
        <v>90</v>
      </c>
      <c r="D8" s="47" t="s">
        <v>91</v>
      </c>
      <c r="E8" s="48" t="s">
        <v>24</v>
      </c>
    </row>
    <row r="9" spans="1:5" x14ac:dyDescent="0.25">
      <c r="A9" s="19" t="s">
        <v>45</v>
      </c>
      <c r="B9"/>
    </row>
    <row r="10" spans="1:5" x14ac:dyDescent="0.25">
      <c r="A10" s="17" t="s">
        <v>46</v>
      </c>
      <c r="B10" s="21" t="s">
        <v>43</v>
      </c>
    </row>
    <row r="11" spans="1:5" x14ac:dyDescent="0.25">
      <c r="A11" s="17" t="s">
        <v>47</v>
      </c>
      <c r="B11" t="s">
        <v>43</v>
      </c>
    </row>
    <row r="12" spans="1:5" x14ac:dyDescent="0.25">
      <c r="A12" s="17" t="s">
        <v>48</v>
      </c>
      <c r="B12" s="21" t="s">
        <v>43</v>
      </c>
    </row>
    <row r="13" spans="1:5" x14ac:dyDescent="0.25">
      <c r="A13" s="17" t="s">
        <v>49</v>
      </c>
      <c r="B13" s="21" t="s">
        <v>43</v>
      </c>
    </row>
  </sheetData>
  <dataValidations count="1">
    <dataValidation type="list" allowBlank="1" showInputMessage="1" sqref="E3 E6:E7 E9: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
  <sheetViews>
    <sheetView workbookViewId="0">
      <selection activeCell="B8" sqref="B8"/>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ht="18.75" x14ac:dyDescent="0.3">
      <c r="A2" s="18" t="s">
        <v>44</v>
      </c>
      <c r="B2" s="10"/>
      <c r="C2" s="14"/>
      <c r="D2" s="14"/>
      <c r="E2" s="14"/>
      <c r="F2" s="14"/>
      <c r="G2" s="14"/>
      <c r="H2" s="14"/>
      <c r="I2" s="14"/>
    </row>
    <row r="3" spans="1:9" x14ac:dyDescent="0.25">
      <c r="A3" s="17" t="s">
        <v>40</v>
      </c>
      <c r="B3" t="s">
        <v>43</v>
      </c>
      <c r="C3" s="14"/>
      <c r="D3" s="14"/>
      <c r="E3" s="14"/>
      <c r="F3" s="14"/>
      <c r="G3" s="14"/>
      <c r="H3" s="14"/>
      <c r="I3" s="14"/>
    </row>
    <row r="4" spans="1:9" x14ac:dyDescent="0.25">
      <c r="A4" s="17" t="s">
        <v>41</v>
      </c>
      <c r="B4" s="21" t="s">
        <v>43</v>
      </c>
      <c r="C4" s="14"/>
      <c r="D4" s="14"/>
      <c r="E4" s="14"/>
      <c r="F4" s="14"/>
      <c r="G4" s="14"/>
      <c r="H4" s="14"/>
      <c r="I4" s="14"/>
    </row>
    <row r="5" spans="1:9" x14ac:dyDescent="0.25">
      <c r="A5" s="17" t="str">
        <f>[1]Meetings!A14</f>
        <v xml:space="preserve">Andrew Selous </v>
      </c>
      <c r="B5" s="21" t="s">
        <v>43</v>
      </c>
      <c r="C5" s="14"/>
      <c r="D5" s="14"/>
      <c r="E5" s="14"/>
      <c r="F5" s="14"/>
      <c r="G5" s="14"/>
      <c r="H5" s="14"/>
      <c r="I5" s="14"/>
    </row>
    <row r="6" spans="1:9" x14ac:dyDescent="0.25">
      <c r="A6" s="17" t="str">
        <f>[1]Meetings!A26</f>
        <v>Dominic Raab</v>
      </c>
      <c r="B6" t="s">
        <v>43</v>
      </c>
      <c r="C6" s="14"/>
      <c r="D6" s="14"/>
      <c r="E6" s="14"/>
      <c r="F6" s="14"/>
      <c r="G6" s="14"/>
      <c r="H6" s="14"/>
      <c r="I6" s="14"/>
    </row>
    <row r="7" spans="1:9" x14ac:dyDescent="0.25">
      <c r="A7" s="17" t="s">
        <v>42</v>
      </c>
      <c r="B7" t="s">
        <v>43</v>
      </c>
      <c r="C7" s="14"/>
      <c r="D7" s="14"/>
      <c r="E7" s="14"/>
      <c r="F7" s="14"/>
      <c r="G7" s="14"/>
      <c r="H7" s="14"/>
      <c r="I7" s="14"/>
    </row>
    <row r="8" spans="1:9" x14ac:dyDescent="0.25">
      <c r="A8" s="17" t="str">
        <f>[2]Meetings!A2</f>
        <v>Rt Hon Michael Gove MP</v>
      </c>
      <c r="B8" s="31" t="s">
        <v>43</v>
      </c>
    </row>
    <row r="9" spans="1:9" x14ac:dyDescent="0.25">
      <c r="A9" s="19" t="s">
        <v>45</v>
      </c>
    </row>
    <row r="10" spans="1:9" x14ac:dyDescent="0.25">
      <c r="A10" s="17" t="s">
        <v>46</v>
      </c>
      <c r="B10" s="21" t="s">
        <v>43</v>
      </c>
    </row>
    <row r="11" spans="1:9" x14ac:dyDescent="0.25">
      <c r="A11" s="17" t="s">
        <v>47</v>
      </c>
      <c r="B11" t="s">
        <v>43</v>
      </c>
    </row>
    <row r="12" spans="1:9" x14ac:dyDescent="0.25">
      <c r="A12" s="17" t="s">
        <v>48</v>
      </c>
      <c r="B12" s="21" t="s">
        <v>43</v>
      </c>
    </row>
    <row r="13" spans="1:9" x14ac:dyDescent="0.25">
      <c r="A13" s="17" t="s">
        <v>49</v>
      </c>
      <c r="B13" s="21" t="s">
        <v>43</v>
      </c>
    </row>
  </sheetData>
  <dataValidations count="2">
    <dataValidation type="list" allowBlank="1" showInputMessage="1" sqref="E5 E7:E27">
      <formula1>Transport</formula1>
    </dataValidation>
    <dataValidation type="list" allowBlank="1" showInputMessage="1" sqref="H5 H7: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3"/>
  <sheetViews>
    <sheetView tabSelected="1" topLeftCell="A25" zoomScale="80" zoomScaleNormal="80" workbookViewId="0">
      <selection activeCell="B34" sqref="B34"/>
    </sheetView>
  </sheetViews>
  <sheetFormatPr defaultColWidth="11" defaultRowHeight="15.75" x14ac:dyDescent="0.25"/>
  <cols>
    <col min="1" max="1" width="33" customWidth="1"/>
    <col min="2" max="2" width="11.625" customWidth="1"/>
    <col min="3" max="3" width="70.5" bestFit="1" customWidth="1"/>
    <col min="4" max="4" width="148.375" bestFit="1" customWidth="1"/>
    <col min="5" max="5" width="32.625" customWidth="1"/>
  </cols>
  <sheetData>
    <row r="1" spans="1:5" s="8" customFormat="1" ht="18.75" x14ac:dyDescent="0.3">
      <c r="A1" s="10" t="s">
        <v>1</v>
      </c>
      <c r="B1" s="10" t="s">
        <v>2</v>
      </c>
      <c r="C1" s="10" t="s">
        <v>33</v>
      </c>
      <c r="D1" s="10" t="s">
        <v>30</v>
      </c>
      <c r="E1" s="11"/>
    </row>
    <row r="2" spans="1:5" s="8" customFormat="1" ht="18.75" x14ac:dyDescent="0.3">
      <c r="A2" s="18" t="s">
        <v>44</v>
      </c>
      <c r="B2" s="10"/>
      <c r="C2" s="10"/>
      <c r="D2" s="10"/>
      <c r="E2" s="11"/>
    </row>
    <row r="3" spans="1:5" x14ac:dyDescent="0.25">
      <c r="A3" s="43" t="s">
        <v>40</v>
      </c>
      <c r="B3" s="20" t="s">
        <v>43</v>
      </c>
      <c r="C3" s="5"/>
      <c r="D3" s="5"/>
      <c r="E3" s="13"/>
    </row>
    <row r="4" spans="1:5" x14ac:dyDescent="0.25">
      <c r="A4" s="16" t="s">
        <v>42</v>
      </c>
      <c r="B4" t="s">
        <v>43</v>
      </c>
    </row>
    <row r="5" spans="1:5" x14ac:dyDescent="0.25">
      <c r="A5" s="23" t="s">
        <v>58</v>
      </c>
      <c r="B5" s="15" t="s">
        <v>92</v>
      </c>
      <c r="C5" s="21" t="s">
        <v>59</v>
      </c>
      <c r="D5" s="24" t="s">
        <v>60</v>
      </c>
    </row>
    <row r="6" spans="1:5" x14ac:dyDescent="0.25">
      <c r="A6" s="21"/>
      <c r="B6" s="15" t="s">
        <v>92</v>
      </c>
      <c r="C6" s="21" t="s">
        <v>61</v>
      </c>
      <c r="D6" s="25" t="s">
        <v>60</v>
      </c>
    </row>
    <row r="7" spans="1:5" x14ac:dyDescent="0.25">
      <c r="A7" s="12" t="str">
        <f>[2]Meetings!A2</f>
        <v>Rt Hon Michael Gove MP</v>
      </c>
      <c r="B7" s="44" t="s">
        <v>92</v>
      </c>
      <c r="C7" s="45" t="s">
        <v>88</v>
      </c>
      <c r="D7" s="45" t="s">
        <v>89</v>
      </c>
    </row>
    <row r="8" spans="1:5" x14ac:dyDescent="0.25">
      <c r="A8" s="19" t="s">
        <v>45</v>
      </c>
    </row>
    <row r="9" spans="1:5" s="21" customFormat="1" x14ac:dyDescent="0.25">
      <c r="A9" s="27" t="s">
        <v>46</v>
      </c>
      <c r="B9" s="44" t="s">
        <v>92</v>
      </c>
      <c r="C9" s="29" t="s">
        <v>72</v>
      </c>
      <c r="D9" s="30" t="s">
        <v>73</v>
      </c>
    </row>
    <row r="10" spans="1:5" ht="31.5" x14ac:dyDescent="0.25">
      <c r="A10" s="30"/>
      <c r="B10" s="44" t="s">
        <v>92</v>
      </c>
      <c r="C10" s="29" t="s">
        <v>74</v>
      </c>
      <c r="D10" s="30" t="s">
        <v>73</v>
      </c>
    </row>
    <row r="11" spans="1:5" ht="31.5" x14ac:dyDescent="0.25">
      <c r="A11" s="30"/>
      <c r="B11" s="44" t="s">
        <v>92</v>
      </c>
      <c r="C11" s="29" t="s">
        <v>75</v>
      </c>
      <c r="D11" s="30" t="s">
        <v>73</v>
      </c>
    </row>
    <row r="12" spans="1:5" ht="31.5" x14ac:dyDescent="0.25">
      <c r="A12" s="30"/>
      <c r="B12" s="44" t="s">
        <v>92</v>
      </c>
      <c r="C12" s="29" t="s">
        <v>76</v>
      </c>
      <c r="D12" s="30" t="s">
        <v>73</v>
      </c>
    </row>
    <row r="13" spans="1:5" ht="227.25" customHeight="1" x14ac:dyDescent="0.25">
      <c r="A13" s="30"/>
      <c r="B13" s="44" t="s">
        <v>92</v>
      </c>
      <c r="C13" s="30" t="s">
        <v>77</v>
      </c>
      <c r="D13" s="30" t="s">
        <v>78</v>
      </c>
    </row>
    <row r="14" spans="1:5" x14ac:dyDescent="0.25">
      <c r="A14" s="30"/>
      <c r="B14" s="28" t="s">
        <v>93</v>
      </c>
      <c r="C14" s="29" t="s">
        <v>79</v>
      </c>
      <c r="D14" s="30" t="s">
        <v>73</v>
      </c>
    </row>
    <row r="15" spans="1:5" ht="47.25" x14ac:dyDescent="0.25">
      <c r="A15" s="30"/>
      <c r="B15" s="28" t="s">
        <v>94</v>
      </c>
      <c r="C15" s="30" t="s">
        <v>80</v>
      </c>
      <c r="D15" s="30" t="s">
        <v>73</v>
      </c>
    </row>
    <row r="16" spans="1:5" x14ac:dyDescent="0.25">
      <c r="A16" s="30"/>
      <c r="B16" s="28" t="s">
        <v>94</v>
      </c>
      <c r="C16" s="29" t="s">
        <v>81</v>
      </c>
      <c r="D16" s="30" t="s">
        <v>82</v>
      </c>
    </row>
    <row r="17" spans="1:4" ht="220.5" x14ac:dyDescent="0.25">
      <c r="A17" s="30"/>
      <c r="B17" s="28" t="s">
        <v>94</v>
      </c>
      <c r="C17" s="30" t="s">
        <v>83</v>
      </c>
      <c r="D17" s="30" t="s">
        <v>84</v>
      </c>
    </row>
    <row r="18" spans="1:4" ht="31.5" x14ac:dyDescent="0.25">
      <c r="A18" s="30"/>
      <c r="B18" s="28" t="s">
        <v>94</v>
      </c>
      <c r="C18" s="29" t="s">
        <v>85</v>
      </c>
      <c r="D18" s="30" t="s">
        <v>86</v>
      </c>
    </row>
    <row r="19" spans="1:4" x14ac:dyDescent="0.25">
      <c r="A19" s="21"/>
      <c r="B19" s="15"/>
      <c r="C19" s="26" t="s">
        <v>65</v>
      </c>
      <c r="D19" s="21"/>
    </row>
    <row r="20" spans="1:4" x14ac:dyDescent="0.25">
      <c r="A20" s="21"/>
      <c r="B20" s="28" t="s">
        <v>94</v>
      </c>
      <c r="C20" s="22" t="s">
        <v>66</v>
      </c>
      <c r="D20" s="24" t="s">
        <v>67</v>
      </c>
    </row>
    <row r="21" spans="1:4" x14ac:dyDescent="0.25">
      <c r="A21" s="43" t="s">
        <v>47</v>
      </c>
      <c r="B21" s="35" t="s">
        <v>92</v>
      </c>
      <c r="C21" s="31" t="s">
        <v>50</v>
      </c>
      <c r="D21" s="31" t="s">
        <v>51</v>
      </c>
    </row>
    <row r="22" spans="1:4" x14ac:dyDescent="0.25">
      <c r="A22" s="33"/>
      <c r="B22" s="34" t="s">
        <v>94</v>
      </c>
      <c r="C22" s="31" t="s">
        <v>52</v>
      </c>
      <c r="D22" s="31" t="s">
        <v>51</v>
      </c>
    </row>
    <row r="23" spans="1:4" x14ac:dyDescent="0.25">
      <c r="A23" s="33"/>
      <c r="B23" s="34" t="s">
        <v>94</v>
      </c>
      <c r="C23" s="31" t="s">
        <v>53</v>
      </c>
      <c r="D23" s="31" t="s">
        <v>51</v>
      </c>
    </row>
    <row r="24" spans="1:4" ht="315" x14ac:dyDescent="0.25">
      <c r="A24" s="38" t="s">
        <v>49</v>
      </c>
      <c r="B24" s="37" t="s">
        <v>94</v>
      </c>
      <c r="C24" s="32" t="s">
        <v>54</v>
      </c>
      <c r="D24" s="36" t="s">
        <v>55</v>
      </c>
    </row>
    <row r="25" spans="1:4" x14ac:dyDescent="0.25">
      <c r="A25" s="31"/>
      <c r="B25" s="35" t="s">
        <v>94</v>
      </c>
      <c r="C25" s="32" t="s">
        <v>56</v>
      </c>
      <c r="D25" s="32" t="s">
        <v>57</v>
      </c>
    </row>
    <row r="26" spans="1:4" x14ac:dyDescent="0.25">
      <c r="A26" s="33" t="s">
        <v>48</v>
      </c>
      <c r="B26" s="34" t="s">
        <v>92</v>
      </c>
      <c r="C26" s="31" t="s">
        <v>62</v>
      </c>
      <c r="D26" s="31" t="s">
        <v>63</v>
      </c>
    </row>
    <row r="27" spans="1:4" x14ac:dyDescent="0.25">
      <c r="A27" s="31"/>
      <c r="B27" s="34" t="s">
        <v>94</v>
      </c>
      <c r="C27" s="42" t="s">
        <v>69</v>
      </c>
      <c r="D27" s="31" t="s">
        <v>64</v>
      </c>
    </row>
    <row r="28" spans="1:4" x14ac:dyDescent="0.25">
      <c r="A28" s="31"/>
      <c r="B28" s="31"/>
      <c r="C28" s="42" t="s">
        <v>70</v>
      </c>
      <c r="D28" s="31"/>
    </row>
    <row r="29" spans="1:4" x14ac:dyDescent="0.25">
      <c r="A29" s="31"/>
      <c r="B29" s="31"/>
      <c r="C29" s="42" t="s">
        <v>71</v>
      </c>
      <c r="D29" s="31"/>
    </row>
    <row r="30" spans="1:4" x14ac:dyDescent="0.25">
      <c r="A30" s="31"/>
      <c r="B30" s="34"/>
      <c r="C30" s="41" t="s">
        <v>65</v>
      </c>
      <c r="D30" s="31"/>
    </row>
    <row r="31" spans="1:4" x14ac:dyDescent="0.25">
      <c r="A31" s="31"/>
      <c r="B31" s="34" t="s">
        <v>94</v>
      </c>
      <c r="C31" s="31" t="s">
        <v>87</v>
      </c>
      <c r="D31" s="39" t="s">
        <v>63</v>
      </c>
    </row>
    <row r="32" spans="1:4" x14ac:dyDescent="0.25">
      <c r="A32" s="31"/>
      <c r="B32" s="34" t="s">
        <v>94</v>
      </c>
      <c r="C32" s="32" t="s">
        <v>66</v>
      </c>
      <c r="D32" s="39" t="s">
        <v>67</v>
      </c>
    </row>
    <row r="33" spans="1:4" x14ac:dyDescent="0.25">
      <c r="A33" s="31"/>
      <c r="B33" s="34" t="s">
        <v>94</v>
      </c>
      <c r="C33" s="31" t="s">
        <v>68</v>
      </c>
      <c r="D33" s="40" t="s">
        <v>60</v>
      </c>
    </row>
  </sheetData>
  <pageMargins left="0.75" right="0.75" top="1" bottom="1" header="0.5" footer="0.5"/>
  <pageSetup paperSize="9" scale="5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O’Connor, Maeve</cp:lastModifiedBy>
  <cp:lastPrinted>2016-10-25T17:20:22Z</cp:lastPrinted>
  <dcterms:created xsi:type="dcterms:W3CDTF">2014-04-28T13:25:12Z</dcterms:created>
  <dcterms:modified xsi:type="dcterms:W3CDTF">2016-12-15T13:53:54Z</dcterms:modified>
</cp:coreProperties>
</file>