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16\KS1_phonics\Final tables\"/>
    </mc:Choice>
  </mc:AlternateContent>
  <bookViews>
    <workbookView xWindow="1667" yWindow="647" windowWidth="20733" windowHeight="11340" tabRatio="400"/>
  </bookViews>
  <sheets>
    <sheet name="Index" sheetId="191" r:id="rId1"/>
    <sheet name="Table 18" sheetId="193" r:id="rId2"/>
    <sheet name="Tab19_2016" sheetId="201" state="hidden" r:id="rId3"/>
    <sheet name="Table 19" sheetId="192" r:id="rId4"/>
    <sheet name="Tab20_2016" sheetId="204" state="hidden" r:id="rId5"/>
    <sheet name="Table 20" sheetId="196" r:id="rId6"/>
    <sheet name="Tab21_2016" sheetId="199" state="hidden" r:id="rId7"/>
    <sheet name="Table 21" sheetId="195" r:id="rId8"/>
    <sheet name="Tab22_2016" sheetId="198" state="hidden" r:id="rId9"/>
    <sheet name="Table 22" sheetId="194" r:id="rId10"/>
    <sheet name="Table A1" sheetId="108" r:id="rId11"/>
    <sheet name="Table A2" sheetId="109" r:id="rId12"/>
    <sheet name="Tab 8" sheetId="197" state="hidden" r:id="rId13"/>
  </sheets>
  <externalReferences>
    <externalReference r:id="rId14"/>
    <externalReference r:id="rId15"/>
  </externalReferences>
  <definedNames>
    <definedName name="Number_of_eligible_pupils3">Tab22_2016!$A$12:$CU$176</definedName>
    <definedName name="_xlnm.Print_Area" localSheetId="1">'Table 18'!$A$1:$P$182</definedName>
    <definedName name="_xlnm.Print_Area" localSheetId="3">'Table 19'!$A$1:$O$185</definedName>
    <definedName name="_xlnm.Print_Area" localSheetId="5">'Table 20'!$A$1:$K$189</definedName>
    <definedName name="_xlnm.Print_Area" localSheetId="7">'Table 21'!$A$1:$M$188</definedName>
    <definedName name="_xlnm.Print_Area" localSheetId="9">'Table 22'!$A$1:$P$190</definedName>
    <definedName name="_xlnm.Print_Area" localSheetId="10">'Table A1'!$A$1:$L$98</definedName>
    <definedName name="_xlnm.Print_Area" localSheetId="11">'Table A2'!$A$1:$L$453</definedName>
    <definedName name="_xlnm.Print_Titles" localSheetId="1">'Table 18'!$1:$6</definedName>
    <definedName name="_xlnm.Print_Titles" localSheetId="3">'Table 19'!$1:$7</definedName>
    <definedName name="_xlnm.Print_Titles" localSheetId="5">'Table 20'!$1:$8</definedName>
    <definedName name="_xlnm.Print_Titles" localSheetId="7">'Table 21'!$1:$8</definedName>
    <definedName name="_xlnm.Print_Titles" localSheetId="9">'Table 22'!$1:$8</definedName>
    <definedName name="_xlnm.Print_Titles" localSheetId="10">'Table A1'!$1:$8</definedName>
    <definedName name="_xlnm.Print_Titles" localSheetId="11">'Table A2'!$1:$8</definedName>
    <definedName name="revised">'[1]new %'!$B$10:$IT$176</definedName>
    <definedName name="Tab_8">'Tab 8'!$A$7:$AM$171</definedName>
    <definedName name="Tab11_data">Tab21_2016!$A$12:$BW$176</definedName>
    <definedName name="Tab12_data">Tab22_2016!$A$12:$CU$176</definedName>
    <definedName name="Tab19_2016">Tab19_2016!$A$14:$EQ$178</definedName>
    <definedName name="Tab20_2016">Tab20_2016!$A$13:$BV$177</definedName>
    <definedName name="Tab21_2016">Tab21_2016!$A$12:$BW$176</definedName>
    <definedName name="Tab22_2016">Tab22_2016!$A$12:$CU$176</definedName>
    <definedName name="Table_A2__Achievements_at_Key_Stage_2_Mathematics_Level_4_and_above_by_ethnicity__free_school_meals_and_gender">#REF!</definedName>
    <definedName name="Table_A3">'[2]Table 6'!$A$1</definedName>
    <definedName name="Table_A3__Achievements_at_Key_Stage_2_Science_Level_4_and_above_by_ethnicity__free_school_meals_and_gender">#REF!</definedName>
    <definedName name="Table1_ALLSEN_2010">#REF!</definedName>
    <definedName name="Table12_2016">Tab22_2016!$A$12:$CU$176</definedName>
    <definedName name="Table21_2015">#REF!</definedName>
    <definedName name="Table22_2015">#REF!</definedName>
    <definedName name="Table23_2015">#REF!</definedName>
    <definedName name="Table24_2014">#REF!</definedName>
    <definedName name="Table24_2015">#REF!</definedName>
    <definedName name="Table2a_2011">#REF!</definedName>
    <definedName name="Table2b_2011">#REF!</definedName>
    <definedName name="Table2c_2011">#REF!</definedName>
    <definedName name="Table3_2011">#REF!</definedName>
    <definedName name="Table3a_2011">#REF!</definedName>
    <definedName name="Table3a_2012">#REF!</definedName>
    <definedName name="Table3a_2015">#REF!</definedName>
    <definedName name="Table4_2011">#REF!</definedName>
    <definedName name="Table4b_2012">#REF!</definedName>
    <definedName name="Table4b_2015">Tab20_2016!$B$13:$BV$177</definedName>
    <definedName name="Table5_ETH_2011">#REF!</definedName>
    <definedName name="Table5_FSM_2011">#REF!</definedName>
    <definedName name="Table5_FSM2_2011">#REF!</definedName>
    <definedName name="Table5_PRIMARY_2011">#REF!</definedName>
    <definedName name="Table5_SEN_2011">#REF!</definedName>
    <definedName name="Table5a_2012">#REF!</definedName>
  </definedNames>
  <calcPr calcId="162913"/>
</workbook>
</file>

<file path=xl/calcChain.xml><?xml version="1.0" encoding="utf-8"?>
<calcChain xmlns="http://schemas.openxmlformats.org/spreadsheetml/2006/main">
  <c r="R17" i="195" l="1"/>
  <c r="R18" i="195"/>
  <c r="P11" i="196"/>
  <c r="P10" i="196"/>
  <c r="T15" i="192"/>
  <c r="T14" i="192"/>
  <c r="X19" i="194" l="1"/>
  <c r="X18" i="194"/>
  <c r="T8" i="193" l="1"/>
  <c r="H17" i="196" l="1"/>
  <c r="E80" i="196"/>
  <c r="D173" i="196"/>
  <c r="D80" i="196"/>
  <c r="G44" i="196"/>
  <c r="K76" i="196"/>
  <c r="H92" i="196"/>
  <c r="K117" i="196"/>
  <c r="G168" i="196"/>
  <c r="E126" i="196"/>
  <c r="K171" i="196"/>
  <c r="E85" i="196"/>
  <c r="K28" i="196"/>
  <c r="E42" i="196"/>
  <c r="K52" i="196"/>
  <c r="J93" i="196"/>
  <c r="E138" i="196"/>
  <c r="K71" i="196"/>
  <c r="K78" i="196"/>
  <c r="D20" i="196"/>
  <c r="D94" i="196"/>
  <c r="G15" i="196"/>
  <c r="D125" i="196"/>
  <c r="G76" i="196"/>
  <c r="J89" i="196"/>
  <c r="J140" i="196"/>
  <c r="G137" i="196"/>
  <c r="G118" i="196"/>
  <c r="J110" i="196"/>
  <c r="D45" i="196"/>
  <c r="H146" i="196"/>
  <c r="E77" i="196"/>
  <c r="K92" i="196"/>
  <c r="G94" i="196"/>
  <c r="J70" i="196"/>
  <c r="D39" i="196"/>
  <c r="K35" i="196"/>
  <c r="G33" i="196"/>
  <c r="H119" i="196"/>
  <c r="J159" i="196"/>
  <c r="H48" i="196"/>
  <c r="E40" i="196"/>
  <c r="K143" i="196"/>
  <c r="H89" i="196"/>
  <c r="E63" i="196"/>
  <c r="E98" i="196"/>
  <c r="E47" i="196"/>
  <c r="D57" i="196"/>
  <c r="K128" i="196"/>
  <c r="J45" i="196"/>
  <c r="E62" i="196"/>
  <c r="H108" i="196"/>
  <c r="J15" i="196"/>
  <c r="E120" i="196"/>
  <c r="K112" i="196"/>
  <c r="K158" i="196"/>
  <c r="D68" i="196"/>
  <c r="E171" i="196"/>
  <c r="K154" i="196"/>
  <c r="J152" i="196"/>
  <c r="E152" i="196"/>
  <c r="K139" i="196"/>
  <c r="J100" i="196"/>
  <c r="H148" i="196"/>
  <c r="K105" i="196"/>
  <c r="E41" i="196"/>
  <c r="D74" i="196"/>
  <c r="G17" i="196"/>
  <c r="H130" i="196"/>
  <c r="G36" i="196"/>
  <c r="K132" i="196"/>
  <c r="H106" i="196"/>
  <c r="H64" i="196"/>
  <c r="G152" i="196"/>
  <c r="K175" i="196"/>
  <c r="G105" i="196"/>
  <c r="E116" i="196"/>
  <c r="H164" i="196"/>
  <c r="J60" i="196"/>
  <c r="K15" i="196"/>
  <c r="G42" i="196"/>
  <c r="H97" i="196"/>
  <c r="E56" i="196"/>
  <c r="J135" i="196"/>
  <c r="J171" i="196"/>
  <c r="J57" i="196"/>
  <c r="K119" i="196"/>
  <c r="D72" i="196"/>
  <c r="J80" i="196"/>
  <c r="J129" i="196"/>
  <c r="G87" i="196"/>
  <c r="J48" i="196"/>
  <c r="E162" i="196"/>
  <c r="J161" i="196"/>
  <c r="K155" i="196"/>
  <c r="E74" i="196"/>
  <c r="H137" i="196"/>
  <c r="J49" i="196"/>
  <c r="H21" i="196"/>
  <c r="H158" i="196"/>
  <c r="H102" i="196"/>
  <c r="E24" i="196"/>
  <c r="G134" i="196"/>
  <c r="K34" i="196"/>
  <c r="E107" i="196"/>
  <c r="K165" i="196"/>
  <c r="H15" i="196"/>
  <c r="H136" i="196"/>
  <c r="K147" i="196"/>
  <c r="D123" i="196"/>
  <c r="G65" i="196"/>
  <c r="D134" i="196"/>
  <c r="H95" i="196"/>
  <c r="J14" i="196"/>
  <c r="H152" i="196"/>
  <c r="K51" i="196"/>
  <c r="J164" i="196"/>
  <c r="H42" i="196"/>
  <c r="G72" i="196"/>
  <c r="E50" i="196"/>
  <c r="K42" i="196"/>
  <c r="J104" i="196"/>
  <c r="G129" i="196"/>
  <c r="K130" i="196"/>
  <c r="G145" i="196"/>
  <c r="G165" i="196"/>
  <c r="J12" i="196"/>
  <c r="J109" i="196"/>
  <c r="J96" i="196"/>
  <c r="E67" i="196"/>
  <c r="J151" i="196"/>
  <c r="G161" i="196"/>
  <c r="E135" i="196"/>
  <c r="E53" i="196"/>
  <c r="K149" i="196"/>
  <c r="K116" i="196"/>
  <c r="J168" i="196"/>
  <c r="K102" i="196"/>
  <c r="J103" i="196"/>
  <c r="D171" i="196"/>
  <c r="E28" i="196"/>
  <c r="G54" i="196"/>
  <c r="H165" i="196"/>
  <c r="D168" i="196"/>
  <c r="E149" i="196"/>
  <c r="D109" i="196"/>
  <c r="K121" i="196"/>
  <c r="K142" i="196"/>
  <c r="E122" i="196"/>
  <c r="J76" i="196"/>
  <c r="G132" i="196"/>
  <c r="E19" i="196"/>
  <c r="H132" i="196"/>
  <c r="J165" i="196"/>
  <c r="E161" i="196"/>
  <c r="G51" i="196"/>
  <c r="G131" i="196"/>
  <c r="J19" i="196"/>
  <c r="E61" i="196"/>
  <c r="H141" i="196"/>
  <c r="E109" i="196"/>
  <c r="H91" i="196"/>
  <c r="G147" i="196"/>
  <c r="J22" i="196"/>
  <c r="D87" i="196"/>
  <c r="H77" i="196"/>
  <c r="H163" i="196"/>
  <c r="D47" i="196"/>
  <c r="D48" i="196"/>
  <c r="G126" i="196"/>
  <c r="G123" i="196"/>
  <c r="K75" i="196"/>
  <c r="D95" i="196"/>
  <c r="D167" i="196"/>
  <c r="K40" i="196"/>
  <c r="D162" i="196"/>
  <c r="D124" i="196"/>
  <c r="H39" i="196"/>
  <c r="E128" i="196"/>
  <c r="E27" i="196"/>
  <c r="J58" i="196"/>
  <c r="K170" i="196"/>
  <c r="H24" i="196"/>
  <c r="J59" i="196"/>
  <c r="H29" i="196"/>
  <c r="J44" i="196"/>
  <c r="E92" i="196"/>
  <c r="D51" i="196"/>
  <c r="E137" i="196"/>
  <c r="G159" i="196"/>
  <c r="J172" i="196"/>
  <c r="H34" i="196"/>
  <c r="J106" i="196"/>
  <c r="K151" i="196"/>
  <c r="G52" i="196"/>
  <c r="E79" i="196"/>
  <c r="G112" i="196"/>
  <c r="J62" i="196"/>
  <c r="E15" i="196"/>
  <c r="H129" i="196"/>
  <c r="K24" i="196"/>
  <c r="D60" i="196"/>
  <c r="H78" i="196"/>
  <c r="D85" i="196"/>
  <c r="G146" i="196"/>
  <c r="K145" i="196"/>
  <c r="J116" i="196"/>
  <c r="E173" i="196"/>
  <c r="E96" i="196"/>
  <c r="K61" i="196"/>
  <c r="E164" i="196"/>
  <c r="J122" i="196"/>
  <c r="G85" i="196"/>
  <c r="G119" i="196"/>
  <c r="D70" i="196"/>
  <c r="H160" i="196"/>
  <c r="J46" i="196"/>
  <c r="H31" i="196"/>
  <c r="H122" i="196"/>
  <c r="H90" i="196"/>
  <c r="H123" i="196"/>
  <c r="J102" i="196"/>
  <c r="H174" i="196"/>
  <c r="D157" i="196"/>
  <c r="G107" i="196"/>
  <c r="E119" i="196"/>
  <c r="D175" i="196"/>
  <c r="H99" i="196"/>
  <c r="K104" i="196"/>
  <c r="K45" i="196"/>
  <c r="J119" i="196"/>
  <c r="J92" i="196"/>
  <c r="D129" i="196"/>
  <c r="E104" i="196"/>
  <c r="D93" i="196"/>
  <c r="K79" i="196"/>
  <c r="D21" i="196"/>
  <c r="E51" i="196"/>
  <c r="H45" i="196"/>
  <c r="J42" i="196"/>
  <c r="G108" i="196"/>
  <c r="E32" i="196"/>
  <c r="E58" i="196"/>
  <c r="H140" i="196"/>
  <c r="E156" i="196"/>
  <c r="J51" i="196"/>
  <c r="J127" i="196"/>
  <c r="E64" i="196"/>
  <c r="E31" i="196"/>
  <c r="G141" i="196"/>
  <c r="K115" i="196"/>
  <c r="E125" i="196"/>
  <c r="D76" i="196"/>
  <c r="D96" i="196"/>
  <c r="J67" i="196"/>
  <c r="G154" i="196"/>
  <c r="D130" i="196"/>
  <c r="G24" i="196"/>
  <c r="D69" i="196"/>
  <c r="J123" i="196"/>
  <c r="H109" i="196"/>
  <c r="H138" i="196"/>
  <c r="J27" i="196"/>
  <c r="E127" i="196"/>
  <c r="H107" i="196"/>
  <c r="G128" i="196"/>
  <c r="G135" i="196"/>
  <c r="D138" i="196"/>
  <c r="H27" i="196"/>
  <c r="H66" i="196"/>
  <c r="K67" i="196"/>
  <c r="D17" i="196"/>
  <c r="D78" i="196"/>
  <c r="J173" i="196"/>
  <c r="D42" i="196"/>
  <c r="K126" i="196"/>
  <c r="J16" i="196"/>
  <c r="J18" i="196"/>
  <c r="K162" i="196"/>
  <c r="K19" i="196"/>
  <c r="G37" i="196"/>
  <c r="K68" i="196"/>
  <c r="D141" i="196"/>
  <c r="G31" i="196"/>
  <c r="D115" i="196"/>
  <c r="G79" i="196"/>
  <c r="E157" i="196"/>
  <c r="K70" i="196"/>
  <c r="K69" i="196"/>
  <c r="E54" i="196"/>
  <c r="D119" i="196"/>
  <c r="J32" i="196"/>
  <c r="H38" i="196"/>
  <c r="G174" i="196"/>
  <c r="E17" i="196"/>
  <c r="G19" i="196"/>
  <c r="G104" i="196"/>
  <c r="K161" i="196"/>
  <c r="K88" i="196"/>
  <c r="D59" i="196"/>
  <c r="D61" i="196"/>
  <c r="J115" i="196"/>
  <c r="D31" i="196"/>
  <c r="D52" i="196"/>
  <c r="D19" i="196"/>
  <c r="K58" i="196"/>
  <c r="E26" i="196"/>
  <c r="D34" i="196"/>
  <c r="G64" i="196"/>
  <c r="H104" i="196"/>
  <c r="D79" i="196"/>
  <c r="G43" i="196"/>
  <c r="D164" i="196"/>
  <c r="D35" i="196"/>
  <c r="D126" i="196"/>
  <c r="J98" i="196"/>
  <c r="G98" i="196"/>
  <c r="G103" i="196"/>
  <c r="D40" i="196"/>
  <c r="H143" i="196"/>
  <c r="E30" i="196"/>
  <c r="J150" i="196"/>
  <c r="G153" i="196"/>
  <c r="K169" i="196"/>
  <c r="E84" i="196"/>
  <c r="H71" i="196"/>
  <c r="E25" i="196"/>
  <c r="J26" i="196"/>
  <c r="D108" i="196"/>
  <c r="K80" i="196"/>
  <c r="G156" i="196"/>
  <c r="E106" i="196"/>
  <c r="H85" i="196"/>
  <c r="J68" i="196"/>
  <c r="K174" i="196"/>
  <c r="D169" i="196"/>
  <c r="E136" i="196"/>
  <c r="H35" i="196"/>
  <c r="E134" i="196"/>
  <c r="E118" i="196"/>
  <c r="E158" i="196"/>
  <c r="J136" i="196"/>
  <c r="E166" i="196"/>
  <c r="G83" i="196"/>
  <c r="J148" i="196"/>
  <c r="G143" i="196"/>
  <c r="G45" i="196"/>
  <c r="G46" i="196"/>
  <c r="E89" i="196"/>
  <c r="D148" i="196"/>
  <c r="E83" i="196"/>
  <c r="G120" i="196"/>
  <c r="G127" i="196"/>
  <c r="E143" i="196"/>
  <c r="E52" i="196"/>
  <c r="K57" i="196"/>
  <c r="J99" i="196"/>
  <c r="G111" i="196"/>
  <c r="G48" i="196"/>
  <c r="G151" i="196"/>
  <c r="J124" i="196"/>
  <c r="D112" i="196"/>
  <c r="D16" i="196"/>
  <c r="E21" i="196"/>
  <c r="K160" i="196"/>
  <c r="E174" i="196"/>
  <c r="J33" i="196"/>
  <c r="D174" i="196"/>
  <c r="G121" i="196"/>
  <c r="J170" i="196"/>
  <c r="H65" i="196"/>
  <c r="E147" i="196"/>
  <c r="J31" i="196"/>
  <c r="D77" i="196"/>
  <c r="H142" i="196"/>
  <c r="K140" i="196"/>
  <c r="H124" i="196"/>
  <c r="E16" i="196"/>
  <c r="K106" i="196"/>
  <c r="K141" i="196"/>
  <c r="G155" i="196"/>
  <c r="J118" i="196"/>
  <c r="G91" i="196"/>
  <c r="K144" i="196"/>
  <c r="E140" i="196"/>
  <c r="G30" i="196"/>
  <c r="H120" i="196"/>
  <c r="E76" i="196"/>
  <c r="G149" i="196"/>
  <c r="J141" i="196"/>
  <c r="H13" i="196"/>
  <c r="H100" i="196"/>
  <c r="K12" i="196"/>
  <c r="D152" i="196"/>
  <c r="H161" i="196"/>
  <c r="J107" i="196"/>
  <c r="K84" i="196"/>
  <c r="J38" i="196"/>
  <c r="D91" i="196"/>
  <c r="J79" i="196"/>
  <c r="J81" i="196"/>
  <c r="D29" i="196"/>
  <c r="H43" i="196"/>
  <c r="J21" i="196"/>
  <c r="K90" i="196"/>
  <c r="K148" i="196"/>
  <c r="J108" i="196"/>
  <c r="G66" i="196"/>
  <c r="K56" i="196"/>
  <c r="J156" i="196"/>
  <c r="G14" i="196"/>
  <c r="G26" i="196"/>
  <c r="G29" i="196"/>
  <c r="D117" i="196"/>
  <c r="H44" i="196"/>
  <c r="H113" i="196"/>
  <c r="H155" i="196"/>
  <c r="G38" i="196"/>
  <c r="D36" i="196"/>
  <c r="E57" i="196"/>
  <c r="E146" i="196"/>
  <c r="D53" i="196"/>
  <c r="J130" i="196"/>
  <c r="E14" i="196"/>
  <c r="H26" i="196"/>
  <c r="J175" i="196"/>
  <c r="J87" i="196"/>
  <c r="J147" i="196"/>
  <c r="E175" i="196"/>
  <c r="E153" i="196"/>
  <c r="G109" i="196"/>
  <c r="G163" i="196"/>
  <c r="D9" i="196"/>
  <c r="H54" i="196"/>
  <c r="K77" i="196"/>
  <c r="D83" i="196"/>
  <c r="H154" i="196"/>
  <c r="G58" i="196"/>
  <c r="H30" i="196"/>
  <c r="H33" i="196"/>
  <c r="H135" i="196"/>
  <c r="D65" i="196"/>
  <c r="D58" i="196"/>
  <c r="E38" i="196"/>
  <c r="G101" i="196"/>
  <c r="D98" i="196"/>
  <c r="H125" i="196"/>
  <c r="H19" i="196"/>
  <c r="D97" i="196"/>
  <c r="H111" i="196"/>
  <c r="G16" i="196"/>
  <c r="J126" i="196"/>
  <c r="D158" i="196"/>
  <c r="K111" i="196"/>
  <c r="J133" i="196"/>
  <c r="G69" i="196"/>
  <c r="D145" i="196"/>
  <c r="K146" i="196"/>
  <c r="D32" i="196"/>
  <c r="K85" i="196"/>
  <c r="K74" i="196"/>
  <c r="H171" i="196"/>
  <c r="D103" i="196"/>
  <c r="D166" i="196"/>
  <c r="G92" i="196"/>
  <c r="D66" i="196"/>
  <c r="E66" i="196"/>
  <c r="H151" i="196"/>
  <c r="K18" i="196"/>
  <c r="J77" i="196"/>
  <c r="H126" i="196"/>
  <c r="E82" i="196"/>
  <c r="E71" i="196"/>
  <c r="D63" i="196"/>
  <c r="D150" i="196"/>
  <c r="H145" i="196"/>
  <c r="D43" i="196"/>
  <c r="K100" i="196"/>
  <c r="J97" i="196"/>
  <c r="D149" i="196"/>
  <c r="K29" i="196"/>
  <c r="J86" i="196"/>
  <c r="H103" i="196"/>
  <c r="D101" i="196"/>
  <c r="J63" i="196"/>
  <c r="H74" i="196"/>
  <c r="D133" i="196"/>
  <c r="G99" i="196"/>
  <c r="K72" i="196"/>
  <c r="K54" i="196"/>
  <c r="E160" i="196"/>
  <c r="D82" i="196"/>
  <c r="G124" i="196"/>
  <c r="J146" i="196"/>
  <c r="J55" i="196"/>
  <c r="G55" i="196"/>
  <c r="D118" i="196"/>
  <c r="H49" i="196"/>
  <c r="D12" i="196"/>
  <c r="E113" i="196"/>
  <c r="J40" i="196"/>
  <c r="J61" i="196"/>
  <c r="G93" i="196"/>
  <c r="H12" i="196"/>
  <c r="D25" i="196"/>
  <c r="J137" i="196"/>
  <c r="E34" i="196"/>
  <c r="G74" i="196"/>
  <c r="H96" i="196"/>
  <c r="J83" i="196"/>
  <c r="H46" i="196"/>
  <c r="K95" i="196"/>
  <c r="H128" i="196"/>
  <c r="G84" i="196"/>
  <c r="K109" i="196"/>
  <c r="H60" i="196"/>
  <c r="K157" i="196"/>
  <c r="H93" i="196"/>
  <c r="G140" i="196"/>
  <c r="D73" i="196"/>
  <c r="K163" i="196"/>
  <c r="K87" i="196"/>
  <c r="H110" i="196"/>
  <c r="K36" i="196"/>
  <c r="G110" i="196"/>
  <c r="H157" i="196"/>
  <c r="E22" i="196"/>
  <c r="G95" i="196"/>
  <c r="E36" i="196"/>
  <c r="D136" i="196"/>
  <c r="E87" i="196"/>
  <c r="J132" i="196"/>
  <c r="H147" i="196"/>
  <c r="D165" i="196"/>
  <c r="K137" i="196"/>
  <c r="D153" i="196"/>
  <c r="K153" i="196"/>
  <c r="D151" i="196"/>
  <c r="J128" i="196"/>
  <c r="J50" i="196"/>
  <c r="G62" i="196"/>
  <c r="G49" i="196"/>
  <c r="H150" i="196"/>
  <c r="K129" i="196"/>
  <c r="E86" i="196"/>
  <c r="J75" i="196"/>
  <c r="G144" i="196"/>
  <c r="K81" i="196"/>
  <c r="E133" i="196"/>
  <c r="K37" i="196"/>
  <c r="D111" i="196"/>
  <c r="J169" i="196"/>
  <c r="H175" i="196"/>
  <c r="K63" i="196"/>
  <c r="J30" i="196"/>
  <c r="J154" i="196"/>
  <c r="E144" i="196"/>
  <c r="J155" i="196"/>
  <c r="H28" i="196"/>
  <c r="K107" i="196"/>
  <c r="D13" i="196"/>
  <c r="K41" i="196"/>
  <c r="H41" i="196"/>
  <c r="D64" i="196"/>
  <c r="G133" i="196"/>
  <c r="K31" i="196"/>
  <c r="H36" i="196"/>
  <c r="K94" i="196"/>
  <c r="K47" i="196"/>
  <c r="H62" i="196"/>
  <c r="D14" i="196"/>
  <c r="D113" i="196"/>
  <c r="D50" i="196"/>
  <c r="J56" i="196"/>
  <c r="H80" i="196"/>
  <c r="D15" i="196"/>
  <c r="D116" i="196"/>
  <c r="D37" i="196"/>
  <c r="H61" i="196"/>
  <c r="K21" i="196"/>
  <c r="K25" i="196"/>
  <c r="K127" i="196"/>
  <c r="E73" i="196"/>
  <c r="G63" i="196"/>
  <c r="D54" i="196"/>
  <c r="J91" i="196"/>
  <c r="G78" i="196"/>
  <c r="H166" i="196"/>
  <c r="E141" i="196"/>
  <c r="E151" i="196"/>
  <c r="H40" i="196"/>
  <c r="G172" i="196"/>
  <c r="G28" i="196"/>
  <c r="H134" i="196"/>
  <c r="H14" i="196"/>
  <c r="J52" i="196"/>
  <c r="K110" i="196"/>
  <c r="K39" i="196"/>
  <c r="J71" i="196"/>
  <c r="E20" i="196"/>
  <c r="J134" i="196"/>
  <c r="E139" i="196"/>
  <c r="G57" i="196"/>
  <c r="K118" i="196"/>
  <c r="D89" i="196"/>
  <c r="G136" i="196"/>
  <c r="G70" i="196"/>
  <c r="K150" i="196"/>
  <c r="E132" i="196"/>
  <c r="K135" i="196"/>
  <c r="D71" i="196"/>
  <c r="D121" i="196"/>
  <c r="G162" i="196"/>
  <c r="G71" i="196"/>
  <c r="J131" i="196"/>
  <c r="E129" i="196"/>
  <c r="J117" i="196"/>
  <c r="D46" i="196"/>
  <c r="H53" i="196"/>
  <c r="G113" i="196"/>
  <c r="E93" i="196"/>
  <c r="K103" i="196"/>
  <c r="H86" i="196"/>
  <c r="E172" i="196"/>
  <c r="E78" i="196"/>
  <c r="J84" i="196"/>
  <c r="E155" i="196"/>
  <c r="J88" i="196"/>
  <c r="K43" i="196"/>
  <c r="J158" i="196"/>
  <c r="G97" i="196"/>
  <c r="J47" i="196"/>
  <c r="D62" i="196"/>
  <c r="G39" i="196"/>
  <c r="H173" i="196"/>
  <c r="H116" i="196"/>
  <c r="H156" i="196"/>
  <c r="G142" i="196"/>
  <c r="E131" i="196"/>
  <c r="H52" i="196"/>
  <c r="J149" i="196"/>
  <c r="G86" i="196"/>
  <c r="G170" i="196"/>
  <c r="H153" i="196"/>
  <c r="J66" i="196"/>
  <c r="J17" i="196"/>
  <c r="D100" i="196"/>
  <c r="D30" i="196"/>
  <c r="D139" i="196"/>
  <c r="E170" i="196"/>
  <c r="H162" i="196"/>
  <c r="K168" i="196"/>
  <c r="H81" i="196"/>
  <c r="H67" i="196"/>
  <c r="H68" i="196"/>
  <c r="K73" i="196"/>
  <c r="H50" i="196"/>
  <c r="K50" i="196"/>
  <c r="H83" i="196"/>
  <c r="K156" i="196"/>
  <c r="H51" i="196"/>
  <c r="H82" i="196"/>
  <c r="E49" i="196"/>
  <c r="D161" i="196"/>
  <c r="D146" i="196"/>
  <c r="E45" i="196"/>
  <c r="H101" i="196"/>
  <c r="E111" i="196"/>
  <c r="G116" i="196"/>
  <c r="J85" i="196"/>
  <c r="K55" i="196"/>
  <c r="J36" i="196"/>
  <c r="G89" i="196"/>
  <c r="H172" i="196"/>
  <c r="E124" i="196"/>
  <c r="E69" i="196"/>
  <c r="G130" i="196"/>
  <c r="O171" i="192"/>
  <c r="M164" i="192"/>
  <c r="O102" i="192"/>
  <c r="L55" i="194"/>
  <c r="D55" i="192"/>
  <c r="G46" i="195"/>
  <c r="M130" i="192"/>
  <c r="K166" i="194"/>
  <c r="F98" i="192"/>
  <c r="L28" i="192"/>
  <c r="L124" i="192"/>
  <c r="L136" i="192"/>
  <c r="N64" i="193"/>
  <c r="I67" i="192"/>
  <c r="I75" i="192"/>
  <c r="D20" i="192"/>
  <c r="G64" i="192"/>
  <c r="H66" i="195"/>
  <c r="K128" i="194"/>
  <c r="H83" i="194"/>
  <c r="I144" i="192"/>
  <c r="N27" i="192"/>
  <c r="E100" i="192"/>
  <c r="P167" i="193"/>
  <c r="O137" i="192"/>
  <c r="D18" i="195"/>
  <c r="E171" i="192"/>
  <c r="J139" i="196"/>
  <c r="H127" i="196"/>
  <c r="G56" i="196"/>
  <c r="K93" i="196"/>
  <c r="H170" i="196"/>
  <c r="D114" i="196"/>
  <c r="H59" i="196"/>
  <c r="K89" i="196"/>
  <c r="E159" i="196"/>
  <c r="J90" i="196"/>
  <c r="D155" i="196"/>
  <c r="J160" i="196"/>
  <c r="D159" i="196"/>
  <c r="J105" i="196"/>
  <c r="H112" i="196"/>
  <c r="J143" i="196"/>
  <c r="D135" i="196"/>
  <c r="H159" i="196"/>
  <c r="D102" i="196"/>
  <c r="D160" i="196"/>
  <c r="D90" i="196"/>
  <c r="G61" i="196"/>
  <c r="K17" i="196"/>
  <c r="J28" i="196"/>
  <c r="D56" i="196"/>
  <c r="G81" i="196"/>
  <c r="J54" i="196"/>
  <c r="E114" i="196"/>
  <c r="G18" i="196"/>
  <c r="D99" i="196"/>
  <c r="D75" i="196"/>
  <c r="G27" i="196"/>
  <c r="G171" i="196"/>
  <c r="E168" i="196"/>
  <c r="G139" i="196"/>
  <c r="G22" i="196"/>
  <c r="D44" i="196"/>
  <c r="E148" i="196"/>
  <c r="J163" i="196"/>
  <c r="K120" i="196"/>
  <c r="K114" i="196"/>
  <c r="H73" i="196"/>
  <c r="G73" i="196"/>
  <c r="D86" i="196"/>
  <c r="E60" i="196"/>
  <c r="J157" i="196"/>
  <c r="D132" i="196"/>
  <c r="H105" i="196"/>
  <c r="H58" i="196"/>
  <c r="K131" i="196"/>
  <c r="G115" i="196"/>
  <c r="J43" i="196"/>
  <c r="H114" i="196"/>
  <c r="K44" i="196"/>
  <c r="H94" i="196"/>
  <c r="J138" i="196"/>
  <c r="H20" i="196"/>
  <c r="K133" i="196"/>
  <c r="K26" i="196"/>
  <c r="J174" i="196"/>
  <c r="E145" i="196"/>
  <c r="E94" i="196"/>
  <c r="D24" i="196"/>
  <c r="G32" i="196"/>
  <c r="J20" i="196"/>
  <c r="K134" i="196"/>
  <c r="J114" i="196"/>
  <c r="D18" i="196"/>
  <c r="J95" i="196"/>
  <c r="K20" i="196"/>
  <c r="G82" i="196"/>
  <c r="E123" i="196"/>
  <c r="E154" i="196"/>
  <c r="J125" i="196"/>
  <c r="H47" i="196"/>
  <c r="D27" i="196"/>
  <c r="J142" i="196"/>
  <c r="H144" i="196"/>
  <c r="H133" i="196"/>
  <c r="D88" i="196"/>
  <c r="E167" i="196"/>
  <c r="H55" i="196"/>
  <c r="J69" i="196"/>
  <c r="D128" i="196"/>
  <c r="H117" i="196"/>
  <c r="K46" i="196"/>
  <c r="E90" i="196"/>
  <c r="J78" i="196"/>
  <c r="H72" i="196"/>
  <c r="J39" i="196"/>
  <c r="H118" i="196"/>
  <c r="K113" i="196"/>
  <c r="J24" i="196"/>
  <c r="K97" i="196"/>
  <c r="H22" i="196"/>
  <c r="J13" i="196"/>
  <c r="H56" i="196"/>
  <c r="G106" i="196"/>
  <c r="K13" i="196"/>
  <c r="K101" i="196"/>
  <c r="D106" i="196"/>
  <c r="G58" i="192"/>
  <c r="I137" i="194"/>
  <c r="N153" i="192"/>
  <c r="N156" i="194"/>
  <c r="I115" i="192"/>
  <c r="F158" i="192"/>
  <c r="J157" i="195"/>
  <c r="E14" i="195"/>
  <c r="E48" i="194"/>
  <c r="J153" i="192"/>
  <c r="M32" i="192"/>
  <c r="H62" i="194"/>
  <c r="D159" i="192"/>
  <c r="M89" i="192"/>
  <c r="J117" i="195"/>
  <c r="N19" i="192"/>
  <c r="H98" i="196"/>
  <c r="E65" i="196"/>
  <c r="G164" i="196"/>
  <c r="E95" i="196"/>
  <c r="K136" i="196"/>
  <c r="E12" i="196"/>
  <c r="H139" i="196"/>
  <c r="E43" i="196"/>
  <c r="G80" i="196"/>
  <c r="G138" i="196"/>
  <c r="G75" i="196"/>
  <c r="H121" i="196"/>
  <c r="J72" i="196"/>
  <c r="K64" i="196"/>
  <c r="G59" i="196"/>
  <c r="E112" i="196"/>
  <c r="H115" i="196"/>
  <c r="E35" i="196"/>
  <c r="E39" i="196"/>
  <c r="K159" i="196"/>
  <c r="G34" i="196"/>
  <c r="E18" i="196"/>
  <c r="D131" i="196"/>
  <c r="J25" i="196"/>
  <c r="K98" i="196"/>
  <c r="E91" i="196"/>
  <c r="G40" i="196"/>
  <c r="J101" i="196"/>
  <c r="K91" i="196"/>
  <c r="E108" i="196"/>
  <c r="E103" i="196"/>
  <c r="J121" i="196"/>
  <c r="D142" i="196"/>
  <c r="E88" i="196"/>
  <c r="E169" i="196"/>
  <c r="E121" i="196"/>
  <c r="K173" i="196"/>
  <c r="D147" i="196"/>
  <c r="J120" i="196"/>
  <c r="J112" i="196"/>
  <c r="D38" i="196"/>
  <c r="E101" i="196"/>
  <c r="D156" i="196"/>
  <c r="D154" i="196"/>
  <c r="K172" i="196"/>
  <c r="J41" i="196"/>
  <c r="K53" i="196"/>
  <c r="E70" i="196"/>
  <c r="J167" i="196"/>
  <c r="E100" i="196"/>
  <c r="G25" i="196"/>
  <c r="G53" i="196"/>
  <c r="G169" i="196"/>
  <c r="G20" i="196"/>
  <c r="K96" i="196"/>
  <c r="J64" i="196"/>
  <c r="G157" i="196"/>
  <c r="G67" i="196"/>
  <c r="G158" i="196"/>
  <c r="H168" i="196"/>
  <c r="J65" i="196"/>
  <c r="D55" i="196"/>
  <c r="D127" i="196"/>
  <c r="J29" i="196"/>
  <c r="J153" i="196"/>
  <c r="H79" i="196"/>
  <c r="D163" i="196"/>
  <c r="E99" i="196"/>
  <c r="D144" i="196"/>
  <c r="D170" i="196"/>
  <c r="D26" i="196"/>
  <c r="D137" i="196"/>
  <c r="J145" i="196"/>
  <c r="K49" i="196"/>
  <c r="G173" i="196"/>
  <c r="E29" i="196"/>
  <c r="H87" i="196"/>
  <c r="E75" i="196"/>
  <c r="E48" i="196"/>
  <c r="H37" i="196"/>
  <c r="K32" i="196"/>
  <c r="K27" i="196"/>
  <c r="H57" i="196"/>
  <c r="G68" i="196"/>
  <c r="K33" i="196"/>
  <c r="G114" i="196"/>
  <c r="J113" i="196"/>
  <c r="K48" i="196"/>
  <c r="G96" i="196"/>
  <c r="J162" i="196"/>
  <c r="D143" i="196"/>
  <c r="G50" i="196"/>
  <c r="G100" i="196"/>
  <c r="K30" i="196"/>
  <c r="J34" i="196"/>
  <c r="H76" i="196"/>
  <c r="K16" i="196"/>
  <c r="D120" i="196"/>
  <c r="H16" i="196"/>
  <c r="H84" i="196"/>
  <c r="J53" i="196"/>
  <c r="M172" i="192"/>
  <c r="G109" i="192"/>
  <c r="J66" i="192"/>
  <c r="I80" i="192"/>
  <c r="L70" i="193"/>
  <c r="J166" i="195"/>
  <c r="O145" i="194"/>
  <c r="H58" i="192"/>
  <c r="J68" i="192"/>
  <c r="J16" i="192"/>
  <c r="E62" i="192"/>
  <c r="D45" i="195"/>
  <c r="F39" i="192"/>
  <c r="N138" i="194"/>
  <c r="L72" i="194"/>
  <c r="G123" i="192"/>
  <c r="D15" i="192"/>
  <c r="H79" i="192"/>
  <c r="H74" i="192"/>
  <c r="H61" i="192"/>
  <c r="F152" i="192"/>
  <c r="K17" i="192"/>
  <c r="K31" i="195"/>
  <c r="I174" i="192"/>
  <c r="J53" i="192"/>
  <c r="H73" i="192"/>
  <c r="K59" i="196"/>
  <c r="D172" i="196"/>
  <c r="D81" i="196"/>
  <c r="H149" i="196"/>
  <c r="H75" i="196"/>
  <c r="D41" i="196"/>
  <c r="G150" i="196"/>
  <c r="G122" i="196"/>
  <c r="K65" i="196"/>
  <c r="G13" i="196"/>
  <c r="K99" i="196"/>
  <c r="E68" i="196"/>
  <c r="D92" i="196"/>
  <c r="D105" i="196"/>
  <c r="H18" i="196"/>
  <c r="G35" i="196"/>
  <c r="K166" i="196"/>
  <c r="J144" i="196"/>
  <c r="K62" i="196"/>
  <c r="D28" i="196"/>
  <c r="J111" i="196"/>
  <c r="K38" i="196"/>
  <c r="E55" i="196"/>
  <c r="G175" i="196"/>
  <c r="G88" i="196"/>
  <c r="N52" i="192"/>
  <c r="I161" i="194"/>
  <c r="O60" i="192"/>
  <c r="E97" i="194"/>
  <c r="I136" i="193"/>
  <c r="P165" i="193"/>
  <c r="K107" i="194"/>
  <c r="H70" i="192"/>
  <c r="M60" i="192"/>
  <c r="K30" i="195"/>
  <c r="D136" i="192"/>
  <c r="J149" i="192"/>
  <c r="N94" i="194"/>
  <c r="J162" i="195"/>
  <c r="J46" i="192"/>
  <c r="G79" i="192"/>
  <c r="I86" i="192"/>
  <c r="D118" i="195"/>
  <c r="P107" i="193"/>
  <c r="I158" i="193"/>
  <c r="I13" i="192"/>
  <c r="N48" i="194"/>
  <c r="F67" i="192"/>
  <c r="L49" i="192"/>
  <c r="N126" i="194"/>
  <c r="N124" i="192"/>
  <c r="H61" i="194"/>
  <c r="L161" i="193"/>
  <c r="G41" i="193"/>
  <c r="I25" i="192"/>
  <c r="J91" i="192"/>
  <c r="O36" i="194"/>
  <c r="J109" i="192"/>
  <c r="I133" i="193"/>
  <c r="E55" i="195"/>
  <c r="D158" i="192"/>
  <c r="F76" i="192"/>
  <c r="E99" i="195"/>
  <c r="O103" i="192"/>
  <c r="H131" i="192"/>
  <c r="M92" i="192"/>
  <c r="O144" i="192"/>
  <c r="L101" i="192"/>
  <c r="E91" i="192"/>
  <c r="O141" i="194"/>
  <c r="J97" i="192"/>
  <c r="N144" i="194"/>
  <c r="O159" i="192"/>
  <c r="G10" i="193"/>
  <c r="J53" i="193"/>
  <c r="N103" i="192"/>
  <c r="K123" i="192"/>
  <c r="H141" i="192"/>
  <c r="L91" i="192"/>
  <c r="G136" i="193"/>
  <c r="E23" i="193"/>
  <c r="N140" i="192"/>
  <c r="E122" i="195"/>
  <c r="N135" i="192"/>
  <c r="K109" i="195"/>
  <c r="G134" i="193"/>
  <c r="N42" i="194"/>
  <c r="M68" i="192"/>
  <c r="L140" i="194"/>
  <c r="H13" i="192"/>
  <c r="M147" i="192"/>
  <c r="D92" i="192"/>
  <c r="F88" i="192"/>
  <c r="E140" i="195"/>
  <c r="L79" i="192"/>
  <c r="N163" i="192"/>
  <c r="J122" i="192"/>
  <c r="D130" i="195"/>
  <c r="G126" i="195"/>
  <c r="L53" i="192"/>
  <c r="E101" i="192"/>
  <c r="M116" i="192"/>
  <c r="K96" i="192"/>
  <c r="O125" i="192"/>
  <c r="E88" i="192"/>
  <c r="K132" i="193"/>
  <c r="G104" i="192"/>
  <c r="G46" i="192"/>
  <c r="E81" i="192"/>
  <c r="N79" i="192"/>
  <c r="N24" i="192"/>
  <c r="K26" i="194"/>
  <c r="E115" i="195"/>
  <c r="D126" i="192"/>
  <c r="F110" i="192"/>
  <c r="E165" i="194"/>
  <c r="O142" i="194"/>
  <c r="D68" i="195"/>
  <c r="H29" i="195"/>
  <c r="J73" i="192"/>
  <c r="D161" i="192"/>
  <c r="H118" i="192"/>
  <c r="F137" i="192"/>
  <c r="K122" i="192"/>
  <c r="L172" i="192"/>
  <c r="H139" i="192"/>
  <c r="P119" i="193"/>
  <c r="H137" i="192"/>
  <c r="E64" i="192"/>
  <c r="O27" i="192"/>
  <c r="H77" i="192"/>
  <c r="G132" i="193"/>
  <c r="K161" i="192"/>
  <c r="E128" i="195"/>
  <c r="D134" i="192"/>
  <c r="L19" i="193"/>
  <c r="G44" i="192"/>
  <c r="N110" i="193"/>
  <c r="G35" i="192"/>
  <c r="M156" i="192"/>
  <c r="L140" i="192"/>
  <c r="H142" i="194"/>
  <c r="D83" i="192"/>
  <c r="E134" i="195"/>
  <c r="H40" i="192"/>
  <c r="M166" i="192"/>
  <c r="H108" i="194"/>
  <c r="L173" i="193"/>
  <c r="G114" i="192"/>
  <c r="M19" i="192"/>
  <c r="E53" i="194"/>
  <c r="J86" i="192"/>
  <c r="O99" i="192"/>
  <c r="L73" i="192"/>
  <c r="L82" i="193"/>
  <c r="L26" i="194"/>
  <c r="E174" i="192"/>
  <c r="H115" i="192"/>
  <c r="D62" i="192"/>
  <c r="J154" i="192"/>
  <c r="M119" i="192"/>
  <c r="J87" i="192"/>
  <c r="L134" i="192"/>
  <c r="O169" i="192"/>
  <c r="K126" i="195"/>
  <c r="K158" i="194"/>
  <c r="E93" i="192"/>
  <c r="H124" i="192"/>
  <c r="G136" i="192"/>
  <c r="F128" i="193"/>
  <c r="E58" i="192"/>
  <c r="K143" i="192"/>
  <c r="E162" i="195"/>
  <c r="D74" i="194"/>
  <c r="G60" i="195"/>
  <c r="N93" i="192"/>
  <c r="H59" i="192"/>
  <c r="K129" i="192"/>
  <c r="J111" i="192"/>
  <c r="E109" i="192"/>
  <c r="K24" i="192"/>
  <c r="F87" i="192"/>
  <c r="N28" i="193"/>
  <c r="F109" i="193"/>
  <c r="G22" i="193"/>
  <c r="L130" i="192"/>
  <c r="L171" i="194"/>
  <c r="D117" i="195"/>
  <c r="O156" i="193"/>
  <c r="H20" i="192"/>
  <c r="E122" i="192"/>
  <c r="H160" i="194"/>
  <c r="I63" i="194"/>
  <c r="L168" i="194"/>
  <c r="D138" i="192"/>
  <c r="J56" i="195"/>
  <c r="K56" i="194"/>
  <c r="E120" i="192"/>
  <c r="G147" i="192"/>
  <c r="I101" i="193"/>
  <c r="J167" i="192"/>
  <c r="L144" i="192"/>
  <c r="F128" i="192"/>
  <c r="O153" i="192"/>
  <c r="L105" i="192"/>
  <c r="L136" i="194"/>
  <c r="G9" i="195"/>
  <c r="H145" i="192"/>
  <c r="D146" i="194"/>
  <c r="I40" i="193"/>
  <c r="L103" i="193"/>
  <c r="G74" i="192"/>
  <c r="P144" i="193"/>
  <c r="D132" i="193"/>
  <c r="D163" i="193"/>
  <c r="H134" i="195"/>
  <c r="G50" i="195"/>
  <c r="D101" i="194"/>
  <c r="D171" i="192"/>
  <c r="H81" i="192"/>
  <c r="O130" i="192"/>
  <c r="J88" i="192"/>
  <c r="M73" i="192"/>
  <c r="D163" i="195"/>
  <c r="E25" i="193"/>
  <c r="E166" i="195"/>
  <c r="K36" i="194"/>
  <c r="D47" i="194"/>
  <c r="D19" i="195"/>
  <c r="P160" i="193"/>
  <c r="I54" i="192"/>
  <c r="H164" i="192"/>
  <c r="O135" i="192"/>
  <c r="I131" i="192"/>
  <c r="M20" i="192"/>
  <c r="P68" i="193"/>
  <c r="H74" i="194"/>
  <c r="J100" i="195"/>
  <c r="L165" i="193"/>
  <c r="I167" i="194"/>
  <c r="J155" i="192"/>
  <c r="J99" i="192"/>
  <c r="L156" i="192"/>
  <c r="F85" i="192"/>
  <c r="L85" i="192"/>
  <c r="L46" i="194"/>
  <c r="G83" i="192"/>
  <c r="E145" i="194"/>
  <c r="J26" i="192"/>
  <c r="H64" i="192"/>
  <c r="D22" i="195"/>
  <c r="K85" i="192"/>
  <c r="D105" i="193"/>
  <c r="G58" i="193"/>
  <c r="E51" i="194"/>
  <c r="G47" i="196"/>
  <c r="E46" i="196"/>
  <c r="D49" i="196"/>
  <c r="G167" i="196"/>
  <c r="E117" i="196"/>
  <c r="K60" i="196"/>
  <c r="J37" i="196"/>
  <c r="K108" i="196"/>
  <c r="E44" i="196"/>
  <c r="J73" i="196"/>
  <c r="K125" i="196"/>
  <c r="G117" i="196"/>
  <c r="K83" i="196"/>
  <c r="H88" i="196"/>
  <c r="K123" i="196"/>
  <c r="E163" i="196"/>
  <c r="G148" i="196"/>
  <c r="E72" i="196"/>
  <c r="G125" i="196"/>
  <c r="K122" i="196"/>
  <c r="D84" i="196"/>
  <c r="K86" i="196"/>
  <c r="G160" i="196"/>
  <c r="E37" i="196"/>
  <c r="E110" i="196"/>
  <c r="J57" i="192"/>
  <c r="D117" i="192"/>
  <c r="N67" i="192"/>
  <c r="P79" i="193"/>
  <c r="G145" i="192"/>
  <c r="H82" i="192"/>
  <c r="O92" i="192"/>
  <c r="E52" i="192"/>
  <c r="H138" i="192"/>
  <c r="O113" i="192"/>
  <c r="N158" i="193"/>
  <c r="I160" i="193"/>
  <c r="L17" i="192"/>
  <c r="D45" i="192"/>
  <c r="K173" i="194"/>
  <c r="N71" i="192"/>
  <c r="L68" i="193"/>
  <c r="D156" i="195"/>
  <c r="F135" i="192"/>
  <c r="E25" i="195"/>
  <c r="E145" i="192"/>
  <c r="P32" i="193"/>
  <c r="M154" i="192"/>
  <c r="G20" i="195"/>
  <c r="D163" i="192"/>
  <c r="N148" i="192"/>
  <c r="F138" i="192"/>
  <c r="H101" i="192"/>
  <c r="F170" i="192"/>
  <c r="E129" i="192"/>
  <c r="F130" i="192"/>
  <c r="G103" i="192"/>
  <c r="K149" i="192"/>
  <c r="F50" i="193"/>
  <c r="L107" i="192"/>
  <c r="E116" i="195"/>
  <c r="I157" i="192"/>
  <c r="N18" i="192"/>
  <c r="H83" i="195"/>
  <c r="M129" i="192"/>
  <c r="H28" i="192"/>
  <c r="K12" i="192"/>
  <c r="G94" i="192"/>
  <c r="K150" i="194"/>
  <c r="D38" i="195"/>
  <c r="J171" i="195"/>
  <c r="F30" i="192"/>
  <c r="L59" i="193"/>
  <c r="H153" i="192"/>
  <c r="E118" i="194"/>
  <c r="G172" i="192"/>
  <c r="E156" i="194"/>
  <c r="F161" i="192"/>
  <c r="E99" i="192"/>
  <c r="H88" i="192"/>
  <c r="D40" i="192"/>
  <c r="N109" i="192"/>
  <c r="N103" i="194"/>
  <c r="M79" i="192"/>
  <c r="H46" i="192"/>
  <c r="J63" i="193"/>
  <c r="D39" i="194"/>
  <c r="I50" i="192"/>
  <c r="N89" i="192"/>
  <c r="L100" i="192"/>
  <c r="O103" i="194"/>
  <c r="N164" i="192"/>
  <c r="G23" i="192"/>
  <c r="O161" i="192"/>
  <c r="H32" i="195"/>
  <c r="E95" i="192"/>
  <c r="L141" i="194"/>
  <c r="P127" i="193"/>
  <c r="G142" i="192"/>
  <c r="E24" i="192"/>
  <c r="M40" i="192"/>
  <c r="E101" i="195"/>
  <c r="N117" i="193"/>
  <c r="I26" i="192"/>
  <c r="H165" i="192"/>
  <c r="D80" i="194"/>
  <c r="J165" i="192"/>
  <c r="K127" i="192"/>
  <c r="E15" i="194"/>
  <c r="I140" i="192"/>
  <c r="G11" i="193"/>
  <c r="M67" i="192"/>
  <c r="K138" i="194"/>
  <c r="I164" i="192"/>
  <c r="D119" i="192"/>
  <c r="G115" i="195"/>
  <c r="O20" i="194"/>
  <c r="L25" i="192"/>
  <c r="H35" i="192"/>
  <c r="E124" i="192"/>
  <c r="F91" i="192"/>
  <c r="J92" i="192"/>
  <c r="H168" i="194"/>
  <c r="D73" i="192"/>
  <c r="E158" i="192"/>
  <c r="G163" i="195"/>
  <c r="D65" i="194"/>
  <c r="F15" i="192"/>
  <c r="E127" i="192"/>
  <c r="D104" i="192"/>
  <c r="K139" i="192"/>
  <c r="H92" i="192"/>
  <c r="G80" i="192"/>
  <c r="O79" i="192"/>
  <c r="I128" i="194"/>
  <c r="E26" i="192"/>
  <c r="G113" i="192"/>
  <c r="E158" i="194"/>
  <c r="J62" i="192"/>
  <c r="D155" i="195"/>
  <c r="E121" i="194"/>
  <c r="I105" i="192"/>
  <c r="J75" i="193"/>
  <c r="K88" i="192"/>
  <c r="I37" i="192"/>
  <c r="G69" i="192"/>
  <c r="D38" i="193"/>
  <c r="G39" i="192"/>
  <c r="P8" i="193"/>
  <c r="L121" i="194"/>
  <c r="J131" i="193"/>
  <c r="D72" i="195"/>
  <c r="E113" i="195"/>
  <c r="E118" i="192"/>
  <c r="N81" i="192"/>
  <c r="D75" i="194"/>
  <c r="E166" i="192"/>
  <c r="E92" i="192"/>
  <c r="K54" i="194"/>
  <c r="N127" i="192"/>
  <c r="N108" i="192"/>
  <c r="O74" i="192"/>
  <c r="L148" i="192"/>
  <c r="J54" i="192"/>
  <c r="F159" i="192"/>
  <c r="N26" i="194"/>
  <c r="N148" i="194"/>
  <c r="F157" i="192"/>
  <c r="E165" i="192"/>
  <c r="H124" i="195"/>
  <c r="P137" i="193"/>
  <c r="L174" i="192"/>
  <c r="I150" i="192"/>
  <c r="K114" i="192"/>
  <c r="E73" i="195"/>
  <c r="G16" i="192"/>
  <c r="I18" i="192"/>
  <c r="N41" i="194"/>
  <c r="K76" i="192"/>
  <c r="K162" i="194"/>
  <c r="N39" i="192"/>
  <c r="O64" i="192"/>
  <c r="G50" i="192"/>
  <c r="K128" i="192"/>
  <c r="G14" i="195"/>
  <c r="I125" i="192"/>
  <c r="P72" i="193"/>
  <c r="F102" i="192"/>
  <c r="L16" i="192"/>
  <c r="K84" i="192"/>
  <c r="F51" i="192"/>
  <c r="N30" i="193"/>
  <c r="D125" i="192"/>
  <c r="D110" i="193"/>
  <c r="L161" i="192"/>
  <c r="D12" i="194"/>
  <c r="P121" i="193"/>
  <c r="E114" i="193"/>
  <c r="D105" i="192"/>
  <c r="N100" i="192"/>
  <c r="E61" i="194"/>
  <c r="K108" i="192"/>
  <c r="E65" i="192"/>
  <c r="M13" i="192"/>
  <c r="K59" i="192"/>
  <c r="D174" i="192"/>
  <c r="O14" i="192"/>
  <c r="H58" i="195"/>
  <c r="O137" i="194"/>
  <c r="I124" i="193"/>
  <c r="E53" i="192"/>
  <c r="O165" i="193"/>
  <c r="L132" i="194"/>
  <c r="D74" i="192"/>
  <c r="G30" i="192"/>
  <c r="J51" i="193"/>
  <c r="D64" i="194"/>
  <c r="L132" i="192"/>
  <c r="L30" i="192"/>
  <c r="K146" i="192"/>
  <c r="M14" i="192"/>
  <c r="G100" i="193"/>
  <c r="M54" i="192"/>
  <c r="E119" i="194"/>
  <c r="D59" i="193"/>
  <c r="G174" i="195"/>
  <c r="H86" i="192"/>
  <c r="N169" i="194"/>
  <c r="I11" i="192"/>
  <c r="N153" i="194"/>
  <c r="N146" i="192"/>
  <c r="M112" i="192"/>
  <c r="E94" i="192"/>
  <c r="H56" i="192"/>
  <c r="K136" i="193"/>
  <c r="E63" i="193"/>
  <c r="H43" i="192"/>
  <c r="L164" i="192"/>
  <c r="M155" i="192"/>
  <c r="G122" i="195"/>
  <c r="G173" i="192"/>
  <c r="G26" i="193"/>
  <c r="D68" i="192"/>
  <c r="M169" i="192"/>
  <c r="J13" i="192"/>
  <c r="E102" i="196"/>
  <c r="D107" i="196"/>
  <c r="K152" i="196"/>
  <c r="D104" i="196"/>
  <c r="D122" i="196"/>
  <c r="E81" i="196"/>
  <c r="K138" i="196"/>
  <c r="K167" i="196"/>
  <c r="E97" i="196"/>
  <c r="H63" i="196"/>
  <c r="H70" i="196"/>
  <c r="G90" i="196"/>
  <c r="G21" i="196"/>
  <c r="E115" i="196"/>
  <c r="J82" i="196"/>
  <c r="E105" i="196"/>
  <c r="D33" i="196"/>
  <c r="J94" i="196"/>
  <c r="K66" i="196"/>
  <c r="G102" i="196"/>
  <c r="K82" i="196"/>
  <c r="E142" i="196"/>
  <c r="G166" i="196"/>
  <c r="H169" i="196"/>
  <c r="D22" i="196"/>
  <c r="J59" i="193"/>
  <c r="L160" i="193"/>
  <c r="H142" i="192"/>
  <c r="G87" i="192"/>
  <c r="E161" i="192"/>
  <c r="I158" i="192"/>
  <c r="L170" i="194"/>
  <c r="D24" i="195"/>
  <c r="O73" i="192"/>
  <c r="L149" i="192"/>
  <c r="F31" i="192"/>
  <c r="E97" i="192"/>
  <c r="H137" i="194"/>
  <c r="N173" i="194"/>
  <c r="O129" i="192"/>
  <c r="J93" i="192"/>
  <c r="D95" i="192"/>
  <c r="E152" i="192"/>
  <c r="O43" i="192"/>
  <c r="F117" i="193"/>
  <c r="K59" i="195"/>
  <c r="I44" i="194"/>
  <c r="J169" i="195"/>
  <c r="D14" i="195"/>
  <c r="I45" i="192"/>
  <c r="N14" i="194"/>
  <c r="E173" i="192"/>
  <c r="D103" i="192"/>
  <c r="O165" i="194"/>
  <c r="G21" i="192"/>
  <c r="E132" i="192"/>
  <c r="J124" i="193"/>
  <c r="L11" i="193"/>
  <c r="D107" i="193"/>
  <c r="O88" i="192"/>
  <c r="J48" i="192"/>
  <c r="D136" i="193"/>
  <c r="L97" i="192"/>
  <c r="M137" i="192"/>
  <c r="I81" i="193"/>
  <c r="H91" i="192"/>
  <c r="G76" i="192"/>
  <c r="N134" i="192"/>
  <c r="H120" i="192"/>
  <c r="D171" i="194"/>
  <c r="D54" i="192"/>
  <c r="M121" i="192"/>
  <c r="H27" i="192"/>
  <c r="N82" i="192"/>
  <c r="L45" i="192"/>
  <c r="O104" i="194"/>
  <c r="G164" i="193"/>
  <c r="K174" i="194"/>
  <c r="O122" i="194"/>
  <c r="N36" i="192"/>
  <c r="G95" i="192"/>
  <c r="F125" i="192"/>
  <c r="D49" i="193"/>
  <c r="E18" i="194"/>
  <c r="L17" i="194"/>
  <c r="D164" i="195"/>
  <c r="I54" i="194"/>
  <c r="J117" i="192"/>
  <c r="G45" i="192"/>
  <c r="L78" i="192"/>
  <c r="F114" i="192"/>
  <c r="D153" i="192"/>
  <c r="H81" i="194"/>
  <c r="H41" i="195"/>
  <c r="L29" i="194"/>
  <c r="G11" i="192"/>
  <c r="J74" i="192"/>
  <c r="D58" i="195"/>
  <c r="J49" i="192"/>
  <c r="L124" i="193"/>
  <c r="E67" i="192"/>
  <c r="G85" i="193"/>
  <c r="I69" i="192"/>
  <c r="M162" i="192"/>
  <c r="G101" i="195"/>
  <c r="N54" i="192"/>
  <c r="I57" i="192"/>
  <c r="O114" i="192"/>
  <c r="H85" i="194"/>
  <c r="H93" i="194"/>
  <c r="D99" i="193"/>
  <c r="H116" i="192"/>
  <c r="H102" i="195"/>
  <c r="M29" i="192"/>
  <c r="E102" i="192"/>
  <c r="J56" i="192"/>
  <c r="D164" i="192"/>
  <c r="L62" i="194"/>
  <c r="L21" i="194"/>
  <c r="I162" i="194"/>
  <c r="J12" i="192"/>
  <c r="D120" i="192"/>
  <c r="H24" i="194"/>
  <c r="G98" i="193"/>
  <c r="H124" i="194"/>
  <c r="N27" i="194"/>
  <c r="O42" i="192"/>
  <c r="N95" i="192"/>
  <c r="P34" i="193"/>
  <c r="K35" i="194"/>
  <c r="K121" i="195"/>
  <c r="E79" i="192"/>
  <c r="D124" i="193"/>
  <c r="K55" i="193"/>
  <c r="E67" i="195"/>
  <c r="D60" i="192"/>
  <c r="M43" i="192"/>
  <c r="O146" i="192"/>
  <c r="K126" i="192"/>
  <c r="I114" i="192"/>
  <c r="I111" i="192"/>
  <c r="I111" i="193"/>
  <c r="D34" i="195"/>
  <c r="D28" i="195"/>
  <c r="J55" i="192"/>
  <c r="D123" i="195"/>
  <c r="K148" i="192"/>
  <c r="K157" i="193"/>
  <c r="H146" i="195"/>
  <c r="J15" i="192"/>
  <c r="M17" i="192"/>
  <c r="D20" i="195"/>
  <c r="J121" i="195"/>
  <c r="E146" i="192"/>
  <c r="H166" i="192"/>
  <c r="L30" i="193"/>
  <c r="O82" i="194"/>
  <c r="G142" i="195"/>
  <c r="N121" i="194"/>
  <c r="O12" i="194"/>
  <c r="I87" i="192"/>
  <c r="I94" i="193"/>
  <c r="H21" i="192"/>
  <c r="H68" i="192"/>
  <c r="G71" i="192"/>
  <c r="E40" i="195"/>
  <c r="H130" i="194"/>
  <c r="F146" i="193"/>
  <c r="K25" i="192"/>
  <c r="N16" i="194"/>
  <c r="L137" i="192"/>
  <c r="J67" i="192"/>
  <c r="J156" i="195"/>
  <c r="L36" i="192"/>
  <c r="M47" i="192"/>
  <c r="J117" i="193"/>
  <c r="K13" i="194"/>
  <c r="L112" i="192"/>
  <c r="D111" i="192"/>
  <c r="G117" i="195"/>
  <c r="K135" i="192"/>
  <c r="G114" i="193"/>
  <c r="H145" i="195"/>
  <c r="D46" i="193"/>
  <c r="G139" i="192"/>
  <c r="I169" i="192"/>
  <c r="E138" i="192"/>
  <c r="G54" i="193"/>
  <c r="L151" i="192"/>
  <c r="L69" i="192"/>
  <c r="G118" i="193"/>
  <c r="D87" i="195"/>
  <c r="O116" i="194"/>
  <c r="N32" i="192"/>
  <c r="D59" i="192"/>
  <c r="H106" i="194"/>
  <c r="M128" i="192"/>
  <c r="G18" i="195"/>
  <c r="K63" i="194"/>
  <c r="L108" i="193"/>
  <c r="K119" i="192"/>
  <c r="O76" i="192"/>
  <c r="D118" i="192"/>
  <c r="H112" i="195"/>
  <c r="F147" i="193"/>
  <c r="N8" i="192"/>
  <c r="D124" i="195"/>
  <c r="K163" i="192"/>
  <c r="F115" i="193"/>
  <c r="I55" i="194"/>
  <c r="G88" i="192"/>
  <c r="J140" i="192"/>
  <c r="P73" i="193"/>
  <c r="N82" i="193"/>
  <c r="K98" i="192"/>
  <c r="L146" i="192"/>
  <c r="N129" i="194"/>
  <c r="D104" i="193"/>
  <c r="L47" i="193"/>
  <c r="J106" i="192"/>
  <c r="G66" i="192"/>
  <c r="E30" i="194"/>
  <c r="I124" i="194"/>
  <c r="F83" i="192"/>
  <c r="D52" i="195"/>
  <c r="D30" i="192"/>
  <c r="J59" i="192"/>
  <c r="H173" i="192"/>
  <c r="O152" i="192"/>
  <c r="L168" i="192"/>
  <c r="I104" i="194"/>
  <c r="K66" i="194"/>
  <c r="N92" i="192"/>
  <c r="J18" i="192"/>
  <c r="H142" i="195"/>
  <c r="L152" i="194"/>
  <c r="N121" i="192"/>
  <c r="F111" i="192"/>
  <c r="D68" i="194"/>
  <c r="N111" i="194"/>
  <c r="H52" i="194"/>
  <c r="I25" i="194"/>
  <c r="I73" i="193"/>
  <c r="K56" i="193"/>
  <c r="K24" i="195"/>
  <c r="K62" i="192"/>
  <c r="F55" i="192"/>
  <c r="H170" i="195"/>
  <c r="K136" i="192"/>
  <c r="E144" i="195"/>
  <c r="L59" i="192"/>
  <c r="I133" i="192"/>
  <c r="I27" i="192"/>
  <c r="K44" i="194"/>
  <c r="M35" i="192"/>
  <c r="J166" i="196"/>
  <c r="H167" i="196"/>
  <c r="G77" i="196"/>
  <c r="D67" i="196"/>
  <c r="K14" i="196"/>
  <c r="K124" i="196"/>
  <c r="E165" i="196"/>
  <c r="K90" i="194"/>
  <c r="I131" i="194"/>
  <c r="N112" i="194"/>
  <c r="F123" i="192"/>
  <c r="F68" i="192"/>
  <c r="G116" i="192"/>
  <c r="M44" i="192"/>
  <c r="K71" i="195"/>
  <c r="M8" i="192"/>
  <c r="D17" i="192"/>
  <c r="H16" i="192"/>
  <c r="N96" i="192"/>
  <c r="F44" i="193"/>
  <c r="I44" i="192"/>
  <c r="O155" i="193"/>
  <c r="I160" i="192"/>
  <c r="H77" i="194"/>
  <c r="L21" i="192"/>
  <c r="D131" i="194"/>
  <c r="O56" i="194"/>
  <c r="F165" i="192"/>
  <c r="I153" i="192"/>
  <c r="E75" i="195"/>
  <c r="I156" i="192"/>
  <c r="N155" i="192"/>
  <c r="K120" i="192"/>
  <c r="E107" i="194"/>
  <c r="H80" i="195"/>
  <c r="O67" i="192"/>
  <c r="L18" i="193"/>
  <c r="G137" i="192"/>
  <c r="K124" i="192"/>
  <c r="L123" i="192"/>
  <c r="N49" i="192"/>
  <c r="N158" i="192"/>
  <c r="H167" i="192"/>
  <c r="M146" i="192"/>
  <c r="D50" i="193"/>
  <c r="D162" i="192"/>
  <c r="E126" i="193"/>
  <c r="L51" i="192"/>
  <c r="H53" i="192"/>
  <c r="N81" i="194"/>
  <c r="K31" i="192"/>
  <c r="K121" i="194"/>
  <c r="E77" i="194"/>
  <c r="F65" i="192"/>
  <c r="N49" i="194"/>
  <c r="K73" i="194"/>
  <c r="K89" i="194"/>
  <c r="M148" i="192"/>
  <c r="H159" i="195"/>
  <c r="D153" i="194"/>
  <c r="O173" i="194"/>
  <c r="J89" i="195"/>
  <c r="E123" i="194"/>
  <c r="K168" i="195"/>
  <c r="G67" i="193"/>
  <c r="I25" i="193"/>
  <c r="G109" i="193"/>
  <c r="K69" i="192"/>
  <c r="O126" i="192"/>
  <c r="K33" i="192"/>
  <c r="D145" i="194"/>
  <c r="K164" i="194"/>
  <c r="O115" i="193"/>
  <c r="E35" i="193"/>
  <c r="F123" i="193"/>
  <c r="K32" i="195"/>
  <c r="G169" i="192"/>
  <c r="K44" i="192"/>
  <c r="N35" i="194"/>
  <c r="E25" i="194"/>
  <c r="J139" i="192"/>
  <c r="H109" i="192"/>
  <c r="D54" i="194"/>
  <c r="N137" i="194"/>
  <c r="L32" i="193"/>
  <c r="M174" i="192"/>
  <c r="N13" i="194"/>
  <c r="N115" i="193"/>
  <c r="F118" i="193"/>
  <c r="N172" i="192"/>
  <c r="L161" i="194"/>
  <c r="K134" i="194"/>
  <c r="L110" i="192"/>
  <c r="O69" i="192"/>
  <c r="E158" i="193"/>
  <c r="K156" i="194"/>
  <c r="L94" i="192"/>
  <c r="K172" i="195"/>
  <c r="P95" i="193"/>
  <c r="K13" i="192"/>
  <c r="H169" i="194"/>
  <c r="L12" i="192"/>
  <c r="E14" i="193"/>
  <c r="I46" i="193"/>
  <c r="L85" i="194"/>
  <c r="O48" i="192"/>
  <c r="E84" i="193"/>
  <c r="N62" i="193"/>
  <c r="E113" i="193"/>
  <c r="K67" i="192"/>
  <c r="G17" i="195"/>
  <c r="H25" i="195"/>
  <c r="P86" i="193"/>
  <c r="J170" i="195"/>
  <c r="K137" i="194"/>
  <c r="M168" i="192"/>
  <c r="L63" i="192"/>
  <c r="E56" i="195"/>
  <c r="D42" i="192"/>
  <c r="K159" i="193"/>
  <c r="K14" i="192"/>
  <c r="K134" i="195"/>
  <c r="D132" i="194"/>
  <c r="E94" i="195"/>
  <c r="I165" i="192"/>
  <c r="D112" i="194"/>
  <c r="D150" i="194"/>
  <c r="E162" i="193"/>
  <c r="L111" i="194"/>
  <c r="H48" i="192"/>
  <c r="J148" i="195"/>
  <c r="J32" i="192"/>
  <c r="J148" i="192"/>
  <c r="N75" i="193"/>
  <c r="K152" i="192"/>
  <c r="O63" i="194"/>
  <c r="E33" i="192"/>
  <c r="J81" i="192"/>
  <c r="O16" i="192"/>
  <c r="F95" i="192"/>
  <c r="L147" i="193"/>
  <c r="G153" i="195"/>
  <c r="E96" i="194"/>
  <c r="F142" i="192"/>
  <c r="J29" i="192"/>
  <c r="N107" i="192"/>
  <c r="M49" i="192"/>
  <c r="P69" i="193"/>
  <c r="H161" i="195"/>
  <c r="E142" i="195"/>
  <c r="N62" i="194"/>
  <c r="L67" i="192"/>
  <c r="F141" i="192"/>
  <c r="G48" i="192"/>
  <c r="K104" i="193"/>
  <c r="H96" i="195"/>
  <c r="H98" i="192"/>
  <c r="E26" i="195"/>
  <c r="M23" i="192"/>
  <c r="D112" i="192"/>
  <c r="J163" i="193"/>
  <c r="P38" i="193"/>
  <c r="N125" i="192"/>
  <c r="J115" i="195"/>
  <c r="L33" i="192"/>
  <c r="K91" i="192"/>
  <c r="J109" i="193"/>
  <c r="M52" i="192"/>
  <c r="N141" i="193"/>
  <c r="N135" i="194"/>
  <c r="N48" i="192"/>
  <c r="I53" i="192"/>
  <c r="E128" i="194"/>
  <c r="H111" i="194"/>
  <c r="H71" i="194"/>
  <c r="I107" i="192"/>
  <c r="D148" i="194"/>
  <c r="D69" i="194"/>
  <c r="G166" i="195"/>
  <c r="E112" i="194"/>
  <c r="E146" i="195"/>
  <c r="J61" i="192"/>
  <c r="F162" i="193"/>
  <c r="E109" i="193"/>
  <c r="E111" i="192"/>
  <c r="K63" i="193"/>
  <c r="K94" i="195"/>
  <c r="P53" i="193"/>
  <c r="D135" i="194"/>
  <c r="D40" i="194"/>
  <c r="L52" i="192"/>
  <c r="K50" i="195"/>
  <c r="G132" i="192"/>
  <c r="E61" i="195"/>
  <c r="L137" i="193"/>
  <c r="G77" i="192"/>
  <c r="F39" i="193"/>
  <c r="L25" i="194"/>
  <c r="L39" i="194"/>
  <c r="D86" i="192"/>
  <c r="J92" i="195"/>
  <c r="K167" i="194"/>
  <c r="G174" i="192"/>
  <c r="E83" i="192"/>
  <c r="K142" i="194"/>
  <c r="I78" i="192"/>
  <c r="J155" i="195"/>
  <c r="H87" i="192"/>
  <c r="K120" i="194"/>
  <c r="K154" i="195"/>
  <c r="F137" i="193"/>
  <c r="I14" i="193"/>
  <c r="I123" i="192"/>
  <c r="N160" i="192"/>
  <c r="F48" i="192"/>
  <c r="E163" i="192"/>
  <c r="L122" i="194"/>
  <c r="H118" i="194"/>
  <c r="N77" i="192"/>
  <c r="E154" i="194"/>
  <c r="E33" i="195"/>
  <c r="F56" i="192"/>
  <c r="K165" i="192"/>
  <c r="L47" i="192"/>
  <c r="D25" i="192"/>
  <c r="K17" i="195"/>
  <c r="D76" i="193"/>
  <c r="D33" i="193"/>
  <c r="E71" i="194"/>
  <c r="J136" i="192"/>
  <c r="H136" i="195"/>
  <c r="D139" i="195"/>
  <c r="M107" i="192"/>
  <c r="F141" i="193"/>
  <c r="I31" i="194"/>
  <c r="G124" i="192"/>
  <c r="E117" i="195"/>
  <c r="P99" i="193"/>
  <c r="H131" i="194"/>
  <c r="E61" i="193"/>
  <c r="D170" i="193"/>
  <c r="E110" i="194"/>
  <c r="K41" i="195"/>
  <c r="F113" i="193"/>
  <c r="I36" i="192"/>
  <c r="H39" i="192"/>
  <c r="O11" i="193"/>
  <c r="O140" i="193"/>
  <c r="O28" i="192"/>
  <c r="H15" i="192"/>
  <c r="E26" i="194"/>
  <c r="D115" i="193"/>
  <c r="H45" i="195"/>
  <c r="K49" i="195"/>
  <c r="N73" i="192"/>
  <c r="E65" i="195"/>
  <c r="D110" i="196"/>
  <c r="K164" i="196"/>
  <c r="G60" i="196"/>
  <c r="E59" i="196"/>
  <c r="G41" i="196"/>
  <c r="H131" i="196"/>
  <c r="O107" i="194"/>
  <c r="I120" i="192"/>
  <c r="D42" i="195"/>
  <c r="O110" i="192"/>
  <c r="E48" i="193"/>
  <c r="D110" i="195"/>
  <c r="G81" i="192"/>
  <c r="F38" i="192"/>
  <c r="L106" i="192"/>
  <c r="O143" i="193"/>
  <c r="L123" i="193"/>
  <c r="D114" i="192"/>
  <c r="E115" i="192"/>
  <c r="D94" i="192"/>
  <c r="I85" i="192"/>
  <c r="K167" i="195"/>
  <c r="G169" i="195"/>
  <c r="E89" i="194"/>
  <c r="K113" i="192"/>
  <c r="L164" i="194"/>
  <c r="I55" i="192"/>
  <c r="O72" i="194"/>
  <c r="G73" i="193"/>
  <c r="L107" i="194"/>
  <c r="L104" i="192"/>
  <c r="E9" i="196"/>
  <c r="D84" i="192"/>
  <c r="M104" i="192"/>
  <c r="N101" i="192"/>
  <c r="H46" i="195"/>
  <c r="N127" i="193"/>
  <c r="I124" i="192"/>
  <c r="G19" i="195"/>
  <c r="H127" i="195"/>
  <c r="O142" i="192"/>
  <c r="E38" i="194"/>
  <c r="E45" i="195"/>
  <c r="J59" i="195"/>
  <c r="F132" i="192"/>
  <c r="D143" i="192"/>
  <c r="J123" i="193"/>
  <c r="K167" i="192"/>
  <c r="L160" i="192"/>
  <c r="F60" i="192"/>
  <c r="H172" i="192"/>
  <c r="N63" i="192"/>
  <c r="J108" i="193"/>
  <c r="M97" i="192"/>
  <c r="H80" i="194"/>
  <c r="N26" i="192"/>
  <c r="O68" i="192"/>
  <c r="I147" i="194"/>
  <c r="F143" i="193"/>
  <c r="I89" i="192"/>
  <c r="L27" i="193"/>
  <c r="D147" i="192"/>
  <c r="J104" i="193"/>
  <c r="G85" i="192"/>
  <c r="P122" i="193"/>
  <c r="H107" i="192"/>
  <c r="E49" i="192"/>
  <c r="D121" i="192"/>
  <c r="E147" i="194"/>
  <c r="I17" i="192"/>
  <c r="F78" i="193"/>
  <c r="D72" i="192"/>
  <c r="G33" i="195"/>
  <c r="L90" i="192"/>
  <c r="J96" i="195"/>
  <c r="F64" i="192"/>
  <c r="H147" i="192"/>
  <c r="H88" i="194"/>
  <c r="H63" i="192"/>
  <c r="K17" i="194"/>
  <c r="J101" i="195"/>
  <c r="D75" i="195"/>
  <c r="O66" i="194"/>
  <c r="K19" i="192"/>
  <c r="K129" i="195"/>
  <c r="D123" i="192"/>
  <c r="K163" i="194"/>
  <c r="E25" i="192"/>
  <c r="O97" i="192"/>
  <c r="K55" i="192"/>
  <c r="K107" i="192"/>
  <c r="I77" i="192"/>
  <c r="D127" i="192"/>
  <c r="N130" i="192"/>
  <c r="G42" i="192"/>
  <c r="I66" i="194"/>
  <c r="L96" i="192"/>
  <c r="M136" i="192"/>
  <c r="H138" i="194"/>
  <c r="O19" i="194"/>
  <c r="K37" i="195"/>
  <c r="F174" i="192"/>
  <c r="J62" i="195"/>
  <c r="O133" i="192"/>
  <c r="I96" i="194"/>
  <c r="G111" i="195"/>
  <c r="E13" i="194"/>
  <c r="J168" i="195"/>
  <c r="J95" i="195"/>
  <c r="K140" i="193"/>
  <c r="O96" i="192"/>
  <c r="K118" i="195"/>
  <c r="D165" i="193"/>
  <c r="J91" i="195"/>
  <c r="I82" i="193"/>
  <c r="O21" i="192"/>
  <c r="D169" i="194"/>
  <c r="I136" i="194"/>
  <c r="H158" i="195"/>
  <c r="J19" i="195"/>
  <c r="J137" i="195"/>
  <c r="H36" i="192"/>
  <c r="O151" i="192"/>
  <c r="O154" i="193"/>
  <c r="K38" i="192"/>
  <c r="F78" i="192"/>
  <c r="I83" i="194"/>
  <c r="J112" i="193"/>
  <c r="O43" i="193"/>
  <c r="E96" i="193"/>
  <c r="E136" i="192"/>
  <c r="H31" i="192"/>
  <c r="O174" i="192"/>
  <c r="J50" i="195"/>
  <c r="M131" i="192"/>
  <c r="N128" i="193"/>
  <c r="D129" i="192"/>
  <c r="G72" i="192"/>
  <c r="G150" i="192"/>
  <c r="P131" i="193"/>
  <c r="I148" i="193"/>
  <c r="L111" i="192"/>
  <c r="G132" i="195"/>
  <c r="G80" i="195"/>
  <c r="I173" i="194"/>
  <c r="L71" i="192"/>
  <c r="I82" i="194"/>
  <c r="K114" i="193"/>
  <c r="I108" i="192"/>
  <c r="E114" i="195"/>
  <c r="P40" i="193"/>
  <c r="G38" i="193"/>
  <c r="H121" i="192"/>
  <c r="K75" i="194"/>
  <c r="J40" i="192"/>
  <c r="H125" i="195"/>
  <c r="G52" i="192"/>
  <c r="G17" i="192"/>
  <c r="G148" i="193"/>
  <c r="O93" i="194"/>
  <c r="N12" i="194"/>
  <c r="D48" i="194"/>
  <c r="N143" i="192"/>
  <c r="O35" i="192"/>
  <c r="E133" i="193"/>
  <c r="I168" i="192"/>
  <c r="I98" i="193"/>
  <c r="P168" i="193"/>
  <c r="N150" i="192"/>
  <c r="H91" i="195"/>
  <c r="J47" i="195"/>
  <c r="G92" i="192"/>
  <c r="H156" i="192"/>
  <c r="D74" i="193"/>
  <c r="L145" i="193"/>
  <c r="K163" i="193"/>
  <c r="E73" i="193"/>
  <c r="M26" i="192"/>
  <c r="J115" i="192"/>
  <c r="H164" i="194"/>
  <c r="N55" i="194"/>
  <c r="I66" i="192"/>
  <c r="N38" i="192"/>
  <c r="N91" i="192"/>
  <c r="I29" i="192"/>
  <c r="N153" i="193"/>
  <c r="F155" i="193"/>
  <c r="I159" i="194"/>
  <c r="D7" i="193"/>
  <c r="D51" i="193"/>
  <c r="I49" i="193"/>
  <c r="K168" i="193"/>
  <c r="E164" i="193"/>
  <c r="L150" i="194"/>
  <c r="F65" i="193"/>
  <c r="O39" i="192"/>
  <c r="K110" i="195"/>
  <c r="N90" i="193"/>
  <c r="D30" i="193"/>
  <c r="O13" i="192"/>
  <c r="H139" i="195"/>
  <c r="F69" i="193"/>
  <c r="L11" i="192"/>
  <c r="H86" i="194"/>
  <c r="J146" i="195"/>
  <c r="I24" i="194"/>
  <c r="O157" i="192"/>
  <c r="N62" i="192"/>
  <c r="H113" i="194"/>
  <c r="J36" i="192"/>
  <c r="I47" i="194"/>
  <c r="J158" i="193"/>
  <c r="O25" i="194"/>
  <c r="K91" i="195"/>
  <c r="K105" i="195"/>
  <c r="K129" i="193"/>
  <c r="E41" i="195"/>
  <c r="E137" i="192"/>
  <c r="O168" i="192"/>
  <c r="H51" i="194"/>
  <c r="M56" i="192"/>
  <c r="E94" i="194"/>
  <c r="K135" i="194"/>
  <c r="K169" i="192"/>
  <c r="F96" i="192"/>
  <c r="F173" i="192"/>
  <c r="D162" i="193"/>
  <c r="K86" i="195"/>
  <c r="M63" i="192"/>
  <c r="D36" i="193"/>
  <c r="N22" i="193"/>
  <c r="D155" i="193"/>
  <c r="E85" i="192"/>
  <c r="F81" i="193"/>
  <c r="H52" i="195"/>
  <c r="H119" i="192"/>
  <c r="F46" i="193"/>
  <c r="D145" i="192"/>
  <c r="N154" i="193"/>
  <c r="F129" i="193"/>
  <c r="H28" i="194"/>
  <c r="N51" i="192"/>
  <c r="H32" i="196"/>
  <c r="J35" i="196"/>
  <c r="H69" i="196"/>
  <c r="D140" i="196"/>
  <c r="E33" i="196"/>
  <c r="E150" i="196"/>
  <c r="J107" i="192"/>
  <c r="N50" i="194"/>
  <c r="F145" i="192"/>
  <c r="K11" i="192"/>
  <c r="I81" i="192"/>
  <c r="N111" i="193"/>
  <c r="H74" i="195"/>
  <c r="L24" i="194"/>
  <c r="D97" i="193"/>
  <c r="O138" i="193"/>
  <c r="G161" i="193"/>
  <c r="O56" i="193"/>
  <c r="H143" i="194"/>
  <c r="I145" i="194"/>
  <c r="M98" i="192"/>
  <c r="I168" i="194"/>
  <c r="L27" i="192"/>
  <c r="N34" i="193"/>
  <c r="K132" i="192"/>
  <c r="O44" i="193"/>
  <c r="H42" i="194"/>
  <c r="N124" i="194"/>
  <c r="I172" i="193"/>
  <c r="N56" i="193"/>
  <c r="N57" i="192"/>
  <c r="E156" i="192"/>
  <c r="G55" i="192"/>
  <c r="L64" i="192"/>
  <c r="L27" i="194"/>
  <c r="E8" i="192"/>
  <c r="M126" i="192"/>
  <c r="N173" i="192"/>
  <c r="K153" i="194"/>
  <c r="K105" i="193"/>
  <c r="H167" i="194"/>
  <c r="L120" i="192"/>
  <c r="D81" i="192"/>
  <c r="I68" i="193"/>
  <c r="K47" i="192"/>
  <c r="L158" i="192"/>
  <c r="I144" i="194"/>
  <c r="K118" i="192"/>
  <c r="F70" i="192"/>
  <c r="E149" i="194"/>
  <c r="F131" i="192"/>
  <c r="L98" i="194"/>
  <c r="J9" i="196"/>
  <c r="J30" i="192"/>
  <c r="J108" i="195"/>
  <c r="I20" i="192"/>
  <c r="J125" i="192"/>
  <c r="D51" i="195"/>
  <c r="L77" i="194"/>
  <c r="E37" i="192"/>
  <c r="F45" i="193"/>
  <c r="G84" i="192"/>
  <c r="L152" i="192"/>
  <c r="L12" i="194"/>
  <c r="I72" i="194"/>
  <c r="D91" i="192"/>
  <c r="N170" i="192"/>
  <c r="D125" i="194"/>
  <c r="O138" i="192"/>
  <c r="O38" i="192"/>
  <c r="G50" i="193"/>
  <c r="G40" i="195"/>
  <c r="G102" i="192"/>
  <c r="M30" i="192"/>
  <c r="D95" i="195"/>
  <c r="D42" i="194"/>
  <c r="J137" i="193"/>
  <c r="H41" i="192"/>
  <c r="O30" i="193"/>
  <c r="L82" i="194"/>
  <c r="O23" i="192"/>
  <c r="E100" i="194"/>
  <c r="G154" i="193"/>
  <c r="K59" i="194"/>
  <c r="J69" i="192"/>
  <c r="F34" i="193"/>
  <c r="N139" i="192"/>
  <c r="G96" i="192"/>
  <c r="I92" i="192"/>
  <c r="H105" i="195"/>
  <c r="G34" i="193"/>
  <c r="M103" i="192"/>
  <c r="H117" i="192"/>
  <c r="O104" i="192"/>
  <c r="F51" i="193"/>
  <c r="O46" i="192"/>
  <c r="D137" i="192"/>
  <c r="M16" i="192"/>
  <c r="N111" i="192"/>
  <c r="L66" i="192"/>
  <c r="K101" i="192"/>
  <c r="O101" i="192"/>
  <c r="M93" i="192"/>
  <c r="N51" i="194"/>
  <c r="L12" i="193"/>
  <c r="N104" i="192"/>
  <c r="H105" i="194"/>
  <c r="J98" i="195"/>
  <c r="J142" i="195"/>
  <c r="I96" i="193"/>
  <c r="L80" i="194"/>
  <c r="N12" i="192"/>
  <c r="H70" i="195"/>
  <c r="K116" i="193"/>
  <c r="I77" i="194"/>
  <c r="G59" i="192"/>
  <c r="D100" i="195"/>
  <c r="J131" i="192"/>
  <c r="J126" i="193"/>
  <c r="N128" i="192"/>
  <c r="H136" i="192"/>
  <c r="I32" i="194"/>
  <c r="D60" i="195"/>
  <c r="E39" i="192"/>
  <c r="J25" i="193"/>
  <c r="D29" i="194"/>
  <c r="I65" i="193"/>
  <c r="G43" i="195"/>
  <c r="D26" i="193"/>
  <c r="J131" i="195"/>
  <c r="E126" i="192"/>
  <c r="O150" i="192"/>
  <c r="D166" i="194"/>
  <c r="G118" i="192"/>
  <c r="F74" i="192"/>
  <c r="I138" i="192"/>
  <c r="E104" i="192"/>
  <c r="N11" i="192"/>
  <c r="O58" i="194"/>
  <c r="L35" i="194"/>
  <c r="I103" i="192"/>
  <c r="G52" i="195"/>
  <c r="F16" i="192"/>
  <c r="M59" i="192"/>
  <c r="D92" i="195"/>
  <c r="E129" i="195"/>
  <c r="L165" i="192"/>
  <c r="J64" i="192"/>
  <c r="I169" i="194"/>
  <c r="H97" i="192"/>
  <c r="N164" i="193"/>
  <c r="I79" i="193"/>
  <c r="M95" i="192"/>
  <c r="O133" i="194"/>
  <c r="K117" i="192"/>
  <c r="G28" i="193"/>
  <c r="L35" i="192"/>
  <c r="L54" i="194"/>
  <c r="N70" i="192"/>
  <c r="I165" i="194"/>
  <c r="J166" i="192"/>
  <c r="E81" i="194"/>
  <c r="E12" i="194"/>
  <c r="H102" i="192"/>
  <c r="G159" i="192"/>
  <c r="K171" i="192"/>
  <c r="K79" i="194"/>
  <c r="O121" i="193"/>
  <c r="K100" i="195"/>
  <c r="K98" i="194"/>
  <c r="D17" i="194"/>
  <c r="L73" i="193"/>
  <c r="F143" i="192"/>
  <c r="J84" i="195"/>
  <c r="H107" i="194"/>
  <c r="G45" i="193"/>
  <c r="K120" i="195"/>
  <c r="D97" i="194"/>
  <c r="E164" i="194"/>
  <c r="O29" i="194"/>
  <c r="H163" i="192"/>
  <c r="H47" i="195"/>
  <c r="D8" i="193"/>
  <c r="G27" i="192"/>
  <c r="J112" i="192"/>
  <c r="E42" i="192"/>
  <c r="J132" i="195"/>
  <c r="D143" i="193"/>
  <c r="E169" i="193"/>
  <c r="M69" i="192"/>
  <c r="I75" i="194"/>
  <c r="E129" i="193"/>
  <c r="L162" i="194"/>
  <c r="L132" i="193"/>
  <c r="D87" i="194"/>
  <c r="D66" i="192"/>
  <c r="K33" i="193"/>
  <c r="O117" i="192"/>
  <c r="L48" i="192"/>
  <c r="O59" i="192"/>
  <c r="D31" i="192"/>
  <c r="O29" i="192"/>
  <c r="L8" i="192"/>
  <c r="I163" i="192"/>
  <c r="E43" i="192"/>
  <c r="F149" i="192"/>
  <c r="H60" i="195"/>
  <c r="K50" i="192"/>
  <c r="L146" i="194"/>
  <c r="L72" i="193"/>
  <c r="D172" i="192"/>
  <c r="F43" i="192"/>
  <c r="M25" i="192"/>
  <c r="E119" i="192"/>
  <c r="E136" i="195"/>
  <c r="E96" i="192"/>
  <c r="H120" i="194"/>
  <c r="D33" i="192"/>
  <c r="N78" i="192"/>
  <c r="E16" i="192"/>
  <c r="G37" i="193"/>
  <c r="K141" i="195"/>
  <c r="L57" i="193"/>
  <c r="L150" i="192"/>
  <c r="N149" i="192"/>
  <c r="J38" i="195"/>
  <c r="N44" i="193"/>
  <c r="I101" i="192"/>
  <c r="O156" i="192"/>
  <c r="J160" i="195"/>
  <c r="F103" i="193"/>
  <c r="E93" i="193"/>
  <c r="P129" i="193"/>
  <c r="E143" i="194"/>
  <c r="G165" i="192"/>
  <c r="E154" i="192"/>
  <c r="E104" i="195"/>
  <c r="O55" i="192"/>
  <c r="O36" i="193"/>
  <c r="D130" i="192"/>
  <c r="L54" i="192"/>
  <c r="F58" i="192"/>
  <c r="P56" i="193"/>
  <c r="G19" i="192"/>
  <c r="H130" i="192"/>
  <c r="H108" i="195"/>
  <c r="M122" i="192"/>
  <c r="O105" i="192"/>
  <c r="K132" i="195"/>
  <c r="D21" i="192"/>
  <c r="H37" i="194"/>
  <c r="I42" i="193"/>
  <c r="I47" i="193"/>
  <c r="E60" i="192"/>
  <c r="H128" i="195"/>
  <c r="J74" i="196"/>
  <c r="E13" i="196"/>
  <c r="E84" i="192"/>
  <c r="G127" i="195"/>
  <c r="I146" i="192"/>
  <c r="I159" i="193"/>
  <c r="G135" i="192"/>
  <c r="I125" i="194"/>
  <c r="N119" i="192"/>
  <c r="N17" i="193"/>
  <c r="M74" i="192"/>
  <c r="F153" i="192"/>
  <c r="F41" i="192"/>
  <c r="L131" i="194"/>
  <c r="I87" i="193"/>
  <c r="E91" i="194"/>
  <c r="J22" i="193"/>
  <c r="G61" i="192"/>
  <c r="N112" i="192"/>
  <c r="I40" i="194"/>
  <c r="I97" i="194"/>
  <c r="D110" i="192"/>
  <c r="K29" i="193"/>
  <c r="L32" i="192"/>
  <c r="K36" i="195"/>
  <c r="J101" i="193"/>
  <c r="P157" i="193"/>
  <c r="D134" i="193"/>
  <c r="J93" i="195"/>
  <c r="K157" i="192"/>
  <c r="O173" i="193"/>
  <c r="N91" i="193"/>
  <c r="K66" i="192"/>
  <c r="M109" i="192"/>
  <c r="G24" i="192"/>
  <c r="F84" i="192"/>
  <c r="O55" i="194"/>
  <c r="G43" i="192"/>
  <c r="I143" i="194"/>
  <c r="I78" i="194"/>
  <c r="N75" i="192"/>
  <c r="H97" i="195"/>
  <c r="E150" i="193"/>
  <c r="G48" i="195"/>
  <c r="K78" i="194"/>
  <c r="G88" i="195"/>
  <c r="O16" i="194"/>
  <c r="J132" i="193"/>
  <c r="P147" i="193"/>
  <c r="M18" i="192"/>
  <c r="E74" i="192"/>
  <c r="K20" i="192"/>
  <c r="N64" i="192"/>
  <c r="G12" i="192"/>
  <c r="E151" i="192"/>
  <c r="H155" i="195"/>
  <c r="H160" i="192"/>
  <c r="G57" i="192"/>
  <c r="I33" i="194"/>
  <c r="I171" i="192"/>
  <c r="N93" i="193"/>
  <c r="L19" i="192"/>
  <c r="F40" i="192"/>
  <c r="D28" i="194"/>
  <c r="L18" i="194"/>
  <c r="L76" i="193"/>
  <c r="G158" i="193"/>
  <c r="N114" i="192"/>
  <c r="L163" i="193"/>
  <c r="P103" i="193"/>
  <c r="D47" i="192"/>
  <c r="H159" i="192"/>
  <c r="G43" i="193"/>
  <c r="N13" i="192"/>
  <c r="N161" i="192"/>
  <c r="J151" i="195"/>
  <c r="N125" i="194"/>
  <c r="E107" i="193"/>
  <c r="H126" i="192"/>
  <c r="J25" i="192"/>
  <c r="G25" i="192"/>
  <c r="K81" i="195"/>
  <c r="G29" i="192"/>
  <c r="J31" i="195"/>
  <c r="F91" i="193"/>
  <c r="N16" i="193"/>
  <c r="I87" i="194"/>
  <c r="O132" i="192"/>
  <c r="L162" i="192"/>
  <c r="F134" i="192"/>
  <c r="N143" i="194"/>
  <c r="D55" i="194"/>
  <c r="N15" i="194"/>
  <c r="O29" i="193"/>
  <c r="G154" i="195"/>
  <c r="F23" i="192"/>
  <c r="H121" i="195"/>
  <c r="K130" i="192"/>
  <c r="K133" i="193"/>
  <c r="I109" i="194"/>
  <c r="J134" i="192"/>
  <c r="K83" i="194"/>
  <c r="O74" i="193"/>
  <c r="K150" i="192"/>
  <c r="H131" i="195"/>
  <c r="D66" i="194"/>
  <c r="D116" i="192"/>
  <c r="F69" i="192"/>
  <c r="J164" i="193"/>
  <c r="D43" i="193"/>
  <c r="I144" i="193"/>
  <c r="D82" i="193"/>
  <c r="E132" i="193"/>
  <c r="K52" i="195"/>
  <c r="N151" i="194"/>
  <c r="J151" i="192"/>
  <c r="H150" i="192"/>
  <c r="G90" i="193"/>
  <c r="K73" i="193"/>
  <c r="K164" i="195"/>
  <c r="D162" i="195"/>
  <c r="L155" i="193"/>
  <c r="G115" i="192"/>
  <c r="N50" i="192"/>
  <c r="D32" i="192"/>
  <c r="I45" i="194"/>
  <c r="O118" i="194"/>
  <c r="O112" i="194"/>
  <c r="O116" i="192"/>
  <c r="I145" i="192"/>
  <c r="F53" i="192"/>
  <c r="H9" i="195"/>
  <c r="K90" i="193"/>
  <c r="J155" i="193"/>
  <c r="K68" i="194"/>
  <c r="J70" i="193"/>
  <c r="O92" i="194"/>
  <c r="I149" i="194"/>
  <c r="F106" i="192"/>
  <c r="K66" i="195"/>
  <c r="L136" i="193"/>
  <c r="E32" i="195"/>
  <c r="I156" i="194"/>
  <c r="J82" i="192"/>
  <c r="N41" i="192"/>
  <c r="E80" i="195"/>
  <c r="J143" i="192"/>
  <c r="E39" i="193"/>
  <c r="I102" i="192"/>
  <c r="D120" i="195"/>
  <c r="L36" i="193"/>
  <c r="J68" i="193"/>
  <c r="E57" i="193"/>
  <c r="D91" i="195"/>
  <c r="K137" i="195"/>
  <c r="G101" i="193"/>
  <c r="J61" i="195"/>
  <c r="E107" i="195"/>
  <c r="I104" i="192"/>
  <c r="K34" i="195"/>
  <c r="E81" i="195"/>
  <c r="L98" i="193"/>
  <c r="E141" i="194"/>
  <c r="L58" i="192"/>
  <c r="D128" i="195"/>
  <c r="N68" i="194"/>
  <c r="G134" i="192"/>
  <c r="K46" i="195"/>
  <c r="N44" i="194"/>
  <c r="G137" i="193"/>
  <c r="O163" i="194"/>
  <c r="L60" i="194"/>
  <c r="J47" i="193"/>
  <c r="D53" i="193"/>
  <c r="I41" i="192"/>
  <c r="J119" i="195"/>
  <c r="J54" i="195"/>
  <c r="D108" i="194"/>
  <c r="K102" i="193"/>
  <c r="E142" i="194"/>
  <c r="N97" i="193"/>
  <c r="J42" i="193"/>
  <c r="E124" i="195"/>
  <c r="N96" i="194"/>
  <c r="G119" i="193"/>
  <c r="E68" i="193"/>
  <c r="O112" i="192"/>
  <c r="K19" i="193"/>
  <c r="G99" i="193"/>
  <c r="F109" i="192"/>
  <c r="G122" i="193"/>
  <c r="O144" i="194"/>
  <c r="E169" i="192"/>
  <c r="J124" i="192"/>
  <c r="I21" i="192"/>
  <c r="K138" i="192"/>
  <c r="O111" i="192"/>
  <c r="H33" i="194"/>
  <c r="O37" i="194"/>
  <c r="H94" i="195"/>
  <c r="K88" i="195"/>
  <c r="K48" i="192"/>
  <c r="N79" i="194"/>
  <c r="D85" i="193"/>
  <c r="G12" i="195"/>
  <c r="O166" i="193"/>
  <c r="I38" i="193"/>
  <c r="P30" i="193"/>
  <c r="H64" i="194"/>
  <c r="D109" i="194"/>
  <c r="G89" i="193"/>
  <c r="L92" i="194"/>
  <c r="E114" i="192"/>
  <c r="G129" i="195"/>
  <c r="D12" i="192"/>
  <c r="H97" i="194"/>
  <c r="M78" i="192"/>
  <c r="D50" i="192"/>
  <c r="F105" i="192"/>
  <c r="H148" i="194"/>
  <c r="O139" i="194"/>
  <c r="G49" i="195"/>
  <c r="D127" i="195"/>
  <c r="K112" i="194"/>
  <c r="O85" i="192"/>
  <c r="L120" i="194"/>
  <c r="E43" i="194"/>
  <c r="E170" i="193"/>
  <c r="N34" i="192"/>
  <c r="E132" i="194"/>
  <c r="K89" i="192"/>
  <c r="K33" i="194"/>
  <c r="H166" i="194"/>
  <c r="O28" i="194"/>
  <c r="F156" i="193"/>
  <c r="J14" i="192"/>
  <c r="F144" i="193"/>
  <c r="I46" i="192"/>
  <c r="E162" i="194"/>
  <c r="H78" i="192"/>
  <c r="E54" i="193"/>
  <c r="G8" i="192"/>
  <c r="L39" i="192"/>
  <c r="I22" i="193"/>
  <c r="G57" i="195"/>
  <c r="G12" i="196"/>
  <c r="E130" i="196"/>
  <c r="F71" i="192"/>
  <c r="D50" i="195"/>
  <c r="M72" i="192"/>
  <c r="G130" i="192"/>
  <c r="J127" i="195"/>
  <c r="E87" i="194"/>
  <c r="F133" i="192"/>
  <c r="G9" i="196"/>
  <c r="J89" i="192"/>
  <c r="E96" i="195"/>
  <c r="J168" i="192"/>
  <c r="E157" i="194"/>
  <c r="K110" i="192"/>
  <c r="H17" i="192"/>
  <c r="M90" i="192"/>
  <c r="F44" i="192"/>
  <c r="N35" i="192"/>
  <c r="E108" i="195"/>
  <c r="D20" i="194"/>
  <c r="J157" i="192"/>
  <c r="F11" i="192"/>
  <c r="E103" i="192"/>
  <c r="E171" i="193"/>
  <c r="E36" i="194"/>
  <c r="L72" i="192"/>
  <c r="H155" i="194"/>
  <c r="G75" i="193"/>
  <c r="H76" i="192"/>
  <c r="L125" i="193"/>
  <c r="F13" i="192"/>
  <c r="D71" i="192"/>
  <c r="J35" i="195"/>
  <c r="J123" i="192"/>
  <c r="E107" i="192"/>
  <c r="G171" i="192"/>
  <c r="K155" i="192"/>
  <c r="O53" i="193"/>
  <c r="O53" i="192"/>
  <c r="N151" i="192"/>
  <c r="L23" i="192"/>
  <c r="F79" i="192"/>
  <c r="D57" i="192"/>
  <c r="K127" i="195"/>
  <c r="J134" i="193"/>
  <c r="D157" i="195"/>
  <c r="K175" i="194"/>
  <c r="E83" i="194"/>
  <c r="O54" i="192"/>
  <c r="F40" i="193"/>
  <c r="E50" i="193"/>
  <c r="I77" i="193"/>
  <c r="H143" i="192"/>
  <c r="D161" i="194"/>
  <c r="G24" i="193"/>
  <c r="G123" i="195"/>
  <c r="O76" i="193"/>
  <c r="I93" i="194"/>
  <c r="G64" i="193"/>
  <c r="H161" i="194"/>
  <c r="D165" i="192"/>
  <c r="N168" i="192"/>
  <c r="E173" i="195"/>
  <c r="F14" i="192"/>
  <c r="L105" i="194"/>
  <c r="D155" i="194"/>
  <c r="N114" i="194"/>
  <c r="D116" i="195"/>
  <c r="K54" i="195"/>
  <c r="O40" i="192"/>
  <c r="E80" i="194"/>
  <c r="I162" i="192"/>
  <c r="N76" i="192"/>
  <c r="D168" i="192"/>
  <c r="E127" i="194"/>
  <c r="K127" i="194"/>
  <c r="J136" i="195"/>
  <c r="F122" i="192"/>
  <c r="N137" i="193"/>
  <c r="F154" i="192"/>
  <c r="K103" i="194"/>
  <c r="L76" i="192"/>
  <c r="I50" i="193"/>
  <c r="F110" i="193"/>
  <c r="O51" i="194"/>
  <c r="H151" i="194"/>
  <c r="I157" i="194"/>
  <c r="D100" i="194"/>
  <c r="D161" i="195"/>
  <c r="F140" i="192"/>
  <c r="K160" i="193"/>
  <c r="H19" i="194"/>
  <c r="K12" i="195"/>
  <c r="O152" i="194"/>
  <c r="D13" i="192"/>
  <c r="D94" i="193"/>
  <c r="H145" i="194"/>
  <c r="N46" i="194"/>
  <c r="E31" i="194"/>
  <c r="I152" i="193"/>
  <c r="J88" i="195"/>
  <c r="M24" i="192"/>
  <c r="G35" i="195"/>
  <c r="D114" i="194"/>
  <c r="E157" i="192"/>
  <c r="E17" i="193"/>
  <c r="L158" i="194"/>
  <c r="K63" i="195"/>
  <c r="H55" i="195"/>
  <c r="H26" i="192"/>
  <c r="H57" i="192"/>
  <c r="K18" i="194"/>
  <c r="D80" i="192"/>
  <c r="O91" i="193"/>
  <c r="D31" i="193"/>
  <c r="N94" i="193"/>
  <c r="O33" i="193"/>
  <c r="D63" i="192"/>
  <c r="D79" i="194"/>
  <c r="L16" i="194"/>
  <c r="J9" i="195"/>
  <c r="F34" i="192"/>
  <c r="F154" i="193"/>
  <c r="K12" i="193"/>
  <c r="K99" i="195"/>
  <c r="F13" i="193"/>
  <c r="O97" i="194"/>
  <c r="D113" i="195"/>
  <c r="G83" i="193"/>
  <c r="F146" i="192"/>
  <c r="D39" i="195"/>
  <c r="L15" i="194"/>
  <c r="L163" i="192"/>
  <c r="E64" i="194"/>
  <c r="K108" i="194"/>
  <c r="L75" i="194"/>
  <c r="D174" i="195"/>
  <c r="O140" i="194"/>
  <c r="G91" i="192"/>
  <c r="K54" i="193"/>
  <c r="J152" i="192"/>
  <c r="N167" i="193"/>
  <c r="J84" i="193"/>
  <c r="J165" i="193"/>
  <c r="J50" i="193"/>
  <c r="N122" i="194"/>
  <c r="N59" i="193"/>
  <c r="H82" i="194"/>
  <c r="J55" i="193"/>
  <c r="M45" i="192"/>
  <c r="H109" i="195"/>
  <c r="K175" i="195"/>
  <c r="G16" i="195"/>
  <c r="D69" i="193"/>
  <c r="J119" i="193"/>
  <c r="L93" i="194"/>
  <c r="K68" i="193"/>
  <c r="F89" i="193"/>
  <c r="F127" i="192"/>
  <c r="E120" i="195"/>
  <c r="E59" i="195"/>
  <c r="P108" i="193"/>
  <c r="K114" i="195"/>
  <c r="I112" i="193"/>
  <c r="F75" i="193"/>
  <c r="G44" i="195"/>
  <c r="E101" i="194"/>
  <c r="K84" i="195"/>
  <c r="G173" i="193"/>
  <c r="L83" i="192"/>
  <c r="G90" i="195"/>
  <c r="K8" i="193"/>
  <c r="E116" i="192"/>
  <c r="J103" i="195"/>
  <c r="E89" i="195"/>
  <c r="O143" i="192"/>
  <c r="I62" i="194"/>
  <c r="F49" i="193"/>
  <c r="K44" i="195"/>
  <c r="O139" i="192"/>
  <c r="N101" i="194"/>
  <c r="J145" i="195"/>
  <c r="O149" i="192"/>
  <c r="K21" i="194"/>
  <c r="D52" i="193"/>
  <c r="N54" i="194"/>
  <c r="N18" i="194"/>
  <c r="N141" i="194"/>
  <c r="H69" i="194"/>
  <c r="L98" i="192"/>
  <c r="J95" i="192"/>
  <c r="H152" i="195"/>
  <c r="K86" i="192"/>
  <c r="I94" i="192"/>
  <c r="D122" i="192"/>
  <c r="O115" i="192"/>
  <c r="L138" i="194"/>
  <c r="I51" i="193"/>
  <c r="M31" i="192"/>
  <c r="N11" i="193"/>
  <c r="O89" i="192"/>
  <c r="L31" i="194"/>
  <c r="L50" i="193"/>
  <c r="N30" i="194"/>
  <c r="G163" i="193"/>
  <c r="J80" i="195"/>
  <c r="P12" i="193"/>
  <c r="F87" i="193"/>
  <c r="F8" i="193"/>
  <c r="I98" i="194"/>
  <c r="P58" i="193"/>
  <c r="N22" i="194"/>
  <c r="N106" i="193"/>
  <c r="J110" i="195"/>
  <c r="L29" i="192"/>
  <c r="O164" i="193"/>
  <c r="K126" i="194"/>
  <c r="J31" i="193"/>
  <c r="D26" i="194"/>
  <c r="D135" i="195"/>
  <c r="F114" i="193"/>
  <c r="K107" i="195"/>
  <c r="M140" i="192"/>
  <c r="D46" i="192"/>
  <c r="N56" i="192"/>
  <c r="O14" i="193"/>
  <c r="I85" i="194"/>
  <c r="G30" i="195"/>
  <c r="F52" i="192"/>
  <c r="G157" i="193"/>
  <c r="K58" i="192"/>
  <c r="E20" i="194"/>
  <c r="D141" i="192"/>
  <c r="P52" i="193"/>
  <c r="H39" i="194"/>
  <c r="N38" i="193"/>
  <c r="E44" i="194"/>
  <c r="E50" i="192"/>
  <c r="E78" i="195"/>
  <c r="G12" i="193"/>
  <c r="F163" i="192"/>
  <c r="H165" i="195"/>
  <c r="I71" i="194"/>
  <c r="K130" i="193"/>
  <c r="N43" i="194"/>
  <c r="H45" i="194"/>
  <c r="K146" i="195"/>
  <c r="K76" i="195"/>
  <c r="E69" i="194"/>
  <c r="G96" i="193"/>
  <c r="I170" i="193"/>
  <c r="E127" i="195"/>
  <c r="H98" i="194"/>
  <c r="J8" i="192"/>
  <c r="H25" i="196"/>
  <c r="E34" i="192"/>
  <c r="N106" i="192"/>
  <c r="D115" i="192"/>
  <c r="G84" i="193"/>
  <c r="M118" i="192"/>
  <c r="E28" i="195"/>
  <c r="M141" i="192"/>
  <c r="H117" i="195"/>
  <c r="H29" i="192"/>
  <c r="K142" i="192"/>
  <c r="M64" i="192"/>
  <c r="E159" i="192"/>
  <c r="G162" i="192"/>
  <c r="E37" i="195"/>
  <c r="G38" i="192"/>
  <c r="G100" i="192"/>
  <c r="K142" i="195"/>
  <c r="D93" i="195"/>
  <c r="I122" i="192"/>
  <c r="P63" i="193"/>
  <c r="L74" i="192"/>
  <c r="L34" i="193"/>
  <c r="I98" i="192"/>
  <c r="K22" i="193"/>
  <c r="I90" i="192"/>
  <c r="I117" i="192"/>
  <c r="N118" i="193"/>
  <c r="G160" i="192"/>
  <c r="P141" i="193"/>
  <c r="E139" i="194"/>
  <c r="K61" i="195"/>
  <c r="K99" i="194"/>
  <c r="D90" i="192"/>
  <c r="G71" i="193"/>
  <c r="L81" i="192"/>
  <c r="N123" i="193"/>
  <c r="I122" i="193"/>
  <c r="O44" i="192"/>
  <c r="I119" i="194"/>
  <c r="J67" i="195"/>
  <c r="E150" i="194"/>
  <c r="E34" i="194"/>
  <c r="H167" i="195"/>
  <c r="I99" i="192"/>
  <c r="F170" i="193"/>
  <c r="L42" i="193"/>
  <c r="K154" i="193"/>
  <c r="E112" i="195"/>
  <c r="K35" i="195"/>
  <c r="G56" i="195"/>
  <c r="M158" i="192"/>
  <c r="G65" i="195"/>
  <c r="I84" i="194"/>
  <c r="P94" i="193"/>
  <c r="P89" i="193"/>
  <c r="F33" i="193"/>
  <c r="N159" i="194"/>
  <c r="E123" i="195"/>
  <c r="G87" i="193"/>
  <c r="I76" i="192"/>
  <c r="E63" i="195"/>
  <c r="K91" i="194"/>
  <c r="K77" i="193"/>
  <c r="E60" i="195"/>
  <c r="E154" i="193"/>
  <c r="H149" i="194"/>
  <c r="K46" i="193"/>
  <c r="I132" i="192"/>
  <c r="P120" i="193"/>
  <c r="N133" i="192"/>
  <c r="D14" i="192"/>
  <c r="H151" i="192"/>
  <c r="H162" i="194"/>
  <c r="E87" i="195"/>
  <c r="I99" i="194"/>
  <c r="J128" i="195"/>
  <c r="O148" i="194"/>
  <c r="J173" i="192"/>
  <c r="I126" i="193"/>
  <c r="I74" i="193"/>
  <c r="J71" i="193"/>
  <c r="D134" i="194"/>
  <c r="K145" i="195"/>
  <c r="E66" i="195"/>
  <c r="D35" i="195"/>
  <c r="I68" i="192"/>
  <c r="N71" i="193"/>
  <c r="N169" i="192"/>
  <c r="L89" i="192"/>
  <c r="N45" i="193"/>
  <c r="O94" i="192"/>
  <c r="F75" i="192"/>
  <c r="N14" i="193"/>
  <c r="D39" i="193"/>
  <c r="D42" i="193"/>
  <c r="K13" i="195"/>
  <c r="N98" i="193"/>
  <c r="D34" i="194"/>
  <c r="D142" i="195"/>
  <c r="I156" i="193"/>
  <c r="H169" i="192"/>
  <c r="M51" i="192"/>
  <c r="M87" i="192"/>
  <c r="I76" i="194"/>
  <c r="E123" i="192"/>
  <c r="O67" i="194"/>
  <c r="N100" i="193"/>
  <c r="I39" i="194"/>
  <c r="E70" i="192"/>
  <c r="J147" i="192"/>
  <c r="K166" i="193"/>
  <c r="F20" i="193"/>
  <c r="E106" i="194"/>
  <c r="D94" i="195"/>
  <c r="K172" i="193"/>
  <c r="H65" i="195"/>
  <c r="K37" i="192"/>
  <c r="D36" i="195"/>
  <c r="M102" i="192"/>
  <c r="E73" i="194"/>
  <c r="J112" i="195"/>
  <c r="G119" i="195"/>
  <c r="L52" i="193"/>
  <c r="M110" i="192"/>
  <c r="N40" i="192"/>
  <c r="E84" i="195"/>
  <c r="D89" i="195"/>
  <c r="K97" i="193"/>
  <c r="K58" i="194"/>
  <c r="M58" i="192"/>
  <c r="K165" i="193"/>
  <c r="K115" i="195"/>
  <c r="G28" i="192"/>
  <c r="H68" i="194"/>
  <c r="H154" i="194"/>
  <c r="H114" i="194"/>
  <c r="H168" i="192"/>
  <c r="E143" i="192"/>
  <c r="I95" i="194"/>
  <c r="G45" i="195"/>
  <c r="N50" i="193"/>
  <c r="G131" i="193"/>
  <c r="E141" i="195"/>
  <c r="D151" i="195"/>
  <c r="M71" i="192"/>
  <c r="H50" i="192"/>
  <c r="F149" i="193"/>
  <c r="D98" i="194"/>
  <c r="O58" i="192"/>
  <c r="O131" i="193"/>
  <c r="D173" i="193"/>
  <c r="J114" i="192"/>
  <c r="E159" i="193"/>
  <c r="J27" i="193"/>
  <c r="D13" i="194"/>
  <c r="P123" i="193"/>
  <c r="D108" i="195"/>
  <c r="O134" i="192"/>
  <c r="J34" i="192"/>
  <c r="K158" i="193"/>
  <c r="E166" i="193"/>
  <c r="E95" i="194"/>
  <c r="I105" i="193"/>
  <c r="G26" i="195"/>
  <c r="E14" i="194"/>
  <c r="N78" i="193"/>
  <c r="F10" i="193"/>
  <c r="O120" i="193"/>
  <c r="O27" i="194"/>
  <c r="L48" i="194"/>
  <c r="H25" i="194"/>
  <c r="D30" i="195"/>
  <c r="N160" i="194"/>
  <c r="D72" i="193"/>
  <c r="L152" i="193"/>
  <c r="J37" i="192"/>
  <c r="E150" i="192"/>
  <c r="N156" i="193"/>
  <c r="H56" i="194"/>
  <c r="H57" i="195"/>
  <c r="L74" i="193"/>
  <c r="J107" i="193"/>
  <c r="P66" i="193"/>
  <c r="J86" i="193"/>
  <c r="N119" i="194"/>
  <c r="N29" i="193"/>
  <c r="J138" i="193"/>
  <c r="I12" i="193"/>
  <c r="G170" i="192"/>
  <c r="K71" i="193"/>
  <c r="O131" i="194"/>
  <c r="F160" i="193"/>
  <c r="N44" i="192"/>
  <c r="I93" i="192"/>
  <c r="H132" i="194"/>
  <c r="E24" i="193"/>
  <c r="E91" i="193"/>
  <c r="D43" i="192"/>
  <c r="L55" i="192"/>
  <c r="N32" i="194"/>
  <c r="N39" i="193"/>
  <c r="L22" i="194"/>
  <c r="E152" i="194"/>
  <c r="K110" i="194"/>
  <c r="L169" i="192"/>
  <c r="G127" i="193"/>
  <c r="J38" i="192"/>
  <c r="M84" i="192"/>
  <c r="K72" i="195"/>
  <c r="L109" i="193"/>
  <c r="J61" i="193"/>
  <c r="H127" i="194"/>
  <c r="L92" i="192"/>
  <c r="L38" i="192"/>
  <c r="L18" i="192"/>
  <c r="G55" i="193"/>
  <c r="I42" i="192"/>
  <c r="H81" i="195"/>
  <c r="H34" i="192"/>
  <c r="N45" i="194"/>
  <c r="H111" i="192"/>
  <c r="F25" i="192"/>
  <c r="O80" i="194"/>
  <c r="D99" i="192"/>
  <c r="E29" i="194"/>
  <c r="D35" i="192"/>
  <c r="E146" i="194"/>
  <c r="I38" i="192"/>
  <c r="K63" i="192"/>
  <c r="N88" i="192"/>
  <c r="I118" i="194"/>
  <c r="I21" i="194"/>
  <c r="O175" i="194"/>
  <c r="E174" i="194"/>
  <c r="K53" i="195"/>
  <c r="D65" i="195"/>
  <c r="J89" i="193"/>
  <c r="D49" i="195"/>
  <c r="L154" i="194"/>
  <c r="L110" i="194"/>
  <c r="D160" i="195"/>
  <c r="E66" i="193"/>
  <c r="J79" i="193"/>
  <c r="P46" i="193"/>
  <c r="E46" i="193"/>
  <c r="K95" i="192"/>
  <c r="O134" i="194"/>
  <c r="J90" i="193"/>
  <c r="L114" i="192"/>
  <c r="D12" i="193"/>
  <c r="H15" i="194"/>
  <c r="L78" i="194"/>
  <c r="J161" i="192"/>
  <c r="H71" i="192"/>
  <c r="L54" i="193"/>
  <c r="D102" i="192"/>
  <c r="F126" i="192"/>
  <c r="N69" i="194"/>
  <c r="H15" i="195"/>
  <c r="D169" i="192"/>
  <c r="D127" i="193"/>
  <c r="I136" i="192"/>
  <c r="G18" i="192"/>
  <c r="E164" i="192"/>
  <c r="L113" i="192"/>
  <c r="K117" i="195"/>
  <c r="H58" i="194"/>
  <c r="D147" i="194"/>
  <c r="H87" i="194"/>
  <c r="E79" i="195"/>
  <c r="N93" i="194"/>
  <c r="I174" i="194"/>
  <c r="D90" i="193"/>
  <c r="H40" i="194"/>
  <c r="G167" i="195"/>
  <c r="L13" i="192"/>
  <c r="K22" i="196"/>
  <c r="I30" i="192"/>
  <c r="I170" i="192"/>
  <c r="K27" i="195"/>
  <c r="I151" i="194"/>
  <c r="G149" i="193"/>
  <c r="G171" i="193"/>
  <c r="D144" i="195"/>
  <c r="K162" i="192"/>
  <c r="K48" i="194"/>
  <c r="I110" i="194"/>
  <c r="E131" i="192"/>
  <c r="N171" i="193"/>
  <c r="O162" i="192"/>
  <c r="D89" i="192"/>
  <c r="K64" i="194"/>
  <c r="F150" i="193"/>
  <c r="M70" i="192"/>
  <c r="K158" i="192"/>
  <c r="M134" i="192"/>
  <c r="M115" i="192"/>
  <c r="L115" i="193"/>
  <c r="D23" i="192"/>
  <c r="H163" i="195"/>
  <c r="G159" i="193"/>
  <c r="I103" i="193"/>
  <c r="I146" i="194"/>
  <c r="K116" i="194"/>
  <c r="K41" i="193"/>
  <c r="G131" i="195"/>
  <c r="N25" i="193"/>
  <c r="E133" i="192"/>
  <c r="N102" i="192"/>
  <c r="G165" i="195"/>
  <c r="K145" i="192"/>
  <c r="O133" i="193"/>
  <c r="N120" i="192"/>
  <c r="G53" i="192"/>
  <c r="D45" i="194"/>
  <c r="O109" i="193"/>
  <c r="I50" i="194"/>
  <c r="J7" i="193"/>
  <c r="J85" i="193"/>
  <c r="G97" i="192"/>
  <c r="M132" i="192"/>
  <c r="H171" i="195"/>
  <c r="F15" i="193"/>
  <c r="F81" i="192"/>
  <c r="O119" i="192"/>
  <c r="J142" i="193"/>
  <c r="O108" i="192"/>
  <c r="H66" i="194"/>
  <c r="I78" i="193"/>
  <c r="G51" i="195"/>
  <c r="L14" i="193"/>
  <c r="O158" i="194"/>
  <c r="G122" i="192"/>
  <c r="K89" i="195"/>
  <c r="P133" i="193"/>
  <c r="I118" i="192"/>
  <c r="H71" i="195"/>
  <c r="N172" i="194"/>
  <c r="L87" i="193"/>
  <c r="F8" i="192"/>
  <c r="D61" i="193"/>
  <c r="P60" i="193"/>
  <c r="K84" i="193"/>
  <c r="H77" i="195"/>
  <c r="D12" i="195"/>
  <c r="L43" i="192"/>
  <c r="F151" i="192"/>
  <c r="G152" i="192"/>
  <c r="E88" i="195"/>
  <c r="I105" i="194"/>
  <c r="F63" i="192"/>
  <c r="J118" i="195"/>
  <c r="I47" i="192"/>
  <c r="H57" i="194"/>
  <c r="K46" i="194"/>
  <c r="M150" i="192"/>
  <c r="D18" i="192"/>
  <c r="F132" i="193"/>
  <c r="P88" i="193"/>
  <c r="H90" i="194"/>
  <c r="E50" i="194"/>
  <c r="J40" i="193"/>
  <c r="O13" i="193"/>
  <c r="F17" i="192"/>
  <c r="I148" i="194"/>
  <c r="F11" i="193"/>
  <c r="D124" i="192"/>
  <c r="O43" i="194"/>
  <c r="O31" i="192"/>
  <c r="O46" i="194"/>
  <c r="E100" i="195"/>
  <c r="K77" i="192"/>
  <c r="L94" i="194"/>
  <c r="I60" i="194"/>
  <c r="D106" i="195"/>
  <c r="E87" i="192"/>
  <c r="K28" i="193"/>
  <c r="D136" i="194"/>
  <c r="O24" i="193"/>
  <c r="F101" i="192"/>
  <c r="O12" i="193"/>
  <c r="N132" i="194"/>
  <c r="E13" i="193"/>
  <c r="E38" i="193"/>
  <c r="D29" i="195"/>
  <c r="D150" i="192"/>
  <c r="N45" i="192"/>
  <c r="D22" i="194"/>
  <c r="I121" i="192"/>
  <c r="E24" i="195"/>
  <c r="D91" i="193"/>
  <c r="O110" i="194"/>
  <c r="D146" i="192"/>
  <c r="H157" i="192"/>
  <c r="G63" i="192"/>
  <c r="G129" i="193"/>
  <c r="F45" i="192"/>
  <c r="I71" i="192"/>
  <c r="I161" i="192"/>
  <c r="E24" i="194"/>
  <c r="N167" i="194"/>
  <c r="P97" i="193"/>
  <c r="H104" i="192"/>
  <c r="N21" i="192"/>
  <c r="G101" i="192"/>
  <c r="E82" i="194"/>
  <c r="I172" i="194"/>
  <c r="D170" i="192"/>
  <c r="N53" i="194"/>
  <c r="K148" i="193"/>
  <c r="L50" i="192"/>
  <c r="N99" i="194"/>
  <c r="K77" i="194"/>
  <c r="J18" i="193"/>
  <c r="N73" i="194"/>
  <c r="N109" i="194"/>
  <c r="N149" i="194"/>
  <c r="E68" i="194"/>
  <c r="N134" i="193"/>
  <c r="D67" i="195"/>
  <c r="O82" i="192"/>
  <c r="H102" i="194"/>
  <c r="E139" i="195"/>
  <c r="L23" i="193"/>
  <c r="G93" i="195"/>
  <c r="H45" i="192"/>
  <c r="E55" i="193"/>
  <c r="J141" i="195"/>
  <c r="D44" i="195"/>
  <c r="N13" i="193"/>
  <c r="H85" i="195"/>
  <c r="H154" i="192"/>
  <c r="G146" i="192"/>
  <c r="I35" i="193"/>
  <c r="I122" i="194"/>
  <c r="L131" i="193"/>
  <c r="H148" i="192"/>
  <c r="P83" i="193"/>
  <c r="E102" i="194"/>
  <c r="N172" i="193"/>
  <c r="N23" i="192"/>
  <c r="D52" i="194"/>
  <c r="J11" i="193"/>
  <c r="O65" i="193"/>
  <c r="D138" i="195"/>
  <c r="F24" i="192"/>
  <c r="J79" i="192"/>
  <c r="I110" i="193"/>
  <c r="J79" i="195"/>
  <c r="G68" i="195"/>
  <c r="I121" i="194"/>
  <c r="M91" i="192"/>
  <c r="H59" i="194"/>
  <c r="F142" i="193"/>
  <c r="D86" i="194"/>
  <c r="K45" i="195"/>
  <c r="G76" i="195"/>
  <c r="H62" i="192"/>
  <c r="E129" i="194"/>
  <c r="D77" i="192"/>
  <c r="D141" i="193"/>
  <c r="D110" i="194"/>
  <c r="E114" i="194"/>
  <c r="H38" i="192"/>
  <c r="O51" i="192"/>
  <c r="I29" i="193"/>
  <c r="D111" i="194"/>
  <c r="O136" i="194"/>
  <c r="O124" i="193"/>
  <c r="E41" i="194"/>
  <c r="L153" i="192"/>
  <c r="O168" i="194"/>
  <c r="J83" i="192"/>
  <c r="H67" i="192"/>
  <c r="P172" i="193"/>
  <c r="D171" i="195"/>
  <c r="N66" i="194"/>
  <c r="I30" i="193"/>
  <c r="E46" i="194"/>
  <c r="D126" i="194"/>
  <c r="N138" i="192"/>
  <c r="P132" i="193"/>
  <c r="N131" i="194"/>
  <c r="I40" i="192"/>
  <c r="J106" i="195"/>
  <c r="D56" i="195"/>
  <c r="D158" i="193"/>
  <c r="E79" i="194"/>
  <c r="H54" i="194"/>
  <c r="I19" i="192"/>
  <c r="L90" i="194"/>
  <c r="K36" i="193"/>
  <c r="L117" i="193"/>
  <c r="H94" i="192"/>
  <c r="H88" i="195"/>
  <c r="D140" i="194"/>
  <c r="P104" i="193"/>
  <c r="P16" i="193"/>
  <c r="K61" i="194"/>
  <c r="E151" i="195"/>
  <c r="F164" i="192"/>
  <c r="N12" i="193"/>
  <c r="D70" i="193"/>
  <c r="G44" i="193"/>
  <c r="P171" i="193"/>
  <c r="D174" i="194"/>
  <c r="E46" i="195"/>
  <c r="H22" i="194"/>
  <c r="H62" i="195"/>
  <c r="D109" i="193"/>
  <c r="G34" i="195"/>
  <c r="N58" i="194"/>
  <c r="K142" i="193"/>
  <c r="K40" i="194"/>
  <c r="H30" i="195"/>
  <c r="M85" i="192"/>
  <c r="I170" i="194"/>
  <c r="E106" i="192"/>
  <c r="E116" i="194"/>
  <c r="H172" i="195"/>
  <c r="N37" i="194"/>
  <c r="H35" i="195"/>
  <c r="G47" i="193"/>
  <c r="H111" i="195"/>
  <c r="N132" i="192"/>
  <c r="L68" i="192"/>
  <c r="D164" i="193"/>
  <c r="J144" i="192"/>
  <c r="O77" i="193"/>
  <c r="N171" i="194"/>
  <c r="L158" i="193"/>
  <c r="H140" i="192"/>
  <c r="H170" i="194"/>
  <c r="D130" i="194"/>
  <c r="N89" i="194"/>
  <c r="N63" i="193"/>
  <c r="D116" i="193"/>
  <c r="I134" i="192"/>
  <c r="K153" i="192"/>
  <c r="M21" i="192"/>
  <c r="D25" i="193"/>
  <c r="K151" i="195"/>
  <c r="J96" i="192"/>
  <c r="F101" i="193"/>
  <c r="F115" i="192"/>
  <c r="J72" i="193"/>
  <c r="G138" i="192"/>
  <c r="E51" i="195"/>
  <c r="J165" i="195"/>
  <c r="O142" i="193"/>
  <c r="J138" i="192"/>
  <c r="G27" i="195"/>
  <c r="L24" i="193"/>
  <c r="I33" i="192"/>
  <c r="J167" i="193"/>
  <c r="N15" i="192"/>
  <c r="K80" i="195"/>
  <c r="J28" i="195"/>
  <c r="H173" i="194"/>
  <c r="D48" i="193"/>
  <c r="G110" i="195"/>
  <c r="I173" i="193"/>
  <c r="G152" i="195"/>
  <c r="O145" i="193"/>
  <c r="D40" i="193"/>
  <c r="E40" i="192"/>
  <c r="K74" i="192"/>
  <c r="K74" i="195"/>
  <c r="J126" i="195"/>
  <c r="H99" i="194"/>
  <c r="G157" i="192"/>
  <c r="O37" i="193"/>
  <c r="E9" i="195"/>
  <c r="D172" i="194"/>
  <c r="J140" i="195"/>
  <c r="I20" i="193"/>
  <c r="J22" i="195"/>
  <c r="K40" i="195"/>
  <c r="E117" i="192"/>
  <c r="K137" i="192"/>
  <c r="G18" i="193"/>
  <c r="D85" i="192"/>
  <c r="D26" i="192"/>
  <c r="H67" i="194"/>
  <c r="M37" i="192"/>
  <c r="F133" i="193"/>
  <c r="K92" i="193"/>
  <c r="M108" i="192"/>
  <c r="L39" i="193"/>
  <c r="G168" i="192"/>
  <c r="H114" i="192"/>
  <c r="D66" i="193"/>
  <c r="D64" i="192"/>
  <c r="E85" i="195"/>
  <c r="F127" i="193"/>
  <c r="I17" i="194"/>
  <c r="P55" i="193"/>
  <c r="J19" i="192"/>
  <c r="J130" i="192"/>
  <c r="N21" i="194"/>
  <c r="H91" i="194"/>
  <c r="E130" i="195"/>
  <c r="D71" i="195"/>
  <c r="K85" i="195"/>
  <c r="L14" i="194"/>
  <c r="E11" i="193"/>
  <c r="K60" i="193"/>
  <c r="F29" i="192"/>
  <c r="D71" i="193"/>
  <c r="L97" i="193"/>
  <c r="D147" i="193"/>
  <c r="E145" i="193"/>
  <c r="D126" i="193"/>
  <c r="I64" i="194"/>
  <c r="D30" i="194"/>
  <c r="G131" i="192"/>
  <c r="E143" i="195"/>
  <c r="L127" i="192"/>
  <c r="E27" i="192"/>
  <c r="J128" i="192"/>
  <c r="K82" i="193"/>
  <c r="L157" i="193"/>
  <c r="P11" i="193"/>
  <c r="O156" i="194"/>
  <c r="H78" i="194"/>
  <c r="F60" i="193"/>
  <c r="D166" i="193"/>
  <c r="N120" i="193"/>
  <c r="L147" i="192"/>
  <c r="D61" i="192"/>
  <c r="K118" i="194"/>
  <c r="J163" i="195"/>
  <c r="I9" i="194"/>
  <c r="O99" i="193"/>
  <c r="K14" i="195"/>
  <c r="P163" i="193"/>
  <c r="I34" i="193"/>
  <c r="F155" i="192"/>
  <c r="L116" i="194"/>
  <c r="P81" i="193"/>
  <c r="N85" i="193"/>
  <c r="I12" i="192"/>
  <c r="E41" i="192"/>
  <c r="I53" i="193"/>
  <c r="J88" i="193"/>
  <c r="K166" i="192"/>
  <c r="J115" i="193"/>
  <c r="J78" i="195"/>
  <c r="L69" i="194"/>
  <c r="O160" i="192"/>
  <c r="I55" i="193"/>
  <c r="I52" i="194"/>
  <c r="F152" i="193"/>
  <c r="H49" i="194"/>
  <c r="I70" i="194"/>
  <c r="G91" i="193"/>
  <c r="L57" i="192"/>
  <c r="I145" i="193"/>
  <c r="O75" i="192"/>
  <c r="I86" i="194"/>
  <c r="I65" i="192"/>
  <c r="E144" i="192"/>
  <c r="K143" i="194"/>
  <c r="P22" i="193"/>
  <c r="O77" i="194"/>
  <c r="J167" i="195"/>
  <c r="I59" i="192"/>
  <c r="M113" i="192"/>
  <c r="K159" i="195"/>
  <c r="G69" i="195"/>
  <c r="O7" i="193"/>
  <c r="O65" i="194"/>
  <c r="H115" i="195"/>
  <c r="N100" i="194"/>
  <c r="J104" i="192"/>
  <c r="H55" i="194"/>
  <c r="E160" i="192"/>
  <c r="E30" i="195"/>
  <c r="K116" i="192"/>
  <c r="G86" i="193"/>
  <c r="D47" i="193"/>
  <c r="L44" i="194"/>
  <c r="N118" i="194"/>
  <c r="L44" i="193"/>
  <c r="L9" i="194"/>
  <c r="K93" i="192"/>
  <c r="K128" i="195"/>
  <c r="O24" i="192"/>
  <c r="F117" i="192"/>
  <c r="J144" i="195"/>
  <c r="E90" i="194"/>
  <c r="L99" i="194"/>
  <c r="N66" i="193"/>
  <c r="I73" i="194"/>
  <c r="L102" i="193"/>
  <c r="N98" i="192"/>
  <c r="F97" i="192"/>
  <c r="E62" i="195"/>
  <c r="G13" i="193"/>
  <c r="E36" i="193"/>
  <c r="G76" i="193"/>
  <c r="K83" i="195"/>
  <c r="I69" i="193"/>
  <c r="L86" i="194"/>
  <c r="D83" i="193"/>
  <c r="E138" i="193"/>
  <c r="N54" i="193"/>
  <c r="P48" i="193"/>
  <c r="D11" i="192"/>
  <c r="E37" i="193"/>
  <c r="J81" i="193"/>
  <c r="N95" i="193"/>
  <c r="L91" i="193"/>
  <c r="K104" i="192"/>
  <c r="K78" i="192"/>
  <c r="J20" i="195"/>
  <c r="I70" i="193"/>
  <c r="L118" i="194"/>
  <c r="O95" i="193"/>
  <c r="E76" i="194"/>
  <c r="O161" i="193"/>
  <c r="O27" i="193"/>
  <c r="K105" i="192"/>
  <c r="L69" i="193"/>
  <c r="P142" i="193"/>
  <c r="M144" i="192"/>
  <c r="F47" i="192"/>
  <c r="H20" i="194"/>
  <c r="L60" i="193"/>
  <c r="J60" i="193"/>
  <c r="J99" i="195"/>
  <c r="J8" i="193"/>
  <c r="K50" i="194"/>
  <c r="O163" i="193"/>
  <c r="K29" i="195"/>
  <c r="G70" i="192"/>
  <c r="J97" i="193"/>
  <c r="O74" i="194"/>
  <c r="E98" i="195"/>
  <c r="H160" i="195"/>
  <c r="O95" i="192"/>
  <c r="O172" i="192"/>
  <c r="D59" i="195"/>
  <c r="K149" i="193"/>
  <c r="E80" i="192"/>
  <c r="G141" i="192"/>
  <c r="N157" i="192"/>
  <c r="G171" i="195"/>
  <c r="O131" i="192"/>
  <c r="I80" i="193"/>
  <c r="L75" i="192"/>
  <c r="I24" i="192"/>
  <c r="D138" i="193"/>
  <c r="N173" i="193"/>
  <c r="P105" i="193"/>
  <c r="J54" i="193"/>
  <c r="P80" i="193"/>
  <c r="K39" i="193"/>
  <c r="D70" i="195"/>
  <c r="I125" i="193"/>
  <c r="G112" i="193"/>
  <c r="J129" i="192"/>
  <c r="I117" i="193"/>
  <c r="K60" i="195"/>
  <c r="N165" i="192"/>
  <c r="I68" i="194"/>
  <c r="I91" i="192"/>
  <c r="G39" i="193"/>
  <c r="E109" i="195"/>
  <c r="O167" i="194"/>
  <c r="I83" i="193"/>
  <c r="O108" i="193"/>
  <c r="H24" i="195"/>
  <c r="O40" i="193"/>
  <c r="K170" i="193"/>
  <c r="E91" i="195"/>
  <c r="P138" i="193"/>
  <c r="J98" i="192"/>
  <c r="I96" i="192"/>
  <c r="E56" i="193"/>
  <c r="E85" i="194"/>
  <c r="J122" i="195"/>
  <c r="H37" i="195"/>
  <c r="K126" i="193"/>
  <c r="G150" i="193"/>
  <c r="E75" i="193"/>
  <c r="H36" i="194"/>
  <c r="J106" i="193"/>
  <c r="F107" i="192"/>
  <c r="E149" i="192"/>
  <c r="K144" i="194"/>
  <c r="N85" i="192"/>
  <c r="H36" i="195"/>
  <c r="P31" i="193"/>
  <c r="M75" i="192"/>
  <c r="D56" i="192"/>
  <c r="D53" i="192"/>
  <c r="L71" i="194"/>
  <c r="E38" i="195"/>
  <c r="I60" i="192"/>
  <c r="I167" i="192"/>
  <c r="H140" i="194"/>
  <c r="N77" i="193"/>
  <c r="J30" i="195"/>
  <c r="I91" i="193"/>
  <c r="O171" i="193"/>
  <c r="O15" i="194"/>
  <c r="G34" i="192"/>
  <c r="L60" i="192"/>
  <c r="I113" i="192"/>
  <c r="N81" i="193"/>
  <c r="F32" i="192"/>
  <c r="G117" i="193"/>
  <c r="O165" i="192"/>
  <c r="J41" i="193"/>
  <c r="K127" i="193"/>
  <c r="K62" i="193"/>
  <c r="N74" i="193"/>
  <c r="K9" i="194"/>
  <c r="N162" i="194"/>
  <c r="O77" i="192"/>
  <c r="K174" i="192"/>
  <c r="G154" i="192"/>
  <c r="K31" i="193"/>
  <c r="L141" i="193"/>
  <c r="N37" i="193"/>
  <c r="K165" i="194"/>
  <c r="N116" i="194"/>
  <c r="D66" i="195"/>
  <c r="F118" i="192"/>
  <c r="I142" i="192"/>
  <c r="N147" i="192"/>
  <c r="D154" i="194"/>
  <c r="N80" i="194"/>
  <c r="P117" i="193"/>
  <c r="K92" i="195"/>
  <c r="D36" i="192"/>
  <c r="L37" i="193"/>
  <c r="N161" i="194"/>
  <c r="O173" i="192"/>
  <c r="N76" i="193"/>
  <c r="L99" i="193"/>
  <c r="O14" i="194"/>
  <c r="K9" i="195"/>
  <c r="J163" i="192"/>
  <c r="E118" i="193"/>
  <c r="K148" i="194"/>
  <c r="D14" i="194"/>
  <c r="O98" i="192"/>
  <c r="L86" i="192"/>
  <c r="J148" i="193"/>
  <c r="H69" i="195"/>
  <c r="I23" i="192"/>
  <c r="L43" i="194"/>
  <c r="O127" i="194"/>
  <c r="H52" i="192"/>
  <c r="E39" i="195"/>
  <c r="M34" i="192"/>
  <c r="K64" i="195"/>
  <c r="L95" i="192"/>
  <c r="P7" i="193"/>
  <c r="I69" i="194"/>
  <c r="D96" i="192"/>
  <c r="H47" i="194"/>
  <c r="J52" i="193"/>
  <c r="L20" i="192"/>
  <c r="O78" i="192"/>
  <c r="E77" i="193"/>
  <c r="K173" i="192"/>
  <c r="F90" i="193"/>
  <c r="I164" i="194"/>
  <c r="E111" i="195"/>
  <c r="O39" i="194"/>
  <c r="G33" i="192"/>
  <c r="O42" i="193"/>
  <c r="K32" i="194"/>
  <c r="E15" i="192"/>
  <c r="L169" i="194"/>
  <c r="P125" i="193"/>
  <c r="O19" i="192"/>
  <c r="O82" i="193"/>
  <c r="K49" i="193"/>
  <c r="E44" i="195"/>
  <c r="G127" i="192"/>
  <c r="N67" i="194"/>
  <c r="D49" i="194"/>
  <c r="N150" i="194"/>
  <c r="J87" i="195"/>
  <c r="I112" i="192"/>
  <c r="E172" i="192"/>
  <c r="O50" i="193"/>
  <c r="H147" i="195"/>
  <c r="K30" i="194"/>
  <c r="K38" i="194"/>
  <c r="D173" i="195"/>
  <c r="E126" i="194"/>
  <c r="G149" i="192"/>
  <c r="G79" i="193"/>
  <c r="J156" i="193"/>
  <c r="I119" i="193"/>
  <c r="J21" i="195"/>
  <c r="K99" i="193"/>
  <c r="G75" i="192"/>
  <c r="N57" i="193"/>
  <c r="D108" i="192"/>
  <c r="J46" i="193"/>
  <c r="J12" i="195"/>
  <c r="F158" i="193"/>
  <c r="J90" i="192"/>
  <c r="J94" i="192"/>
  <c r="J68" i="195"/>
  <c r="G164" i="192"/>
  <c r="N152" i="192"/>
  <c r="O154" i="192"/>
  <c r="M11" i="192"/>
  <c r="M159" i="192"/>
  <c r="K38" i="195"/>
  <c r="L154" i="192"/>
  <c r="J23" i="192"/>
  <c r="E151" i="193"/>
  <c r="O41" i="193"/>
  <c r="G36" i="195"/>
  <c r="I38" i="194"/>
  <c r="P173" i="193"/>
  <c r="F33" i="192"/>
  <c r="E108" i="193"/>
  <c r="F102" i="193"/>
  <c r="E172" i="195"/>
  <c r="I62" i="193"/>
  <c r="K135" i="195"/>
  <c r="D44" i="193"/>
  <c r="L171" i="192"/>
  <c r="K65" i="192"/>
  <c r="I26" i="193"/>
  <c r="I107" i="193"/>
  <c r="I132" i="193"/>
  <c r="N53" i="192"/>
  <c r="K67" i="193"/>
  <c r="I157" i="193"/>
  <c r="E172" i="193"/>
  <c r="F12" i="192"/>
  <c r="K92" i="192"/>
  <c r="H103" i="192"/>
  <c r="D79" i="192"/>
  <c r="L166" i="192"/>
  <c r="H154" i="195"/>
  <c r="I84" i="193"/>
  <c r="E49" i="194"/>
  <c r="D161" i="193"/>
  <c r="K155" i="193"/>
  <c r="F136" i="192"/>
  <c r="L115" i="192"/>
  <c r="D135" i="192"/>
  <c r="J153" i="195"/>
  <c r="E97" i="195"/>
  <c r="O94" i="193"/>
  <c r="O30" i="192"/>
  <c r="L131" i="192"/>
  <c r="D100" i="192"/>
  <c r="K10" i="193"/>
  <c r="O150" i="193"/>
  <c r="K26" i="195"/>
  <c r="I151" i="192"/>
  <c r="L79" i="193"/>
  <c r="J143" i="193"/>
  <c r="O172" i="194"/>
  <c r="P118" i="193"/>
  <c r="P45" i="193"/>
  <c r="D82" i="192"/>
  <c r="J142" i="192"/>
  <c r="O37" i="192"/>
  <c r="L119" i="193"/>
  <c r="H32" i="194"/>
  <c r="L155" i="192"/>
  <c r="F43" i="193"/>
  <c r="J102" i="192"/>
  <c r="E164" i="195"/>
  <c r="O41" i="194"/>
  <c r="K111" i="193"/>
  <c r="L96" i="193"/>
  <c r="F173" i="193"/>
  <c r="L81" i="193"/>
  <c r="H173" i="195"/>
  <c r="P17" i="193"/>
  <c r="J104" i="195"/>
  <c r="O22" i="193"/>
  <c r="E128" i="192"/>
  <c r="E103" i="195"/>
  <c r="I49" i="194"/>
  <c r="G36" i="192"/>
  <c r="N155" i="193"/>
  <c r="H26" i="195"/>
  <c r="O149" i="194"/>
  <c r="O85" i="194"/>
  <c r="P74" i="193"/>
  <c r="N165" i="194"/>
  <c r="K24" i="194"/>
  <c r="I34" i="192"/>
  <c r="L62" i="192"/>
  <c r="N9" i="194"/>
  <c r="G129" i="192"/>
  <c r="N161" i="193"/>
  <c r="G157" i="195"/>
  <c r="J62" i="193"/>
  <c r="E28" i="193"/>
  <c r="K172" i="192"/>
  <c r="L67" i="193"/>
  <c r="F77" i="192"/>
  <c r="K29" i="194"/>
  <c r="G92" i="195"/>
  <c r="D103" i="195"/>
  <c r="O124" i="192"/>
  <c r="J174" i="192"/>
  <c r="N90" i="194"/>
  <c r="H87" i="195"/>
  <c r="N108" i="194"/>
  <c r="D113" i="192"/>
  <c r="N147" i="193"/>
  <c r="O25" i="193"/>
  <c r="N68" i="192"/>
  <c r="I37" i="194"/>
  <c r="D46" i="194"/>
  <c r="D166" i="195"/>
  <c r="K50" i="193"/>
  <c r="D129" i="195"/>
  <c r="J97" i="195"/>
  <c r="O59" i="193"/>
  <c r="G161" i="192"/>
  <c r="G170" i="195"/>
  <c r="P51" i="193"/>
  <c r="L93" i="192"/>
  <c r="D152" i="192"/>
  <c r="O123" i="193"/>
  <c r="M171" i="192"/>
  <c r="N133" i="193"/>
  <c r="O117" i="193"/>
  <c r="I39" i="192"/>
  <c r="I115" i="194"/>
  <c r="H156" i="195"/>
  <c r="I54" i="193"/>
  <c r="J162" i="193"/>
  <c r="E35" i="195"/>
  <c r="J171" i="192"/>
  <c r="D160" i="194"/>
  <c r="J17" i="195"/>
  <c r="L142" i="193"/>
  <c r="K109" i="192"/>
  <c r="D104" i="195"/>
  <c r="K46" i="192"/>
  <c r="J43" i="193"/>
  <c r="O114" i="194"/>
  <c r="E51" i="192"/>
  <c r="I32" i="192"/>
  <c r="K119" i="193"/>
  <c r="E117" i="193"/>
  <c r="H75" i="195"/>
  <c r="I64" i="193"/>
  <c r="N134" i="194"/>
  <c r="N115" i="192"/>
  <c r="I51" i="192"/>
  <c r="O85" i="193"/>
  <c r="P15" i="193"/>
  <c r="F136" i="193"/>
  <c r="P130" i="193"/>
  <c r="P114" i="193"/>
  <c r="H166" i="195"/>
  <c r="L56" i="193"/>
  <c r="J147" i="195"/>
  <c r="M124" i="192"/>
  <c r="G140" i="193"/>
  <c r="H95" i="195"/>
  <c r="J20" i="193"/>
  <c r="K160" i="192"/>
  <c r="G126" i="193"/>
  <c r="D139" i="193"/>
  <c r="G167" i="192"/>
  <c r="D124" i="194"/>
  <c r="H101" i="194"/>
  <c r="K51" i="195"/>
  <c r="I43" i="194"/>
  <c r="O75" i="193"/>
  <c r="F26" i="193"/>
  <c r="K32" i="192"/>
  <c r="O88" i="194"/>
  <c r="G16" i="193"/>
  <c r="J37" i="195"/>
  <c r="I131" i="193"/>
  <c r="H26" i="194"/>
  <c r="J57" i="193"/>
  <c r="H110" i="192"/>
  <c r="O132" i="193"/>
  <c r="O117" i="194"/>
  <c r="I162" i="193"/>
  <c r="F35" i="193"/>
  <c r="L151" i="193"/>
  <c r="D169" i="193"/>
  <c r="G47" i="195"/>
  <c r="F57" i="193"/>
  <c r="G82" i="193"/>
  <c r="J52" i="195"/>
  <c r="N99" i="192"/>
  <c r="N110" i="194"/>
  <c r="G67" i="195"/>
  <c r="O46" i="193"/>
  <c r="L100" i="193"/>
  <c r="N104" i="194"/>
  <c r="D170" i="195"/>
  <c r="N114" i="193"/>
  <c r="J26" i="193"/>
  <c r="J17" i="193"/>
  <c r="L171" i="193"/>
  <c r="G98" i="195"/>
  <c r="L78" i="193"/>
  <c r="M39" i="192"/>
  <c r="O87" i="193"/>
  <c r="E9" i="194"/>
  <c r="E166" i="194"/>
  <c r="L126" i="192"/>
  <c r="G62" i="195"/>
  <c r="K165" i="195"/>
  <c r="K156" i="195"/>
  <c r="F161" i="193"/>
  <c r="I29" i="194"/>
  <c r="H92" i="195"/>
  <c r="K141" i="192"/>
  <c r="N151" i="193"/>
  <c r="O71" i="192"/>
  <c r="N92" i="193"/>
  <c r="K42" i="195"/>
  <c r="K43" i="192"/>
  <c r="I165" i="193"/>
  <c r="H39" i="195"/>
  <c r="N74" i="192"/>
  <c r="F61" i="193"/>
  <c r="F88" i="193"/>
  <c r="O88" i="193"/>
  <c r="K70" i="194"/>
  <c r="F63" i="193"/>
  <c r="D137" i="194"/>
  <c r="L77" i="192"/>
  <c r="D134" i="195"/>
  <c r="N174" i="194"/>
  <c r="D119" i="193"/>
  <c r="L145" i="194"/>
  <c r="D159" i="194"/>
  <c r="H141" i="195"/>
  <c r="G162" i="195"/>
  <c r="N38" i="194"/>
  <c r="I61" i="193"/>
  <c r="O16" i="193"/>
  <c r="O49" i="193"/>
  <c r="D145" i="193"/>
  <c r="G114" i="195"/>
  <c r="L160" i="194"/>
  <c r="K85" i="194"/>
  <c r="G84" i="195"/>
  <c r="E83" i="195"/>
  <c r="N164" i="194"/>
  <c r="G107" i="195"/>
  <c r="I88" i="194"/>
  <c r="J116" i="195"/>
  <c r="D96" i="193"/>
  <c r="E35" i="192"/>
  <c r="I172" i="192"/>
  <c r="E94" i="193"/>
  <c r="I167" i="193"/>
  <c r="K36" i="192"/>
  <c r="M127" i="192"/>
  <c r="H133" i="194"/>
  <c r="E23" i="192"/>
  <c r="G120" i="193"/>
  <c r="G166" i="192"/>
  <c r="H34" i="195"/>
  <c r="E141" i="193"/>
  <c r="H67" i="195"/>
  <c r="G138" i="193"/>
  <c r="N10" i="193"/>
  <c r="F95" i="193"/>
  <c r="D98" i="193"/>
  <c r="D83" i="195"/>
  <c r="M80" i="192"/>
  <c r="N47" i="192"/>
  <c r="N121" i="193"/>
  <c r="H76" i="194"/>
  <c r="N40" i="194"/>
  <c r="E163" i="193"/>
  <c r="G32" i="193"/>
  <c r="P139" i="193"/>
  <c r="H153" i="194"/>
  <c r="I120" i="194"/>
  <c r="D11" i="193"/>
  <c r="E63" i="192"/>
  <c r="J45" i="192"/>
  <c r="P164" i="193"/>
  <c r="K155" i="195"/>
  <c r="H32" i="192"/>
  <c r="D57" i="193"/>
  <c r="K146" i="193"/>
  <c r="H163" i="194"/>
  <c r="K151" i="192"/>
  <c r="E15" i="193"/>
  <c r="N145" i="192"/>
  <c r="F140" i="193"/>
  <c r="K125" i="193"/>
  <c r="G97" i="195"/>
  <c r="K74" i="194"/>
  <c r="F89" i="192"/>
  <c r="K104" i="195"/>
  <c r="G98" i="192"/>
  <c r="L33" i="194"/>
  <c r="M15" i="192"/>
  <c r="K23" i="192"/>
  <c r="D105" i="194"/>
  <c r="N19" i="194"/>
  <c r="K154" i="194"/>
  <c r="G168" i="193"/>
  <c r="I48" i="194"/>
  <c r="L116" i="192"/>
  <c r="D92" i="193"/>
  <c r="D133" i="195"/>
  <c r="I11" i="193"/>
  <c r="O111" i="193"/>
  <c r="K98" i="195"/>
  <c r="I150" i="194"/>
  <c r="F147" i="192"/>
  <c r="K15" i="195"/>
  <c r="E125" i="193"/>
  <c r="O83" i="193"/>
  <c r="D122" i="195"/>
  <c r="F130" i="193"/>
  <c r="N60" i="193"/>
  <c r="I75" i="193"/>
  <c r="I110" i="192"/>
  <c r="N135" i="193"/>
  <c r="H47" i="192"/>
  <c r="K83" i="193"/>
  <c r="N108" i="193"/>
  <c r="K45" i="194"/>
  <c r="I64" i="192"/>
  <c r="P90" i="193"/>
  <c r="I146" i="193"/>
  <c r="G97" i="193"/>
  <c r="L139" i="193"/>
  <c r="E27" i="193"/>
  <c r="J160" i="193"/>
  <c r="O107" i="192"/>
  <c r="N122" i="192"/>
  <c r="I134" i="194"/>
  <c r="D58" i="194"/>
  <c r="H40" i="195"/>
  <c r="O26" i="194"/>
  <c r="N130" i="194"/>
  <c r="I127" i="193"/>
  <c r="L103" i="194"/>
  <c r="P158" i="193"/>
  <c r="D56" i="193"/>
  <c r="I142" i="194"/>
  <c r="D13" i="193"/>
  <c r="E88" i="193"/>
  <c r="E167" i="192"/>
  <c r="J39" i="195"/>
  <c r="D67" i="193"/>
  <c r="F157" i="193"/>
  <c r="J66" i="193"/>
  <c r="O72" i="193"/>
  <c r="H122" i="195"/>
  <c r="K105" i="194"/>
  <c r="N82" i="194"/>
  <c r="G146" i="193"/>
  <c r="D102" i="193"/>
  <c r="D35" i="194"/>
  <c r="H43" i="194"/>
  <c r="E47" i="195"/>
  <c r="F166" i="192"/>
  <c r="K111" i="192"/>
  <c r="J100" i="192"/>
  <c r="N113" i="192"/>
  <c r="K35" i="193"/>
  <c r="J20" i="192"/>
  <c r="G109" i="195"/>
  <c r="N55" i="192"/>
  <c r="K134" i="192"/>
  <c r="D144" i="194"/>
  <c r="N126" i="192"/>
  <c r="K161" i="194"/>
  <c r="J16" i="195"/>
  <c r="E17" i="195"/>
  <c r="L137" i="194"/>
  <c r="G125" i="192"/>
  <c r="J44" i="192"/>
  <c r="N43" i="192"/>
  <c r="G13" i="192"/>
  <c r="E153" i="195"/>
  <c r="K107" i="193"/>
  <c r="J134" i="195"/>
  <c r="M99" i="192"/>
  <c r="I127" i="192"/>
  <c r="H53" i="194"/>
  <c r="I130" i="194"/>
  <c r="N29" i="192"/>
  <c r="F120" i="192"/>
  <c r="J108" i="192"/>
  <c r="E170" i="192"/>
  <c r="H96" i="194"/>
  <c r="N58" i="192"/>
  <c r="N95" i="194"/>
  <c r="M27" i="192"/>
  <c r="N133" i="194"/>
  <c r="I123" i="193"/>
  <c r="J45" i="193"/>
  <c r="O148" i="193"/>
  <c r="O20" i="192"/>
  <c r="I141" i="194"/>
  <c r="I164" i="193"/>
  <c r="G140" i="195"/>
  <c r="H153" i="195"/>
  <c r="E59" i="193"/>
  <c r="D148" i="192"/>
  <c r="E18" i="193"/>
  <c r="J118" i="192"/>
  <c r="F90" i="192"/>
  <c r="L31" i="192"/>
  <c r="O38" i="194"/>
  <c r="H113" i="195"/>
  <c r="O121" i="194"/>
  <c r="L10" i="193"/>
  <c r="K96" i="195"/>
  <c r="J135" i="192"/>
  <c r="N105" i="192"/>
  <c r="K150" i="193"/>
  <c r="N29" i="194"/>
  <c r="F24" i="193"/>
  <c r="N70" i="194"/>
  <c r="L148" i="193"/>
  <c r="K130" i="194"/>
  <c r="D126" i="195"/>
  <c r="N47" i="194"/>
  <c r="I152" i="194"/>
  <c r="D44" i="194"/>
  <c r="P35" i="193"/>
  <c r="I89" i="194"/>
  <c r="J11" i="192"/>
  <c r="K86" i="194"/>
  <c r="G56" i="193"/>
  <c r="N126" i="193"/>
  <c r="M55" i="192"/>
  <c r="E57" i="195"/>
  <c r="H171" i="194"/>
  <c r="E86" i="192"/>
  <c r="D43" i="194"/>
  <c r="H19" i="195"/>
  <c r="L58" i="193"/>
  <c r="O31" i="194"/>
  <c r="J129" i="195"/>
  <c r="H146" i="194"/>
  <c r="H75" i="194"/>
  <c r="E170" i="195"/>
  <c r="K159" i="194"/>
  <c r="H21" i="194"/>
  <c r="G133" i="193"/>
  <c r="N122" i="193"/>
  <c r="G124" i="193"/>
  <c r="J29" i="193"/>
  <c r="N138" i="193"/>
  <c r="I84" i="192"/>
  <c r="N65" i="192"/>
  <c r="D159" i="195"/>
  <c r="N144" i="193"/>
  <c r="K17" i="193"/>
  <c r="D37" i="193"/>
  <c r="L134" i="194"/>
  <c r="L93" i="193"/>
  <c r="E12" i="193"/>
  <c r="K71" i="194"/>
  <c r="J159" i="192"/>
  <c r="P61" i="193"/>
  <c r="P39" i="193"/>
  <c r="G60" i="193"/>
  <c r="K32" i="193"/>
  <c r="E52" i="194"/>
  <c r="O153" i="193"/>
  <c r="G38" i="195"/>
  <c r="K123" i="193"/>
  <c r="J111" i="193"/>
  <c r="E13" i="192"/>
  <c r="P33" i="193"/>
  <c r="D16" i="192"/>
  <c r="L53" i="193"/>
  <c r="J43" i="195"/>
  <c r="E155" i="193"/>
  <c r="D21" i="194"/>
  <c r="L38" i="193"/>
  <c r="K144" i="193"/>
  <c r="O22" i="194"/>
  <c r="J110" i="192"/>
  <c r="F61" i="192"/>
  <c r="I171" i="194"/>
  <c r="M48" i="192"/>
  <c r="K122" i="194"/>
  <c r="M62" i="192"/>
  <c r="I16" i="192"/>
  <c r="K48" i="193"/>
  <c r="N17" i="194"/>
  <c r="I67" i="194"/>
  <c r="H18" i="194"/>
  <c r="K28" i="195"/>
  <c r="E120" i="193"/>
  <c r="E38" i="192"/>
  <c r="H33" i="195"/>
  <c r="H16" i="194"/>
  <c r="K61" i="192"/>
  <c r="N87" i="192"/>
  <c r="D158" i="195"/>
  <c r="E82" i="193"/>
  <c r="N42" i="193"/>
  <c r="J80" i="192"/>
  <c r="D79" i="193"/>
  <c r="H22" i="195"/>
  <c r="D119" i="195"/>
  <c r="J159" i="195"/>
  <c r="G77" i="195"/>
  <c r="D107" i="194"/>
  <c r="J83" i="195"/>
  <c r="G130" i="193"/>
  <c r="E125" i="192"/>
  <c r="N159" i="192"/>
  <c r="M153" i="192"/>
  <c r="P41" i="193"/>
  <c r="I155" i="192"/>
  <c r="H158" i="194"/>
  <c r="D53" i="195"/>
  <c r="K72" i="193"/>
  <c r="G49" i="193"/>
  <c r="E175" i="195"/>
  <c r="J146" i="192"/>
  <c r="G72" i="195"/>
  <c r="D64" i="195"/>
  <c r="G110" i="192"/>
  <c r="I33" i="193"/>
  <c r="O45" i="192"/>
  <c r="H25" i="192"/>
  <c r="I89" i="193"/>
  <c r="L111" i="193"/>
  <c r="J173" i="193"/>
  <c r="J171" i="193"/>
  <c r="D16" i="195"/>
  <c r="L34" i="194"/>
  <c r="F156" i="192"/>
  <c r="J74" i="193"/>
  <c r="E92" i="193"/>
  <c r="I97" i="192"/>
  <c r="N156" i="192"/>
  <c r="D88" i="192"/>
  <c r="F70" i="193"/>
  <c r="L167" i="192"/>
  <c r="E36" i="195"/>
  <c r="O47" i="193"/>
  <c r="L146" i="193"/>
  <c r="H110" i="195"/>
  <c r="M36" i="192"/>
  <c r="N80" i="192"/>
  <c r="E121" i="193"/>
  <c r="K133" i="194"/>
  <c r="N145" i="194"/>
  <c r="J15" i="195"/>
  <c r="M66" i="192"/>
  <c r="K125" i="194"/>
  <c r="L125" i="192"/>
  <c r="H9" i="196"/>
  <c r="K85" i="193"/>
  <c r="P76" i="193"/>
  <c r="O81" i="194"/>
  <c r="D65" i="192"/>
  <c r="I92" i="194"/>
  <c r="K37" i="194"/>
  <c r="H143" i="195"/>
  <c r="I109" i="193"/>
  <c r="K134" i="193"/>
  <c r="F107" i="193"/>
  <c r="P149" i="193"/>
  <c r="L63" i="193"/>
  <c r="E141" i="192"/>
  <c r="D63" i="195"/>
  <c r="E119" i="193"/>
  <c r="L170" i="192"/>
  <c r="M86" i="192"/>
  <c r="K162" i="195"/>
  <c r="K95" i="194"/>
  <c r="P42" i="193"/>
  <c r="E17" i="192"/>
  <c r="N162" i="192"/>
  <c r="H99" i="195"/>
  <c r="N58" i="193"/>
  <c r="G100" i="195"/>
  <c r="N140" i="194"/>
  <c r="O15" i="193"/>
  <c r="F59" i="193"/>
  <c r="E81" i="193"/>
  <c r="K109" i="194"/>
  <c r="H84" i="192"/>
  <c r="E72" i="193"/>
  <c r="E138" i="194"/>
  <c r="G104" i="195"/>
  <c r="G41" i="195"/>
  <c r="N165" i="193"/>
  <c r="J13" i="193"/>
  <c r="J175" i="195"/>
  <c r="P162" i="193"/>
  <c r="I154" i="192"/>
  <c r="O78" i="194"/>
  <c r="H86" i="195"/>
  <c r="O140" i="192"/>
  <c r="O86" i="193"/>
  <c r="K55" i="195"/>
  <c r="F144" i="192"/>
  <c r="I114" i="194"/>
  <c r="L113" i="193"/>
  <c r="L144" i="194"/>
  <c r="E51" i="193"/>
  <c r="J60" i="195"/>
  <c r="K9" i="196"/>
  <c r="M82" i="192"/>
  <c r="E122" i="194"/>
  <c r="K29" i="192"/>
  <c r="F54" i="192"/>
  <c r="D103" i="194"/>
  <c r="G160" i="193"/>
  <c r="N16" i="192"/>
  <c r="F113" i="192"/>
  <c r="J114" i="193"/>
  <c r="O71" i="194"/>
  <c r="L36" i="194"/>
  <c r="G136" i="195"/>
  <c r="P111" i="193"/>
  <c r="J40" i="195"/>
  <c r="G137" i="195"/>
  <c r="N20" i="194"/>
  <c r="P43" i="193"/>
  <c r="O150" i="194"/>
  <c r="F124" i="193"/>
  <c r="D77" i="195"/>
  <c r="E47" i="194"/>
  <c r="O54" i="193"/>
  <c r="N147" i="194"/>
  <c r="P161" i="193"/>
  <c r="M133" i="192"/>
  <c r="D111" i="195"/>
  <c r="J71" i="195"/>
  <c r="K168" i="194"/>
  <c r="N28" i="194"/>
  <c r="K131" i="194"/>
  <c r="G164" i="195"/>
  <c r="L45" i="193"/>
  <c r="K143" i="193"/>
  <c r="O62" i="194"/>
  <c r="L122" i="192"/>
  <c r="O100" i="194"/>
  <c r="I149" i="193"/>
  <c r="K61" i="193"/>
  <c r="E12" i="192"/>
  <c r="M41" i="192"/>
  <c r="D63" i="194"/>
  <c r="P77" i="193"/>
  <c r="G155" i="195"/>
  <c r="L128" i="193"/>
  <c r="E86" i="195"/>
  <c r="E30" i="192"/>
  <c r="I133" i="194"/>
  <c r="L43" i="193"/>
  <c r="G94" i="193"/>
  <c r="K75" i="193"/>
  <c r="F92" i="192"/>
  <c r="K16" i="192"/>
  <c r="K122" i="193"/>
  <c r="G158" i="195"/>
  <c r="J27" i="192"/>
  <c r="D81" i="194"/>
  <c r="J93" i="193"/>
  <c r="G103" i="195"/>
  <c r="D26" i="195"/>
  <c r="E64" i="195"/>
  <c r="G29" i="193"/>
  <c r="G123" i="193"/>
  <c r="L80" i="193"/>
  <c r="J73" i="195"/>
  <c r="O26" i="193"/>
  <c r="J103" i="192"/>
  <c r="E89" i="192"/>
  <c r="N136" i="193"/>
  <c r="N26" i="193"/>
  <c r="L49" i="193"/>
  <c r="N117" i="192"/>
  <c r="H46" i="194"/>
  <c r="J55" i="195"/>
  <c r="L28" i="194"/>
  <c r="I130" i="193"/>
  <c r="G33" i="193"/>
  <c r="L71" i="193"/>
  <c r="O155" i="194"/>
  <c r="D95" i="193"/>
  <c r="O71" i="193"/>
  <c r="L13" i="193"/>
  <c r="K67" i="195"/>
  <c r="G68" i="192"/>
  <c r="H72" i="195"/>
  <c r="G48" i="193"/>
  <c r="N20" i="193"/>
  <c r="O45" i="194"/>
  <c r="H73" i="195"/>
  <c r="E117" i="194"/>
  <c r="H82" i="195"/>
  <c r="K37" i="193"/>
  <c r="K106" i="192"/>
  <c r="D27" i="194"/>
  <c r="E118" i="195"/>
  <c r="J36" i="193"/>
  <c r="D88" i="194"/>
  <c r="K60" i="192"/>
  <c r="K51" i="192"/>
  <c r="G145" i="193"/>
  <c r="D172" i="195"/>
  <c r="J150" i="193"/>
  <c r="H146" i="192"/>
  <c r="J132" i="192"/>
  <c r="K114" i="194"/>
  <c r="M149" i="192"/>
  <c r="J152" i="195"/>
  <c r="N52" i="193"/>
  <c r="H128" i="194"/>
  <c r="I95" i="192"/>
  <c r="N119" i="193"/>
  <c r="O86" i="194"/>
  <c r="H35" i="194"/>
  <c r="E54" i="192"/>
  <c r="K116" i="195"/>
  <c r="D19" i="192"/>
  <c r="F148" i="193"/>
  <c r="E58" i="195"/>
  <c r="H103" i="195"/>
  <c r="N51" i="193"/>
  <c r="E162" i="192"/>
  <c r="E153" i="192"/>
  <c r="D93" i="193"/>
  <c r="M83" i="192"/>
  <c r="H129" i="192"/>
  <c r="H157" i="195"/>
  <c r="G58" i="195"/>
  <c r="O128" i="193"/>
  <c r="F73" i="192"/>
  <c r="L59" i="194"/>
  <c r="D27" i="192"/>
  <c r="N131" i="193"/>
  <c r="L32" i="194"/>
  <c r="D84" i="195"/>
  <c r="J60" i="192"/>
  <c r="P143" i="193"/>
  <c r="J82" i="195"/>
  <c r="H170" i="192"/>
  <c r="H28" i="195"/>
  <c r="L99" i="192"/>
  <c r="O56" i="192"/>
  <c r="G140" i="192"/>
  <c r="I48" i="193"/>
  <c r="H12" i="192"/>
  <c r="G81" i="195"/>
  <c r="F46" i="192"/>
  <c r="D31" i="195"/>
  <c r="L82" i="192"/>
  <c r="M12" i="192"/>
  <c r="O8" i="193"/>
  <c r="O106" i="192"/>
  <c r="D53" i="194"/>
  <c r="D16" i="194"/>
  <c r="E52" i="193"/>
  <c r="P170" i="193"/>
  <c r="M123" i="192"/>
  <c r="N125" i="193"/>
  <c r="K115" i="192"/>
  <c r="K20" i="195"/>
  <c r="G119" i="192"/>
  <c r="O79" i="193"/>
  <c r="G106" i="195"/>
  <c r="D44" i="192"/>
  <c r="E53" i="195"/>
  <c r="O111" i="194"/>
  <c r="P159" i="193"/>
  <c r="L66" i="194"/>
  <c r="J133" i="193"/>
  <c r="F57" i="192"/>
  <c r="K119" i="195"/>
  <c r="O94" i="194"/>
  <c r="L121" i="192"/>
  <c r="J49" i="193"/>
  <c r="H16" i="195"/>
  <c r="E159" i="195"/>
  <c r="E82" i="192"/>
  <c r="D101" i="193"/>
  <c r="E47" i="193"/>
  <c r="H119" i="194"/>
  <c r="J32" i="193"/>
  <c r="E132" i="195"/>
  <c r="K161" i="193"/>
  <c r="G74" i="193"/>
  <c r="K28" i="194"/>
  <c r="H152" i="192"/>
  <c r="O84" i="193"/>
  <c r="K113" i="193"/>
  <c r="E61" i="192"/>
  <c r="L52" i="194"/>
  <c r="L85" i="193"/>
  <c r="J91" i="193"/>
  <c r="F68" i="193"/>
  <c r="L42" i="194"/>
  <c r="L144" i="193"/>
  <c r="E136" i="194"/>
  <c r="K66" i="193"/>
  <c r="G148" i="192"/>
  <c r="I106" i="193"/>
  <c r="G106" i="192"/>
  <c r="I82" i="192"/>
  <c r="O100" i="192"/>
  <c r="L135" i="193"/>
  <c r="J30" i="193"/>
  <c r="J139" i="193"/>
  <c r="I120" i="193"/>
  <c r="K147" i="192"/>
  <c r="K53" i="192"/>
  <c r="D167" i="195"/>
  <c r="N34" i="194"/>
  <c r="O83" i="192"/>
  <c r="O126" i="193"/>
  <c r="D165" i="194"/>
  <c r="L88" i="192"/>
  <c r="G105" i="192"/>
  <c r="G67" i="192"/>
  <c r="I94" i="194"/>
  <c r="I45" i="193"/>
  <c r="O171" i="194"/>
  <c r="I60" i="193"/>
  <c r="O97" i="193"/>
  <c r="P124" i="193"/>
  <c r="J127" i="192"/>
  <c r="I18" i="194"/>
  <c r="I73" i="192"/>
  <c r="K164" i="193"/>
  <c r="O139" i="193"/>
  <c r="D78" i="195"/>
  <c r="I86" i="193"/>
  <c r="D82" i="194"/>
  <c r="G128" i="193"/>
  <c r="K69" i="193"/>
  <c r="G175" i="195"/>
  <c r="K159" i="192"/>
  <c r="I63" i="193"/>
  <c r="E54" i="195"/>
  <c r="O38" i="193"/>
  <c r="D35" i="193"/>
  <c r="J65" i="193"/>
  <c r="K139" i="195"/>
  <c r="K170" i="194"/>
  <c r="D162" i="194"/>
  <c r="G141" i="195"/>
  <c r="H150" i="194"/>
  <c r="L61" i="192"/>
  <c r="I41" i="193"/>
  <c r="J70" i="195"/>
  <c r="D68" i="193"/>
  <c r="O34" i="194"/>
  <c r="K171" i="195"/>
  <c r="D60" i="193"/>
  <c r="G117" i="192"/>
  <c r="N61" i="192"/>
  <c r="G125" i="195"/>
  <c r="D137" i="193"/>
  <c r="P102" i="193"/>
  <c r="E112" i="192"/>
  <c r="G167" i="193"/>
  <c r="J19" i="193"/>
  <c r="D54" i="193"/>
  <c r="D157" i="192"/>
  <c r="I28" i="193"/>
  <c r="K123" i="195"/>
  <c r="J43" i="192"/>
  <c r="H14" i="192"/>
  <c r="F172" i="193"/>
  <c r="K52" i="192"/>
  <c r="J51" i="192"/>
  <c r="H30" i="194"/>
  <c r="E31" i="195"/>
  <c r="J152" i="193"/>
  <c r="M101" i="192"/>
  <c r="I149" i="192"/>
  <c r="D89" i="194"/>
  <c r="E85" i="193"/>
  <c r="G54" i="192"/>
  <c r="J75" i="192"/>
  <c r="H161" i="192"/>
  <c r="I35" i="192"/>
  <c r="E19" i="193"/>
  <c r="O153" i="194"/>
  <c r="O47" i="194"/>
  <c r="O95" i="194"/>
  <c r="I43" i="192"/>
  <c r="G61" i="195"/>
  <c r="G139" i="193"/>
  <c r="L83" i="194"/>
  <c r="I173" i="192"/>
  <c r="N49" i="193"/>
  <c r="E160" i="193"/>
  <c r="D90" i="195"/>
  <c r="H140" i="195"/>
  <c r="G150" i="195"/>
  <c r="D127" i="194"/>
  <c r="D46" i="195"/>
  <c r="N174" i="192"/>
  <c r="F55" i="193"/>
  <c r="G25" i="193"/>
  <c r="E26" i="193"/>
  <c r="N57" i="194"/>
  <c r="D97" i="195"/>
  <c r="L129" i="194"/>
  <c r="K23" i="193"/>
  <c r="K54" i="192"/>
  <c r="E171" i="195"/>
  <c r="F18" i="193"/>
  <c r="O120" i="192"/>
  <c r="K90" i="195"/>
  <c r="L126" i="193"/>
  <c r="F16" i="193"/>
  <c r="I57" i="193"/>
  <c r="F27" i="193"/>
  <c r="G116" i="195"/>
  <c r="E22" i="193"/>
  <c r="I14" i="194"/>
  <c r="E54" i="194"/>
  <c r="N155" i="194"/>
  <c r="J105" i="192"/>
  <c r="F100" i="193"/>
  <c r="F119" i="193"/>
  <c r="G155" i="192"/>
  <c r="K121" i="193"/>
  <c r="J138" i="195"/>
  <c r="E31" i="192"/>
  <c r="G143" i="193"/>
  <c r="O25" i="192"/>
  <c r="I43" i="193"/>
  <c r="M33" i="192"/>
  <c r="M46" i="192"/>
  <c r="L34" i="192"/>
  <c r="H14" i="195"/>
  <c r="E110" i="192"/>
  <c r="D93" i="194"/>
  <c r="N87" i="193"/>
  <c r="N78" i="194"/>
  <c r="K82" i="195"/>
  <c r="O127" i="192"/>
  <c r="P75" i="193"/>
  <c r="F53" i="193"/>
  <c r="N137" i="192"/>
  <c r="D113" i="194"/>
  <c r="I95" i="193"/>
  <c r="F121" i="193"/>
  <c r="O65" i="192"/>
  <c r="G65" i="193"/>
  <c r="G14" i="193"/>
  <c r="K74" i="193"/>
  <c r="K138" i="193"/>
  <c r="G72" i="193"/>
  <c r="I58" i="192"/>
  <c r="J137" i="192"/>
  <c r="D168" i="193"/>
  <c r="O160" i="193"/>
  <c r="L42" i="192"/>
  <c r="K101" i="195"/>
  <c r="F29" i="193"/>
  <c r="H100" i="195"/>
  <c r="K108" i="195"/>
  <c r="H122" i="194"/>
  <c r="O146" i="194"/>
  <c r="O104" i="193"/>
  <c r="J94" i="195"/>
  <c r="G165" i="193"/>
  <c r="G25" i="195"/>
  <c r="F66" i="192"/>
  <c r="O11" i="192"/>
  <c r="K58" i="195"/>
  <c r="L143" i="193"/>
  <c r="J113" i="192"/>
  <c r="G73" i="192"/>
  <c r="P82" i="193"/>
  <c r="O58" i="193"/>
  <c r="D25" i="195"/>
  <c r="L16" i="193"/>
  <c r="G125" i="193"/>
  <c r="J150" i="192"/>
  <c r="N127" i="194"/>
  <c r="H106" i="195"/>
  <c r="E153" i="193"/>
  <c r="D62" i="195"/>
  <c r="I18" i="193"/>
  <c r="K131" i="195"/>
  <c r="I88" i="193"/>
  <c r="D136" i="195"/>
  <c r="D95" i="194"/>
  <c r="I127" i="194"/>
  <c r="L22" i="193"/>
  <c r="D29" i="193"/>
  <c r="K25" i="193"/>
  <c r="N33" i="192"/>
  <c r="G89" i="192"/>
  <c r="K156" i="192"/>
  <c r="F103" i="192"/>
  <c r="J50" i="192"/>
  <c r="I117" i="194"/>
  <c r="K45" i="193"/>
  <c r="I28" i="194"/>
  <c r="M117" i="192"/>
  <c r="K75" i="195"/>
  <c r="O44" i="194"/>
  <c r="K95" i="193"/>
  <c r="H126" i="195"/>
  <c r="H18" i="195"/>
  <c r="H12" i="194"/>
  <c r="I163" i="194"/>
  <c r="O123" i="194"/>
  <c r="D28" i="193"/>
  <c r="K53" i="194"/>
  <c r="H30" i="192"/>
  <c r="H75" i="192"/>
  <c r="I154" i="194"/>
  <c r="K82" i="194"/>
  <c r="D143" i="194"/>
  <c r="K87" i="192"/>
  <c r="K48" i="195"/>
  <c r="H90" i="192"/>
  <c r="E33" i="194"/>
  <c r="F167" i="192"/>
  <c r="H83" i="192"/>
  <c r="D55" i="193"/>
  <c r="N31" i="192"/>
  <c r="J63" i="195"/>
  <c r="O40" i="194"/>
  <c r="F92" i="193"/>
  <c r="G96" i="195"/>
  <c r="I46" i="194"/>
  <c r="L127" i="193"/>
  <c r="I56" i="193"/>
  <c r="N69" i="192"/>
  <c r="K42" i="194"/>
  <c r="E131" i="193"/>
  <c r="G93" i="192"/>
  <c r="I58" i="193"/>
  <c r="N102" i="194"/>
  <c r="E20" i="192"/>
  <c r="E47" i="192"/>
  <c r="L128" i="194"/>
  <c r="E10" i="193"/>
  <c r="I85" i="193"/>
  <c r="J145" i="193"/>
  <c r="J72" i="192"/>
  <c r="E55" i="194"/>
  <c r="E153" i="194"/>
  <c r="E78" i="192"/>
  <c r="F12" i="193"/>
  <c r="G49" i="192"/>
  <c r="O162" i="194"/>
  <c r="J125" i="195"/>
  <c r="J37" i="193"/>
  <c r="D37" i="194"/>
  <c r="O141" i="192"/>
  <c r="F36" i="193"/>
  <c r="P59" i="193"/>
  <c r="K128" i="193"/>
  <c r="N25" i="194"/>
  <c r="D69" i="192"/>
  <c r="J146" i="193"/>
  <c r="M161" i="192"/>
  <c r="E58" i="194"/>
  <c r="J160" i="192"/>
  <c r="K124" i="193"/>
  <c r="D107" i="195"/>
  <c r="J161" i="195"/>
  <c r="K168" i="192"/>
  <c r="I100" i="193"/>
  <c r="K173" i="193"/>
  <c r="F112" i="192"/>
  <c r="H31" i="195"/>
  <c r="H132" i="192"/>
  <c r="K65" i="193"/>
  <c r="I28" i="192"/>
  <c r="J144" i="193"/>
  <c r="P18" i="193"/>
  <c r="G29" i="195"/>
  <c r="J116" i="193"/>
  <c r="L48" i="193"/>
  <c r="I139" i="193"/>
  <c r="E149" i="195"/>
  <c r="D166" i="192"/>
  <c r="K112" i="192"/>
  <c r="G147" i="193"/>
  <c r="D154" i="195"/>
  <c r="I100" i="192"/>
  <c r="L130" i="193"/>
  <c r="E34" i="195"/>
  <c r="N60" i="192"/>
  <c r="K19" i="194"/>
  <c r="G28" i="195"/>
  <c r="M88" i="192"/>
  <c r="P20" i="193"/>
  <c r="H56" i="195"/>
  <c r="K64" i="192"/>
  <c r="O36" i="192"/>
  <c r="J154" i="193"/>
  <c r="G139" i="195"/>
  <c r="N107" i="193"/>
  <c r="D92" i="194"/>
  <c r="H162" i="195"/>
  <c r="E42" i="193"/>
  <c r="I104" i="193"/>
  <c r="E30" i="193"/>
  <c r="D133" i="192"/>
  <c r="J158" i="195"/>
  <c r="O112" i="193"/>
  <c r="N170" i="193"/>
  <c r="H162" i="192"/>
  <c r="L104" i="194"/>
  <c r="K16" i="193"/>
  <c r="G77" i="193"/>
  <c r="L133" i="193"/>
  <c r="N69" i="193"/>
  <c r="J16" i="193"/>
  <c r="G156" i="195"/>
  <c r="G74" i="195"/>
  <c r="J44" i="195"/>
  <c r="G121" i="195"/>
  <c r="M173" i="192"/>
  <c r="J95" i="193"/>
  <c r="N146" i="194"/>
  <c r="D80" i="195"/>
  <c r="D117" i="194"/>
  <c r="O119" i="193"/>
  <c r="K31" i="194"/>
  <c r="K79" i="195"/>
  <c r="G128" i="192"/>
  <c r="P136" i="193"/>
  <c r="K166" i="195"/>
  <c r="K57" i="192"/>
  <c r="G135" i="195"/>
  <c r="G56" i="192"/>
  <c r="L169" i="193"/>
  <c r="J109" i="195"/>
  <c r="H61" i="195"/>
  <c r="D111" i="193"/>
  <c r="H92" i="194"/>
  <c r="G32" i="192"/>
  <c r="I129" i="192"/>
  <c r="L31" i="193"/>
  <c r="L77" i="193"/>
  <c r="F120" i="193"/>
  <c r="K147" i="195"/>
  <c r="D129" i="194"/>
  <c r="E19" i="192"/>
  <c r="E121" i="192"/>
  <c r="G160" i="195"/>
  <c r="I106" i="194"/>
  <c r="K47" i="195"/>
  <c r="P28" i="193"/>
  <c r="E161" i="195"/>
  <c r="O52" i="194"/>
  <c r="P115" i="193"/>
  <c r="O68" i="194"/>
  <c r="D87" i="193"/>
  <c r="E16" i="194"/>
  <c r="H89" i="194"/>
  <c r="K147" i="194"/>
  <c r="F22" i="193"/>
  <c r="O53" i="194"/>
  <c r="L20" i="194"/>
  <c r="I159" i="192"/>
  <c r="L87" i="192"/>
  <c r="I62" i="192"/>
  <c r="E41" i="193"/>
  <c r="J107" i="195"/>
  <c r="D169" i="195"/>
  <c r="D67" i="194"/>
  <c r="N117" i="194"/>
  <c r="E148" i="195"/>
  <c r="J53" i="195"/>
  <c r="H105" i="192"/>
  <c r="G99" i="192"/>
  <c r="L101" i="193"/>
  <c r="P116" i="193"/>
  <c r="D45" i="193"/>
  <c r="F99" i="193"/>
  <c r="G62" i="192"/>
  <c r="L51" i="193"/>
  <c r="K110" i="193"/>
  <c r="J87" i="193"/>
  <c r="K40" i="192"/>
  <c r="O116" i="193"/>
  <c r="D145" i="195"/>
  <c r="E86" i="193"/>
  <c r="O61" i="193"/>
  <c r="D106" i="194"/>
  <c r="O90" i="192"/>
  <c r="P93" i="193"/>
  <c r="E106" i="193"/>
  <c r="N139" i="193"/>
  <c r="E116" i="193"/>
  <c r="E18" i="192"/>
  <c r="H96" i="192"/>
  <c r="D148" i="195"/>
  <c r="N14" i="192"/>
  <c r="I166" i="194"/>
  <c r="L112" i="193"/>
  <c r="D125" i="195"/>
  <c r="I13" i="194"/>
  <c r="D39" i="192"/>
  <c r="K112" i="195"/>
  <c r="J133" i="195"/>
  <c r="O109" i="192"/>
  <c r="K136" i="195"/>
  <c r="H19" i="192"/>
  <c r="E119" i="195"/>
  <c r="D13" i="195"/>
  <c r="E125" i="195"/>
  <c r="O92" i="193"/>
  <c r="K71" i="192"/>
  <c r="J65" i="195"/>
  <c r="N35" i="193"/>
  <c r="D128" i="192"/>
  <c r="I163" i="193"/>
  <c r="O119" i="194"/>
  <c r="K106" i="194"/>
  <c r="E42" i="195"/>
  <c r="D29" i="192"/>
  <c r="N97" i="192"/>
  <c r="I129" i="193"/>
  <c r="K169" i="195"/>
  <c r="L96" i="194"/>
  <c r="K65" i="195"/>
  <c r="P101" i="193"/>
  <c r="D154" i="192"/>
  <c r="D131" i="192"/>
  <c r="I113" i="193"/>
  <c r="I80" i="194"/>
  <c r="H108" i="192"/>
  <c r="H79" i="194"/>
  <c r="I57" i="194"/>
  <c r="J172" i="193"/>
  <c r="D34" i="192"/>
  <c r="J47" i="192"/>
  <c r="D78" i="192"/>
  <c r="D77" i="193"/>
  <c r="G60" i="192"/>
  <c r="I140" i="194"/>
  <c r="O33" i="194"/>
  <c r="D93" i="192"/>
  <c r="O64" i="194"/>
  <c r="O103" i="193"/>
  <c r="E109" i="194"/>
  <c r="J113" i="195"/>
  <c r="E98" i="192"/>
  <c r="D31" i="194"/>
  <c r="D27" i="193"/>
  <c r="E35" i="194"/>
  <c r="N70" i="193"/>
  <c r="P98" i="193"/>
  <c r="L110" i="193"/>
  <c r="E93" i="194"/>
  <c r="K118" i="193"/>
  <c r="K170" i="192"/>
  <c r="H100" i="192"/>
  <c r="L157" i="194"/>
  <c r="E144" i="194"/>
  <c r="I52" i="192"/>
  <c r="L126" i="194"/>
  <c r="D18" i="193"/>
  <c r="E108" i="192"/>
  <c r="J12" i="193"/>
  <c r="K124" i="194"/>
  <c r="K132" i="194"/>
  <c r="G31" i="193"/>
  <c r="N169" i="193"/>
  <c r="F100" i="192"/>
  <c r="D144" i="192"/>
  <c r="E124" i="193"/>
  <c r="F171" i="192"/>
  <c r="K40" i="193"/>
  <c r="O78" i="193"/>
  <c r="K152" i="195"/>
  <c r="F131" i="193"/>
  <c r="E28" i="192"/>
  <c r="E19" i="195"/>
  <c r="J105" i="193"/>
  <c r="H123" i="192"/>
  <c r="H119" i="195"/>
  <c r="L13" i="194"/>
  <c r="D61" i="195"/>
  <c r="K140" i="192"/>
  <c r="D129" i="193"/>
  <c r="I27" i="194"/>
  <c r="K43" i="193"/>
  <c r="K92" i="194"/>
  <c r="K160" i="194"/>
  <c r="H116" i="194"/>
  <c r="D32" i="193"/>
  <c r="H89" i="195"/>
  <c r="G120" i="192"/>
  <c r="N66" i="192"/>
  <c r="G65" i="192"/>
  <c r="K58" i="193"/>
  <c r="E49" i="193"/>
  <c r="H85" i="192"/>
  <c r="H115" i="194"/>
  <c r="D33" i="194"/>
  <c r="N166" i="194"/>
  <c r="F32" i="193"/>
  <c r="D37" i="192"/>
  <c r="J168" i="193"/>
  <c r="O26" i="192"/>
  <c r="H11" i="192"/>
  <c r="H101" i="195"/>
  <c r="I148" i="192"/>
  <c r="E31" i="193"/>
  <c r="K70" i="193"/>
  <c r="K141" i="194"/>
  <c r="L115" i="194"/>
  <c r="E52" i="195"/>
  <c r="I147" i="193"/>
  <c r="P71" i="193"/>
  <c r="E15" i="195"/>
  <c r="K52" i="194"/>
  <c r="F7" i="193"/>
  <c r="K162" i="193"/>
  <c r="I108" i="194"/>
  <c r="D117" i="193"/>
  <c r="L112" i="194"/>
  <c r="E154" i="195"/>
  <c r="E102" i="193"/>
  <c r="E127" i="193"/>
  <c r="F124" i="192"/>
  <c r="E156" i="193"/>
  <c r="G40" i="192"/>
  <c r="E48" i="195"/>
  <c r="L143" i="194"/>
  <c r="F169" i="192"/>
  <c r="N136" i="192"/>
  <c r="D151" i="194"/>
  <c r="D167" i="194"/>
  <c r="L84" i="193"/>
  <c r="E72" i="195"/>
  <c r="J64" i="193"/>
  <c r="O136" i="192"/>
  <c r="L44" i="192"/>
  <c r="I56" i="192"/>
  <c r="J29" i="195"/>
  <c r="K88" i="194"/>
  <c r="G149" i="195"/>
  <c r="N24" i="194"/>
  <c r="K80" i="192"/>
  <c r="K140" i="195"/>
  <c r="M105" i="192"/>
  <c r="E73" i="192"/>
  <c r="J76" i="192"/>
  <c r="O59" i="194"/>
  <c r="L145" i="192"/>
  <c r="J96" i="193"/>
  <c r="O87" i="194"/>
  <c r="D147" i="195"/>
  <c r="K11" i="193"/>
  <c r="E145" i="195"/>
  <c r="I109" i="192"/>
  <c r="I61" i="192"/>
  <c r="K14" i="194"/>
  <c r="G22" i="195"/>
  <c r="P10" i="193"/>
  <c r="D106" i="192"/>
  <c r="K121" i="192"/>
  <c r="E21" i="192"/>
  <c r="G170" i="193"/>
  <c r="L114" i="193"/>
  <c r="J135" i="195"/>
  <c r="H72" i="192"/>
  <c r="K157" i="194"/>
  <c r="I36" i="194"/>
  <c r="G71" i="195"/>
  <c r="I154" i="193"/>
  <c r="E20" i="193"/>
  <c r="H69" i="192"/>
  <c r="K82" i="192"/>
  <c r="G156" i="193"/>
  <c r="N118" i="192"/>
  <c r="I65" i="194"/>
  <c r="D133" i="193"/>
  <c r="E99" i="194"/>
  <c r="H51" i="195"/>
  <c r="P13" i="193"/>
  <c r="E12" i="195"/>
  <c r="E158" i="195"/>
  <c r="E29" i="192"/>
  <c r="D47" i="195"/>
  <c r="O164" i="194"/>
  <c r="D131" i="193"/>
  <c r="N109" i="193"/>
  <c r="N33" i="193"/>
  <c r="J34" i="195"/>
  <c r="K18" i="193"/>
  <c r="J76" i="193"/>
  <c r="G172" i="195"/>
  <c r="E134" i="194"/>
  <c r="L149" i="193"/>
  <c r="D167" i="192"/>
  <c r="E113" i="192"/>
  <c r="D99" i="195"/>
  <c r="H135" i="195"/>
  <c r="D54" i="195"/>
  <c r="E149" i="193"/>
  <c r="O147" i="193"/>
  <c r="D73" i="194"/>
  <c r="D146" i="193"/>
  <c r="E34" i="193"/>
  <c r="G52" i="193"/>
  <c r="D114" i="193"/>
  <c r="D171" i="193"/>
  <c r="I31" i="192"/>
  <c r="I132" i="194"/>
  <c r="G142" i="193"/>
  <c r="H13" i="195"/>
  <c r="G159" i="195"/>
  <c r="G143" i="192"/>
  <c r="O70" i="193"/>
  <c r="H29" i="194"/>
  <c r="E82" i="195"/>
  <c r="O132" i="194"/>
  <c r="E88" i="194"/>
  <c r="G155" i="193"/>
  <c r="D51" i="194"/>
  <c r="J14" i="195"/>
  <c r="J122" i="193"/>
  <c r="I166" i="193"/>
  <c r="L46" i="192"/>
  <c r="G17" i="193"/>
  <c r="J75" i="195"/>
  <c r="N99" i="193"/>
  <c r="O9" i="194"/>
  <c r="D10" i="193"/>
  <c r="L55" i="193"/>
  <c r="F62" i="192"/>
  <c r="O24" i="194"/>
  <c r="L159" i="192"/>
  <c r="M57" i="192"/>
  <c r="F150" i="192"/>
  <c r="O125" i="193"/>
  <c r="G120" i="195"/>
  <c r="F83" i="193"/>
  <c r="F108" i="193"/>
  <c r="L26" i="193"/>
  <c r="J166" i="193"/>
  <c r="D131" i="195"/>
  <c r="D119" i="194"/>
  <c r="E103" i="193"/>
  <c r="I138" i="194"/>
  <c r="J51" i="195"/>
  <c r="J23" i="193"/>
  <c r="N102" i="193"/>
  <c r="E32" i="192"/>
  <c r="E63" i="194"/>
  <c r="H122" i="192"/>
  <c r="D65" i="193"/>
  <c r="H147" i="194"/>
  <c r="D116" i="194"/>
  <c r="K103" i="195"/>
  <c r="G104" i="193"/>
  <c r="J156" i="192"/>
  <c r="L121" i="193"/>
  <c r="I161" i="193"/>
  <c r="L167" i="194"/>
  <c r="I143" i="193"/>
  <c r="J77" i="195"/>
  <c r="H84" i="194"/>
  <c r="E76" i="195"/>
  <c r="M61" i="192"/>
  <c r="E28" i="194"/>
  <c r="E42" i="194"/>
  <c r="O144" i="193"/>
  <c r="J121" i="192"/>
  <c r="L33" i="193"/>
  <c r="K57" i="194"/>
  <c r="J128" i="193"/>
  <c r="H17" i="194"/>
  <c r="D139" i="194"/>
  <c r="D156" i="192"/>
  <c r="J74" i="195"/>
  <c r="E106" i="195"/>
  <c r="D152" i="193"/>
  <c r="G95" i="193"/>
  <c r="H93" i="195"/>
  <c r="P150" i="193"/>
  <c r="O113" i="194"/>
  <c r="F138" i="193"/>
  <c r="F106" i="193"/>
  <c r="O28" i="193"/>
  <c r="N84" i="192"/>
  <c r="N72" i="193"/>
  <c r="L68" i="194"/>
  <c r="G130" i="195"/>
  <c r="D51" i="192"/>
  <c r="E68" i="195"/>
  <c r="D75" i="193"/>
  <c r="L142" i="192"/>
  <c r="E105" i="195"/>
  <c r="E156" i="195"/>
  <c r="G85" i="195"/>
  <c r="P140" i="193"/>
  <c r="E48" i="192"/>
  <c r="D77" i="194"/>
  <c r="L83" i="193"/>
  <c r="D132" i="195"/>
  <c r="N101" i="193"/>
  <c r="L89" i="194"/>
  <c r="D158" i="194"/>
  <c r="F134" i="193"/>
  <c r="G128" i="195"/>
  <c r="E75" i="192"/>
  <c r="D36" i="194"/>
  <c r="E172" i="194"/>
  <c r="O86" i="192"/>
  <c r="D80" i="193"/>
  <c r="I119" i="192"/>
  <c r="H104" i="194"/>
  <c r="N175" i="194"/>
  <c r="K21" i="195"/>
  <c r="E130" i="192"/>
  <c r="I24" i="193"/>
  <c r="L15" i="193"/>
  <c r="E76" i="192"/>
  <c r="L104" i="193"/>
  <c r="G73" i="195"/>
  <c r="J42" i="195"/>
  <c r="M81" i="192"/>
  <c r="L106" i="194"/>
  <c r="J169" i="193"/>
  <c r="E104" i="193"/>
  <c r="L159" i="193"/>
  <c r="G63" i="193"/>
  <c r="P145" i="193"/>
  <c r="G126" i="192"/>
  <c r="O152" i="193"/>
  <c r="G64" i="195"/>
  <c r="O100" i="193"/>
  <c r="O98" i="193"/>
  <c r="D24" i="192"/>
  <c r="O167" i="192"/>
  <c r="H120" i="195"/>
  <c r="K137" i="193"/>
  <c r="D105" i="195"/>
  <c r="D71" i="194"/>
  <c r="J150" i="195"/>
  <c r="J153" i="193"/>
  <c r="M160" i="192"/>
  <c r="K124" i="195"/>
  <c r="K57" i="193"/>
  <c r="G172" i="193"/>
  <c r="D81" i="195"/>
  <c r="O128" i="192"/>
  <c r="L138" i="192"/>
  <c r="H164" i="195"/>
  <c r="I51" i="194"/>
  <c r="J15" i="193"/>
  <c r="N68" i="193"/>
  <c r="E46" i="192"/>
  <c r="K96" i="194"/>
  <c r="I19" i="194"/>
  <c r="P91" i="193"/>
  <c r="E7" i="193"/>
  <c r="O124" i="194"/>
  <c r="J126" i="192"/>
  <c r="G116" i="193"/>
  <c r="F54" i="193"/>
  <c r="O52" i="192"/>
  <c r="E140" i="192"/>
  <c r="F126" i="193"/>
  <c r="E108" i="194"/>
  <c r="P156" i="193"/>
  <c r="L25" i="193"/>
  <c r="I15" i="192"/>
  <c r="E27" i="195"/>
  <c r="E167" i="194"/>
  <c r="L28" i="193"/>
  <c r="E163" i="194"/>
  <c r="L87" i="194"/>
  <c r="D17" i="195"/>
  <c r="E120" i="194"/>
  <c r="H31" i="194"/>
  <c r="G133" i="195"/>
  <c r="I26" i="194"/>
  <c r="I79" i="194"/>
  <c r="I143" i="192"/>
  <c r="O41" i="192"/>
  <c r="O98" i="194"/>
  <c r="G134" i="195"/>
  <c r="G53" i="195"/>
  <c r="O158" i="192"/>
  <c r="J113" i="193"/>
  <c r="O52" i="193"/>
  <c r="D96" i="194"/>
  <c r="O118" i="192"/>
  <c r="E60" i="193"/>
  <c r="O70" i="192"/>
  <c r="I102" i="193"/>
  <c r="E135" i="195"/>
  <c r="N105" i="193"/>
  <c r="E14" i="192"/>
  <c r="G88" i="193"/>
  <c r="L148" i="194"/>
  <c r="F148" i="192"/>
  <c r="E59" i="194"/>
  <c r="N32" i="193"/>
  <c r="F168" i="193"/>
  <c r="E97" i="193"/>
  <c r="L24" i="192"/>
  <c r="N52" i="194"/>
  <c r="K152" i="194"/>
  <c r="N71" i="194"/>
  <c r="M152" i="192"/>
  <c r="I138" i="193"/>
  <c r="F30" i="193"/>
  <c r="D125" i="193"/>
  <c r="E147" i="195"/>
  <c r="L109" i="192"/>
  <c r="L95" i="193"/>
  <c r="E163" i="195"/>
  <c r="P64" i="193"/>
  <c r="D168" i="195"/>
  <c r="N142" i="193"/>
  <c r="L173" i="194"/>
  <c r="N36" i="194"/>
  <c r="O115" i="194"/>
  <c r="E140" i="194"/>
  <c r="L172" i="194"/>
  <c r="K55" i="194"/>
  <c r="F64" i="193"/>
  <c r="F160" i="192"/>
  <c r="O35" i="193"/>
  <c r="N146" i="193"/>
  <c r="G108" i="192"/>
  <c r="H24" i="192"/>
  <c r="P134" i="193"/>
  <c r="O105" i="194"/>
  <c r="N15" i="193"/>
  <c r="D15" i="194"/>
  <c r="E122" i="193"/>
  <c r="D138" i="194"/>
  <c r="E59" i="192"/>
  <c r="O57" i="194"/>
  <c r="K149" i="194"/>
  <c r="N79" i="193"/>
  <c r="L166" i="194"/>
  <c r="O73" i="193"/>
  <c r="O80" i="192"/>
  <c r="E29" i="193"/>
  <c r="N24" i="193"/>
  <c r="N39" i="194"/>
  <c r="I79" i="192"/>
  <c r="O125" i="194"/>
  <c r="O157" i="193"/>
  <c r="N56" i="194"/>
  <c r="L106" i="193"/>
  <c r="P14" i="193"/>
  <c r="L153" i="193"/>
  <c r="D86" i="193"/>
  <c r="N124" i="193"/>
  <c r="H123" i="194"/>
  <c r="G51" i="193"/>
  <c r="L49" i="194"/>
  <c r="F97" i="193"/>
  <c r="O83" i="194"/>
  <c r="K22" i="195"/>
  <c r="D118" i="194"/>
  <c r="J110" i="193"/>
  <c r="I14" i="192"/>
  <c r="L156" i="193"/>
  <c r="N123" i="194"/>
  <c r="O172" i="193"/>
  <c r="J116" i="192"/>
  <c r="H112" i="194"/>
  <c r="F98" i="193"/>
  <c r="P96" i="193"/>
  <c r="G82" i="195"/>
  <c r="K51" i="194"/>
  <c r="I107" i="194"/>
  <c r="E71" i="192"/>
  <c r="L134" i="193"/>
  <c r="L101" i="194"/>
  <c r="N20" i="192"/>
  <c r="G37" i="195"/>
  <c r="D9" i="194"/>
  <c r="O121" i="192"/>
  <c r="E92" i="195"/>
  <c r="N63" i="194"/>
  <c r="D40" i="195"/>
  <c r="K39" i="195"/>
  <c r="K97" i="194"/>
  <c r="N23" i="193"/>
  <c r="I76" i="193"/>
  <c r="D121" i="194"/>
  <c r="N47" i="193"/>
  <c r="O134" i="193"/>
  <c r="F35" i="192"/>
  <c r="E155" i="194"/>
  <c r="H99" i="192"/>
  <c r="L120" i="193"/>
  <c r="L7" i="193"/>
  <c r="E171" i="194"/>
  <c r="H38" i="194"/>
  <c r="I35" i="194"/>
  <c r="J73" i="193"/>
  <c r="G92" i="193"/>
  <c r="J157" i="193"/>
  <c r="O99" i="194"/>
  <c r="N77" i="194"/>
  <c r="F153" i="193"/>
  <c r="I16" i="194"/>
  <c r="P151" i="193"/>
  <c r="K35" i="192"/>
  <c r="N136" i="194"/>
  <c r="K172" i="194"/>
  <c r="E151" i="194"/>
  <c r="J72" i="195"/>
  <c r="L40" i="193"/>
  <c r="F86" i="192"/>
  <c r="O30" i="194"/>
  <c r="K93" i="193"/>
  <c r="D152" i="194"/>
  <c r="H44" i="192"/>
  <c r="K122" i="195"/>
  <c r="K87" i="195"/>
  <c r="K56" i="192"/>
  <c r="M28" i="192"/>
  <c r="L80" i="192"/>
  <c r="P85" i="193"/>
  <c r="H98" i="195"/>
  <c r="K13" i="193"/>
  <c r="G57" i="193"/>
  <c r="K43" i="195"/>
  <c r="L102" i="192"/>
  <c r="I128" i="193"/>
  <c r="J111" i="195"/>
  <c r="G31" i="195"/>
  <c r="I153" i="193"/>
  <c r="D170" i="194"/>
  <c r="H175" i="194"/>
  <c r="P135" i="193"/>
  <c r="J35" i="192"/>
  <c r="F108" i="192"/>
  <c r="N86" i="193"/>
  <c r="N141" i="192"/>
  <c r="O164" i="192"/>
  <c r="D79" i="195"/>
  <c r="N131" i="192"/>
  <c r="H95" i="192"/>
  <c r="G40" i="193"/>
  <c r="K34" i="193"/>
  <c r="F76" i="193"/>
  <c r="O126" i="194"/>
  <c r="I135" i="192"/>
  <c r="E131" i="195"/>
  <c r="N123" i="192"/>
  <c r="K138" i="195"/>
  <c r="H18" i="192"/>
  <c r="P169" i="193"/>
  <c r="G89" i="195"/>
  <c r="E32" i="193"/>
  <c r="I100" i="194"/>
  <c r="F41" i="193"/>
  <c r="O73" i="194"/>
  <c r="E157" i="195"/>
  <c r="D24" i="193"/>
  <c r="O151" i="193"/>
  <c r="H17" i="195"/>
  <c r="K69" i="195"/>
  <c r="P153" i="193"/>
  <c r="K26" i="192"/>
  <c r="E19" i="194"/>
  <c r="J70" i="192"/>
  <c r="G42" i="195"/>
  <c r="F38" i="193"/>
  <c r="I90" i="194"/>
  <c r="P110" i="193"/>
  <c r="I141" i="192"/>
  <c r="G8" i="193"/>
  <c r="K41" i="192"/>
  <c r="I135" i="193"/>
  <c r="J78" i="192"/>
  <c r="G81" i="193"/>
  <c r="J33" i="195"/>
  <c r="D14" i="193"/>
  <c r="D152" i="195"/>
  <c r="J120" i="193"/>
  <c r="H54" i="192"/>
  <c r="O69" i="194"/>
  <c r="K115" i="194"/>
  <c r="K145" i="194"/>
  <c r="I10" i="193"/>
  <c r="G113" i="195"/>
  <c r="H169" i="195"/>
  <c r="D85" i="195"/>
  <c r="G162" i="193"/>
  <c r="D140" i="192"/>
  <c r="J102" i="195"/>
  <c r="O135" i="194"/>
  <c r="H94" i="194"/>
  <c r="K15" i="193"/>
  <c r="E130" i="194"/>
  <c r="N106" i="194"/>
  <c r="F23" i="193"/>
  <c r="M94" i="192"/>
  <c r="K98" i="193"/>
  <c r="E16" i="193"/>
  <c r="E105" i="193"/>
  <c r="D50" i="194"/>
  <c r="O15" i="192"/>
  <c r="E133" i="195"/>
  <c r="I141" i="193"/>
  <c r="O123" i="192"/>
  <c r="N132" i="193"/>
  <c r="N76" i="194"/>
  <c r="O163" i="192"/>
  <c r="E161" i="193"/>
  <c r="F26" i="192"/>
  <c r="J18" i="195"/>
  <c r="G55" i="195"/>
  <c r="J136" i="193"/>
  <c r="G32" i="195"/>
  <c r="I113" i="194"/>
  <c r="H129" i="195"/>
  <c r="I49" i="192"/>
  <c r="N149" i="193"/>
  <c r="P113" i="193"/>
  <c r="H55" i="192"/>
  <c r="D18" i="194"/>
  <c r="H157" i="194"/>
  <c r="L133" i="194"/>
  <c r="K60" i="194"/>
  <c r="E103" i="194"/>
  <c r="K148" i="195"/>
  <c r="P29" i="193"/>
  <c r="H116" i="195"/>
  <c r="D17" i="193"/>
  <c r="P19" i="193"/>
  <c r="E169" i="195"/>
  <c r="H121" i="194"/>
  <c r="N171" i="192"/>
  <c r="E45" i="192"/>
  <c r="N142" i="192"/>
  <c r="O167" i="193"/>
  <c r="E83" i="193"/>
  <c r="D27" i="195"/>
  <c r="K79" i="192"/>
  <c r="G68" i="193"/>
  <c r="E134" i="192"/>
  <c r="H141" i="194"/>
  <c r="K100" i="194"/>
  <c r="P27" i="193"/>
  <c r="J14" i="193"/>
  <c r="E105" i="194"/>
  <c r="H118" i="195"/>
  <c r="J13" i="195"/>
  <c r="D123" i="194"/>
  <c r="I116" i="192"/>
  <c r="N64" i="194"/>
  <c r="K93" i="195"/>
  <c r="K171" i="193"/>
  <c r="I61" i="194"/>
  <c r="P37" i="193"/>
  <c r="K113" i="194"/>
  <c r="E150" i="195"/>
  <c r="L149" i="194"/>
  <c r="K93" i="194"/>
  <c r="J66" i="195"/>
  <c r="N143" i="193"/>
  <c r="N46" i="192"/>
  <c r="D78" i="194"/>
  <c r="K111" i="195"/>
  <c r="E29" i="195"/>
  <c r="K97" i="195"/>
  <c r="K26" i="193"/>
  <c r="E113" i="194"/>
  <c r="I53" i="194"/>
  <c r="G112" i="192"/>
  <c r="H27" i="194"/>
  <c r="D160" i="192"/>
  <c r="D34" i="193"/>
  <c r="J38" i="193"/>
  <c r="E13" i="195"/>
  <c r="E71" i="195"/>
  <c r="O20" i="193"/>
  <c r="N31" i="193"/>
  <c r="D98" i="195"/>
  <c r="G151" i="192"/>
  <c r="O32" i="194"/>
  <c r="K150" i="195"/>
  <c r="L15" i="192"/>
  <c r="O91" i="194"/>
  <c r="J26" i="195"/>
  <c r="H66" i="192"/>
  <c r="O57" i="193"/>
  <c r="O12" i="192"/>
  <c r="K87" i="194"/>
  <c r="K75" i="192"/>
  <c r="L173" i="192"/>
  <c r="F167" i="193"/>
  <c r="K14" i="193"/>
  <c r="F37" i="192"/>
  <c r="O174" i="194"/>
  <c r="G63" i="195"/>
  <c r="J27" i="195"/>
  <c r="J125" i="193"/>
  <c r="O159" i="194"/>
  <c r="L150" i="193"/>
  <c r="L47" i="194"/>
  <c r="I13" i="193"/>
  <c r="D140" i="195"/>
  <c r="E69" i="195"/>
  <c r="N80" i="193"/>
  <c r="I103" i="194"/>
  <c r="K83" i="192"/>
  <c r="K160" i="195"/>
  <c r="I91" i="194"/>
  <c r="O137" i="193"/>
  <c r="E21" i="195"/>
  <c r="H63" i="195"/>
  <c r="O149" i="193"/>
  <c r="H65" i="192"/>
  <c r="O60" i="193"/>
  <c r="K15" i="192"/>
  <c r="D41" i="194"/>
  <c r="D72" i="194"/>
  <c r="J65" i="192"/>
  <c r="K30" i="193"/>
  <c r="D57" i="194"/>
  <c r="I134" i="193"/>
  <c r="F80" i="193"/>
  <c r="H48" i="194"/>
  <c r="J120" i="195"/>
  <c r="O89" i="193"/>
  <c r="J162" i="192"/>
  <c r="I22" i="194"/>
  <c r="E20" i="195"/>
  <c r="D67" i="192"/>
  <c r="E77" i="192"/>
  <c r="J90" i="195"/>
  <c r="P154" i="193"/>
  <c r="E40" i="193"/>
  <c r="K81" i="194"/>
  <c r="D76" i="194"/>
  <c r="K143" i="195"/>
  <c r="E66" i="192"/>
  <c r="G15" i="195"/>
  <c r="H49" i="195"/>
  <c r="D48" i="192"/>
  <c r="K111" i="194"/>
  <c r="E39" i="194"/>
  <c r="E135" i="193"/>
  <c r="N157" i="194"/>
  <c r="N41" i="193"/>
  <c r="K27" i="194"/>
  <c r="I81" i="194"/>
  <c r="I8" i="192"/>
  <c r="F93" i="192"/>
  <c r="D173" i="194"/>
  <c r="J169" i="192"/>
  <c r="D115" i="195"/>
  <c r="D101" i="192"/>
  <c r="D142" i="192"/>
  <c r="F56" i="193"/>
  <c r="G135" i="193"/>
  <c r="K22" i="194"/>
  <c r="H48" i="195"/>
  <c r="I63" i="192"/>
  <c r="E111" i="194"/>
  <c r="K109" i="193"/>
  <c r="J94" i="193"/>
  <c r="N73" i="193"/>
  <c r="E67" i="194"/>
  <c r="N162" i="193"/>
  <c r="H158" i="192"/>
  <c r="L142" i="194"/>
  <c r="K80" i="193"/>
  <c r="K12" i="194"/>
  <c r="K15" i="194"/>
  <c r="K42" i="192"/>
  <c r="K73" i="192"/>
  <c r="H42" i="195"/>
  <c r="O10" i="193"/>
  <c r="J147" i="193"/>
  <c r="D41" i="195"/>
  <c r="D60" i="194"/>
  <c r="H9" i="194"/>
  <c r="N170" i="194"/>
  <c r="K140" i="194"/>
  <c r="H103" i="194"/>
  <c r="K94" i="193"/>
  <c r="O69" i="193"/>
  <c r="J114" i="195"/>
  <c r="E168" i="193"/>
  <c r="F77" i="193"/>
  <c r="I123" i="194"/>
  <c r="I67" i="193"/>
  <c r="D148" i="193"/>
  <c r="O18" i="193"/>
  <c r="L129" i="193"/>
  <c r="J130" i="195"/>
  <c r="K62" i="194"/>
  <c r="D9" i="195"/>
  <c r="H90" i="195"/>
  <c r="O106" i="193"/>
  <c r="E168" i="195"/>
  <c r="N158" i="194"/>
  <c r="D41" i="193"/>
  <c r="O135" i="193"/>
  <c r="O130" i="193"/>
  <c r="L113" i="194"/>
  <c r="K72" i="194"/>
  <c r="L119" i="192"/>
  <c r="I106" i="192"/>
  <c r="H134" i="192"/>
  <c r="D20" i="193"/>
  <c r="E44" i="193"/>
  <c r="D37" i="195"/>
  <c r="E65" i="194"/>
  <c r="F18" i="192"/>
  <c r="N145" i="193"/>
  <c r="L172" i="193"/>
  <c r="D38" i="194"/>
  <c r="K106" i="193"/>
  <c r="O66" i="193"/>
  <c r="E87" i="193"/>
  <c r="D109" i="195"/>
  <c r="N152" i="193"/>
  <c r="O158" i="193"/>
  <c r="P100" i="193"/>
  <c r="J139" i="195"/>
  <c r="H144" i="194"/>
  <c r="I90" i="193"/>
  <c r="J48" i="193"/>
  <c r="L108" i="194"/>
  <c r="L86" i="193"/>
  <c r="H54" i="195"/>
  <c r="L41" i="194"/>
  <c r="I56" i="194"/>
  <c r="K67" i="194"/>
  <c r="H113" i="192"/>
  <c r="F72" i="193"/>
  <c r="I88" i="192"/>
  <c r="F139" i="192"/>
  <c r="I168" i="193"/>
  <c r="G102" i="193"/>
  <c r="G26" i="192"/>
  <c r="K97" i="192"/>
  <c r="K153" i="195"/>
  <c r="J32" i="195"/>
  <c r="G141" i="193"/>
  <c r="I30" i="194"/>
  <c r="E104" i="194"/>
  <c r="E8" i="193"/>
  <c r="G115" i="193"/>
  <c r="J36" i="195"/>
  <c r="J133" i="192"/>
  <c r="J149" i="193"/>
  <c r="H93" i="192"/>
  <c r="L8" i="193"/>
  <c r="O105" i="193"/>
  <c r="L123" i="194"/>
  <c r="G91" i="195"/>
  <c r="O138" i="194"/>
  <c r="K158" i="195"/>
  <c r="F111" i="193"/>
  <c r="O130" i="194"/>
  <c r="H14" i="194"/>
  <c r="J121" i="193"/>
  <c r="J57" i="195"/>
  <c r="K102" i="195"/>
  <c r="G70" i="195"/>
  <c r="I58" i="194"/>
  <c r="K47" i="194"/>
  <c r="N72" i="192"/>
  <c r="D21" i="195"/>
  <c r="E74" i="194"/>
  <c r="P62" i="193"/>
  <c r="O101" i="194"/>
  <c r="K59" i="193"/>
  <c r="H95" i="194"/>
  <c r="O170" i="192"/>
  <c r="K117" i="194"/>
  <c r="H172" i="194"/>
  <c r="I34" i="194"/>
  <c r="L107" i="193"/>
  <c r="G54" i="195"/>
  <c r="N53" i="193"/>
  <c r="H174" i="192"/>
  <c r="P112" i="193"/>
  <c r="K163" i="195"/>
  <c r="P155" i="193"/>
  <c r="F17" i="193"/>
  <c r="E169" i="194"/>
  <c r="E105" i="192"/>
  <c r="G168" i="195"/>
  <c r="O62" i="193"/>
  <c r="O143" i="194"/>
  <c r="D56" i="194"/>
  <c r="N94" i="192"/>
  <c r="L50" i="194"/>
  <c r="E64" i="193"/>
  <c r="G47" i="192"/>
  <c r="E137" i="194"/>
  <c r="L147" i="194"/>
  <c r="L163" i="194"/>
  <c r="I142" i="193"/>
  <c r="L170" i="193"/>
  <c r="K171" i="194"/>
  <c r="E139" i="193"/>
  <c r="P128" i="193"/>
  <c r="I152" i="192"/>
  <c r="N86" i="192"/>
  <c r="G78" i="192"/>
  <c r="F21" i="192"/>
  <c r="N96" i="193"/>
  <c r="K18" i="192"/>
  <c r="L119" i="194"/>
  <c r="E40" i="194"/>
  <c r="E44" i="192"/>
  <c r="N120" i="194"/>
  <c r="M142" i="192"/>
  <c r="K91" i="193"/>
  <c r="L109" i="194"/>
  <c r="E76" i="193"/>
  <c r="G86" i="192"/>
  <c r="L41" i="193"/>
  <c r="D96" i="195"/>
  <c r="E137" i="195"/>
  <c r="N60" i="194"/>
  <c r="L154" i="193"/>
  <c r="D120" i="193"/>
  <c r="L130" i="194"/>
  <c r="L20" i="193"/>
  <c r="F99" i="192"/>
  <c r="D24" i="194"/>
  <c r="L46" i="193"/>
  <c r="P70" i="193"/>
  <c r="E55" i="192"/>
  <c r="G107" i="193"/>
  <c r="N163" i="193"/>
  <c r="N142" i="194"/>
  <c r="M163" i="192"/>
  <c r="K16" i="194"/>
  <c r="E21" i="194"/>
  <c r="N88" i="193"/>
  <c r="N30" i="192"/>
  <c r="G86" i="195"/>
  <c r="E37" i="194"/>
  <c r="D167" i="193"/>
  <c r="K139" i="194"/>
  <c r="D112" i="195"/>
  <c r="E68" i="192"/>
  <c r="D107" i="192"/>
  <c r="O107" i="193"/>
  <c r="E165" i="195"/>
  <c r="K149" i="195"/>
  <c r="O87" i="192"/>
  <c r="O54" i="194"/>
  <c r="D113" i="193"/>
  <c r="L133" i="192"/>
  <c r="H149" i="195"/>
  <c r="N90" i="192"/>
  <c r="N42" i="192"/>
  <c r="G163" i="192"/>
  <c r="L79" i="194"/>
  <c r="J78" i="193"/>
  <c r="G95" i="195"/>
  <c r="F104" i="192"/>
  <c r="D22" i="193"/>
  <c r="K108" i="193"/>
  <c r="D78" i="193"/>
  <c r="F67" i="193"/>
  <c r="G113" i="193"/>
  <c r="K41" i="194"/>
  <c r="D43" i="195"/>
  <c r="E125" i="194"/>
  <c r="F162" i="192"/>
  <c r="M170" i="192"/>
  <c r="O166" i="194"/>
  <c r="G39" i="195"/>
  <c r="N89" i="193"/>
  <c r="D175" i="195"/>
  <c r="I72" i="193"/>
  <c r="K42" i="193"/>
  <c r="I114" i="193"/>
  <c r="O147" i="194"/>
  <c r="E155" i="195"/>
  <c r="H165" i="194"/>
  <c r="J100" i="193"/>
  <c r="O154" i="194"/>
  <c r="G82" i="192"/>
  <c r="N129" i="193"/>
  <c r="D102" i="195"/>
  <c r="D150" i="195"/>
  <c r="E144" i="193"/>
  <c r="J170" i="192"/>
  <c r="G30" i="193"/>
  <c r="F59" i="192"/>
  <c r="E138" i="195"/>
  <c r="E123" i="193"/>
  <c r="H107" i="195"/>
  <c r="K39" i="194"/>
  <c r="F122" i="193"/>
  <c r="O50" i="194"/>
  <c r="E110" i="193"/>
  <c r="D121" i="195"/>
  <c r="L90" i="193"/>
  <c r="J124" i="195"/>
  <c r="H78" i="195"/>
  <c r="K34" i="192"/>
  <c r="J56" i="193"/>
  <c r="F166" i="193"/>
  <c r="D168" i="194"/>
  <c r="F168" i="192"/>
  <c r="K102" i="192"/>
  <c r="L14" i="192"/>
  <c r="I42" i="194"/>
  <c r="G146" i="195"/>
  <c r="K145" i="193"/>
  <c r="K151" i="193"/>
  <c r="G138" i="195"/>
  <c r="G24" i="195"/>
  <c r="I93" i="193"/>
  <c r="H8" i="192"/>
  <c r="F49" i="192"/>
  <c r="E74" i="193"/>
  <c r="N154" i="192"/>
  <c r="F139" i="193"/>
  <c r="G151" i="195"/>
  <c r="D123" i="193"/>
  <c r="N152" i="194"/>
  <c r="I101" i="194"/>
  <c r="O170" i="193"/>
  <c r="L40" i="192"/>
  <c r="K21" i="192"/>
  <c r="K173" i="195"/>
  <c r="D155" i="192"/>
  <c r="D94" i="194"/>
  <c r="H20" i="195"/>
  <c r="I20" i="194"/>
  <c r="E135" i="192"/>
  <c r="I36" i="193"/>
  <c r="F96" i="193"/>
  <c r="G144" i="193"/>
  <c r="K88" i="193"/>
  <c r="L92" i="193"/>
  <c r="F119" i="192"/>
  <c r="E128" i="193"/>
  <c r="D115" i="194"/>
  <c r="H138" i="195"/>
  <c r="O151" i="194"/>
  <c r="D154" i="193"/>
  <c r="E131" i="194"/>
  <c r="K62" i="195"/>
  <c r="D84" i="193"/>
  <c r="D25" i="194"/>
  <c r="P25" i="193"/>
  <c r="E90" i="192"/>
  <c r="G51" i="192"/>
  <c r="O113" i="193"/>
  <c r="L139" i="194"/>
  <c r="N163" i="194"/>
  <c r="I74" i="192"/>
  <c r="O166" i="192"/>
  <c r="G83" i="195"/>
  <c r="N65" i="193"/>
  <c r="K18" i="195"/>
  <c r="J158" i="192"/>
  <c r="K68" i="195"/>
  <c r="D156" i="194"/>
  <c r="E167" i="195"/>
  <c r="E49" i="195"/>
  <c r="G20" i="193"/>
  <c r="J135" i="193"/>
  <c r="K99" i="192"/>
  <c r="E115" i="194"/>
  <c r="H144" i="195"/>
  <c r="K7" i="193"/>
  <c r="E16" i="195"/>
  <c r="I158" i="194"/>
  <c r="G80" i="193"/>
  <c r="E95" i="193"/>
  <c r="N116" i="193"/>
  <c r="G144" i="192"/>
  <c r="G156" i="192"/>
  <c r="K49" i="192"/>
  <c r="N37" i="192"/>
  <c r="D82" i="195"/>
  <c r="K119" i="194"/>
  <c r="L165" i="194"/>
  <c r="K77" i="195"/>
  <c r="J39" i="193"/>
  <c r="L70" i="192"/>
  <c r="O47" i="192"/>
  <c r="N88" i="194"/>
  <c r="I135" i="194"/>
  <c r="J101" i="192"/>
  <c r="H60" i="194"/>
  <c r="J119" i="192"/>
  <c r="G42" i="193"/>
  <c r="N84" i="194"/>
  <c r="M96" i="192"/>
  <c r="D69" i="195"/>
  <c r="H60" i="192"/>
  <c r="I155" i="194"/>
  <c r="O118" i="193"/>
  <c r="J48" i="195"/>
  <c r="L138" i="193"/>
  <c r="F94" i="193"/>
  <c r="K30" i="192"/>
  <c r="H72" i="194"/>
  <c r="L141" i="192"/>
  <c r="L67" i="194"/>
  <c r="E168" i="194"/>
  <c r="L89" i="193"/>
  <c r="N166" i="193"/>
  <c r="H127" i="192"/>
  <c r="P44" i="193"/>
  <c r="F164" i="193"/>
  <c r="G7" i="193"/>
  <c r="O129" i="194"/>
  <c r="K112" i="193"/>
  <c r="N168" i="194"/>
  <c r="F129" i="192"/>
  <c r="E170" i="194"/>
  <c r="G153" i="193"/>
  <c r="D99" i="194"/>
  <c r="E27" i="194"/>
  <c r="E148" i="192"/>
  <c r="H130" i="195"/>
  <c r="L114" i="194"/>
  <c r="O50" i="192"/>
  <c r="O34" i="192"/>
  <c r="D70" i="192"/>
  <c r="E72" i="194"/>
  <c r="F25" i="193"/>
  <c r="N139" i="194"/>
  <c r="L143" i="192"/>
  <c r="H79" i="195"/>
  <c r="E36" i="192"/>
  <c r="D83" i="194"/>
  <c r="L125" i="194"/>
  <c r="E72" i="192"/>
  <c r="E161" i="194"/>
  <c r="L56" i="192"/>
  <c r="J164" i="195"/>
  <c r="G105" i="193"/>
  <c r="E142" i="192"/>
  <c r="L124" i="194"/>
  <c r="O51" i="193"/>
  <c r="D32" i="194"/>
  <c r="N157" i="193"/>
  <c r="H12" i="195"/>
  <c r="E62" i="194"/>
  <c r="G61" i="193"/>
  <c r="D106" i="193"/>
  <c r="I116" i="193"/>
  <c r="H123" i="195"/>
  <c r="E173" i="193"/>
  <c r="O109" i="194"/>
  <c r="J80" i="193"/>
  <c r="I92" i="193"/>
  <c r="L151" i="194"/>
  <c r="J118" i="193"/>
  <c r="F66" i="193"/>
  <c r="F116" i="192"/>
  <c r="E78" i="193"/>
  <c r="O108" i="194"/>
  <c r="P148" i="193"/>
  <c r="K113" i="195"/>
  <c r="H27" i="195"/>
  <c r="N113" i="193"/>
  <c r="I83" i="192"/>
  <c r="K100" i="192"/>
  <c r="D120" i="194"/>
  <c r="L37" i="192"/>
  <c r="K117" i="193"/>
  <c r="G121" i="193"/>
  <c r="F163" i="193"/>
  <c r="N113" i="194"/>
  <c r="L162" i="193"/>
  <c r="G112" i="195"/>
  <c r="J17" i="192"/>
  <c r="E80" i="193"/>
  <c r="G31" i="192"/>
  <c r="D122" i="194"/>
  <c r="K76" i="194"/>
  <c r="K53" i="193"/>
  <c r="H44" i="195"/>
  <c r="O90" i="194"/>
  <c r="L117" i="192"/>
  <c r="I59" i="193"/>
  <c r="J33" i="193"/>
  <c r="J58" i="193"/>
  <c r="H125" i="194"/>
  <c r="P106" i="193"/>
  <c r="D142" i="193"/>
  <c r="N168" i="193"/>
  <c r="D100" i="193"/>
  <c r="P78" i="193"/>
  <c r="D151" i="193"/>
  <c r="N144" i="192"/>
  <c r="G166" i="193"/>
  <c r="I140" i="193"/>
  <c r="N105" i="194"/>
  <c r="L139" i="192"/>
  <c r="E99" i="193"/>
  <c r="I99" i="193"/>
  <c r="K39" i="192"/>
  <c r="O8" i="192"/>
  <c r="O75" i="194"/>
  <c r="D73" i="195"/>
  <c r="K103" i="193"/>
  <c r="O67" i="193"/>
  <c r="D149" i="195"/>
  <c r="K95" i="195"/>
  <c r="J24" i="195"/>
  <c r="H128" i="192"/>
  <c r="G118" i="195"/>
  <c r="G20" i="192"/>
  <c r="I112" i="194"/>
  <c r="K169" i="194"/>
  <c r="D90" i="194"/>
  <c r="I153" i="194"/>
  <c r="M120" i="192"/>
  <c r="E148" i="194"/>
  <c r="L73" i="194"/>
  <c r="M65" i="192"/>
  <c r="N74" i="194"/>
  <c r="G153" i="192"/>
  <c r="H50" i="195"/>
  <c r="E124" i="194"/>
  <c r="O79" i="194"/>
  <c r="M125" i="192"/>
  <c r="D23" i="193"/>
  <c r="K89" i="193"/>
  <c r="O35" i="194"/>
  <c r="N8" i="193"/>
  <c r="J24" i="192"/>
  <c r="M42" i="192"/>
  <c r="H152" i="194"/>
  <c r="F74" i="193"/>
  <c r="L157" i="192"/>
  <c r="D88" i="193"/>
  <c r="O114" i="193"/>
  <c r="G106" i="193"/>
  <c r="K125" i="195"/>
  <c r="E135" i="194"/>
  <c r="K154" i="192"/>
  <c r="K161" i="195"/>
  <c r="D164" i="194"/>
  <c r="I166" i="192"/>
  <c r="K73" i="195"/>
  <c r="I52" i="193"/>
  <c r="O122" i="193"/>
  <c r="G78" i="195"/>
  <c r="F172" i="192"/>
  <c r="J63" i="192"/>
  <c r="G14" i="192"/>
  <c r="L94" i="193"/>
  <c r="K146" i="194"/>
  <c r="J129" i="193"/>
  <c r="J85" i="195"/>
  <c r="K147" i="193"/>
  <c r="L65" i="192"/>
  <c r="H23" i="192"/>
  <c r="G161" i="195"/>
  <c r="D139" i="192"/>
  <c r="F47" i="193"/>
  <c r="D73" i="193"/>
  <c r="O70" i="194"/>
  <c r="I128" i="192"/>
  <c r="D108" i="193"/>
  <c r="E112" i="193"/>
  <c r="K24" i="193"/>
  <c r="J45" i="195"/>
  <c r="D172" i="193"/>
  <c r="L38" i="194"/>
  <c r="O66" i="192"/>
  <c r="K64" i="193"/>
  <c r="F85" i="193"/>
  <c r="K101" i="193"/>
  <c r="E98" i="193"/>
  <c r="H125" i="192"/>
  <c r="J58" i="195"/>
  <c r="O62" i="192"/>
  <c r="E143" i="193"/>
  <c r="E74" i="195"/>
  <c r="P26" i="193"/>
  <c r="K96" i="193"/>
  <c r="L128" i="192"/>
  <c r="K103" i="192"/>
  <c r="N27" i="193"/>
  <c r="I139" i="194"/>
  <c r="D63" i="193"/>
  <c r="L40" i="194"/>
  <c r="H41" i="194"/>
  <c r="J172" i="195"/>
  <c r="N150" i="193"/>
  <c r="D146" i="195"/>
  <c r="N129" i="192"/>
  <c r="G93" i="193"/>
  <c r="L164" i="193"/>
  <c r="F19" i="193"/>
  <c r="N48" i="193"/>
  <c r="P109" i="193"/>
  <c r="I8" i="193"/>
  <c r="N110" i="192"/>
  <c r="O57" i="192"/>
  <c r="N19" i="193"/>
  <c r="I12" i="194"/>
  <c r="F14" i="193"/>
  <c r="K133" i="195"/>
  <c r="N167" i="192"/>
  <c r="I74" i="194"/>
  <c r="G108" i="193"/>
  <c r="P36" i="193"/>
  <c r="M114" i="192"/>
  <c r="G70" i="193"/>
  <c r="D76" i="192"/>
  <c r="G19" i="193"/>
  <c r="N128" i="194"/>
  <c r="D118" i="193"/>
  <c r="O21" i="194"/>
  <c r="I147" i="192"/>
  <c r="H42" i="192"/>
  <c r="D76" i="195"/>
  <c r="O169" i="193"/>
  <c r="E70" i="195"/>
  <c r="P84" i="193"/>
  <c r="I59" i="194"/>
  <c r="E43" i="195"/>
  <c r="M145" i="192"/>
  <c r="I97" i="193"/>
  <c r="D135" i="193"/>
  <c r="J58" i="192"/>
  <c r="F171" i="193"/>
  <c r="K34" i="194"/>
  <c r="P87" i="193"/>
  <c r="K70" i="195"/>
  <c r="G27" i="193"/>
  <c r="H134" i="194"/>
  <c r="N25" i="192"/>
  <c r="E89" i="193"/>
  <c r="N160" i="193"/>
  <c r="F71" i="193"/>
  <c r="L30" i="194"/>
  <c r="L88" i="193"/>
  <c r="K170" i="195"/>
  <c r="L135" i="192"/>
  <c r="D86" i="195"/>
  <c r="J173" i="195"/>
  <c r="J143" i="195"/>
  <c r="H168" i="195"/>
  <c r="E79" i="193"/>
  <c r="J127" i="193"/>
  <c r="E147" i="192"/>
  <c r="M50" i="192"/>
  <c r="J141" i="192"/>
  <c r="E57" i="192"/>
  <c r="G21" i="195"/>
  <c r="K123" i="194"/>
  <c r="O110" i="193"/>
  <c r="L117" i="194"/>
  <c r="O17" i="194"/>
  <c r="G107" i="192"/>
  <c r="F28" i="192"/>
  <c r="J120" i="192"/>
  <c r="J34" i="193"/>
  <c r="I115" i="193"/>
  <c r="I71" i="193"/>
  <c r="G15" i="192"/>
  <c r="D165" i="195"/>
  <c r="D157" i="193"/>
  <c r="L105" i="193"/>
  <c r="O102" i="194"/>
  <c r="F72" i="192"/>
  <c r="J81" i="195"/>
  <c r="L103" i="192"/>
  <c r="N43" i="193"/>
  <c r="E142" i="193"/>
  <c r="G133" i="192"/>
  <c r="K131" i="193"/>
  <c r="K101" i="194"/>
  <c r="E155" i="192"/>
  <c r="L167" i="193"/>
  <c r="N40" i="193"/>
  <c r="D104" i="194"/>
  <c r="P50" i="193"/>
  <c r="O31" i="193"/>
  <c r="E168" i="192"/>
  <c r="L53" i="194"/>
  <c r="L108" i="192"/>
  <c r="I129" i="194"/>
  <c r="K52" i="193"/>
  <c r="O34" i="193"/>
  <c r="E71" i="193"/>
  <c r="L166" i="193"/>
  <c r="I37" i="193"/>
  <c r="M111" i="192"/>
  <c r="D163" i="194"/>
  <c r="H174" i="194"/>
  <c r="M151" i="192"/>
  <c r="K69" i="194"/>
  <c r="N87" i="194"/>
  <c r="I31" i="193"/>
  <c r="L127" i="194"/>
  <c r="F36" i="192"/>
  <c r="J21" i="192"/>
  <c r="G59" i="195"/>
  <c r="H100" i="194"/>
  <c r="E160" i="194"/>
  <c r="F94" i="192"/>
  <c r="L37" i="194"/>
  <c r="H171" i="192"/>
  <c r="H129" i="194"/>
  <c r="D85" i="194"/>
  <c r="D157" i="194"/>
  <c r="J41" i="192"/>
  <c r="E102" i="195"/>
  <c r="F82" i="192"/>
  <c r="H50" i="194"/>
  <c r="K70" i="192"/>
  <c r="L45" i="194"/>
  <c r="I126" i="194"/>
  <c r="L64" i="194"/>
  <c r="G99" i="195"/>
  <c r="D144" i="193"/>
  <c r="D141" i="194"/>
  <c r="N107" i="194"/>
  <c r="D64" i="193"/>
  <c r="G148" i="195"/>
  <c r="H112" i="192"/>
  <c r="K25" i="194"/>
  <c r="L70" i="194"/>
  <c r="M139" i="192"/>
  <c r="N17" i="192"/>
  <c r="E93" i="195"/>
  <c r="H64" i="195"/>
  <c r="D109" i="192"/>
  <c r="E159" i="194"/>
  <c r="L156" i="194"/>
  <c r="H150" i="195"/>
  <c r="D122" i="193"/>
  <c r="I70" i="192"/>
  <c r="D49" i="192"/>
  <c r="I102" i="194"/>
  <c r="J31" i="192"/>
  <c r="L75" i="193"/>
  <c r="J141" i="193"/>
  <c r="G124" i="195"/>
  <c r="O42" i="194"/>
  <c r="O102" i="193"/>
  <c r="O157" i="194"/>
  <c r="J77" i="193"/>
  <c r="K94" i="192"/>
  <c r="P65" i="193"/>
  <c r="M76" i="192"/>
  <c r="O32" i="192"/>
  <c r="H63" i="194"/>
  <c r="O145" i="192"/>
  <c r="O61" i="194"/>
  <c r="P47" i="193"/>
  <c r="E11" i="192"/>
  <c r="J41" i="195"/>
  <c r="J172" i="192"/>
  <c r="M106" i="192"/>
  <c r="I32" i="193"/>
  <c r="H76" i="195"/>
  <c r="I66" i="193"/>
  <c r="J35" i="193"/>
  <c r="G145" i="195"/>
  <c r="D160" i="193"/>
  <c r="I151" i="193"/>
  <c r="O68" i="193"/>
  <c r="D103" i="193"/>
  <c r="F105" i="193"/>
  <c r="D52" i="192"/>
  <c r="E90" i="195"/>
  <c r="H53" i="195"/>
  <c r="D128" i="193"/>
  <c r="H135" i="194"/>
  <c r="L61" i="194"/>
  <c r="K28" i="192"/>
  <c r="K106" i="195"/>
  <c r="N92" i="194"/>
  <c r="O155" i="192"/>
  <c r="G23" i="193"/>
  <c r="D55" i="195"/>
  <c r="J164" i="192"/>
  <c r="E148" i="193"/>
  <c r="E75" i="194"/>
  <c r="F37" i="193"/>
  <c r="P57" i="193"/>
  <c r="F125" i="193"/>
  <c r="K164" i="192"/>
  <c r="K78" i="195"/>
  <c r="I16" i="193"/>
  <c r="K86" i="193"/>
  <c r="K49" i="194"/>
  <c r="J25" i="195"/>
  <c r="K45" i="192"/>
  <c r="G37" i="192"/>
  <c r="I169" i="193"/>
  <c r="D121" i="193"/>
  <c r="E146" i="193"/>
  <c r="F50" i="192"/>
  <c r="P126" i="193"/>
  <c r="H34" i="194"/>
  <c r="K102" i="194"/>
  <c r="G66" i="193"/>
  <c r="E69" i="193"/>
  <c r="I15" i="194"/>
  <c r="I137" i="192"/>
  <c r="J85" i="192"/>
  <c r="I15" i="193"/>
  <c r="E78" i="194"/>
  <c r="H73" i="194"/>
  <c r="O17" i="193"/>
  <c r="G78" i="193"/>
  <c r="M53" i="192"/>
  <c r="N31" i="194"/>
  <c r="E90" i="193"/>
  <c r="K38" i="193"/>
  <c r="D58" i="193"/>
  <c r="E147" i="193"/>
  <c r="L140" i="193"/>
  <c r="K20" i="193"/>
  <c r="E137" i="193"/>
  <c r="F121" i="192"/>
  <c r="K43" i="194"/>
  <c r="E70" i="193"/>
  <c r="I72" i="192"/>
  <c r="N98" i="194"/>
  <c r="N67" i="193"/>
  <c r="D149" i="194"/>
  <c r="G111" i="193"/>
  <c r="E121" i="195"/>
  <c r="K131" i="192"/>
  <c r="H106" i="192"/>
  <c r="H133" i="195"/>
  <c r="O101" i="193"/>
  <c r="O91" i="192"/>
  <c r="F73" i="193"/>
  <c r="E22" i="195"/>
  <c r="L153" i="194"/>
  <c r="K81" i="192"/>
  <c r="D74" i="195"/>
  <c r="L88" i="194"/>
  <c r="D8" i="192"/>
  <c r="K129" i="194"/>
  <c r="F80" i="192"/>
  <c r="H59" i="195"/>
  <c r="O84" i="192"/>
  <c r="K115" i="193"/>
  <c r="O127" i="193"/>
  <c r="E130" i="193"/>
  <c r="K81" i="193"/>
  <c r="H13" i="194"/>
  <c r="O61" i="192"/>
  <c r="P67" i="193"/>
  <c r="H159" i="194"/>
  <c r="D140" i="193"/>
  <c r="E173" i="194"/>
  <c r="J99" i="193"/>
  <c r="N91" i="194"/>
  <c r="I39" i="193"/>
  <c r="L63" i="194"/>
  <c r="F145" i="193"/>
  <c r="H139" i="194"/>
  <c r="D102" i="194"/>
  <c r="K44" i="193"/>
  <c r="K51" i="193"/>
  <c r="J84" i="192"/>
  <c r="M138" i="192"/>
  <c r="I155" i="193"/>
  <c r="J39" i="192"/>
  <c r="I150" i="193"/>
  <c r="G111" i="192"/>
  <c r="E136" i="193"/>
  <c r="E33" i="193"/>
  <c r="J159" i="193"/>
  <c r="H70" i="194"/>
  <c r="O48" i="193"/>
  <c r="K72" i="192"/>
  <c r="I19" i="193"/>
  <c r="D149" i="192"/>
  <c r="N86" i="194"/>
  <c r="K90" i="192"/>
  <c r="E53" i="193"/>
  <c r="J46" i="195"/>
  <c r="D156" i="193"/>
  <c r="G169" i="193"/>
  <c r="J44" i="193"/>
  <c r="F112" i="193"/>
  <c r="D159" i="193"/>
  <c r="K56" i="195"/>
  <c r="O170" i="194"/>
  <c r="E115" i="193"/>
  <c r="F165" i="193"/>
  <c r="H144" i="192"/>
  <c r="E17" i="194"/>
  <c r="H109" i="194"/>
  <c r="N83" i="192"/>
  <c r="P152" i="193"/>
  <c r="D84" i="194"/>
  <c r="O18" i="192"/>
  <c r="E56" i="192"/>
  <c r="H148" i="195"/>
  <c r="G152" i="193"/>
  <c r="O72" i="192"/>
  <c r="L84" i="192"/>
  <c r="J130" i="193"/>
  <c r="G87" i="195"/>
  <c r="K141" i="193"/>
  <c r="N112" i="193"/>
  <c r="E50" i="195"/>
  <c r="I7" i="193"/>
  <c r="L175" i="194"/>
  <c r="D97" i="192"/>
  <c r="O84" i="194"/>
  <c r="O106" i="194"/>
  <c r="J98" i="193"/>
  <c r="O96" i="194"/>
  <c r="F84" i="193"/>
  <c r="D133" i="194"/>
  <c r="J69" i="193"/>
  <c r="E157" i="193"/>
  <c r="K27" i="192"/>
  <c r="J140" i="193"/>
  <c r="G90" i="192"/>
  <c r="G15" i="193"/>
  <c r="N85" i="194"/>
  <c r="D62" i="194"/>
  <c r="F104" i="193"/>
  <c r="D59" i="194"/>
  <c r="O93" i="193"/>
  <c r="O39" i="193"/>
  <c r="G143" i="195"/>
  <c r="G121" i="192"/>
  <c r="E95" i="195"/>
  <c r="E86" i="194"/>
  <c r="J42" i="192"/>
  <c r="K120" i="193"/>
  <c r="L97" i="194"/>
  <c r="J71" i="192"/>
  <c r="F116" i="193"/>
  <c r="H135" i="192"/>
  <c r="D153" i="193"/>
  <c r="H44" i="194"/>
  <c r="K136" i="194"/>
  <c r="J64" i="195"/>
  <c r="G110" i="193"/>
  <c r="O169" i="194"/>
  <c r="D70" i="194"/>
  <c r="L61" i="193"/>
  <c r="P54" i="193"/>
  <c r="H21" i="195"/>
  <c r="D33" i="195"/>
  <c r="F19" i="192"/>
  <c r="O168" i="193"/>
  <c r="D151" i="192"/>
  <c r="N59" i="194"/>
  <c r="O160" i="194"/>
  <c r="N148" i="193"/>
  <c r="D114" i="195"/>
  <c r="E69" i="192"/>
  <c r="D19" i="194"/>
  <c r="E165" i="193"/>
  <c r="O63" i="193"/>
  <c r="I137" i="193"/>
  <c r="L57" i="194"/>
  <c r="E152" i="195"/>
  <c r="J103" i="193"/>
  <c r="P24" i="193"/>
  <c r="I160" i="194"/>
  <c r="H38" i="195"/>
  <c r="I118" i="193"/>
  <c r="K156" i="193"/>
  <c r="G66" i="195"/>
  <c r="G69" i="193"/>
  <c r="N72" i="194"/>
  <c r="O147" i="192"/>
  <c r="D91" i="194"/>
  <c r="J174" i="195"/>
  <c r="N46" i="193"/>
  <c r="N7" i="193"/>
  <c r="J33" i="192"/>
  <c r="F31" i="193"/>
  <c r="H43" i="195"/>
  <c r="H133" i="192"/>
  <c r="I108" i="193"/>
  <c r="I116" i="194"/>
  <c r="E160" i="195"/>
  <c r="L84" i="194"/>
  <c r="O49" i="192"/>
  <c r="K16" i="195"/>
  <c r="P23" i="193"/>
  <c r="H33" i="192"/>
  <c r="D141" i="195"/>
  <c r="I175" i="194"/>
  <c r="L174" i="194"/>
  <c r="P92" i="193"/>
  <c r="O148" i="192"/>
  <c r="I23" i="193"/>
  <c r="L29" i="193"/>
  <c r="H89" i="192"/>
  <c r="L168" i="193"/>
  <c r="D173" i="192"/>
  <c r="I126" i="192"/>
  <c r="O146" i="193"/>
  <c r="H49" i="192"/>
  <c r="G35" i="193"/>
  <c r="K76" i="193"/>
  <c r="E60" i="194"/>
  <c r="G102" i="195"/>
  <c r="J102" i="193"/>
  <c r="F79" i="193"/>
  <c r="J123" i="195"/>
  <c r="E100" i="193"/>
  <c r="J149" i="195"/>
  <c r="H137" i="195"/>
  <c r="M77" i="192"/>
  <c r="D87" i="192"/>
  <c r="E43" i="193"/>
  <c r="N116" i="192"/>
  <c r="J154" i="195"/>
  <c r="L116" i="193"/>
  <c r="D75" i="192"/>
  <c r="H136" i="194"/>
  <c r="F42" i="192"/>
  <c r="L56" i="194"/>
  <c r="N75" i="194"/>
  <c r="L159" i="194"/>
  <c r="J76" i="195"/>
  <c r="E56" i="194"/>
  <c r="J92" i="193"/>
  <c r="K47" i="193"/>
  <c r="G151" i="193"/>
  <c r="H126" i="194"/>
  <c r="E65" i="193"/>
  <c r="I27" i="193"/>
  <c r="K167" i="193"/>
  <c r="F58" i="193"/>
  <c r="D150" i="193"/>
  <c r="O129" i="193"/>
  <c r="F20" i="192"/>
  <c r="H51" i="192"/>
  <c r="O63" i="192"/>
  <c r="O90" i="193"/>
  <c r="J52" i="192"/>
  <c r="E152" i="193"/>
  <c r="J28" i="193"/>
  <c r="L91" i="194"/>
  <c r="F82" i="193"/>
  <c r="E57" i="194"/>
  <c r="H80" i="192"/>
  <c r="N84" i="193"/>
  <c r="O93" i="192"/>
  <c r="J83" i="193"/>
  <c r="I130" i="192"/>
  <c r="K144" i="195"/>
  <c r="M100" i="192"/>
  <c r="K135" i="193"/>
  <c r="E134" i="193"/>
  <c r="J151" i="193"/>
  <c r="L102" i="194"/>
  <c r="E62" i="193"/>
  <c r="O81" i="192"/>
  <c r="E45" i="193"/>
  <c r="E133" i="194"/>
  <c r="E18" i="195"/>
  <c r="O18" i="194"/>
  <c r="K78" i="193"/>
  <c r="G53" i="193"/>
  <c r="G94" i="195"/>
  <c r="E174" i="195"/>
  <c r="H65" i="194"/>
  <c r="O162" i="193"/>
  <c r="K153" i="193"/>
  <c r="D149" i="193"/>
  <c r="K68" i="192"/>
  <c r="H37" i="192"/>
  <c r="D57" i="195"/>
  <c r="K169" i="193"/>
  <c r="E67" i="193"/>
  <c r="K57" i="195"/>
  <c r="K27" i="193"/>
  <c r="L118" i="193"/>
  <c r="K100" i="193"/>
  <c r="O49" i="194"/>
  <c r="N61" i="194"/>
  <c r="E84" i="194"/>
  <c r="G144" i="195"/>
  <c r="D41" i="192"/>
  <c r="N130" i="193"/>
  <c r="E101" i="193"/>
  <c r="N61" i="193"/>
  <c r="O32" i="193"/>
  <c r="P49" i="193"/>
  <c r="I48" i="192"/>
  <c r="D128" i="194"/>
  <c r="G62" i="193"/>
  <c r="N104" i="193"/>
  <c r="F169" i="193"/>
  <c r="G105" i="195"/>
  <c r="N103" i="193"/>
  <c r="L95" i="194"/>
  <c r="O122" i="192"/>
  <c r="D132" i="192"/>
  <c r="K33" i="195"/>
  <c r="J24" i="193"/>
  <c r="I17" i="193"/>
  <c r="E167" i="193"/>
  <c r="O64" i="193"/>
  <c r="O80" i="193"/>
  <c r="G59" i="193"/>
  <c r="O13" i="194"/>
  <c r="D130" i="193"/>
  <c r="O141" i="193"/>
  <c r="E58" i="193"/>
  <c r="H68" i="195"/>
  <c r="K8" i="192"/>
  <c r="L118" i="192"/>
  <c r="O60" i="194"/>
  <c r="K65" i="194"/>
  <c r="N59" i="192"/>
  <c r="J10" i="193"/>
  <c r="I139" i="192"/>
  <c r="F93" i="193"/>
  <c r="F28" i="193"/>
  <c r="H117" i="194"/>
  <c r="F52" i="193"/>
  <c r="E70" i="194"/>
  <c r="L26" i="192"/>
  <c r="J77" i="192"/>
  <c r="J86" i="195"/>
  <c r="E45" i="194"/>
  <c r="M157" i="192"/>
  <c r="H110" i="194"/>
  <c r="L65" i="193"/>
  <c r="F62" i="193"/>
  <c r="N65" i="194"/>
  <c r="E92" i="194"/>
  <c r="I41" i="194"/>
  <c r="G79" i="195"/>
  <c r="P166" i="193"/>
  <c r="N154" i="194"/>
  <c r="D15" i="195"/>
  <c r="O45" i="193"/>
  <c r="D61" i="194"/>
  <c r="O76" i="194"/>
  <c r="J49" i="195"/>
  <c r="N36" i="193"/>
  <c r="F48" i="193"/>
  <c r="J145" i="192"/>
  <c r="K151" i="194"/>
  <c r="N140" i="193"/>
  <c r="H156" i="194"/>
  <c r="D112" i="193"/>
  <c r="F27" i="192"/>
  <c r="L65" i="194"/>
  <c r="E140" i="193"/>
  <c r="D153" i="195"/>
  <c r="N18" i="193"/>
  <c r="L100" i="194"/>
  <c r="G108" i="195"/>
  <c r="H155" i="192"/>
  <c r="K152" i="193"/>
  <c r="E126" i="195"/>
  <c r="K104" i="194"/>
  <c r="L41" i="192"/>
  <c r="D142" i="194"/>
  <c r="N83" i="194"/>
  <c r="K87" i="193"/>
  <c r="N159" i="193"/>
  <c r="N166" i="192"/>
  <c r="G13" i="195"/>
  <c r="D98" i="192"/>
  <c r="L58" i="194"/>
  <c r="L19" i="194"/>
  <c r="G75" i="195"/>
  <c r="L51" i="194"/>
  <c r="L66" i="193"/>
  <c r="F159" i="193"/>
  <c r="K19" i="195"/>
  <c r="F151" i="193"/>
  <c r="O33" i="192"/>
  <c r="N115" i="194"/>
  <c r="I111" i="194"/>
  <c r="K139" i="193"/>
  <c r="L155" i="194"/>
  <c r="F86" i="193"/>
  <c r="O96" i="193"/>
  <c r="O120" i="194"/>
  <c r="H175" i="195"/>
  <c r="K84" i="194"/>
  <c r="J67" i="193"/>
  <c r="D16" i="193"/>
  <c r="K80" i="194"/>
  <c r="M167" i="192"/>
  <c r="L35" i="193"/>
  <c r="J170" i="193"/>
  <c r="N33" i="194"/>
  <c r="E66" i="194"/>
  <c r="D32" i="195"/>
  <c r="O128" i="194"/>
  <c r="O81" i="193"/>
  <c r="L74" i="194"/>
  <c r="J28" i="192"/>
  <c r="O55" i="193"/>
  <c r="H174" i="195"/>
  <c r="J161" i="193"/>
  <c r="E175" i="194"/>
  <c r="E98" i="194"/>
  <c r="H84" i="195"/>
  <c r="H151" i="195"/>
  <c r="K157" i="195"/>
  <c r="J82" i="193"/>
  <c r="O19" i="193"/>
  <c r="N28" i="192"/>
  <c r="K79" i="193"/>
  <c r="D48" i="195"/>
  <c r="D143" i="195"/>
  <c r="K94" i="194"/>
  <c r="G41" i="192"/>
  <c r="I121" i="193"/>
  <c r="J105" i="195"/>
  <c r="D58" i="192"/>
  <c r="G147" i="195"/>
  <c r="D19" i="193"/>
  <c r="F135" i="193"/>
  <c r="O23" i="193"/>
  <c r="K25" i="195"/>
  <c r="K155" i="194"/>
  <c r="K133" i="192"/>
  <c r="D88" i="195"/>
  <c r="L122" i="193"/>
  <c r="K174" i="195"/>
  <c r="G158" i="192"/>
  <c r="N97" i="194"/>
  <c r="N55" i="193"/>
  <c r="D38" i="192"/>
  <c r="E110" i="195"/>
  <c r="M135" i="192"/>
  <c r="E139" i="192"/>
  <c r="H149" i="192"/>
  <c r="O161" i="194"/>
  <c r="K125" i="192"/>
  <c r="H114" i="195"/>
  <c r="D81" i="193"/>
  <c r="O48" i="194"/>
  <c r="K20" i="194"/>
  <c r="G173" i="195"/>
  <c r="D175" i="194"/>
  <c r="H104" i="195"/>
  <c r="L64" i="193"/>
  <c r="D28" i="192"/>
  <c r="D15" i="193"/>
  <c r="F42" i="193"/>
  <c r="M38" i="192"/>
  <c r="L17" i="193"/>
  <c r="I171" i="193"/>
  <c r="D89" i="193"/>
  <c r="P146" i="193"/>
  <c r="O136" i="193"/>
  <c r="L76" i="194"/>
  <c r="D137" i="195"/>
  <c r="L129" i="192"/>
  <c r="G46" i="193"/>
  <c r="E77" i="195"/>
  <c r="L81" i="194"/>
  <c r="G36" i="193"/>
  <c r="K144" i="192"/>
  <c r="M143" i="192"/>
  <c r="J69" i="195"/>
  <c r="O159" i="193"/>
  <c r="O17" i="192"/>
  <c r="E22" i="194"/>
  <c r="H132" i="195"/>
  <c r="L62" i="193"/>
  <c r="K130" i="195"/>
  <c r="E32" i="194"/>
  <c r="N83" i="193"/>
  <c r="D101" i="195"/>
  <c r="M165" i="192"/>
  <c r="L135" i="194"/>
  <c r="G103" i="193"/>
  <c r="O89" i="194"/>
  <c r="E111" i="193"/>
  <c r="I44" i="193"/>
  <c r="D62" i="193"/>
</calcChain>
</file>

<file path=xl/sharedStrings.xml><?xml version="1.0" encoding="utf-8"?>
<sst xmlns="http://schemas.openxmlformats.org/spreadsheetml/2006/main" count="11390" uniqueCount="1098">
  <si>
    <t>Suffolk Coastal</t>
  </si>
  <si>
    <t>E07000206</t>
  </si>
  <si>
    <t>Waveney</t>
  </si>
  <si>
    <t>LONDON</t>
  </si>
  <si>
    <t>Bristol UA</t>
  </si>
  <si>
    <t>Kingston upon Hull UA</t>
  </si>
  <si>
    <t>Southend on Sea UA</t>
  </si>
  <si>
    <t>SOUTH EAST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</si>
  <si>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</si>
  <si>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</si>
  <si>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</si>
  <si>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</si>
  <si>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</si>
  <si>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</si>
  <si>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</si>
  <si>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</si>
  <si>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</si>
  <si>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</si>
  <si>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</si>
  <si>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</si>
  <si>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 xml:space="preserve">Buckinghamshire </t>
  </si>
  <si>
    <t>E07000004</t>
  </si>
  <si>
    <t>Aylesbury Vale</t>
  </si>
  <si>
    <t>E07000005</t>
  </si>
  <si>
    <t>Chiltern</t>
  </si>
  <si>
    <t>E07000006</t>
  </si>
  <si>
    <t>South Bucks</t>
  </si>
  <si>
    <t>E07000007</t>
  </si>
  <si>
    <t>Wycombe</t>
  </si>
  <si>
    <t xml:space="preserve">East Sussex </t>
  </si>
  <si>
    <t>E07000061</t>
  </si>
  <si>
    <t>Eastbourne</t>
  </si>
  <si>
    <t>E07000062</t>
  </si>
  <si>
    <t>Hastings</t>
  </si>
  <si>
    <t>E07000063</t>
  </si>
  <si>
    <t>Lewes</t>
  </si>
  <si>
    <t>E07000064</t>
  </si>
  <si>
    <t>Rother</t>
  </si>
  <si>
    <t>E07000065</t>
  </si>
  <si>
    <t>Wealden</t>
  </si>
  <si>
    <t xml:space="preserve">Hampshire </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</si>
  <si>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</si>
  <si>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</si>
  <si>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</si>
  <si>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</si>
  <si>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</si>
  <si>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</si>
  <si>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</si>
  <si>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</si>
  <si>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</si>
  <si>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</si>
  <si>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</si>
  <si>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</si>
  <si>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</si>
  <si>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</si>
  <si>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</si>
  <si>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</si>
  <si>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</si>
  <si>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</si>
  <si>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</si>
  <si>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</si>
  <si>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</si>
  <si>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</si>
  <si>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 xml:space="preserve">Kent </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</si>
  <si>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</si>
  <si>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</si>
  <si>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</si>
  <si>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</si>
  <si>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</si>
  <si>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</si>
  <si>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</si>
  <si>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</si>
  <si>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</si>
  <si>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</si>
  <si>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</si>
  <si>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</si>
  <si>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</si>
  <si>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</si>
  <si>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</si>
  <si>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</si>
  <si>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</si>
  <si>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</si>
  <si>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</si>
  <si>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</si>
  <si>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</si>
  <si>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</si>
  <si>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</si>
  <si>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</si>
  <si>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</si>
  <si>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</si>
  <si>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</si>
  <si>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</si>
  <si>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</si>
  <si>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</si>
  <si>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</si>
  <si>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</si>
  <si>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</si>
  <si>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</si>
  <si>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</si>
  <si>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</si>
  <si>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</si>
  <si>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</si>
  <si>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</si>
  <si>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</si>
  <si>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</si>
  <si>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</si>
  <si>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</si>
  <si>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</si>
  <si>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</si>
  <si>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</si>
  <si>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</si>
  <si>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</si>
  <si>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</si>
  <si>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</si>
  <si>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</si>
  <si>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</si>
  <si>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</si>
  <si>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</si>
  <si>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</si>
  <si>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</si>
  <si>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</si>
  <si>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</si>
  <si>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</si>
  <si>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</si>
  <si>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</si>
  <si>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</si>
  <si>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</si>
  <si>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</si>
  <si>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</si>
  <si>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</si>
  <si>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</si>
  <si>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</si>
  <si>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</si>
  <si>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</si>
  <si>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SOUTH WEST</t>
  </si>
  <si>
    <t>Bath and North East Somerset UA</t>
  </si>
  <si>
    <t>Bournemouth UA</t>
  </si>
  <si>
    <t>North Somerset UA</t>
  </si>
  <si>
    <t>Plymouth UA</t>
  </si>
  <si>
    <t>Poole UA</t>
  </si>
  <si>
    <t>South Gloucestershire UA</t>
  </si>
  <si>
    <t>Swindon UA</t>
  </si>
  <si>
    <t>Torbay UA</t>
  </si>
  <si>
    <t xml:space="preserve">Devon </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</si>
  <si>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</si>
  <si>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</si>
  <si>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</si>
  <si>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</si>
  <si>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</si>
  <si>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</si>
  <si>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</si>
  <si>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</si>
  <si>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</si>
  <si>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</si>
  <si>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</si>
  <si>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</si>
  <si>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</si>
  <si>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</si>
  <si>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</si>
  <si>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</si>
  <si>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 xml:space="preserve">Dorset </t>
  </si>
  <si>
    <t>E07000048</t>
  </si>
  <si>
    <t>Christchurch</t>
  </si>
  <si>
    <t>E07000049</t>
  </si>
  <si>
    <t>East Dorset</t>
  </si>
  <si>
    <t>E07000050</t>
  </si>
  <si>
    <t>North Dorset</t>
  </si>
  <si>
    <t>E07000051</t>
  </si>
  <si>
    <t>Purbeck</t>
  </si>
  <si>
    <t>E07000052</t>
  </si>
  <si>
    <t>West Dorset</t>
  </si>
  <si>
    <t>E07000053</t>
  </si>
  <si>
    <t>Weymouth and Portland</t>
  </si>
  <si>
    <t xml:space="preserve">Gloucestershire </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</si>
  <si>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</si>
  <si>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</si>
  <si>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</si>
  <si>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</si>
  <si>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</si>
  <si>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</si>
  <si>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</si>
  <si>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</si>
  <si>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</si>
  <si>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</si>
  <si>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</si>
  <si>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</si>
  <si>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</si>
  <si>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</si>
  <si>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</si>
  <si>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</si>
  <si>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</si>
  <si>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</si>
  <si>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</si>
  <si>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</si>
  <si>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</si>
  <si>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</si>
  <si>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Pupil residency-based tables</t>
  </si>
  <si>
    <t>Table A1</t>
  </si>
  <si>
    <t>Table A2</t>
  </si>
  <si>
    <t>Total</t>
  </si>
  <si>
    <t>F</t>
  </si>
  <si>
    <t>Asian</t>
  </si>
  <si>
    <t>Black</t>
  </si>
  <si>
    <t>Chinese</t>
  </si>
  <si>
    <t>Mixed</t>
  </si>
  <si>
    <t>White</t>
  </si>
  <si>
    <t>Please select criteria below:</t>
  </si>
  <si>
    <t>Subject:</t>
  </si>
  <si>
    <t>Reading</t>
  </si>
  <si>
    <t>Writing</t>
  </si>
  <si>
    <t>Science</t>
  </si>
  <si>
    <t>Mathematics</t>
  </si>
  <si>
    <t>Pupils known to be eligible for free school meals</t>
  </si>
  <si>
    <t>Boys</t>
  </si>
  <si>
    <t>Girls</t>
  </si>
  <si>
    <t>Source: National Pupil Database</t>
  </si>
  <si>
    <t>All pupils</t>
  </si>
  <si>
    <t>Gender:</t>
  </si>
  <si>
    <t>All</t>
  </si>
  <si>
    <t>England</t>
  </si>
  <si>
    <t xml:space="preserve">Mathematics </t>
  </si>
  <si>
    <t>921</t>
  </si>
  <si>
    <t>A</t>
  </si>
  <si>
    <t>D</t>
  </si>
  <si>
    <t>.  = Not applicable.</t>
  </si>
  <si>
    <r>
      <t>Number of eligible pupils</t>
    </r>
    <r>
      <rPr>
        <vertAlign val="superscript"/>
        <sz val="8"/>
        <rFont val="Arial"/>
        <family val="2"/>
      </rPr>
      <t>4</t>
    </r>
  </si>
  <si>
    <t>North East</t>
  </si>
  <si>
    <t>Darlington</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</si>
  <si>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</si>
  <si>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</si>
  <si>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</si>
  <si>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</si>
  <si>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</si>
  <si>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</si>
  <si>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</si>
  <si>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</si>
  <si>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</si>
  <si>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</si>
  <si>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</si>
  <si>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</si>
  <si>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</si>
  <si>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</si>
  <si>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</si>
  <si>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</si>
  <si>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</si>
  <si>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</si>
  <si>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</si>
  <si>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</si>
  <si>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</si>
  <si>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</si>
  <si>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</si>
  <si>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</si>
  <si>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</si>
  <si>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</si>
  <si>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</si>
  <si>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Stockport</t>
  </si>
  <si>
    <t xml:space="preserve"> </t>
  </si>
  <si>
    <t>Tameside</t>
  </si>
  <si>
    <t>Trafford</t>
  </si>
  <si>
    <t>Warrington</t>
  </si>
  <si>
    <t>Wigan</t>
  </si>
  <si>
    <t>Wirral</t>
  </si>
  <si>
    <t>Yorkshire and the Humber</t>
  </si>
  <si>
    <t>Barnsley</t>
  </si>
  <si>
    <t>Bradford</t>
  </si>
  <si>
    <t>Calderdale</t>
  </si>
  <si>
    <t>Doncaster</t>
  </si>
  <si>
    <t>East Riding of Yorkshire</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</si>
  <si>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</si>
  <si>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</si>
  <si>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</si>
  <si>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</si>
  <si>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</si>
  <si>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</si>
  <si>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</si>
  <si>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</si>
  <si>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</si>
  <si>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</si>
  <si>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</si>
  <si>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</si>
  <si>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</si>
  <si>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</si>
  <si>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</si>
  <si>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</si>
  <si>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</si>
  <si>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</si>
  <si>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</si>
  <si>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</si>
  <si>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</si>
  <si>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</si>
  <si>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</si>
  <si>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Sandwell</t>
  </si>
  <si>
    <t>Shropshire</t>
  </si>
  <si>
    <t>Solihull</t>
  </si>
  <si>
    <t>Staffordshire</t>
  </si>
  <si>
    <t>Stoke-on-Trent</t>
  </si>
  <si>
    <t>Telford and Wrekin</t>
  </si>
  <si>
    <t>Walsall</t>
  </si>
  <si>
    <t>Warwickshire</t>
  </si>
  <si>
    <t>Wolverhampton</t>
  </si>
  <si>
    <t>Worcestershire</t>
  </si>
  <si>
    <t>East of England</t>
  </si>
  <si>
    <t>Bedford</t>
  </si>
  <si>
    <t>Cambridgeshire</t>
  </si>
  <si>
    <t>Central Bedfordshire</t>
  </si>
  <si>
    <t>Essex</t>
  </si>
  <si>
    <t>Hertfordshire</t>
  </si>
  <si>
    <t>Luton</t>
  </si>
  <si>
    <t>Norfolk</t>
  </si>
  <si>
    <t>Peterborough</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</si>
  <si>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</si>
  <si>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</si>
  <si>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</si>
  <si>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</si>
  <si>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</si>
  <si>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</si>
  <si>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</si>
  <si>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</si>
  <si>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</si>
  <si>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</si>
  <si>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</si>
  <si>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</si>
  <si>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</si>
  <si>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</si>
  <si>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</si>
  <si>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</si>
  <si>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</si>
  <si>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</si>
  <si>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</si>
  <si>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</si>
  <si>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</si>
  <si>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</si>
  <si>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</si>
  <si>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</si>
  <si>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</si>
  <si>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</si>
  <si>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</si>
  <si>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</si>
  <si>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</si>
  <si>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</si>
  <si>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</si>
  <si>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</si>
  <si>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</si>
  <si>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</si>
  <si>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</si>
  <si>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</si>
  <si>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</si>
  <si>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</si>
  <si>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</si>
  <si>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</si>
  <si>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</si>
  <si>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</si>
  <si>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</si>
  <si>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</si>
  <si>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</si>
  <si>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</si>
  <si>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</si>
  <si>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</si>
  <si>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</si>
  <si>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</si>
  <si>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</si>
  <si>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Slough</t>
  </si>
  <si>
    <t>Southampton</t>
  </si>
  <si>
    <t>Surrey</t>
  </si>
  <si>
    <t>West Berkshire</t>
  </si>
  <si>
    <t>West Sussex</t>
  </si>
  <si>
    <t>Windsor and Maidenhead</t>
  </si>
  <si>
    <t>Wokingham</t>
  </si>
  <si>
    <t>South West</t>
  </si>
  <si>
    <t>Bath and North East Somerset</t>
  </si>
  <si>
    <t>Bournemouth</t>
  </si>
  <si>
    <t>Cornwall</t>
  </si>
  <si>
    <t>Devon</t>
  </si>
  <si>
    <t>Dorset</t>
  </si>
  <si>
    <t>Gloucestershire</t>
  </si>
  <si>
    <t>Isles of Scilly</t>
  </si>
  <si>
    <t>North Somerset</t>
  </si>
  <si>
    <t>Plymouth</t>
  </si>
  <si>
    <t>Poole</t>
  </si>
  <si>
    <t>Somerset</t>
  </si>
  <si>
    <t>South Gloucestershire</t>
  </si>
  <si>
    <t>Swindon</t>
  </si>
  <si>
    <t>Torbay</t>
  </si>
  <si>
    <t>Wiltshire</t>
  </si>
  <si>
    <t>E92000001</t>
  </si>
  <si>
    <t>E12000001</t>
  </si>
  <si>
    <t>E06000005</t>
  </si>
  <si>
    <t>E06000047</t>
  </si>
  <si>
    <t>E06000001</t>
  </si>
  <si>
    <t>E06000002</t>
  </si>
  <si>
    <t>E08000021</t>
  </si>
  <si>
    <t>E08000022</t>
  </si>
  <si>
    <t>E06000003</t>
  </si>
  <si>
    <t>E08000023</t>
  </si>
  <si>
    <t>E06000004</t>
  </si>
  <si>
    <t>E08000024</t>
  </si>
  <si>
    <t>E12000002</t>
  </si>
  <si>
    <t>B</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</si>
  <si>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</si>
  <si>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</si>
  <si>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</si>
  <si>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</si>
  <si>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</si>
  <si>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</si>
  <si>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</si>
  <si>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</si>
  <si>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</si>
  <si>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</si>
  <si>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</si>
  <si>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</si>
  <si>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</si>
  <si>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</si>
  <si>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</si>
  <si>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</si>
  <si>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</si>
  <si>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</si>
  <si>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</si>
  <si>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</si>
  <si>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</si>
  <si>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</si>
  <si>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</si>
  <si>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</si>
  <si>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</si>
  <si>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</si>
  <si>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</si>
  <si>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</si>
  <si>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</si>
  <si>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</si>
  <si>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</si>
  <si>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</si>
  <si>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</si>
  <si>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</si>
  <si>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</si>
  <si>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</si>
  <si>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</si>
  <si>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</si>
  <si>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</si>
  <si>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</si>
  <si>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t>
  </si>
  <si>
    <t>E06000015</t>
  </si>
  <si>
    <t>E10000007</t>
  </si>
  <si>
    <t>E06000016</t>
  </si>
  <si>
    <t>E10000018</t>
  </si>
  <si>
    <t>E10000019</t>
  </si>
  <si>
    <t>E10000021</t>
  </si>
  <si>
    <t>E06000018</t>
  </si>
  <si>
    <t>E10000024</t>
  </si>
  <si>
    <t>E06000017</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</si>
  <si>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</si>
  <si>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</si>
  <si>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</si>
  <si>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</si>
  <si>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</si>
  <si>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</si>
  <si>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</si>
  <si>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</si>
  <si>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</si>
  <si>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</si>
  <si>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</si>
  <si>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</si>
  <si>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</si>
  <si>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</si>
  <si>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</si>
  <si>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E12000006</t>
  </si>
  <si>
    <t>G</t>
  </si>
  <si>
    <t>E06000055</t>
  </si>
  <si>
    <t>E06000056</t>
  </si>
  <si>
    <t>E10000003</t>
  </si>
  <si>
    <t>E10000012</t>
  </si>
  <si>
    <t>E10000015</t>
  </si>
  <si>
    <t>E06000032</t>
  </si>
  <si>
    <t>E10000020</t>
  </si>
  <si>
    <t>E06000031</t>
  </si>
  <si>
    <t>E06000033</t>
  </si>
  <si>
    <t>E10000029</t>
  </si>
  <si>
    <t>E06000034</t>
  </si>
  <si>
    <t>E12000007</t>
  </si>
  <si>
    <t>H</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</si>
  <si>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</si>
  <si>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</si>
  <si>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</si>
  <si>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</si>
  <si>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</si>
  <si>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</si>
  <si>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</si>
  <si>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</si>
  <si>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</si>
  <si>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</si>
  <si>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</si>
  <si>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</si>
  <si>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</si>
  <si>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</si>
  <si>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</si>
  <si>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</si>
  <si>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</si>
  <si>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</si>
  <si>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</si>
  <si>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</si>
  <si>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</si>
  <si>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</si>
  <si>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</si>
  <si>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</si>
  <si>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</si>
  <si>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</si>
  <si>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</si>
  <si>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</si>
  <si>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</si>
  <si>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</si>
  <si>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</si>
  <si>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</si>
  <si>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</si>
  <si>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</si>
  <si>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</si>
  <si>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</si>
  <si>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J</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</si>
  <si>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</si>
  <si>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</si>
  <si>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</si>
  <si>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</si>
  <si>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</si>
  <si>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</si>
  <si>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</si>
  <si>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</si>
  <si>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</si>
  <si>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</si>
  <si>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</si>
  <si>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</si>
  <si>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</si>
  <si>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</si>
  <si>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</si>
  <si>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</si>
  <si>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</si>
  <si>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</si>
  <si>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</si>
  <si>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</si>
  <si>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K</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</si>
  <si>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</si>
  <si>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</si>
  <si>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</si>
  <si>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</si>
  <si>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</si>
  <si>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</si>
  <si>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</si>
  <si>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</si>
  <si>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</si>
  <si>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</si>
  <si>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</si>
  <si>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</si>
  <si>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</si>
  <si>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</si>
  <si>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</si>
  <si>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</si>
  <si>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Pupils with no identified SEN</t>
  </si>
  <si>
    <t>Rural areas - town and fringe</t>
  </si>
  <si>
    <t>Rural areas - village</t>
  </si>
  <si>
    <t>Rural areas - hamlet &amp; isolated dwelling</t>
  </si>
  <si>
    <r>
      <t>Degree of rurality</t>
    </r>
    <r>
      <rPr>
        <b/>
        <vertAlign val="superscript"/>
        <sz val="9"/>
        <rFont val="Arial"/>
        <family val="2"/>
      </rPr>
      <t>2</t>
    </r>
  </si>
  <si>
    <t>Region</t>
  </si>
  <si>
    <t>NORTH EAST</t>
  </si>
  <si>
    <t>Darlington UA</t>
  </si>
  <si>
    <t>Hartlepool UA</t>
  </si>
  <si>
    <t>Middlesbrough UA</t>
  </si>
  <si>
    <t>Redcar and Cleveland UA</t>
  </si>
  <si>
    <t>Stockton-on-Tees UA</t>
  </si>
  <si>
    <t>E11000004</t>
  </si>
  <si>
    <t>Tyne and Wear (Met County)</t>
  </si>
  <si>
    <t xml:space="preserve">NORTH WEST </t>
  </si>
  <si>
    <t>Blackburn with Darwen UA</t>
  </si>
  <si>
    <t>St Helens</t>
  </si>
  <si>
    <r>
      <t>ENGLAND (all schools)</t>
    </r>
    <r>
      <rPr>
        <b/>
        <vertAlign val="superscript"/>
        <sz val="8"/>
        <rFont val="Arial"/>
        <family val="2"/>
      </rPr>
      <t>3</t>
    </r>
  </si>
  <si>
    <t>Blackpool UA</t>
  </si>
  <si>
    <t>Halton UA</t>
  </si>
  <si>
    <t>Warrington UA</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</si>
  <si>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</si>
  <si>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</si>
  <si>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</si>
  <si>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</si>
  <si>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</si>
  <si>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</si>
  <si>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</si>
  <si>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</si>
  <si>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</si>
  <si>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</si>
  <si>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</si>
  <si>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</si>
  <si>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</si>
  <si>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</si>
  <si>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</si>
  <si>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 xml:space="preserve">Oldham </t>
  </si>
  <si>
    <t xml:space="preserve">Lancashire </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</si>
  <si>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</si>
  <si>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</si>
  <si>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</si>
  <si>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</si>
  <si>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</si>
  <si>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</si>
  <si>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</si>
  <si>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</si>
  <si>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</si>
  <si>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</si>
  <si>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</si>
  <si>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</si>
  <si>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</si>
  <si>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</si>
  <si>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</si>
  <si>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</si>
  <si>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</si>
  <si>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</si>
  <si>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</si>
  <si>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</si>
  <si>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</si>
  <si>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</si>
  <si>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</si>
  <si>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</si>
  <si>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</si>
  <si>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</si>
  <si>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 xml:space="preserve">Knowsley </t>
  </si>
  <si>
    <t>YORKSHIRE AND THE HUMBER</t>
  </si>
  <si>
    <t>East Riding of Yorkshire UA</t>
  </si>
  <si>
    <t>North East Lincolnshire UA</t>
  </si>
  <si>
    <t>North Lincolnshire UA</t>
  </si>
  <si>
    <t>York UA</t>
  </si>
  <si>
    <t xml:space="preserve">North Yorkshire </t>
  </si>
  <si>
    <t>E07000163</t>
  </si>
  <si>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</si>
  <si>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t>KS1_VALREA</t>
  </si>
  <si>
    <t>KS1_VALWRI</t>
  </si>
  <si>
    <t>KS1_VALMAT</t>
  </si>
  <si>
    <t>KS1_VALSCI</t>
  </si>
  <si>
    <t>KS1_LEVXREAD</t>
  </si>
  <si>
    <t>KS1_LEVXWRIT</t>
  </si>
  <si>
    <t>KS1_LEVXMAT</t>
  </si>
  <si>
    <t>KS1_LEVXSCI</t>
  </si>
  <si>
    <t>KS1_GENDER</t>
  </si>
  <si>
    <t>M</t>
  </si>
  <si>
    <t>Count</t>
  </si>
  <si>
    <t>x</t>
  </si>
  <si>
    <t>.</t>
  </si>
  <si>
    <t>Yorks Humber</t>
  </si>
  <si>
    <t>1_English</t>
  </si>
  <si>
    <t>2_Other than English</t>
  </si>
  <si>
    <t>1_FSM</t>
  </si>
  <si>
    <t>2_Allother</t>
  </si>
  <si>
    <t>No identified SEN</t>
  </si>
  <si>
    <t>SEN without a statement</t>
  </si>
  <si>
    <t>SEN with a statement</t>
  </si>
  <si>
    <t>East</t>
  </si>
  <si>
    <t>St. Helens</t>
  </si>
  <si>
    <t>Local authority tables</t>
  </si>
  <si>
    <t>Local authority tables by pupil characteristics</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</si>
  <si>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</si>
  <si>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</si>
  <si>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</si>
  <si>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</si>
  <si>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</si>
  <si>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</si>
  <si>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</si>
  <si>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</si>
  <si>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</si>
  <si>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</si>
  <si>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</si>
  <si>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</si>
  <si>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</si>
  <si>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</si>
  <si>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</si>
  <si>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 xml:space="preserve">Rotherham </t>
  </si>
  <si>
    <t>E11000006</t>
  </si>
  <si>
    <t>West Yorkshire (Met County)</t>
  </si>
  <si>
    <t xml:space="preserve">Kirklees </t>
  </si>
  <si>
    <t>EAST MIDLANDS</t>
  </si>
  <si>
    <t>Derby UA</t>
  </si>
  <si>
    <t>Leicester UA</t>
  </si>
  <si>
    <t>Nottingham UA</t>
  </si>
  <si>
    <t>Rutland UA</t>
  </si>
  <si>
    <t xml:space="preserve">Derbyshire </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</si>
  <si>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</si>
  <si>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</si>
  <si>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</si>
  <si>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</si>
  <si>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</si>
  <si>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</si>
  <si>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</si>
  <si>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</si>
  <si>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</si>
  <si>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</si>
  <si>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</si>
  <si>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</si>
  <si>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</si>
  <si>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</si>
  <si>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</si>
  <si>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</si>
  <si>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 xml:space="preserve">Leicestershire </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</si>
  <si>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</si>
  <si>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</si>
  <si>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</si>
  <si>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</si>
  <si>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</si>
  <si>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</si>
  <si>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</si>
  <si>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</si>
  <si>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</si>
  <si>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</si>
  <si>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</si>
  <si>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</si>
  <si>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</si>
  <si>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</si>
  <si>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</si>
  <si>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</si>
  <si>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</si>
  <si>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</si>
  <si>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</si>
  <si>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</si>
  <si>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</si>
  <si>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</si>
  <si>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</si>
  <si>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</si>
  <si>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</si>
  <si>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</si>
  <si>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</si>
  <si>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</si>
  <si>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</si>
  <si>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</si>
  <si>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</si>
  <si>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</si>
  <si>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</si>
  <si>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</si>
  <si>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</si>
  <si>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</si>
  <si>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</si>
  <si>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</si>
  <si>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</si>
  <si>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</si>
  <si>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</si>
  <si>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</si>
  <si>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 xml:space="preserve">Nottinghamshire </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</si>
  <si>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</si>
  <si>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</si>
  <si>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</si>
  <si>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</si>
  <si>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</si>
  <si>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</si>
  <si>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</si>
  <si>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</si>
  <si>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</si>
  <si>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</si>
  <si>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</si>
  <si>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</si>
  <si>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</si>
  <si>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</si>
  <si>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</si>
  <si>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Herefordshire, County of UA</t>
  </si>
  <si>
    <t>Stoke-on-Trent UA</t>
  </si>
  <si>
    <t>Telford and Wrekin UA</t>
  </si>
  <si>
    <t xml:space="preserve">Staffordshire </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</si>
  <si>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</si>
  <si>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</si>
  <si>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</si>
  <si>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</si>
  <si>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</si>
  <si>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</si>
  <si>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</si>
  <si>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</si>
  <si>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</si>
  <si>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</si>
  <si>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</si>
  <si>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</si>
  <si>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</si>
  <si>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</si>
  <si>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</si>
  <si>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</si>
  <si>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</si>
  <si>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</si>
  <si>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</si>
  <si>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</si>
  <si>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</si>
  <si>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</si>
  <si>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</si>
  <si>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</si>
  <si>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</si>
  <si>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</si>
  <si>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E11000005</t>
  </si>
  <si>
    <t>West Midlands (Met County)</t>
  </si>
  <si>
    <t xml:space="preserve">Dudley </t>
  </si>
  <si>
    <t xml:space="preserve">Sandwell </t>
  </si>
  <si>
    <t xml:space="preserve">Worcestershire </t>
  </si>
  <si>
    <t>E07000234</t>
  </si>
  <si>
    <t>Bromsgrove</t>
  </si>
  <si>
    <t>E07000235</t>
  </si>
  <si>
    <t>Malvern Hills</t>
  </si>
  <si>
    <t>E07000236</t>
  </si>
  <si>
    <t>Redditch</t>
  </si>
  <si>
    <t>E07000237</t>
  </si>
  <si>
    <t>Worcester</t>
  </si>
  <si>
    <t>E07000238</t>
  </si>
  <si>
    <t>Wychavon</t>
  </si>
  <si>
    <t>E07000239</t>
  </si>
  <si>
    <t>Wyre Forest</t>
  </si>
  <si>
    <t>Luton UA</t>
  </si>
  <si>
    <t>Peterborough UA</t>
  </si>
  <si>
    <t>Thurrock UA</t>
  </si>
  <si>
    <t xml:space="preserve">Cambridgeshire </t>
  </si>
  <si>
    <t>E07000008</t>
  </si>
  <si>
    <t>Cambridge</t>
  </si>
  <si>
    <t>E07000009</t>
  </si>
  <si>
    <t>East Cambridgeshire</t>
  </si>
  <si>
    <t>E07000010</t>
  </si>
  <si>
    <t>Fenland</t>
  </si>
  <si>
    <t>E07000011</t>
  </si>
  <si>
    <t>Huntingdonshire</t>
  </si>
  <si>
    <t>E07000012</t>
  </si>
  <si>
    <t>South Cambridgeshire</t>
  </si>
  <si>
    <t xml:space="preserve">Essex </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</si>
  <si>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</si>
  <si>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</si>
  <si>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</si>
  <si>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</si>
  <si>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</si>
  <si>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</si>
  <si>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</si>
  <si>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</si>
  <si>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</si>
  <si>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</si>
  <si>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</si>
  <si>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</si>
  <si>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</si>
  <si>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</si>
  <si>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</si>
  <si>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</si>
  <si>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</si>
  <si>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</si>
  <si>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</si>
  <si>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</si>
  <si>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</si>
  <si>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</si>
  <si>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</si>
  <si>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</si>
  <si>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</si>
  <si>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</si>
  <si>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</si>
  <si>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</si>
  <si>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E07000098</t>
  </si>
  <si>
    <t>Hertsmere</t>
  </si>
  <si>
    <t>E07000099</t>
  </si>
  <si>
    <t>North Hertfordshire</t>
  </si>
  <si>
    <t>E07000102</t>
  </si>
  <si>
    <t>Three Rivers</t>
  </si>
  <si>
    <t>E07000103</t>
  </si>
  <si>
    <t>Watford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</si>
  <si>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</si>
  <si>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</si>
  <si>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</si>
  <si>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</si>
  <si>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</si>
  <si>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</si>
  <si>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</si>
  <si>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</si>
  <si>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</si>
  <si>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</si>
  <si>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</si>
  <si>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</si>
  <si>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</si>
  <si>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</si>
  <si>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</si>
  <si>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</si>
  <si>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</si>
  <si>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</si>
  <si>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</si>
  <si>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</si>
  <si>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</si>
  <si>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</si>
  <si>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</si>
  <si>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</si>
  <si>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</si>
  <si>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County Durham</t>
  </si>
  <si>
    <t>Kingston upon Hull, City of</t>
  </si>
  <si>
    <t>Herefordshire, County of</t>
  </si>
  <si>
    <t>Southend-on-Sea</t>
  </si>
  <si>
    <t>Bristol, City of</t>
  </si>
  <si>
    <t>https://www.gov.uk/government/publications/phonics-screening-check-and-national-curriculum-assessments-at-key-stage-1-in-england-2012</t>
  </si>
  <si>
    <t>Local authority district</t>
  </si>
  <si>
    <t>E07000240</t>
  </si>
  <si>
    <t>E07000241</t>
  </si>
  <si>
    <t>E00000000</t>
  </si>
  <si>
    <t>3.  The term ‘local authority district’ refers to the lower tier of local government. This includes non-metropolitan districts, metropolitan districts, unitary authorities and London boroughs. Counties, the upper tier of English local government, are not included.</t>
  </si>
  <si>
    <t>Former local authority districts for the years 2008-2012 (provisional data) can be found in the 2012 SFR, available at the link below:</t>
  </si>
  <si>
    <t>Urban - Major conurbation</t>
  </si>
  <si>
    <t>Urban - Minor conurbation</t>
  </si>
  <si>
    <t>Urban -  City and town</t>
  </si>
  <si>
    <t>* is used to indicate that data for this LA is suppressed as it is based on a single school.</t>
  </si>
  <si>
    <t>x Indicates figures not shown in order to protect confidentiality. See the section on confidentiality in the text for information on data suppression.</t>
  </si>
  <si>
    <t>E06000057</t>
  </si>
  <si>
    <t>E07000242</t>
  </si>
  <si>
    <t>E07000243</t>
  </si>
  <si>
    <t>E08000037</t>
  </si>
  <si>
    <t>County Durham UA</t>
  </si>
  <si>
    <t>Cheshire East UA</t>
  </si>
  <si>
    <t>Cheshire West and Chester UA</t>
  </si>
  <si>
    <t>Shropshire UA</t>
  </si>
  <si>
    <t>Bedford UA</t>
  </si>
  <si>
    <t>Central Bedfordshire UA</t>
  </si>
  <si>
    <t>Cornwall UA</t>
  </si>
  <si>
    <t>Isles of Scilly UA</t>
  </si>
  <si>
    <t>Wiltshire UA</t>
  </si>
  <si>
    <t>Source: National pupil database</t>
  </si>
  <si>
    <t>KS1_LA</t>
  </si>
  <si>
    <t>.. Not available.</t>
  </si>
  <si>
    <t>6.  Regional totals have been rounded to the nearest 10. There may be discrepancies between the sum of constituent items and totals as shown.</t>
  </si>
  <si>
    <t>To access data tables, select the table headings or tabs</t>
  </si>
  <si>
    <t>Contact details</t>
  </si>
  <si>
    <t>Statistician</t>
  </si>
  <si>
    <t>Praful Whiteman</t>
  </si>
  <si>
    <t>Phone</t>
  </si>
  <si>
    <t>Email</t>
  </si>
  <si>
    <t>SEND code of practice: 0 to 25</t>
  </si>
  <si>
    <t>2.  Former districts are no longer included within the table, information on how to access data on former districts can be found below.</t>
  </si>
  <si>
    <t>Key stage 1 Reading</t>
  </si>
  <si>
    <t>SEN support</t>
  </si>
  <si>
    <t>SEN with a statement or EHC plan</t>
  </si>
  <si>
    <t>Attainment in key stage 1 teacher assessments by region, local authority (LA) and gender</t>
  </si>
  <si>
    <t>Percentage of pupils reaching the expected standard in key stage 1 teacher assessments by first language</t>
  </si>
  <si>
    <t>Percentage of pupils reaching the expected standard in key stage 1 teacher assessments by free school meal eligibility</t>
  </si>
  <si>
    <t>Percentage of pupils reaching the expected standard in key stage 1 teacher assessments by SEN provision</t>
  </si>
  <si>
    <t>0207 7838551</t>
  </si>
  <si>
    <t xml:space="preserve">Internet </t>
  </si>
  <si>
    <t>Statistics: key stage 1 - GOV.UK</t>
  </si>
  <si>
    <t>Published</t>
  </si>
  <si>
    <t>Crown copyright © 2016</t>
  </si>
  <si>
    <t>Year: 2016 (provisional)</t>
  </si>
  <si>
    <t>LA Code</t>
  </si>
  <si>
    <t>Southend on Sea</t>
  </si>
  <si>
    <t>3.  Includes those working at the expected standard and those working at greater depth within the expected standard.</t>
  </si>
  <si>
    <t>Percentage of pupils reaching the expected standard in key stage 1 teacher assessments by ethnicity</t>
  </si>
  <si>
    <t>3.  Includes all schools with pupils eligible for assessment at key stage 1.  Participation by independent schools is voluntary, therefore the ‘All schools’ figure includes results from those independent schools which chose to make a return and which met the statutory standards for assessment and moderation.</t>
  </si>
  <si>
    <t>Percentage reaching the higher standard</t>
  </si>
  <si>
    <t>Coverage: England, state-funded schools</t>
  </si>
  <si>
    <r>
      <t>Number of eligible pupils</t>
    </r>
    <r>
      <rPr>
        <b/>
        <vertAlign val="superscript"/>
        <sz val="8"/>
        <color indexed="8"/>
        <rFont val="Arial"/>
        <family val="2"/>
      </rPr>
      <t>1</t>
    </r>
  </si>
  <si>
    <r>
      <t>Percentage reaching the expected standard</t>
    </r>
    <r>
      <rPr>
        <b/>
        <vertAlign val="superscript"/>
        <sz val="8"/>
        <color indexed="8"/>
        <rFont val="Arial"/>
        <family val="2"/>
      </rPr>
      <t>2</t>
    </r>
  </si>
  <si>
    <t>ENGLAND (state-funded schools)</t>
  </si>
  <si>
    <t>2.  Includes those working at the expected standard and those working at greater depth within the expected standard.</t>
  </si>
  <si>
    <t>1.  Includes pupils who are absent, disapplied, working below/towards the expected standard and reached a higher standard at the end of key stage 1. Excludes pupils with missing teacher assessments</t>
  </si>
  <si>
    <r>
      <t>Number of eligible pupils</t>
    </r>
    <r>
      <rPr>
        <b/>
        <vertAlign val="superscript"/>
        <sz val="8"/>
        <color indexed="8"/>
        <rFont val="Arial"/>
        <family val="2"/>
      </rPr>
      <t>1</t>
    </r>
  </si>
  <si>
    <t xml:space="preserve">4.  Includes pupils of "any other ethnic group" and those pupils for whom ethnicity was not obtained, refused, or could not be determined. </t>
  </si>
  <si>
    <t>5.  Regional totals have been rounded to the nearest 10. There may be discrepancies between the sum of constituent items and totals as shown.</t>
  </si>
  <si>
    <r>
      <t>Pupils whose first language is English</t>
    </r>
    <r>
      <rPr>
        <b/>
        <vertAlign val="superscript"/>
        <sz val="9"/>
        <rFont val="Arial"/>
        <family val="2"/>
      </rPr>
      <t>1</t>
    </r>
  </si>
  <si>
    <r>
      <t>Pupils whose first language is other than English</t>
    </r>
    <r>
      <rPr>
        <b/>
        <vertAlign val="superscript"/>
        <sz val="9"/>
        <rFont val="Arial"/>
        <family val="2"/>
      </rPr>
      <t>2</t>
    </r>
  </si>
  <si>
    <r>
      <t>All pupils</t>
    </r>
    <r>
      <rPr>
        <b/>
        <vertAlign val="superscript"/>
        <sz val="9"/>
        <rFont val="Arial"/>
        <family val="2"/>
      </rPr>
      <t>3</t>
    </r>
  </si>
  <si>
    <r>
      <t>Number of eligible pupils</t>
    </r>
    <r>
      <rPr>
        <vertAlign val="superscript"/>
        <sz val="8"/>
        <rFont val="Arial"/>
        <family val="2"/>
      </rPr>
      <t>3</t>
    </r>
  </si>
  <si>
    <t>1.  Includes 'Not known but believed to be English'.</t>
  </si>
  <si>
    <t>2.  Includes 'Not known but believed to be other than English'.</t>
  </si>
  <si>
    <t xml:space="preserve">3.  Includes pupils for whom first language was not obtained, refused, or could not be determined. </t>
  </si>
  <si>
    <t>1.  Includes pupils not eligible for free school meals and for whom free school meal eligibility was unclassified or could not be determined.</t>
  </si>
  <si>
    <r>
      <t>All other pupils</t>
    </r>
    <r>
      <rPr>
        <b/>
        <vertAlign val="superscript"/>
        <sz val="8"/>
        <rFont val="Arial"/>
        <family val="2"/>
      </rPr>
      <t>1</t>
    </r>
  </si>
  <si>
    <r>
      <t>Number of eligible pupils</t>
    </r>
    <r>
      <rPr>
        <vertAlign val="superscript"/>
        <sz val="8"/>
        <rFont val="Arial"/>
        <family val="2"/>
      </rPr>
      <t>2</t>
    </r>
  </si>
  <si>
    <r>
      <t>Percentage of pupils reaching the expected standard</t>
    </r>
    <r>
      <rPr>
        <vertAlign val="superscript"/>
        <sz val="8"/>
        <rFont val="Arial"/>
        <family val="2"/>
      </rPr>
      <t>5</t>
    </r>
  </si>
  <si>
    <t>5.  Includes those working at the expected standard and those working at greater depth within the expected standard.</t>
  </si>
  <si>
    <r>
      <t>Percentage of pupils reaching the expected standard</t>
    </r>
    <r>
      <rPr>
        <vertAlign val="superscript"/>
        <sz val="8"/>
        <rFont val="Arial"/>
        <family val="2"/>
      </rPr>
      <t>3</t>
    </r>
  </si>
  <si>
    <r>
      <t xml:space="preserve">All pupils </t>
    </r>
    <r>
      <rPr>
        <b/>
        <vertAlign val="superscript"/>
        <sz val="9"/>
        <rFont val="Arial"/>
        <family val="2"/>
      </rPr>
      <t>2</t>
    </r>
  </si>
  <si>
    <r>
      <t>Percentage of pupils reaching the expected standard</t>
    </r>
    <r>
      <rPr>
        <vertAlign val="superscript"/>
        <sz val="8"/>
        <rFont val="Arial"/>
        <family val="2"/>
      </rPr>
      <t>4</t>
    </r>
  </si>
  <si>
    <t xml:space="preserve">2.  Includes pupils for whom SEN provision could not be determined. </t>
  </si>
  <si>
    <t>. Not applicable</t>
  </si>
  <si>
    <t>4.  Includes those working at the expected standard and those working at greater depth within the expected standard.</t>
  </si>
  <si>
    <r>
      <t>Percentage of pupils reaching the expected standard</t>
    </r>
    <r>
      <rPr>
        <vertAlign val="superscript"/>
        <sz val="8"/>
        <rFont val="Arial"/>
        <family val="2"/>
      </rPr>
      <t>1</t>
    </r>
  </si>
  <si>
    <t>1.  Includes those working at the expected standard and those working at greater depth within the expected standard.</t>
  </si>
  <si>
    <t>2.  The rural-urban classification of postcodes for 2016 are based on the 2011 classification of output areas released in August 2013.   Census output areas forming settlements with populations of over 10,000 are defined as urban in both classifications however, the revised classifications shows the urban domain further sub-divided into three broad morphological types based on the predominant settlement component.  In both methodologies the remainder are defined as one of three rural types.</t>
  </si>
  <si>
    <r>
      <t>Table A1: Percentage of pupils reaching the expected standard</t>
    </r>
    <r>
      <rPr>
        <b/>
        <vertAlign val="superscript"/>
        <sz val="10"/>
        <color indexed="8"/>
        <rFont val="Arial"/>
        <family val="2"/>
      </rPr>
      <t>1</t>
    </r>
    <r>
      <rPr>
        <b/>
        <sz val="10"/>
        <color indexed="8"/>
        <rFont val="Arial"/>
        <family val="2"/>
      </rPr>
      <t xml:space="preserve"> in key stage 1 teacher assessments by degree of rurality</t>
    </r>
    <r>
      <rPr>
        <b/>
        <vertAlign val="superscript"/>
        <sz val="10"/>
        <color indexed="8"/>
        <rFont val="Arial"/>
        <family val="2"/>
      </rPr>
      <t>2</t>
    </r>
    <r>
      <rPr>
        <b/>
        <sz val="10"/>
        <color indexed="8"/>
        <rFont val="Arial"/>
        <family val="2"/>
      </rPr>
      <t xml:space="preserve"> of pupil residence</t>
    </r>
  </si>
  <si>
    <r>
      <t>Table A2: Percentage of pupils reaching the expected standard</t>
    </r>
    <r>
      <rPr>
        <b/>
        <vertAlign val="superscript"/>
        <sz val="10"/>
        <rFont val="Arial"/>
        <family val="2"/>
      </rPr>
      <t>1</t>
    </r>
    <r>
      <rPr>
        <b/>
        <sz val="10"/>
        <rFont val="Arial"/>
        <family val="2"/>
      </rPr>
      <t xml:space="preserve"> in key stage 1 teacher assessments by local authority district</t>
    </r>
    <r>
      <rPr>
        <b/>
        <vertAlign val="superscript"/>
        <sz val="10"/>
        <rFont val="Arial"/>
        <family val="2"/>
      </rPr>
      <t>2</t>
    </r>
    <r>
      <rPr>
        <b/>
        <sz val="10"/>
        <rFont val="Arial"/>
        <family val="2"/>
      </rPr>
      <t xml:space="preserve"> and region of pupil residence</t>
    </r>
  </si>
  <si>
    <t>1.   From 2015, following SEND reforms, SEN pupils are categorised as 'SEN with a statement or Education, health and care (EHC) plan' and 'SEN support'. SEN support replaces school action and school action plus but some pupils remain with these provision types during transition. More detailed information on the reforms can be found in the link below:</t>
  </si>
  <si>
    <t>Percentage of pupils reaching the expected standard in key stage 1 teacher assessments by degree of rurality of pupil residence, 2016</t>
  </si>
  <si>
    <t>Percentage of pupils reaching the expected standard in key stage 1 teacher assessments by local authority district and region of pupil residence, 2016</t>
  </si>
  <si>
    <t>Tab_8</t>
  </si>
  <si>
    <t>Number of Eligible pupils</t>
  </si>
  <si>
    <t>Percentage reaching the expected standard</t>
  </si>
  <si>
    <t>LACODE</t>
  </si>
  <si>
    <t>(No column name)</t>
  </si>
  <si>
    <t>Maths</t>
  </si>
  <si>
    <t>01_North East</t>
  </si>
  <si>
    <t>02_North West</t>
  </si>
  <si>
    <t>03_Yorkshire and the Humber</t>
  </si>
  <si>
    <t>04_East MidLAnds</t>
  </si>
  <si>
    <t>05_West MidLAnds</t>
  </si>
  <si>
    <t>06_East</t>
  </si>
  <si>
    <t>07_Inner London</t>
  </si>
  <si>
    <t>08_Outer London</t>
  </si>
  <si>
    <t>09_South East</t>
  </si>
  <si>
    <t>10_South West</t>
  </si>
  <si>
    <t>NULL</t>
  </si>
  <si>
    <t>Lon</t>
  </si>
  <si>
    <t>Nat</t>
  </si>
  <si>
    <t>National</t>
  </si>
  <si>
    <t>Tab19_2016</t>
  </si>
  <si>
    <t>GIRLS_ENGLISH_READ_L2</t>
  </si>
  <si>
    <t>BOYS_ENGLISH_READ_L2</t>
  </si>
  <si>
    <t>ENGLISH_READ_L2</t>
  </si>
  <si>
    <t>GIRLS_ENGLISH_KS1_VALREA</t>
  </si>
  <si>
    <t>BOYS_ENGLISH_KS1_VALREA</t>
  </si>
  <si>
    <t>ENGLISH_KS1_VALREA</t>
  </si>
  <si>
    <t>GIRLS_ENGLISH_WRITE_L2</t>
  </si>
  <si>
    <t>BOYS_ENGLISH_WRITE_L2</t>
  </si>
  <si>
    <t>ENGLISH_WRITE_L2</t>
  </si>
  <si>
    <t>GIRLS_ENGLISH_KS1_VALWRI</t>
  </si>
  <si>
    <t>BOYS_ENGLISH_KS1_VALWRI</t>
  </si>
  <si>
    <t>ENGLISH_KS1_VALWRI</t>
  </si>
  <si>
    <t>GIRLS_ENGLISH_MATHS_L2</t>
  </si>
  <si>
    <t>BOYS_ENGLISH_MATHS_L2</t>
  </si>
  <si>
    <t>ENGLISH_MATHS_L2</t>
  </si>
  <si>
    <t>GIRLS_ENGLISH_KS1_VALMAT</t>
  </si>
  <si>
    <t>BOYS_ENGLISH_KS1_VALMAT</t>
  </si>
  <si>
    <t>ENGLISH_KS1_VALMAT</t>
  </si>
  <si>
    <t>GIRLS_ENGLISH_SCIENCE_L2</t>
  </si>
  <si>
    <t>BOYS_ENGLISH_SCIENCE_L2</t>
  </si>
  <si>
    <t>ENGLISH_SCIENCE_L2</t>
  </si>
  <si>
    <t>GIRLS_ENGLISH_KS1_VALSCI</t>
  </si>
  <si>
    <t>BOYS_ENGLISH_KS1_VALSCI</t>
  </si>
  <si>
    <t>ENGLISH_KS1_VALSCI</t>
  </si>
  <si>
    <t>GIRLS_OTHER_READ_L2</t>
  </si>
  <si>
    <t>BOYS_OTHER_READ_L2</t>
  </si>
  <si>
    <t>OTHER_READ_L2</t>
  </si>
  <si>
    <t>GIRLS_OTHER_KS1_VALREA</t>
  </si>
  <si>
    <t>BOYS_OTHER_KS1_VALREA</t>
  </si>
  <si>
    <t>OTHER_KS1_VALREA</t>
  </si>
  <si>
    <t>GIRLS_OTHER_WRITE_L2</t>
  </si>
  <si>
    <t>BOYS_OTHER_WRITE_L2</t>
  </si>
  <si>
    <t>OTHER_WRITE_L2</t>
  </si>
  <si>
    <t>GIRLS_OTHER_KS1_VALWRI</t>
  </si>
  <si>
    <t>BOYS_OTHER_KS1_VALWRI</t>
  </si>
  <si>
    <t>OTHER_KS1_VALWRI</t>
  </si>
  <si>
    <t>GIRLS_OTHER_MATHS_L2</t>
  </si>
  <si>
    <t>BOYS_OTHER_MATHS_L2</t>
  </si>
  <si>
    <t>OTHER_MATHS_L2</t>
  </si>
  <si>
    <t>GIRLS_OTHER_KS1_VALMAT</t>
  </si>
  <si>
    <t>BOYS_OTHER_KS1_VALMAT</t>
  </si>
  <si>
    <t>OTHER_KS1_VALMAT</t>
  </si>
  <si>
    <t>GIRLS_OTHER_SCIENCE_L2</t>
  </si>
  <si>
    <t>BOYS_OTHER_SCIENCE_L2</t>
  </si>
  <si>
    <t>OTHER_SCIENCE_L2</t>
  </si>
  <si>
    <t>GIRLS_OTHER_KS1_VALSCI</t>
  </si>
  <si>
    <t>BOYS_OTHER_KS1_VALSCI</t>
  </si>
  <si>
    <t>OTHER_KS1_VALSCI</t>
  </si>
  <si>
    <t>GIRLS_READ_L2</t>
  </si>
  <si>
    <t>BOYS_READ_L2</t>
  </si>
  <si>
    <t>READ_L2</t>
  </si>
  <si>
    <t>GIRLS_KS1_VALREA</t>
  </si>
  <si>
    <t>BOYS_KS1_VALREA</t>
  </si>
  <si>
    <t>GIRLS_WRITE_L2</t>
  </si>
  <si>
    <t>BOYS_WRITE_L2</t>
  </si>
  <si>
    <t>WRITE_L2</t>
  </si>
  <si>
    <t>GIRLS_KS1_VALWRI</t>
  </si>
  <si>
    <t>BOYS_KS1_VALWRI</t>
  </si>
  <si>
    <t>GIRLS_MATHS_L2</t>
  </si>
  <si>
    <t>BOYS_MATHS_L2</t>
  </si>
  <si>
    <t>MATHS_L2</t>
  </si>
  <si>
    <t>GIRLS_KS1_VALMAT</t>
  </si>
  <si>
    <t>BOYS_KS1_VALMAT</t>
  </si>
  <si>
    <t>GIRLS_SCIENCE_L2</t>
  </si>
  <si>
    <t>BOYS_SCIENCE_L2</t>
  </si>
  <si>
    <t>SCIENCE_L2</t>
  </si>
  <si>
    <t>GIRLS_KS1_VALSCI</t>
  </si>
  <si>
    <t>BOYS_KS1_VALSCI</t>
  </si>
  <si>
    <t>Tab20_2016</t>
  </si>
  <si>
    <t>Tab21_2016</t>
  </si>
  <si>
    <r>
      <t>Table 22: Percentage of pupils reaching the expected standard in key stage 1 teacher assessments by SEN provision</t>
    </r>
    <r>
      <rPr>
        <b/>
        <vertAlign val="superscript"/>
        <sz val="10"/>
        <rFont val="Arial"/>
        <family val="2"/>
      </rPr>
      <t>1</t>
    </r>
  </si>
  <si>
    <t>Table 21: Percentage of pupils reaching the expected standard in key stage 1 teacher assessments by free school meal eligibility</t>
  </si>
  <si>
    <t>Tab22_2016</t>
  </si>
  <si>
    <t>Table 20: Percentage of pupils reaching the expected standard in key stage 1 teacher assessments by first language</t>
  </si>
  <si>
    <t>Table 19: Percentage of pupils reaching the expected standard in key stage 1 teacher assessments by ethnicity</t>
  </si>
  <si>
    <t>Table 18</t>
  </si>
  <si>
    <t>Table 19</t>
  </si>
  <si>
    <t>Table 20</t>
  </si>
  <si>
    <t>Table 21</t>
  </si>
  <si>
    <t>Table 22</t>
  </si>
  <si>
    <t xml:space="preserve">SFR42/2016: National curriculum assessments at key stage 1, 2016 </t>
  </si>
  <si>
    <t>Northumberland UA6</t>
  </si>
  <si>
    <t>Gateshead7</t>
  </si>
  <si>
    <t>East Hertfordshire8</t>
  </si>
  <si>
    <t>St Albans9</t>
  </si>
  <si>
    <t>Stevenage10</t>
  </si>
  <si>
    <t>Welwyn Hatfield11</t>
  </si>
  <si>
    <t>3.  Includes all schools with pupils eligible for assessment at key stage 1.  Participation by independent schools is voluntary, therefore the ‘State funded schools’ figure includes results from those independent schools which chose to make a return and which met the statutory standards for assessment and moderation.</t>
  </si>
  <si>
    <t>4..  Regional totals have been rounded to the nearest 10. There may be discrepancies between the sum of constituent items and totals as shown.</t>
  </si>
  <si>
    <t>4.  County Durham UA comprises the former districts of Chester-le-Street, Derwentside, Durham, Easington, Sedgefield, Teesdale and Wear Valley (abolished 2009).</t>
  </si>
  <si>
    <t>5.  Northumberland UA comprises the former districts of Alnwick, Berwick-upon-Tweed, Blyth Valley, Castle Morpeth, Tynedale and Wansbeck (abolished 2009).</t>
  </si>
  <si>
    <t>6.  Cheshire East UA comprises the former districts of Congleton, Crewe and Nantwich and Macclesfield (abolished 2009).</t>
  </si>
  <si>
    <t>7.  Cheshire West and Chester UA comprises the former districts of Chester, Ellesmere Port &amp; Neston and Vale Royal (abolished 2009).</t>
  </si>
  <si>
    <t>8.  Shropshire UA comprises the former districts of Bridgnorth, North Shropshire, Oswestry, Shrewsbury and Atcham and South Shropshire (abolished 2009).</t>
  </si>
  <si>
    <t>9.  Bedford UA comprises the former district of Bedford (abolished 2009).</t>
  </si>
  <si>
    <t>10.  St Albans district boundary was changed in 2013. The local authority district code was changed from E07000100 to E07000240 to reflect this.</t>
  </si>
  <si>
    <t>11.  Welwyn Hatfield district boundary was changed in 2013. The local authority district code was changed from E07000104 to E07000241 to reflect this.</t>
  </si>
  <si>
    <t>12.  Central Bedfordshire UA comprises the former districts of Mid Bedfordshire and South Bedfordshire (abolished 2009).</t>
  </si>
  <si>
    <t>13.  Cornwall UA comprises the former districts of Caradon, Carrick, Kerrier, North Cornwall, Penwith and Restormel (abolished 2009).</t>
  </si>
  <si>
    <t xml:space="preserve">14.  The Isles of Scilly were recoded on 1 April 2009.  They are separately administered by an Isles of Scilly council and do not form part of Cornwall UA. </t>
  </si>
  <si>
    <t>15.  Wiltshire UA comprises the former districts of Kennet, North Wiltshire, Salisbury and West Wiltshire (abolished 2009).</t>
  </si>
  <si>
    <t>3.  Includes pupils who are absent, disapplied, working below/towards the expected standard and reached a higher standard at the end of key stage 1. Excludes pupils with missing teacher assessments</t>
  </si>
  <si>
    <t>Table 18: Attainment in key stage 1 teacher assessments by region, local authority (LA) and gender</t>
  </si>
  <si>
    <t>1.  Includes pupils who are absent, disapplied, working below/towards the expected standard and reached a higher standard at the end of key stage 1. Excludes pupils with missing teacher assessments. Figures do not include pupils from nursery schools,  percentages may differ from attainment tables due to rounding</t>
  </si>
  <si>
    <t>4.  Includes pupils who are absent, disapplied, working below/towards the expected standard and reached a higher standard at the end of key stage 1. Excludes pupils with missing teacher assessments. Figures do not include pupils from nursery schools, percentages may differ from attainment tables due to rounding</t>
  </si>
  <si>
    <t>2.  Includes pupils who are absent, disapplied, working below/towards the expected standard and reached a higher standard at the end of key stage 1. Excludes pupils with missing teacher assessments. Figures do not include pupils from nursery schools,  percentages may differ from attainment tables due to rounding</t>
  </si>
  <si>
    <t>3.  Includes pupils who are absent, disapplied, working below/towards the expected standard and reached a higher standard at the end of key stage 1. Excludes pupils with missing teacher assessments. Figures do not include pupils from nursery schools,  percentages may differ from attainment tables due to rounding</t>
  </si>
  <si>
    <r>
      <t>primary.attainment@education.gov.uk</t>
    </r>
    <r>
      <rPr>
        <u/>
        <sz val="9"/>
        <color indexed="12"/>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</si>
</sst>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0.0"/>
    <numFmt numFmtId="165" formatCode="0.0"/>
    <numFmt numFmtId="166" formatCode="General_)"/>
    <numFmt numFmtId="167" formatCode="&quot; &quot;General"/>
    <numFmt numFmtId="168" formatCode="#,##0_ ;\-#,##0\ "/>
  </numFmts>
  <fonts count="81" x14ac:knownFonts="1">
    <font>
      <sz val="10"/>
      <name val="Arial"/>
    </font>
    <font>
      <sz val="10"/>
      <name val="Arial"/>
      <family val="2"/>
    </font>
    <font>
      <u/>
      <sz val="10"/>
      <color indexed="12"/>
      <name val="Arial"/>
      <family val="2"/>
    </font>
    <font>
      <sz val="8"/>
      <name val="Arial"/>
      <family val="2"/>
    </font>
    <font>
      <b/>
      <sz val="8"/>
      <name val="Arial"/>
      <family val="2"/>
    </font>
    <font>
      <b/>
      <vertAlign val="superscript"/>
      <sz val="8"/>
      <name val="Arial"/>
      <family val="2"/>
    </font>
    <font>
      <i/>
      <sz val="8"/>
      <name val="Arial"/>
      <family val="2"/>
    </font>
    <font>
      <vertAlign val="superscript"/>
      <sz val="8"/>
      <name val="Arial"/>
      <family val="2"/>
    </font>
    <font>
      <sz val="8"/>
      <name val="Arial"/>
      <family val="2"/>
    </font>
    <font>
      <b/>
      <sz val="10"/>
      <name val="Arial"/>
      <family val="2"/>
    </font>
    <font>
      <b/>
      <vertAlign val="superscript"/>
      <sz val="10"/>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color indexed="21"/>
      <name val="Arial"/>
      <family val="2"/>
    </font>
    <font>
      <b/>
      <sz val="8"/>
      <color indexed="21"/>
      <name val="Arial"/>
      <family val="2"/>
    </font>
    <font>
      <sz val="8"/>
      <color indexed="10"/>
      <name val="Arial"/>
      <family val="2"/>
    </font>
    <font>
      <b/>
      <vertAlign val="superscript"/>
      <sz val="10"/>
      <color indexed="8"/>
      <name val="Arial"/>
      <family val="2"/>
    </font>
    <font>
      <b/>
      <sz val="10"/>
      <color indexed="8"/>
      <name val="Arial"/>
      <family val="2"/>
    </font>
    <font>
      <b/>
      <sz val="10"/>
      <name val="Arial"/>
      <family val="2"/>
    </font>
    <font>
      <b/>
      <sz val="8"/>
      <name val="Arial Narrow"/>
      <family val="2"/>
    </font>
    <font>
      <sz val="8"/>
      <name val="Arial Narrow"/>
      <family val="2"/>
    </font>
    <font>
      <u/>
      <sz val="10"/>
      <color indexed="12"/>
      <name val="Arial"/>
      <family val="2"/>
    </font>
    <font>
      <b/>
      <i/>
      <sz val="10"/>
      <name val="Arial"/>
      <family val="2"/>
    </font>
    <font>
      <sz val="10"/>
      <name val="MS Sans Serif"/>
      <family val="2"/>
    </font>
    <font>
      <b/>
      <vertAlign val="superscript"/>
      <sz val="9"/>
      <name val="Arial"/>
      <family val="2"/>
    </font>
    <font>
      <sz val="9"/>
      <name val="Arial"/>
      <family val="2"/>
    </font>
    <font>
      <sz val="10"/>
      <name val="MS Sans Serif"/>
      <family val="2"/>
    </font>
    <font>
      <sz val="10"/>
      <name val="Arial Narrow"/>
      <family val="2"/>
    </font>
    <font>
      <b/>
      <sz val="9"/>
      <name val="Arial"/>
      <family val="2"/>
    </font>
    <font>
      <b/>
      <i/>
      <sz val="12"/>
      <color indexed="10"/>
      <name val="Arial"/>
      <family val="2"/>
    </font>
    <font>
      <b/>
      <sz val="12"/>
      <color indexed="10"/>
      <name val="Arial"/>
      <family val="2"/>
    </font>
    <font>
      <b/>
      <sz val="10"/>
      <color indexed="10"/>
      <name val="Arial"/>
      <family val="2"/>
    </font>
    <font>
      <sz val="8"/>
      <color indexed="8"/>
      <name val="Arial"/>
      <family val="2"/>
    </font>
    <font>
      <u/>
      <sz val="9"/>
      <color indexed="12"/>
      <name val="Calibri"/>
      <family val="2"/>
    </font>
    <font>
      <u/>
      <sz val="8"/>
      <color indexed="12"/>
      <name val="Arial"/>
      <family val="2"/>
    </font>
    <font>
      <b/>
      <sz val="8"/>
      <color indexed="10"/>
      <name val="Arial"/>
      <family val="2"/>
    </font>
    <font>
      <u/>
      <sz val="10"/>
      <name val="Arial"/>
      <family val="2"/>
    </font>
    <font>
      <b/>
      <vertAlign val="superscript"/>
      <sz val="8"/>
      <color indexed="8"/>
      <name val="Arial"/>
      <family val="2"/>
    </font>
    <font>
      <b/>
      <vertAlign val="superscript"/>
      <sz val="8"/>
      <color indexed="21"/>
      <name val="Arial"/>
      <family val="2"/>
    </font>
    <font>
      <sz val="11"/>
      <color theme="1"/>
      <name val="Calibri"/>
      <family val="2"/>
      <scheme val="minor"/>
    </font>
    <font>
      <u/>
      <sz val="10"/>
      <color rgb="FF0000FF"/>
      <name val="Arial"/>
      <family val="2"/>
    </font>
    <font>
      <sz val="10"/>
      <color rgb="FF000000"/>
      <name val="Courier"/>
      <family val="3"/>
    </font>
    <font>
      <sz val="10"/>
      <color rgb="FFFF0000"/>
      <name val="Arial"/>
      <family val="2"/>
    </font>
    <font>
      <b/>
      <sz val="10"/>
      <color rgb="FF000000"/>
      <name val="Arial"/>
      <family val="2"/>
    </font>
    <font>
      <sz val="10"/>
      <color rgb="FF000000"/>
      <name val="Arial"/>
      <family val="2"/>
    </font>
    <font>
      <b/>
      <sz val="16"/>
      <color rgb="FF000000"/>
      <name val="Arial"/>
      <family val="2"/>
    </font>
    <font>
      <sz val="10"/>
      <color theme="1"/>
      <name val="Arial"/>
      <family val="2"/>
    </font>
    <font>
      <b/>
      <sz val="11"/>
      <color rgb="FF000000"/>
      <name val="Arial"/>
      <family val="2"/>
    </font>
    <font>
      <sz val="11"/>
      <color rgb="FF000000"/>
      <name val="Arial"/>
      <family val="2"/>
    </font>
    <font>
      <b/>
      <sz val="9"/>
      <color rgb="FF000000"/>
      <name val="Arial"/>
      <family val="2"/>
    </font>
    <font>
      <sz val="9"/>
      <color rgb="FF000000"/>
      <name val="Arial"/>
      <family val="2"/>
    </font>
    <font>
      <sz val="11"/>
      <name val="Calibri"/>
      <family val="2"/>
      <scheme val="minor"/>
    </font>
    <font>
      <sz val="8"/>
      <color theme="1"/>
      <name val="Arial"/>
      <family val="2"/>
    </font>
    <font>
      <sz val="8"/>
      <color rgb="FF000000"/>
      <name val="Arial"/>
      <family val="2"/>
    </font>
    <font>
      <b/>
      <sz val="10"/>
      <color rgb="FFFF0000"/>
      <name val="Arial"/>
      <family val="2"/>
    </font>
    <font>
      <b/>
      <sz val="8"/>
      <color theme="1"/>
      <name val="Arial"/>
      <family val="2"/>
    </font>
    <font>
      <b/>
      <sz val="11"/>
      <color theme="1"/>
      <name val="Calibri"/>
      <family val="2"/>
      <scheme val="minor"/>
    </font>
    <font>
      <b/>
      <sz val="10"/>
      <color theme="1"/>
      <name val="Arial"/>
      <family val="2"/>
    </font>
    <font>
      <sz val="8"/>
      <color theme="0"/>
      <name val="Arial"/>
      <family val="2"/>
    </font>
    <font>
      <sz val="10"/>
      <name val="Arial"/>
      <family val="2"/>
    </font>
    <font>
      <sz val="10"/>
      <color rgb="FF00B050"/>
      <name val="Arial"/>
      <family val="2"/>
    </font>
    <font>
      <b/>
      <i/>
      <sz val="12"/>
      <color rgb="FF00B050"/>
      <name val="Arial"/>
      <family val="2"/>
    </font>
    <font>
      <b/>
      <sz val="10"/>
      <color rgb="FF00B050"/>
      <name val="Arial"/>
      <family val="2"/>
    </font>
    <font>
      <sz val="10"/>
      <color rgb="FF7030A0"/>
      <name val="Arial"/>
      <family val="2"/>
    </font>
    <font>
      <b/>
      <sz val="12"/>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rgb="FF99CCFF"/>
        <bgColor indexed="64"/>
      </patternFill>
    </fill>
    <fill>
      <patternFill patternType="solid">
        <fgColor rgb="FFC0C0C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6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56"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1" fillId="0" borderId="0"/>
    <xf numFmtId="0" fontId="1" fillId="0" borderId="0"/>
    <xf numFmtId="0" fontId="1" fillId="0" borderId="0"/>
    <xf numFmtId="0" fontId="55" fillId="0" borderId="0"/>
    <xf numFmtId="0" fontId="1" fillId="0" borderId="0"/>
    <xf numFmtId="0" fontId="42" fillId="0" borderId="0"/>
    <xf numFmtId="0" fontId="39" fillId="0" borderId="0"/>
    <xf numFmtId="0" fontId="1" fillId="0" borderId="0"/>
    <xf numFmtId="0" fontId="1" fillId="0" borderId="0"/>
    <xf numFmtId="167" fontId="57" fillId="0" borderId="0" applyBorder="0" applyProtection="0"/>
    <xf numFmtId="0" fontId="39" fillId="0" borderId="0"/>
    <xf numFmtId="0" fontId="1" fillId="0" borderId="0"/>
    <xf numFmtId="0" fontId="11"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55" fillId="0" borderId="0"/>
    <xf numFmtId="43" fontId="75" fillId="0" borderId="0" applyFont="0" applyFill="0" applyBorder="0" applyAlignment="0" applyProtection="0"/>
    <xf numFmtId="0" fontId="60" fillId="0" borderId="0" applyNumberFormat="0" applyFont="0" applyBorder="0" applyProtection="0"/>
  </cellStyleXfs>
  <cellXfs count="428">
    <xf numFmtId="0" fontId="0" fillId="0" borderId="0" xfId="0"/>
    <xf numFmtId="165" fontId="3" fillId="24" borderId="0" xfId="0" applyNumberFormat="1" applyFont="1" applyFill="1" applyBorder="1" applyAlignment="1" applyProtection="1">
      <alignment horizontal="right"/>
      <protection hidden="1"/>
    </xf>
    <xf numFmtId="0" fontId="3" fillId="24" borderId="0" xfId="0" applyFont="1" applyFill="1" applyBorder="1" applyProtection="1">
      <protection hidden="1"/>
    </xf>
    <xf numFmtId="0" fontId="3" fillId="24" borderId="0" xfId="0" applyFont="1" applyFill="1" applyBorder="1" applyAlignment="1" applyProtection="1">
      <alignment horizontal="right"/>
      <protection hidden="1"/>
    </xf>
    <xf numFmtId="3" fontId="3" fillId="24" borderId="0" xfId="0" applyNumberFormat="1" applyFont="1" applyFill="1" applyAlignment="1" applyProtection="1">
      <protection hidden="1"/>
    </xf>
    <xf numFmtId="0" fontId="3" fillId="24" borderId="0" xfId="0" applyFont="1" applyFill="1" applyProtection="1">
      <protection hidden="1"/>
    </xf>
    <xf numFmtId="0" fontId="4" fillId="24" borderId="0" xfId="0" applyFont="1" applyFill="1" applyBorder="1" applyProtection="1">
      <protection hidden="1"/>
    </xf>
    <xf numFmtId="0" fontId="3" fillId="24" borderId="10" xfId="0" applyFont="1" applyFill="1" applyBorder="1" applyProtection="1">
      <protection hidden="1"/>
    </xf>
    <xf numFmtId="49" fontId="4" fillId="24" borderId="0" xfId="0" applyNumberFormat="1" applyFont="1" applyFill="1" applyBorder="1"/>
    <xf numFmtId="0" fontId="0" fillId="24" borderId="0" xfId="0" applyFill="1"/>
    <xf numFmtId="0" fontId="11" fillId="24" borderId="0" xfId="0" applyFont="1" applyFill="1" applyProtection="1">
      <protection hidden="1"/>
    </xf>
    <xf numFmtId="165" fontId="3" fillId="24" borderId="0" xfId="0" applyNumberFormat="1" applyFont="1" applyFill="1" applyAlignment="1" applyProtection="1">
      <alignment horizontal="center"/>
      <protection hidden="1"/>
    </xf>
    <xf numFmtId="0" fontId="4" fillId="24" borderId="11" xfId="0" applyFont="1" applyFill="1" applyBorder="1" applyAlignment="1" applyProtection="1">
      <alignment vertical="center"/>
      <protection hidden="1"/>
    </xf>
    <xf numFmtId="0" fontId="33" fillId="24" borderId="0" xfId="0" applyFont="1" applyFill="1" applyProtection="1">
      <protection hidden="1"/>
    </xf>
    <xf numFmtId="0" fontId="34" fillId="24" borderId="0" xfId="0" applyFont="1" applyFill="1" applyProtection="1">
      <protection hidden="1"/>
    </xf>
    <xf numFmtId="1" fontId="11" fillId="24" borderId="0" xfId="0" applyNumberFormat="1" applyFont="1" applyFill="1" applyAlignment="1" applyProtection="1">
      <alignment horizontal="left"/>
      <protection hidden="1"/>
    </xf>
    <xf numFmtId="0" fontId="35" fillId="24" borderId="0" xfId="0" applyFont="1" applyFill="1" applyBorder="1" applyProtection="1">
      <protection hidden="1"/>
    </xf>
    <xf numFmtId="0" fontId="36" fillId="24" borderId="0" xfId="0" applyFont="1" applyFill="1" applyBorder="1" applyProtection="1">
      <protection hidden="1"/>
    </xf>
    <xf numFmtId="165" fontId="36" fillId="24" borderId="0" xfId="0" applyNumberFormat="1" applyFont="1" applyFill="1" applyBorder="1" applyProtection="1">
      <protection hidden="1"/>
    </xf>
    <xf numFmtId="165" fontId="36" fillId="0" borderId="0" xfId="0" applyNumberFormat="1" applyFont="1" applyFill="1" applyBorder="1" applyProtection="1">
      <protection hidden="1"/>
    </xf>
    <xf numFmtId="0" fontId="36" fillId="0" borderId="0" xfId="0" applyFont="1" applyFill="1" applyBorder="1" applyProtection="1">
      <protection hidden="1"/>
    </xf>
    <xf numFmtId="0" fontId="8" fillId="24" borderId="0" xfId="0" applyFont="1" applyFill="1" applyProtection="1">
      <protection hidden="1"/>
    </xf>
    <xf numFmtId="0" fontId="36" fillId="24" borderId="0" xfId="0" applyFont="1" applyFill="1" applyBorder="1" applyAlignment="1" applyProtection="1">
      <alignment vertical="center"/>
      <protection hidden="1"/>
    </xf>
    <xf numFmtId="0" fontId="36" fillId="24" borderId="11" xfId="0" applyFont="1" applyFill="1" applyBorder="1" applyAlignment="1" applyProtection="1">
      <alignment vertical="center"/>
      <protection hidden="1"/>
    </xf>
    <xf numFmtId="0" fontId="8" fillId="24" borderId="0" xfId="0" applyFont="1" applyFill="1" applyAlignment="1" applyProtection="1">
      <alignment vertical="center"/>
      <protection hidden="1"/>
    </xf>
    <xf numFmtId="0" fontId="36" fillId="24" borderId="10" xfId="0" applyFont="1" applyFill="1" applyBorder="1" applyAlignment="1" applyProtection="1">
      <alignment vertical="center"/>
      <protection hidden="1"/>
    </xf>
    <xf numFmtId="165" fontId="3" fillId="24" borderId="0" xfId="0" applyNumberFormat="1" applyFont="1" applyFill="1" applyBorder="1" applyProtection="1">
      <protection hidden="1"/>
    </xf>
    <xf numFmtId="3" fontId="36" fillId="24" borderId="0" xfId="0" applyNumberFormat="1" applyFont="1" applyFill="1" applyBorder="1" applyProtection="1">
      <protection hidden="1"/>
    </xf>
    <xf numFmtId="17" fontId="3" fillId="24" borderId="0" xfId="0" applyNumberFormat="1" applyFont="1" applyFill="1" applyBorder="1" applyProtection="1">
      <protection hidden="1"/>
    </xf>
    <xf numFmtId="17" fontId="36" fillId="24" borderId="0" xfId="0" applyNumberFormat="1" applyFont="1" applyFill="1" applyBorder="1" applyProtection="1">
      <protection hidden="1"/>
    </xf>
    <xf numFmtId="0" fontId="36" fillId="24" borderId="10" xfId="0" applyFont="1" applyFill="1" applyBorder="1" applyProtection="1">
      <protection hidden="1"/>
    </xf>
    <xf numFmtId="3" fontId="3" fillId="24" borderId="0" xfId="0" applyNumberFormat="1" applyFont="1" applyFill="1" applyAlignment="1" applyProtection="1">
      <alignment horizontal="center"/>
      <protection hidden="1"/>
    </xf>
    <xf numFmtId="3" fontId="36" fillId="24" borderId="0" xfId="0" applyNumberFormat="1" applyFont="1" applyFill="1" applyBorder="1" applyAlignment="1" applyProtection="1">
      <alignment horizontal="center"/>
      <protection hidden="1"/>
    </xf>
    <xf numFmtId="3" fontId="3" fillId="24" borderId="0" xfId="0" applyNumberFormat="1" applyFont="1" applyFill="1" applyAlignment="1" applyProtection="1">
      <alignment horizontal="left" vertical="top"/>
      <protection hidden="1"/>
    </xf>
    <xf numFmtId="0" fontId="3" fillId="24" borderId="0" xfId="0" applyFont="1" applyFill="1" applyAlignment="1" applyProtection="1">
      <alignment horizontal="left" vertical="top"/>
      <protection hidden="1"/>
    </xf>
    <xf numFmtId="44" fontId="3" fillId="24" borderId="0" xfId="29" applyFont="1" applyFill="1" applyAlignment="1" applyProtection="1">
      <protection hidden="1"/>
    </xf>
    <xf numFmtId="0" fontId="9" fillId="24" borderId="0" xfId="0" applyFont="1" applyFill="1" applyBorder="1" applyAlignment="1" applyProtection="1">
      <alignment horizontal="left"/>
      <protection hidden="1"/>
    </xf>
    <xf numFmtId="1" fontId="4" fillId="24" borderId="0" xfId="53" applyNumberFormat="1" applyFont="1" applyFill="1" applyBorder="1" applyProtection="1">
      <protection hidden="1"/>
    </xf>
    <xf numFmtId="0" fontId="3" fillId="24" borderId="10" xfId="0" applyFont="1" applyFill="1" applyBorder="1" applyAlignment="1" applyProtection="1">
      <alignment horizontal="left"/>
      <protection hidden="1"/>
    </xf>
    <xf numFmtId="165" fontId="3" fillId="24" borderId="10" xfId="53" applyNumberFormat="1" applyFont="1" applyFill="1" applyBorder="1" applyAlignment="1" applyProtection="1">
      <alignment horizontal="left"/>
      <protection hidden="1"/>
    </xf>
    <xf numFmtId="1" fontId="4" fillId="24" borderId="0" xfId="0" applyNumberFormat="1" applyFont="1" applyFill="1" applyAlignment="1" applyProtection="1">
      <alignment horizontal="left"/>
      <protection hidden="1"/>
    </xf>
    <xf numFmtId="1" fontId="4" fillId="24" borderId="10" xfId="0" applyNumberFormat="1" applyFont="1" applyFill="1" applyBorder="1" applyAlignment="1" applyProtection="1">
      <alignment horizontal="left"/>
      <protection hidden="1"/>
    </xf>
    <xf numFmtId="49" fontId="4" fillId="24" borderId="0" xfId="0" applyNumberFormat="1" applyFont="1" applyFill="1" applyBorder="1" applyProtection="1">
      <protection hidden="1"/>
    </xf>
    <xf numFmtId="0" fontId="4" fillId="0" borderId="0" xfId="0" applyFont="1" applyFill="1" applyBorder="1" applyAlignment="1">
      <alignment horizontal="left"/>
    </xf>
    <xf numFmtId="0" fontId="4" fillId="0" borderId="0" xfId="0" applyFont="1" applyFill="1" applyBorder="1" applyAlignment="1"/>
    <xf numFmtId="0" fontId="11" fillId="24" borderId="0" xfId="0" applyFont="1" applyFill="1" applyBorder="1" applyProtection="1">
      <protection hidden="1"/>
    </xf>
    <xf numFmtId="0" fontId="43" fillId="24" borderId="0" xfId="0" applyFont="1" applyFill="1" applyBorder="1" applyProtection="1">
      <protection hidden="1"/>
    </xf>
    <xf numFmtId="165" fontId="36" fillId="24" borderId="0" xfId="0" applyNumberFormat="1" applyFont="1" applyFill="1" applyBorder="1" applyProtection="1">
      <protection locked="0"/>
    </xf>
    <xf numFmtId="0" fontId="36" fillId="0" borderId="0" xfId="0" applyFont="1" applyFill="1" applyBorder="1" applyProtection="1">
      <protection locked="0"/>
    </xf>
    <xf numFmtId="165" fontId="36" fillId="0" borderId="0" xfId="0" applyNumberFormat="1" applyFont="1" applyFill="1" applyBorder="1" applyProtection="1">
      <protection locked="0"/>
    </xf>
    <xf numFmtId="0" fontId="36" fillId="24" borderId="0" xfId="0" applyFont="1" applyFill="1" applyBorder="1" applyProtection="1">
      <protection locked="0"/>
    </xf>
    <xf numFmtId="0" fontId="3" fillId="24" borderId="10" xfId="0" applyFont="1" applyFill="1" applyBorder="1" applyAlignment="1" applyProtection="1">
      <alignment horizontal="center" vertical="center" wrapText="1"/>
      <protection hidden="1"/>
    </xf>
    <xf numFmtId="0" fontId="8" fillId="24" borderId="0" xfId="0" applyFont="1" applyFill="1" applyBorder="1" applyProtection="1">
      <protection hidden="1"/>
    </xf>
    <xf numFmtId="3" fontId="3" fillId="0" borderId="0" xfId="0" applyNumberFormat="1" applyFont="1" applyFill="1" applyBorder="1" applyAlignment="1" applyProtection="1">
      <alignment horizontal="right"/>
      <protection hidden="1"/>
    </xf>
    <xf numFmtId="165" fontId="3" fillId="24" borderId="0" xfId="0" applyNumberFormat="1" applyFont="1" applyFill="1" applyBorder="1" applyAlignment="1" applyProtection="1">
      <alignment horizontal="center"/>
      <protection hidden="1"/>
    </xf>
    <xf numFmtId="3" fontId="3" fillId="24" borderId="0" xfId="0" applyNumberFormat="1" applyFont="1" applyFill="1" applyBorder="1" applyAlignment="1" applyProtection="1">
      <alignment horizontal="center"/>
      <protection hidden="1"/>
    </xf>
    <xf numFmtId="0" fontId="3" fillId="24" borderId="0" xfId="0" applyFont="1" applyFill="1" applyBorder="1" applyAlignment="1" applyProtection="1">
      <alignment horizontal="center"/>
      <protection hidden="1"/>
    </xf>
    <xf numFmtId="3" fontId="6" fillId="24" borderId="0" xfId="0" applyNumberFormat="1" applyFont="1" applyFill="1" applyBorder="1" applyAlignment="1" applyProtection="1">
      <alignment horizontal="right"/>
      <protection hidden="1"/>
    </xf>
    <xf numFmtId="3" fontId="6" fillId="24" borderId="0" xfId="0" applyNumberFormat="1" applyFont="1" applyFill="1" applyBorder="1" applyAlignment="1" applyProtection="1">
      <protection hidden="1"/>
    </xf>
    <xf numFmtId="3" fontId="6" fillId="24" borderId="0" xfId="0" applyNumberFormat="1" applyFont="1" applyFill="1" applyBorder="1" applyAlignment="1" applyProtection="1">
      <alignment horizontal="center"/>
      <protection hidden="1"/>
    </xf>
    <xf numFmtId="0" fontId="3" fillId="24" borderId="0" xfId="0" applyFont="1" applyFill="1" applyBorder="1" applyAlignment="1" applyProtection="1">
      <alignment horizontal="left" vertical="top"/>
      <protection hidden="1"/>
    </xf>
    <xf numFmtId="0" fontId="36" fillId="24" borderId="0" xfId="0" applyFont="1" applyFill="1" applyBorder="1" applyAlignment="1" applyProtection="1">
      <alignment horizontal="left" vertical="top"/>
      <protection hidden="1"/>
    </xf>
    <xf numFmtId="165" fontId="3" fillId="24" borderId="0" xfId="0" applyNumberFormat="1" applyFont="1" applyFill="1" applyAlignment="1" applyProtection="1">
      <alignment horizontal="left" vertical="top"/>
      <protection hidden="1"/>
    </xf>
    <xf numFmtId="0" fontId="9" fillId="24" borderId="0" xfId="0" applyFont="1" applyFill="1" applyAlignment="1" applyProtection="1">
      <alignment horizontal="left" vertical="top"/>
      <protection hidden="1"/>
    </xf>
    <xf numFmtId="0" fontId="0" fillId="24" borderId="0" xfId="0" applyFill="1" applyProtection="1">
      <protection hidden="1"/>
    </xf>
    <xf numFmtId="0" fontId="11" fillId="0" borderId="0" xfId="0" applyFont="1" applyFill="1" applyBorder="1" applyProtection="1">
      <protection hidden="1"/>
    </xf>
    <xf numFmtId="1" fontId="41" fillId="24" borderId="0" xfId="0" applyNumberFormat="1" applyFont="1" applyFill="1" applyAlignment="1" applyProtection="1">
      <alignment horizontal="left"/>
      <protection hidden="1"/>
    </xf>
    <xf numFmtId="0" fontId="0" fillId="24" borderId="0" xfId="0" applyFill="1" applyProtection="1">
      <protection locked="0"/>
    </xf>
    <xf numFmtId="1" fontId="44" fillId="24" borderId="0" xfId="0" applyNumberFormat="1" applyFont="1" applyFill="1" applyAlignment="1" applyProtection="1">
      <alignment horizontal="left"/>
      <protection hidden="1"/>
    </xf>
    <xf numFmtId="3" fontId="41" fillId="0" borderId="0" xfId="0" applyNumberFormat="1" applyFont="1" applyFill="1" applyBorder="1" applyProtection="1">
      <protection hidden="1"/>
    </xf>
    <xf numFmtId="0" fontId="0" fillId="0" borderId="0" xfId="0" applyProtection="1">
      <protection hidden="1"/>
    </xf>
    <xf numFmtId="1" fontId="44" fillId="24" borderId="10" xfId="0" applyNumberFormat="1" applyFont="1" applyFill="1" applyBorder="1" applyAlignment="1" applyProtection="1">
      <alignment horizontal="left"/>
      <protection hidden="1"/>
    </xf>
    <xf numFmtId="0" fontId="0" fillId="0" borderId="0" xfId="0" applyFill="1" applyBorder="1" applyProtection="1">
      <protection hidden="1"/>
    </xf>
    <xf numFmtId="0" fontId="0" fillId="24" borderId="0" xfId="0" applyFill="1" applyBorder="1" applyProtection="1">
      <protection hidden="1"/>
    </xf>
    <xf numFmtId="0" fontId="4" fillId="24" borderId="0" xfId="0" applyFont="1" applyFill="1" applyAlignment="1">
      <alignment horizontal="left"/>
    </xf>
    <xf numFmtId="0" fontId="4" fillId="24" borderId="0" xfId="0" applyFont="1" applyFill="1" applyBorder="1" applyAlignment="1" applyProtection="1">
      <alignment horizontal="left"/>
      <protection hidden="1"/>
    </xf>
    <xf numFmtId="3" fontId="4" fillId="0" borderId="0" xfId="0" applyNumberFormat="1" applyFont="1" applyFill="1" applyBorder="1" applyAlignment="1" applyProtection="1">
      <alignment horizontal="right"/>
      <protection hidden="1"/>
    </xf>
    <xf numFmtId="0" fontId="8" fillId="24" borderId="0" xfId="0" applyFont="1" applyFill="1" applyBorder="1" applyAlignment="1" applyProtection="1">
      <alignment horizontal="center"/>
      <protection hidden="1"/>
    </xf>
    <xf numFmtId="3" fontId="8" fillId="24" borderId="0" xfId="0" applyNumberFormat="1" applyFont="1" applyFill="1" applyBorder="1" applyAlignment="1" applyProtection="1">
      <alignment horizontal="center"/>
      <protection hidden="1"/>
    </xf>
    <xf numFmtId="0" fontId="6" fillId="24" borderId="0" xfId="0" applyFont="1" applyFill="1"/>
    <xf numFmtId="0" fontId="3" fillId="24" borderId="0" xfId="0" applyFont="1" applyFill="1" applyBorder="1" applyAlignment="1" applyProtection="1">
      <alignment horizontal="left"/>
      <protection hidden="1"/>
    </xf>
    <xf numFmtId="164" fontId="8" fillId="24" borderId="0" xfId="0" applyNumberFormat="1" applyFont="1" applyFill="1" applyBorder="1" applyAlignment="1" applyProtection="1">
      <alignment horizontal="center"/>
      <protection hidden="1"/>
    </xf>
    <xf numFmtId="0" fontId="4" fillId="24" borderId="0" xfId="0" applyFont="1" applyFill="1" applyAlignment="1"/>
    <xf numFmtId="0" fontId="0" fillId="24" borderId="10" xfId="0" applyFill="1" applyBorder="1" applyProtection="1">
      <protection hidden="1"/>
    </xf>
    <xf numFmtId="3" fontId="8" fillId="24" borderId="10" xfId="0" applyNumberFormat="1" applyFont="1" applyFill="1" applyBorder="1" applyAlignment="1" applyProtection="1">
      <alignment horizontal="right"/>
      <protection hidden="1"/>
    </xf>
    <xf numFmtId="0" fontId="8" fillId="24" borderId="10" xfId="0" applyFont="1" applyFill="1" applyBorder="1" applyAlignment="1" applyProtection="1">
      <alignment horizontal="right"/>
      <protection hidden="1"/>
    </xf>
    <xf numFmtId="166" fontId="4" fillId="24" borderId="0" xfId="51" applyNumberFormat="1" applyFont="1" applyFill="1" applyBorder="1" applyAlignment="1" applyProtection="1">
      <alignment horizontal="left" vertical="center"/>
      <protection hidden="1"/>
    </xf>
    <xf numFmtId="3" fontId="6" fillId="24" borderId="11" xfId="0" applyNumberFormat="1" applyFont="1" applyFill="1" applyBorder="1" applyAlignment="1" applyProtection="1">
      <alignment horizontal="right"/>
      <protection hidden="1"/>
    </xf>
    <xf numFmtId="0" fontId="3" fillId="0" borderId="0" xfId="0" applyFont="1"/>
    <xf numFmtId="0" fontId="2" fillId="24" borderId="0" xfId="39" applyFill="1" applyAlignment="1" applyProtection="1"/>
    <xf numFmtId="0" fontId="45" fillId="0" borderId="0" xfId="0" applyFont="1"/>
    <xf numFmtId="0" fontId="0" fillId="0" borderId="0" xfId="0" applyFill="1"/>
    <xf numFmtId="3" fontId="4" fillId="0" borderId="0" xfId="0" applyNumberFormat="1" applyFont="1" applyFill="1" applyAlignment="1"/>
    <xf numFmtId="0" fontId="4" fillId="0" borderId="0" xfId="52" applyFont="1" applyFill="1" applyAlignment="1">
      <alignment vertical="center"/>
    </xf>
    <xf numFmtId="166" fontId="4" fillId="0" borderId="0" xfId="52" applyNumberFormat="1" applyFont="1" applyFill="1" applyAlignment="1" applyProtection="1">
      <alignment vertical="center"/>
    </xf>
    <xf numFmtId="3" fontId="4" fillId="0" borderId="10" xfId="0" applyNumberFormat="1" applyFont="1" applyFill="1" applyBorder="1" applyAlignment="1"/>
    <xf numFmtId="0" fontId="47" fillId="0" borderId="0" xfId="46" applyFont="1" applyFill="1"/>
    <xf numFmtId="0" fontId="11" fillId="0" borderId="0" xfId="46" applyFill="1"/>
    <xf numFmtId="0" fontId="9" fillId="0" borderId="0" xfId="46" applyFont="1" applyFill="1"/>
    <xf numFmtId="0" fontId="4" fillId="0" borderId="0" xfId="52" applyFont="1" applyAlignment="1">
      <alignment vertical="center"/>
    </xf>
    <xf numFmtId="166" fontId="4" fillId="0" borderId="0" xfId="52" applyNumberFormat="1" applyFont="1" applyAlignment="1" applyProtection="1">
      <alignment vertical="center"/>
    </xf>
    <xf numFmtId="0" fontId="3" fillId="0" borderId="0" xfId="0" applyFont="1" applyFill="1" applyBorder="1" applyAlignment="1" applyProtection="1">
      <alignment horizontal="right"/>
      <protection hidden="1"/>
    </xf>
    <xf numFmtId="0" fontId="11" fillId="0" borderId="0" xfId="46" applyFont="1" applyFill="1"/>
    <xf numFmtId="0" fontId="9" fillId="27" borderId="0" xfId="57" applyFont="1" applyFill="1" applyAlignment="1"/>
    <xf numFmtId="166" fontId="3" fillId="27" borderId="0" xfId="52" applyNumberFormat="1" applyFont="1" applyFill="1" applyBorder="1" applyAlignment="1" applyProtection="1">
      <alignment horizontal="left" vertical="center"/>
      <protection hidden="1"/>
    </xf>
    <xf numFmtId="0" fontId="1" fillId="24" borderId="0" xfId="0" applyFont="1" applyFill="1"/>
    <xf numFmtId="0" fontId="1" fillId="24" borderId="0" xfId="0" applyFont="1" applyFill="1" applyProtection="1">
      <protection hidden="1"/>
    </xf>
    <xf numFmtId="3" fontId="3" fillId="0" borderId="10" xfId="0" applyNumberFormat="1" applyFont="1" applyFill="1" applyBorder="1" applyAlignment="1" applyProtection="1">
      <alignment horizontal="right"/>
      <protection hidden="1"/>
    </xf>
    <xf numFmtId="0" fontId="1" fillId="27" borderId="0" xfId="0" applyFont="1" applyFill="1" applyProtection="1">
      <protection hidden="1"/>
    </xf>
    <xf numFmtId="0" fontId="1" fillId="0" borderId="0" xfId="0" applyFont="1" applyFill="1" applyBorder="1" applyProtection="1">
      <protection locked="0"/>
    </xf>
    <xf numFmtId="0" fontId="1" fillId="0" borderId="0" xfId="0" applyFont="1" applyFill="1"/>
    <xf numFmtId="165" fontId="4" fillId="24" borderId="12" xfId="0" applyNumberFormat="1" applyFont="1" applyFill="1" applyBorder="1" applyAlignment="1" applyProtection="1">
      <alignment horizontal="left"/>
      <protection locked="0"/>
    </xf>
    <xf numFmtId="0" fontId="1" fillId="0" borderId="0" xfId="0" applyFont="1"/>
    <xf numFmtId="0" fontId="0" fillId="0" borderId="0" xfId="0" applyAlignment="1">
      <alignment wrapText="1"/>
    </xf>
    <xf numFmtId="0" fontId="59" fillId="28" borderId="0" xfId="47" applyFont="1" applyFill="1" applyBorder="1" applyAlignment="1"/>
    <xf numFmtId="0" fontId="60" fillId="28" borderId="0" xfId="47" applyFont="1" applyFill="1" applyAlignment="1"/>
    <xf numFmtId="0" fontId="45" fillId="0" borderId="0" xfId="47" applyFont="1"/>
    <xf numFmtId="3" fontId="3" fillId="0" borderId="0" xfId="0" applyNumberFormat="1" applyFont="1" applyFill="1" applyBorder="1" applyAlignment="1" applyProtection="1">
      <alignment horizontal="left"/>
      <protection hidden="1"/>
    </xf>
    <xf numFmtId="3" fontId="3" fillId="0" borderId="10" xfId="0" applyNumberFormat="1" applyFont="1" applyFill="1" applyBorder="1" applyAlignment="1" applyProtection="1">
      <alignment horizontal="left"/>
      <protection hidden="1"/>
    </xf>
    <xf numFmtId="0" fontId="43" fillId="24" borderId="0" xfId="0" applyFont="1" applyFill="1" applyBorder="1" applyAlignment="1" applyProtection="1">
      <alignment horizontal="left" vertical="top"/>
      <protection hidden="1"/>
    </xf>
    <xf numFmtId="0" fontId="0" fillId="24" borderId="0" xfId="0" applyFill="1" applyAlignment="1" applyProtection="1">
      <alignment horizontal="left" vertical="top"/>
      <protection hidden="1"/>
    </xf>
    <xf numFmtId="0" fontId="2" fillId="27" borderId="0" xfId="39" applyFill="1" applyAlignment="1" applyProtection="1"/>
    <xf numFmtId="0" fontId="61" fillId="28" borderId="0" xfId="47" applyFont="1" applyFill="1" applyAlignment="1"/>
    <xf numFmtId="0" fontId="59" fillId="28" borderId="0" xfId="47" applyFont="1" applyFill="1" applyAlignment="1"/>
    <xf numFmtId="0" fontId="55" fillId="28" borderId="0" xfId="49" applyFill="1"/>
    <xf numFmtId="0" fontId="62" fillId="28" borderId="0" xfId="39" applyFont="1" applyFill="1" applyAlignment="1" applyProtection="1"/>
    <xf numFmtId="0" fontId="63" fillId="28" borderId="0" xfId="49" applyFont="1" applyFill="1" applyAlignment="1">
      <alignment horizontal="left"/>
    </xf>
    <xf numFmtId="0" fontId="63" fillId="28" borderId="0" xfId="49" applyFont="1" applyFill="1" applyAlignment="1"/>
    <xf numFmtId="0" fontId="59" fillId="28" borderId="0" xfId="49" applyFont="1" applyFill="1"/>
    <xf numFmtId="0" fontId="56" fillId="28" borderId="0" xfId="42" applyFont="1" applyFill="1" applyAlignment="1"/>
    <xf numFmtId="0" fontId="64" fillId="28" borderId="0" xfId="49" applyFont="1" applyFill="1" applyAlignment="1"/>
    <xf numFmtId="0" fontId="65" fillId="28" borderId="0" xfId="49" applyFont="1" applyFill="1"/>
    <xf numFmtId="0" fontId="66" fillId="28" borderId="0" xfId="49" applyFont="1" applyFill="1"/>
    <xf numFmtId="0" fontId="9" fillId="28" borderId="0" xfId="47" applyFont="1" applyFill="1" applyBorder="1" applyAlignment="1"/>
    <xf numFmtId="0" fontId="52" fillId="0" borderId="0" xfId="39" applyFont="1" applyBorder="1" applyAlignment="1" applyProtection="1"/>
    <xf numFmtId="0" fontId="67" fillId="0" borderId="0" xfId="49" applyFont="1" applyBorder="1"/>
    <xf numFmtId="0" fontId="67" fillId="27" borderId="0" xfId="49" applyFont="1" applyFill="1" applyBorder="1" applyAlignment="1"/>
    <xf numFmtId="0" fontId="67" fillId="27" borderId="0" xfId="49" applyFont="1" applyFill="1" applyBorder="1"/>
    <xf numFmtId="0" fontId="67" fillId="28" borderId="0" xfId="49" applyFont="1" applyFill="1" applyBorder="1"/>
    <xf numFmtId="0" fontId="2" fillId="0" borderId="0" xfId="39" applyAlignment="1" applyProtection="1"/>
    <xf numFmtId="0" fontId="55" fillId="0" borderId="0" xfId="49"/>
    <xf numFmtId="0" fontId="2" fillId="27" borderId="25" xfId="39" applyFill="1" applyBorder="1" applyAlignment="1" applyProtection="1"/>
    <xf numFmtId="0" fontId="2" fillId="27" borderId="26" xfId="39" applyFill="1" applyBorder="1" applyAlignment="1" applyProtection="1"/>
    <xf numFmtId="0" fontId="2" fillId="28" borderId="0" xfId="39" applyFill="1" applyAlignment="1" applyProtection="1"/>
    <xf numFmtId="0" fontId="38" fillId="27" borderId="0" xfId="47" applyFont="1" applyFill="1"/>
    <xf numFmtId="0" fontId="1" fillId="27" borderId="0" xfId="47" applyFill="1"/>
    <xf numFmtId="0" fontId="1" fillId="0" borderId="0" xfId="47"/>
    <xf numFmtId="0" fontId="56" fillId="27" borderId="0" xfId="40" applyFill="1" applyAlignment="1" applyProtection="1"/>
    <xf numFmtId="0" fontId="1" fillId="27" borderId="0" xfId="41" applyFont="1" applyFill="1" applyAlignment="1" applyProtection="1"/>
    <xf numFmtId="0" fontId="1" fillId="24" borderId="0" xfId="47" applyFont="1" applyFill="1"/>
    <xf numFmtId="0" fontId="56" fillId="24" borderId="0" xfId="40" applyFill="1" applyAlignment="1" applyProtection="1"/>
    <xf numFmtId="0" fontId="2" fillId="24" borderId="0" xfId="40" applyFont="1" applyFill="1" applyAlignment="1" applyProtection="1"/>
    <xf numFmtId="0" fontId="56" fillId="28" borderId="0" xfId="39" applyFont="1" applyFill="1" applyAlignment="1" applyProtection="1"/>
    <xf numFmtId="0" fontId="1" fillId="24" borderId="0" xfId="49" applyFont="1" applyFill="1" applyAlignment="1"/>
    <xf numFmtId="0" fontId="62" fillId="27" borderId="0" xfId="49" applyFont="1" applyFill="1" applyAlignment="1">
      <alignment horizontal="left"/>
    </xf>
    <xf numFmtId="0" fontId="62" fillId="27" borderId="0" xfId="49" applyFont="1" applyFill="1" applyAlignment="1"/>
    <xf numFmtId="0" fontId="60" fillId="27" borderId="0" xfId="47" applyFont="1" applyFill="1" applyAlignment="1"/>
    <xf numFmtId="0" fontId="9" fillId="27" borderId="0" xfId="57" applyFont="1" applyFill="1" applyAlignment="1">
      <alignment wrapText="1"/>
    </xf>
    <xf numFmtId="3" fontId="55" fillId="27" borderId="0" xfId="49" applyNumberFormat="1" applyFill="1"/>
    <xf numFmtId="0" fontId="55" fillId="27" borderId="0" xfId="49" applyFill="1"/>
    <xf numFmtId="0" fontId="68" fillId="27" borderId="0" xfId="49" applyFont="1" applyFill="1"/>
    <xf numFmtId="0" fontId="1" fillId="27" borderId="0" xfId="54" applyFont="1" applyFill="1" applyAlignment="1">
      <alignment horizontal="left"/>
    </xf>
    <xf numFmtId="0" fontId="9" fillId="27" borderId="0" xfId="54" applyFont="1" applyFill="1" applyAlignment="1">
      <alignment horizontal="left"/>
    </xf>
    <xf numFmtId="0" fontId="1" fillId="27" borderId="0" xfId="57" applyFont="1" applyFill="1" applyAlignment="1"/>
    <xf numFmtId="0" fontId="4" fillId="27" borderId="0" xfId="57" applyFont="1" applyFill="1" applyBorder="1" applyAlignment="1" applyProtection="1">
      <alignment horizontal="left"/>
    </xf>
    <xf numFmtId="0" fontId="4" fillId="27" borderId="11" xfId="57" applyFont="1" applyFill="1" applyBorder="1" applyAlignment="1">
      <alignment horizontal="center" vertical="center" wrapText="1"/>
    </xf>
    <xf numFmtId="0" fontId="4" fillId="27" borderId="11" xfId="57" applyFont="1" applyFill="1" applyBorder="1"/>
    <xf numFmtId="0" fontId="4" fillId="27" borderId="0" xfId="50" applyFont="1" applyFill="1" applyBorder="1" applyAlignment="1">
      <alignment vertical="center"/>
    </xf>
    <xf numFmtId="0" fontId="4" fillId="27" borderId="10" xfId="57" applyFont="1" applyFill="1" applyBorder="1" applyAlignment="1">
      <alignment horizontal="center" vertical="center" wrapText="1"/>
    </xf>
    <xf numFmtId="0" fontId="4" fillId="27" borderId="10" xfId="57" applyFont="1" applyFill="1" applyBorder="1" applyAlignment="1" applyProtection="1">
      <alignment horizontal="left"/>
    </xf>
    <xf numFmtId="0" fontId="4" fillId="27" borderId="0" xfId="50" applyFont="1" applyFill="1" applyBorder="1" applyAlignment="1">
      <alignment horizontal="center" vertical="center" wrapText="1"/>
    </xf>
    <xf numFmtId="0" fontId="4" fillId="27" borderId="0" xfId="49" applyFont="1" applyFill="1" applyAlignment="1" applyProtection="1">
      <alignment vertical="center"/>
      <protection hidden="1"/>
    </xf>
    <xf numFmtId="0" fontId="55" fillId="27" borderId="0" xfId="49" applyFill="1" applyAlignment="1">
      <alignment vertical="center"/>
    </xf>
    <xf numFmtId="0" fontId="4" fillId="27" borderId="0" xfId="49" applyFont="1" applyFill="1" applyAlignment="1">
      <alignment vertical="center"/>
    </xf>
    <xf numFmtId="0" fontId="4" fillId="27" borderId="0" xfId="49" applyFont="1" applyFill="1" applyAlignment="1">
      <alignment horizontal="left" vertical="center"/>
    </xf>
    <xf numFmtId="1" fontId="4" fillId="27" borderId="0" xfId="53" applyNumberFormat="1" applyFont="1" applyFill="1" applyBorder="1" applyAlignment="1">
      <alignment horizontal="left" vertical="center"/>
    </xf>
    <xf numFmtId="165" fontId="4" fillId="27" borderId="0" xfId="49" applyNumberFormat="1" applyFont="1" applyFill="1" applyBorder="1" applyAlignment="1" applyProtection="1">
      <alignment horizontal="left" vertical="center"/>
      <protection hidden="1"/>
    </xf>
    <xf numFmtId="0" fontId="3" fillId="27" borderId="0" xfId="49" applyFont="1" applyFill="1" applyAlignment="1" applyProtection="1">
      <alignment vertical="center"/>
      <protection hidden="1"/>
    </xf>
    <xf numFmtId="165" fontId="3" fillId="27" borderId="0" xfId="49" applyNumberFormat="1" applyFont="1" applyFill="1" applyBorder="1" applyAlignment="1" applyProtection="1">
      <alignment horizontal="left" vertical="center"/>
      <protection hidden="1"/>
    </xf>
    <xf numFmtId="165" fontId="3" fillId="27" borderId="0" xfId="53" applyNumberFormat="1" applyFont="1" applyFill="1" applyBorder="1" applyAlignment="1" applyProtection="1">
      <alignment horizontal="left" vertical="center"/>
      <protection hidden="1"/>
    </xf>
    <xf numFmtId="166" fontId="3" fillId="27" borderId="0" xfId="52" applyNumberFormat="1" applyFont="1" applyFill="1" applyAlignment="1" applyProtection="1">
      <alignment horizontal="left" vertical="center"/>
    </xf>
    <xf numFmtId="0" fontId="3" fillId="27" borderId="0" xfId="52" applyFont="1" applyFill="1" applyAlignment="1">
      <alignment vertical="center"/>
    </xf>
    <xf numFmtId="0" fontId="3" fillId="27" borderId="0" xfId="52" applyFont="1" applyFill="1" applyBorder="1" applyAlignment="1" applyProtection="1">
      <alignment vertical="center"/>
      <protection hidden="1"/>
    </xf>
    <xf numFmtId="0" fontId="48" fillId="27" borderId="0" xfId="49" applyFont="1" applyFill="1" applyBorder="1" applyAlignment="1">
      <alignment horizontal="left" vertical="center"/>
    </xf>
    <xf numFmtId="0" fontId="3" fillId="27" borderId="0" xfId="49" applyFont="1" applyFill="1" applyBorder="1" applyAlignment="1" applyProtection="1">
      <alignment vertical="center"/>
      <protection hidden="1"/>
    </xf>
    <xf numFmtId="0" fontId="3" fillId="27" borderId="10" xfId="49" applyFont="1" applyFill="1" applyBorder="1" applyAlignment="1" applyProtection="1">
      <alignment vertical="center"/>
      <protection hidden="1"/>
    </xf>
    <xf numFmtId="165" fontId="3" fillId="27" borderId="10" xfId="53" applyNumberFormat="1" applyFont="1" applyFill="1" applyBorder="1" applyAlignment="1" applyProtection="1">
      <alignment horizontal="left" vertical="center"/>
      <protection hidden="1"/>
    </xf>
    <xf numFmtId="0" fontId="55" fillId="27" borderId="11" xfId="49" applyFill="1" applyBorder="1"/>
    <xf numFmtId="3" fontId="55" fillId="27" borderId="11" xfId="49" applyNumberFormat="1" applyFill="1" applyBorder="1"/>
    <xf numFmtId="165" fontId="6" fillId="0" borderId="11" xfId="55" applyNumberFormat="1" applyFont="1" applyFill="1" applyBorder="1" applyAlignment="1">
      <alignment horizontal="right"/>
    </xf>
    <xf numFmtId="0" fontId="6" fillId="27" borderId="11" xfId="49" applyFont="1" applyFill="1" applyBorder="1" applyAlignment="1">
      <alignment horizontal="right"/>
    </xf>
    <xf numFmtId="0" fontId="55" fillId="27" borderId="0" xfId="49" applyFill="1" applyBorder="1"/>
    <xf numFmtId="3" fontId="55" fillId="27" borderId="0" xfId="49" applyNumberFormat="1" applyFill="1" applyBorder="1"/>
    <xf numFmtId="165" fontId="6" fillId="0" borderId="0" xfId="55" applyNumberFormat="1" applyFont="1" applyFill="1" applyBorder="1" applyAlignment="1">
      <alignment horizontal="right"/>
    </xf>
    <xf numFmtId="0" fontId="6" fillId="27" borderId="0" xfId="49" applyFont="1" applyFill="1" applyBorder="1" applyAlignment="1">
      <alignment horizontal="right"/>
    </xf>
    <xf numFmtId="0" fontId="3" fillId="27" borderId="0" xfId="49" applyFont="1" applyFill="1" applyAlignment="1"/>
    <xf numFmtId="3" fontId="3" fillId="27" borderId="0" xfId="49" applyNumberFormat="1" applyFont="1" applyFill="1" applyAlignment="1"/>
    <xf numFmtId="0" fontId="3" fillId="0" borderId="0" xfId="49" applyFont="1" applyFill="1"/>
    <xf numFmtId="3" fontId="1" fillId="27" borderId="0" xfId="49" applyNumberFormat="1" applyFont="1" applyFill="1"/>
    <xf numFmtId="0" fontId="3" fillId="27" borderId="0" xfId="49" applyFont="1" applyFill="1"/>
    <xf numFmtId="44" fontId="69" fillId="29" borderId="0" xfId="32" applyFont="1" applyFill="1" applyAlignment="1" applyProtection="1">
      <protection hidden="1"/>
    </xf>
    <xf numFmtId="0" fontId="1" fillId="0" borderId="0" xfId="48"/>
    <xf numFmtId="0" fontId="70" fillId="27" borderId="0" xfId="48" applyFont="1" applyFill="1" applyAlignment="1">
      <alignment horizontal="right"/>
    </xf>
    <xf numFmtId="0" fontId="68" fillId="27" borderId="0" xfId="48" applyFont="1" applyFill="1"/>
    <xf numFmtId="0" fontId="0" fillId="0" borderId="0" xfId="0" applyAlignment="1">
      <alignment horizontal="center"/>
    </xf>
    <xf numFmtId="0" fontId="1" fillId="25" borderId="14" xfId="47" applyFont="1" applyFill="1" applyBorder="1" applyAlignment="1" applyProtection="1">
      <alignment horizontal="left"/>
      <protection locked="0"/>
    </xf>
    <xf numFmtId="0" fontId="1" fillId="25" borderId="15" xfId="47" applyFont="1" applyFill="1" applyBorder="1" applyAlignment="1" applyProtection="1">
      <alignment horizontal="left"/>
      <protection locked="0"/>
    </xf>
    <xf numFmtId="0" fontId="1" fillId="25" borderId="16" xfId="47" applyFont="1" applyFill="1" applyBorder="1" applyAlignment="1" applyProtection="1">
      <alignment horizontal="left"/>
      <protection locked="0"/>
    </xf>
    <xf numFmtId="0" fontId="1" fillId="25" borderId="17" xfId="47" applyFont="1" applyFill="1" applyBorder="1" applyAlignment="1" applyProtection="1">
      <alignment horizontal="left"/>
      <protection locked="0"/>
    </xf>
    <xf numFmtId="0" fontId="4" fillId="27" borderId="0" xfId="50" applyFont="1" applyFill="1" applyBorder="1" applyAlignment="1">
      <alignment vertical="center" wrapText="1"/>
    </xf>
    <xf numFmtId="0" fontId="4" fillId="27" borderId="0" xfId="48" applyFont="1" applyFill="1" applyAlignment="1" applyProtection="1">
      <alignment vertical="center"/>
      <protection hidden="1"/>
    </xf>
    <xf numFmtId="0" fontId="1" fillId="27" borderId="0" xfId="48" applyFill="1" applyAlignment="1">
      <alignment vertical="center"/>
    </xf>
    <xf numFmtId="0" fontId="4" fillId="27" borderId="0" xfId="48" applyFont="1" applyFill="1" applyAlignment="1">
      <alignment vertical="center"/>
    </xf>
    <xf numFmtId="0" fontId="4" fillId="27" borderId="0" xfId="48" applyFont="1" applyFill="1" applyAlignment="1">
      <alignment horizontal="left" vertical="center"/>
    </xf>
    <xf numFmtId="165" fontId="4" fillId="27" borderId="0" xfId="48" applyNumberFormat="1" applyFont="1" applyFill="1" applyBorder="1" applyAlignment="1" applyProtection="1">
      <alignment horizontal="left" vertical="center"/>
      <protection hidden="1"/>
    </xf>
    <xf numFmtId="0" fontId="3" fillId="27" borderId="0" xfId="48" applyFont="1" applyFill="1" applyAlignment="1" applyProtection="1">
      <alignment vertical="center"/>
      <protection hidden="1"/>
    </xf>
    <xf numFmtId="165" fontId="3" fillId="27" borderId="0" xfId="48" applyNumberFormat="1" applyFont="1" applyFill="1" applyBorder="1" applyAlignment="1" applyProtection="1">
      <alignment horizontal="left" vertical="center"/>
      <protection hidden="1"/>
    </xf>
    <xf numFmtId="0" fontId="48" fillId="27" borderId="0" xfId="48" applyFont="1" applyFill="1" applyBorder="1" applyAlignment="1">
      <alignment horizontal="left" vertical="center"/>
    </xf>
    <xf numFmtId="0" fontId="3" fillId="27" borderId="0" xfId="48" applyFont="1" applyFill="1" applyBorder="1" applyAlignment="1" applyProtection="1">
      <alignment vertical="center"/>
      <protection hidden="1"/>
    </xf>
    <xf numFmtId="0" fontId="3" fillId="27" borderId="10" xfId="48" applyFont="1" applyFill="1" applyBorder="1" applyAlignment="1" applyProtection="1">
      <alignment vertical="center"/>
      <protection hidden="1"/>
    </xf>
    <xf numFmtId="0" fontId="1" fillId="27" borderId="11" xfId="48" applyFill="1" applyBorder="1"/>
    <xf numFmtId="3" fontId="1" fillId="27" borderId="11" xfId="48" applyNumberFormat="1" applyFill="1" applyBorder="1"/>
    <xf numFmtId="165" fontId="6" fillId="0" borderId="0" xfId="55" applyNumberFormat="1" applyFont="1" applyFill="1" applyAlignment="1">
      <alignment horizontal="right"/>
    </xf>
    <xf numFmtId="0" fontId="1" fillId="27" borderId="0" xfId="48" applyFill="1" applyBorder="1"/>
    <xf numFmtId="3" fontId="1" fillId="27" borderId="0" xfId="48" applyNumberFormat="1" applyFill="1" applyBorder="1"/>
    <xf numFmtId="44" fontId="69" fillId="29" borderId="0" xfId="30" applyFont="1" applyFill="1" applyAlignment="1" applyProtection="1">
      <protection hidden="1"/>
    </xf>
    <xf numFmtId="0" fontId="9" fillId="24" borderId="0" xfId="47" applyFont="1" applyFill="1" applyAlignment="1" applyProtection="1">
      <alignment horizontal="left"/>
      <protection hidden="1"/>
    </xf>
    <xf numFmtId="1" fontId="9" fillId="24" borderId="0" xfId="47" applyNumberFormat="1" applyFont="1" applyFill="1" applyAlignment="1" applyProtection="1">
      <alignment horizontal="left"/>
      <protection hidden="1"/>
    </xf>
    <xf numFmtId="1" fontId="1" fillId="24" borderId="0" xfId="47" applyNumberFormat="1" applyFont="1" applyFill="1" applyProtection="1">
      <protection hidden="1"/>
    </xf>
    <xf numFmtId="0" fontId="3" fillId="24" borderId="0" xfId="47" applyFont="1" applyFill="1" applyProtection="1">
      <protection hidden="1"/>
    </xf>
    <xf numFmtId="1" fontId="3" fillId="24" borderId="0" xfId="47" applyNumberFormat="1" applyFont="1" applyFill="1" applyProtection="1">
      <protection hidden="1"/>
    </xf>
    <xf numFmtId="0" fontId="31" fillId="24" borderId="0" xfId="47" applyFont="1" applyFill="1" applyProtection="1">
      <protection hidden="1"/>
    </xf>
    <xf numFmtId="0" fontId="29" fillId="24" borderId="0" xfId="47" applyFont="1" applyFill="1" applyProtection="1">
      <protection hidden="1"/>
    </xf>
    <xf numFmtId="1" fontId="1" fillId="24" borderId="0" xfId="47" applyNumberFormat="1" applyFont="1" applyFill="1" applyAlignment="1" applyProtection="1">
      <alignment horizontal="left"/>
      <protection hidden="1"/>
    </xf>
    <xf numFmtId="0" fontId="1" fillId="24" borderId="0" xfId="47" applyFont="1" applyFill="1" applyAlignment="1" applyProtection="1">
      <alignment horizontal="left"/>
      <protection hidden="1"/>
    </xf>
    <xf numFmtId="1" fontId="1" fillId="24" borderId="0" xfId="47" applyNumberFormat="1" applyFont="1" applyFill="1" applyProtection="1">
      <protection locked="0"/>
    </xf>
    <xf numFmtId="0" fontId="3" fillId="24" borderId="0" xfId="47" applyFont="1" applyFill="1" applyProtection="1">
      <protection locked="0"/>
    </xf>
    <xf numFmtId="1" fontId="3" fillId="24" borderId="0" xfId="47" applyNumberFormat="1" applyFont="1" applyFill="1" applyProtection="1">
      <protection locked="0"/>
    </xf>
    <xf numFmtId="0" fontId="1" fillId="27" borderId="0" xfId="47" applyFont="1" applyFill="1" applyProtection="1">
      <protection hidden="1"/>
    </xf>
    <xf numFmtId="0" fontId="4" fillId="24" borderId="11" xfId="47" applyFont="1" applyFill="1" applyBorder="1" applyAlignment="1" applyProtection="1">
      <alignment horizontal="center" vertical="center" wrapText="1"/>
      <protection hidden="1"/>
    </xf>
    <xf numFmtId="1" fontId="3" fillId="24" borderId="13" xfId="47" applyNumberFormat="1" applyFont="1" applyFill="1" applyBorder="1" applyAlignment="1" applyProtection="1">
      <alignment horizontal="center" vertical="center" wrapText="1"/>
      <protection hidden="1"/>
    </xf>
    <xf numFmtId="0" fontId="4" fillId="24" borderId="10" xfId="47" applyFont="1" applyFill="1" applyBorder="1" applyAlignment="1" applyProtection="1">
      <alignment horizontal="center" vertical="center" wrapText="1"/>
      <protection hidden="1"/>
    </xf>
    <xf numFmtId="0" fontId="4" fillId="24" borderId="0" xfId="47" applyFont="1" applyFill="1" applyProtection="1">
      <protection hidden="1"/>
    </xf>
    <xf numFmtId="3" fontId="4" fillId="24" borderId="0" xfId="31" applyNumberFormat="1" applyFont="1" applyFill="1" applyBorder="1" applyAlignment="1" applyProtection="1">
      <alignment horizontal="right"/>
      <protection hidden="1"/>
    </xf>
    <xf numFmtId="1" fontId="4" fillId="24" borderId="0" xfId="31" applyNumberFormat="1" applyFont="1" applyFill="1" applyBorder="1" applyAlignment="1" applyProtection="1">
      <alignment horizontal="right"/>
      <protection hidden="1"/>
    </xf>
    <xf numFmtId="0" fontId="4" fillId="24" borderId="0" xfId="47" applyFont="1" applyFill="1" applyBorder="1" applyProtection="1">
      <protection hidden="1"/>
    </xf>
    <xf numFmtId="3" fontId="4" fillId="24" borderId="0" xfId="47" applyNumberFormat="1" applyFont="1" applyFill="1" applyProtection="1">
      <protection hidden="1"/>
    </xf>
    <xf numFmtId="3" fontId="31" fillId="24" borderId="0" xfId="47" applyNumberFormat="1" applyFont="1" applyFill="1" applyProtection="1">
      <protection hidden="1"/>
    </xf>
    <xf numFmtId="0" fontId="30" fillId="24" borderId="0" xfId="47" applyFont="1" applyFill="1" applyProtection="1">
      <protection hidden="1"/>
    </xf>
    <xf numFmtId="3" fontId="3" fillId="24" borderId="0" xfId="31" applyNumberFormat="1" applyFont="1" applyFill="1" applyBorder="1" applyAlignment="1" applyProtection="1">
      <alignment horizontal="right"/>
      <protection hidden="1"/>
    </xf>
    <xf numFmtId="1" fontId="3" fillId="24" borderId="0" xfId="31" applyNumberFormat="1" applyFont="1" applyFill="1" applyBorder="1" applyAlignment="1" applyProtection="1">
      <alignment horizontal="right"/>
      <protection hidden="1"/>
    </xf>
    <xf numFmtId="0" fontId="3" fillId="24" borderId="0" xfId="47" applyFont="1" applyFill="1" applyBorder="1" applyProtection="1">
      <protection hidden="1"/>
    </xf>
    <xf numFmtId="0" fontId="3" fillId="24" borderId="10" xfId="47" applyFont="1" applyFill="1" applyBorder="1" applyProtection="1">
      <protection hidden="1"/>
    </xf>
    <xf numFmtId="3" fontId="3" fillId="24" borderId="10" xfId="31" applyNumberFormat="1" applyFont="1" applyFill="1" applyBorder="1" applyAlignment="1" applyProtection="1">
      <alignment horizontal="right"/>
      <protection hidden="1"/>
    </xf>
    <xf numFmtId="1" fontId="3" fillId="24" borderId="10" xfId="31" applyNumberFormat="1" applyFont="1" applyFill="1" applyBorder="1" applyAlignment="1" applyProtection="1">
      <alignment horizontal="right"/>
      <protection hidden="1"/>
    </xf>
    <xf numFmtId="3" fontId="4" fillId="24" borderId="0" xfId="47" applyNumberFormat="1" applyFont="1" applyFill="1" applyBorder="1" applyProtection="1">
      <protection hidden="1"/>
    </xf>
    <xf numFmtId="1" fontId="4" fillId="24" borderId="0" xfId="47" applyNumberFormat="1" applyFont="1" applyFill="1" applyBorder="1" applyProtection="1">
      <protection hidden="1"/>
    </xf>
    <xf numFmtId="1" fontId="6" fillId="24" borderId="0" xfId="47" applyNumberFormat="1" applyFont="1" applyFill="1" applyAlignment="1" applyProtection="1">
      <alignment horizontal="right"/>
      <protection hidden="1"/>
    </xf>
    <xf numFmtId="44" fontId="3" fillId="24" borderId="0" xfId="31" applyFont="1" applyFill="1" applyBorder="1" applyProtection="1">
      <protection hidden="1"/>
    </xf>
    <xf numFmtId="1" fontId="3" fillId="24" borderId="0" xfId="47" applyNumberFormat="1" applyFont="1" applyFill="1" applyBorder="1" applyProtection="1">
      <protection hidden="1"/>
    </xf>
    <xf numFmtId="3" fontId="3" fillId="24" borderId="0" xfId="47" applyNumberFormat="1" applyFont="1" applyFill="1" applyAlignment="1" applyProtection="1">
      <protection hidden="1"/>
    </xf>
    <xf numFmtId="0" fontId="3" fillId="24" borderId="0" xfId="47" applyFont="1" applyFill="1" applyAlignment="1" applyProtection="1">
      <alignment horizontal="left"/>
      <protection hidden="1"/>
    </xf>
    <xf numFmtId="1" fontId="3" fillId="24" borderId="0" xfId="47" applyNumberFormat="1" applyFont="1" applyFill="1" applyAlignment="1" applyProtection="1">
      <alignment horizontal="left"/>
      <protection hidden="1"/>
    </xf>
    <xf numFmtId="3" fontId="3" fillId="24" borderId="0" xfId="47" applyNumberFormat="1" applyFont="1" applyFill="1" applyAlignment="1" applyProtection="1">
      <alignment horizontal="right"/>
      <protection hidden="1"/>
    </xf>
    <xf numFmtId="0" fontId="1" fillId="0" borderId="0" xfId="47" applyAlignment="1">
      <alignment wrapText="1"/>
    </xf>
    <xf numFmtId="0" fontId="3" fillId="0" borderId="0" xfId="47" applyFont="1"/>
    <xf numFmtId="0" fontId="3" fillId="24" borderId="0" xfId="47" applyFont="1" applyFill="1"/>
    <xf numFmtId="0" fontId="1" fillId="25" borderId="18" xfId="47" applyFont="1" applyFill="1" applyBorder="1" applyAlignment="1" applyProtection="1">
      <protection locked="0"/>
    </xf>
    <xf numFmtId="0" fontId="1" fillId="25" borderId="0" xfId="47" applyFont="1" applyFill="1" applyBorder="1" applyAlignment="1" applyProtection="1">
      <protection locked="0"/>
    </xf>
    <xf numFmtId="0" fontId="1" fillId="25" borderId="16" xfId="47" applyFont="1" applyFill="1" applyBorder="1" applyAlignment="1" applyProtection="1">
      <protection locked="0"/>
    </xf>
    <xf numFmtId="0" fontId="1" fillId="25" borderId="17" xfId="47" applyFont="1" applyFill="1" applyBorder="1" applyAlignment="1" applyProtection="1">
      <protection locked="0"/>
    </xf>
    <xf numFmtId="0" fontId="1" fillId="25" borderId="18" xfId="47" applyFont="1" applyFill="1" applyBorder="1" applyProtection="1">
      <protection locked="0"/>
    </xf>
    <xf numFmtId="0" fontId="1" fillId="25" borderId="16" xfId="47" applyFont="1" applyFill="1" applyBorder="1" applyProtection="1">
      <protection locked="0"/>
    </xf>
    <xf numFmtId="1" fontId="4" fillId="24" borderId="0" xfId="47" applyNumberFormat="1" applyFont="1" applyFill="1" applyBorder="1" applyAlignment="1" applyProtection="1">
      <alignment horizontal="center" wrapText="1"/>
      <protection hidden="1"/>
    </xf>
    <xf numFmtId="0" fontId="3" fillId="24" borderId="0" xfId="31" applyNumberFormat="1" applyFont="1" applyFill="1" applyBorder="1" applyProtection="1">
      <protection hidden="1"/>
    </xf>
    <xf numFmtId="1" fontId="3" fillId="24" borderId="0" xfId="31" applyNumberFormat="1" applyFont="1" applyFill="1" applyBorder="1" applyProtection="1">
      <protection hidden="1"/>
    </xf>
    <xf numFmtId="0" fontId="3" fillId="24" borderId="0" xfId="47" applyNumberFormat="1" applyFont="1" applyFill="1" applyBorder="1" applyProtection="1">
      <protection hidden="1"/>
    </xf>
    <xf numFmtId="1" fontId="3" fillId="24" borderId="0" xfId="47" applyNumberFormat="1" applyFont="1" applyFill="1" applyBorder="1" applyAlignment="1" applyProtection="1">
      <alignment horizontal="right"/>
      <protection hidden="1"/>
    </xf>
    <xf numFmtId="3" fontId="3" fillId="24" borderId="0" xfId="47" applyNumberFormat="1" applyFont="1" applyFill="1" applyBorder="1" applyAlignment="1" applyProtection="1">
      <alignment horizontal="right"/>
      <protection hidden="1"/>
    </xf>
    <xf numFmtId="1" fontId="3" fillId="24" borderId="0" xfId="47" applyNumberFormat="1" applyFont="1" applyFill="1" applyAlignment="1" applyProtection="1">
      <alignment horizontal="right"/>
      <protection hidden="1"/>
    </xf>
    <xf numFmtId="3" fontId="50" fillId="24" borderId="0" xfId="40" applyNumberFormat="1" applyFont="1" applyFill="1" applyAlignment="1" applyProtection="1">
      <alignment horizontal="left"/>
      <protection hidden="1"/>
    </xf>
    <xf numFmtId="3" fontId="3" fillId="24" borderId="0" xfId="47" applyNumberFormat="1" applyFont="1" applyFill="1" applyAlignment="1" applyProtection="1">
      <alignment horizontal="left"/>
      <protection hidden="1"/>
    </xf>
    <xf numFmtId="3" fontId="71" fillId="27" borderId="13" xfId="49" applyNumberFormat="1" applyFont="1" applyFill="1" applyBorder="1" applyAlignment="1">
      <alignment horizontal="right" vertical="center" wrapText="1"/>
    </xf>
    <xf numFmtId="3" fontId="4" fillId="27" borderId="13" xfId="50" applyNumberFormat="1" applyFont="1" applyFill="1" applyBorder="1" applyAlignment="1">
      <alignment horizontal="right" vertical="center" wrapText="1"/>
    </xf>
    <xf numFmtId="0" fontId="71" fillId="27" borderId="13" xfId="49" applyFont="1" applyFill="1" applyBorder="1" applyAlignment="1">
      <alignment horizontal="right" vertical="center" wrapText="1"/>
    </xf>
    <xf numFmtId="0" fontId="4" fillId="27" borderId="13" xfId="50" applyFont="1" applyFill="1" applyBorder="1" applyAlignment="1">
      <alignment horizontal="right" vertical="center" wrapText="1"/>
    </xf>
    <xf numFmtId="3" fontId="71" fillId="27" borderId="0" xfId="49" applyNumberFormat="1" applyFont="1" applyFill="1" applyBorder="1" applyAlignment="1">
      <alignment horizontal="right" vertical="center"/>
    </xf>
    <xf numFmtId="0" fontId="68" fillId="27" borderId="0" xfId="49" applyFont="1" applyFill="1" applyBorder="1" applyAlignment="1">
      <alignment horizontal="right" vertical="center"/>
    </xf>
    <xf numFmtId="0" fontId="71" fillId="27" borderId="0" xfId="49" applyFont="1" applyFill="1" applyBorder="1" applyAlignment="1">
      <alignment horizontal="right" vertical="center"/>
    </xf>
    <xf numFmtId="3" fontId="68" fillId="27" borderId="0" xfId="49" applyNumberFormat="1" applyFont="1" applyFill="1" applyBorder="1" applyAlignment="1">
      <alignment horizontal="right" vertical="center"/>
    </xf>
    <xf numFmtId="0" fontId="4" fillId="27" borderId="13" xfId="57" applyFont="1" applyFill="1" applyBorder="1" applyAlignment="1" applyProtection="1">
      <alignment horizontal="right" vertical="center"/>
    </xf>
    <xf numFmtId="3" fontId="71" fillId="27" borderId="13" xfId="48" applyNumberFormat="1" applyFont="1" applyFill="1" applyBorder="1" applyAlignment="1">
      <alignment horizontal="right" vertical="center" wrapText="1"/>
    </xf>
    <xf numFmtId="0" fontId="71" fillId="27" borderId="13" xfId="48" applyFont="1" applyFill="1" applyBorder="1" applyAlignment="1">
      <alignment horizontal="right" vertical="center" wrapText="1"/>
    </xf>
    <xf numFmtId="3" fontId="4" fillId="27" borderId="0" xfId="53" applyNumberFormat="1" applyFont="1" applyFill="1" applyBorder="1" applyAlignment="1">
      <alignment horizontal="right" vertical="center"/>
    </xf>
    <xf numFmtId="3" fontId="71" fillId="27" borderId="0" xfId="48" applyNumberFormat="1" applyFont="1" applyFill="1" applyBorder="1" applyAlignment="1">
      <alignment horizontal="right" vertical="center"/>
    </xf>
    <xf numFmtId="3" fontId="68" fillId="27" borderId="0" xfId="48" applyNumberFormat="1" applyFont="1" applyFill="1" applyBorder="1" applyAlignment="1">
      <alignment horizontal="right" vertical="center"/>
    </xf>
    <xf numFmtId="0" fontId="68" fillId="27" borderId="0" xfId="48" applyFont="1" applyFill="1" applyBorder="1" applyAlignment="1">
      <alignment horizontal="right" vertical="center"/>
    </xf>
    <xf numFmtId="3" fontId="4" fillId="27" borderId="0" xfId="48" applyNumberFormat="1" applyFont="1" applyFill="1" applyBorder="1" applyAlignment="1" applyProtection="1">
      <alignment horizontal="right" vertical="center"/>
      <protection hidden="1"/>
    </xf>
    <xf numFmtId="0" fontId="71" fillId="27" borderId="0" xfId="48" applyFont="1" applyFill="1" applyBorder="1" applyAlignment="1">
      <alignment horizontal="right" vertical="center"/>
    </xf>
    <xf numFmtId="1" fontId="4" fillId="24" borderId="11" xfId="47" applyNumberFormat="1" applyFont="1" applyFill="1" applyBorder="1" applyAlignment="1" applyProtection="1">
      <alignment horizontal="center" vertical="center"/>
      <protection hidden="1"/>
    </xf>
    <xf numFmtId="1" fontId="4" fillId="24" borderId="10" xfId="47" applyNumberFormat="1" applyFont="1" applyFill="1" applyBorder="1" applyAlignment="1" applyProtection="1">
      <alignment horizontal="center" vertical="center"/>
      <protection hidden="1"/>
    </xf>
    <xf numFmtId="1" fontId="4" fillId="24" borderId="11" xfId="47" applyNumberFormat="1" applyFont="1" applyFill="1" applyBorder="1" applyAlignment="1" applyProtection="1">
      <alignment vertical="center"/>
      <protection hidden="1"/>
    </xf>
    <xf numFmtId="1" fontId="4" fillId="24" borderId="10" xfId="47" applyNumberFormat="1" applyFont="1" applyFill="1" applyBorder="1" applyAlignment="1" applyProtection="1">
      <alignment vertical="center"/>
      <protection hidden="1"/>
    </xf>
    <xf numFmtId="3" fontId="4" fillId="24" borderId="10" xfId="31" applyNumberFormat="1" applyFont="1" applyFill="1" applyBorder="1" applyAlignment="1" applyProtection="1">
      <alignment horizontal="right"/>
      <protection hidden="1"/>
    </xf>
    <xf numFmtId="1" fontId="4" fillId="24" borderId="10" xfId="31" applyNumberFormat="1" applyFont="1" applyFill="1" applyBorder="1" applyAlignment="1" applyProtection="1">
      <alignment horizontal="right"/>
      <protection hidden="1"/>
    </xf>
    <xf numFmtId="0" fontId="4" fillId="24" borderId="10" xfId="47" applyFont="1" applyFill="1" applyBorder="1" applyProtection="1">
      <protection hidden="1"/>
    </xf>
    <xf numFmtId="0" fontId="51" fillId="24" borderId="0" xfId="47" applyFont="1" applyFill="1" applyProtection="1">
      <protection hidden="1"/>
    </xf>
    <xf numFmtId="3" fontId="51" fillId="24" borderId="0" xfId="47" applyNumberFormat="1" applyFont="1" applyFill="1" applyProtection="1">
      <protection hidden="1"/>
    </xf>
    <xf numFmtId="0" fontId="54" fillId="24" borderId="0" xfId="47" applyFont="1" applyFill="1" applyProtection="1">
      <protection hidden="1"/>
    </xf>
    <xf numFmtId="1" fontId="30" fillId="24" borderId="0" xfId="47" applyNumberFormat="1" applyFont="1" applyFill="1" applyProtection="1">
      <protection hidden="1"/>
    </xf>
    <xf numFmtId="0" fontId="70" fillId="24" borderId="0" xfId="0" applyFont="1" applyFill="1" applyProtection="1">
      <protection hidden="1"/>
    </xf>
    <xf numFmtId="0" fontId="9" fillId="0" borderId="0" xfId="0" applyFont="1" applyFill="1" applyBorder="1" applyAlignment="1" applyProtection="1">
      <alignment horizontal="left"/>
      <protection locked="0"/>
    </xf>
    <xf numFmtId="165" fontId="9" fillId="0" borderId="0" xfId="0" applyNumberFormat="1" applyFont="1" applyFill="1" applyBorder="1" applyAlignment="1" applyProtection="1">
      <alignment horizontal="left"/>
      <protection locked="0"/>
    </xf>
    <xf numFmtId="165" fontId="11" fillId="0" borderId="0" xfId="0" applyNumberFormat="1" applyFont="1" applyFill="1" applyBorder="1" applyAlignment="1" applyProtection="1">
      <alignment horizontal="left"/>
      <protection locked="0"/>
    </xf>
    <xf numFmtId="1" fontId="3" fillId="24" borderId="0" xfId="56" applyNumberFormat="1" applyFont="1" applyFill="1" applyBorder="1" applyAlignment="1">
      <alignment horizontal="left" wrapText="1"/>
    </xf>
    <xf numFmtId="3" fontId="3" fillId="24" borderId="0" xfId="0" applyNumberFormat="1" applyFont="1" applyFill="1" applyBorder="1" applyAlignment="1" applyProtection="1">
      <protection hidden="1"/>
    </xf>
    <xf numFmtId="0" fontId="3" fillId="27" borderId="0" xfId="49" applyFont="1" applyFill="1" applyAlignment="1">
      <alignment vertical="top" wrapText="1"/>
    </xf>
    <xf numFmtId="3" fontId="71" fillId="27" borderId="13" xfId="49" applyNumberFormat="1" applyFont="1" applyFill="1" applyBorder="1" applyAlignment="1">
      <alignment horizontal="center" vertical="center" wrapText="1"/>
    </xf>
    <xf numFmtId="0" fontId="71" fillId="27" borderId="13" xfId="49" applyFont="1" applyFill="1" applyBorder="1" applyAlignment="1">
      <alignment horizontal="center" vertical="center" wrapText="1"/>
    </xf>
    <xf numFmtId="0" fontId="3" fillId="30" borderId="19" xfId="49" applyFont="1" applyFill="1" applyBorder="1" applyAlignment="1" applyProtection="1">
      <alignment horizontal="center"/>
      <protection locked="0"/>
    </xf>
    <xf numFmtId="0" fontId="3" fillId="27" borderId="0" xfId="49" applyFont="1" applyFill="1" applyBorder="1"/>
    <xf numFmtId="0" fontId="68" fillId="27" borderId="0" xfId="49" applyFont="1" applyFill="1" applyAlignment="1">
      <alignment horizontal="right" vertical="center"/>
    </xf>
    <xf numFmtId="0" fontId="68" fillId="27" borderId="11" xfId="49" applyFont="1" applyFill="1" applyBorder="1"/>
    <xf numFmtId="0" fontId="68" fillId="27" borderId="0" xfId="49" applyFont="1" applyFill="1" applyBorder="1"/>
    <xf numFmtId="165" fontId="3" fillId="27" borderId="0" xfId="49" applyNumberFormat="1" applyFont="1" applyFill="1"/>
    <xf numFmtId="0" fontId="72" fillId="27" borderId="0" xfId="49" applyFont="1" applyFill="1" applyAlignment="1">
      <alignment vertical="center"/>
    </xf>
    <xf numFmtId="0" fontId="70" fillId="27" borderId="0" xfId="49" applyFont="1" applyFill="1" applyAlignment="1">
      <alignment horizontal="right"/>
    </xf>
    <xf numFmtId="0" fontId="73" fillId="27" borderId="0" xfId="49" applyFont="1" applyFill="1"/>
    <xf numFmtId="0" fontId="72" fillId="27" borderId="0" xfId="63" applyFont="1" applyFill="1" applyAlignment="1">
      <alignment horizontal="right" vertical="center"/>
    </xf>
    <xf numFmtId="0" fontId="74" fillId="27" borderId="0" xfId="0" applyFont="1" applyFill="1" applyAlignment="1">
      <alignment vertical="center"/>
    </xf>
    <xf numFmtId="3" fontId="4" fillId="24" borderId="0" xfId="31" applyNumberFormat="1" applyFont="1" applyFill="1" applyBorder="1" applyAlignment="1" applyProtection="1">
      <alignment horizontal="right" vertical="center"/>
      <protection hidden="1"/>
    </xf>
    <xf numFmtId="0" fontId="71" fillId="27" borderId="0" xfId="63" applyFont="1" applyFill="1" applyBorder="1" applyAlignment="1">
      <alignment horizontal="right" vertical="center"/>
    </xf>
    <xf numFmtId="3" fontId="3" fillId="24" borderId="0" xfId="31" applyNumberFormat="1" applyFont="1" applyFill="1" applyBorder="1" applyAlignment="1" applyProtection="1">
      <alignment horizontal="right" vertical="center"/>
      <protection hidden="1"/>
    </xf>
    <xf numFmtId="0" fontId="68" fillId="27" borderId="0" xfId="63" applyFont="1" applyFill="1" applyBorder="1" applyAlignment="1">
      <alignment horizontal="right" vertical="center"/>
    </xf>
    <xf numFmtId="0" fontId="29" fillId="24" borderId="0" xfId="0" applyFont="1" applyFill="1"/>
    <xf numFmtId="0" fontId="58" fillId="0" borderId="0" xfId="0" applyFont="1"/>
    <xf numFmtId="3" fontId="4" fillId="24" borderId="0" xfId="29" applyNumberFormat="1" applyFont="1" applyFill="1" applyBorder="1" applyAlignment="1" applyProtection="1">
      <alignment horizontal="right"/>
      <protection hidden="1"/>
    </xf>
    <xf numFmtId="1" fontId="4" fillId="24" borderId="0" xfId="29" applyNumberFormat="1" applyFont="1" applyFill="1" applyBorder="1" applyAlignment="1" applyProtection="1">
      <alignment horizontal="right"/>
      <protection hidden="1"/>
    </xf>
    <xf numFmtId="3" fontId="4" fillId="24" borderId="0" xfId="29" applyNumberFormat="1" applyFont="1" applyFill="1" applyBorder="1" applyAlignment="1" applyProtection="1">
      <alignment horizontal="right"/>
      <protection locked="0" hidden="1"/>
    </xf>
    <xf numFmtId="168" fontId="4" fillId="24" borderId="0" xfId="64" applyNumberFormat="1" applyFont="1" applyFill="1" applyBorder="1" applyAlignment="1" applyProtection="1">
      <alignment horizontal="right"/>
      <protection hidden="1"/>
    </xf>
    <xf numFmtId="3" fontId="3" fillId="0" borderId="0" xfId="29" applyNumberFormat="1" applyFont="1" applyFill="1" applyBorder="1" applyAlignment="1" applyProtection="1">
      <alignment horizontal="right"/>
      <protection hidden="1"/>
    </xf>
    <xf numFmtId="1" fontId="3" fillId="0" borderId="0" xfId="29" applyNumberFormat="1" applyFont="1" applyFill="1" applyBorder="1" applyAlignment="1" applyProtection="1">
      <alignment horizontal="right"/>
      <protection hidden="1"/>
    </xf>
    <xf numFmtId="3" fontId="3" fillId="0" borderId="0" xfId="29" applyNumberFormat="1" applyFont="1" applyFill="1" applyBorder="1" applyAlignment="1" applyProtection="1">
      <alignment horizontal="right"/>
      <protection locked="0" hidden="1"/>
    </xf>
    <xf numFmtId="168" fontId="3" fillId="0" borderId="0" xfId="64" applyNumberFormat="1" applyFont="1" applyFill="1" applyBorder="1" applyAlignment="1" applyProtection="1">
      <alignment horizontal="right"/>
      <protection hidden="1"/>
    </xf>
    <xf numFmtId="3" fontId="4" fillId="24" borderId="0" xfId="29" applyNumberFormat="1" applyFont="1" applyFill="1" applyBorder="1" applyAlignment="1">
      <alignment horizontal="right"/>
    </xf>
    <xf numFmtId="3" fontId="3" fillId="24" borderId="0" xfId="29" applyNumberFormat="1" applyFont="1" applyFill="1" applyBorder="1" applyAlignment="1">
      <alignment horizontal="right"/>
    </xf>
    <xf numFmtId="0" fontId="1" fillId="0" borderId="0" xfId="47" applyFill="1"/>
    <xf numFmtId="0" fontId="9" fillId="0" borderId="0" xfId="47" applyFont="1" applyFill="1"/>
    <xf numFmtId="3" fontId="4" fillId="0" borderId="0" xfId="47" applyNumberFormat="1" applyFont="1" applyFill="1" applyAlignment="1"/>
    <xf numFmtId="3" fontId="4" fillId="0" borderId="10" xfId="47" applyNumberFormat="1" applyFont="1" applyFill="1" applyBorder="1" applyAlignment="1"/>
    <xf numFmtId="3" fontId="3" fillId="24" borderId="10" xfId="29" applyNumberFormat="1" applyFont="1" applyFill="1" applyBorder="1" applyAlignment="1">
      <alignment horizontal="right"/>
    </xf>
    <xf numFmtId="0" fontId="76" fillId="0" borderId="0" xfId="0" applyFont="1"/>
    <xf numFmtId="0" fontId="77" fillId="0" borderId="0" xfId="0" applyFont="1"/>
    <xf numFmtId="0" fontId="78" fillId="0" borderId="0" xfId="46" applyFont="1" applyFill="1"/>
    <xf numFmtId="0" fontId="79" fillId="0" borderId="0" xfId="47" applyFont="1" applyFill="1" applyAlignment="1">
      <alignment wrapText="1"/>
    </xf>
    <xf numFmtId="0" fontId="1" fillId="0" borderId="0" xfId="47" applyFont="1"/>
    <xf numFmtId="165" fontId="4" fillId="24" borderId="0" xfId="47" applyNumberFormat="1" applyFont="1" applyFill="1" applyBorder="1" applyAlignment="1" applyProtection="1">
      <alignment horizontal="left"/>
      <protection locked="0"/>
    </xf>
    <xf numFmtId="15" fontId="60" fillId="28" borderId="0" xfId="47" applyNumberFormat="1" applyFont="1" applyFill="1" applyAlignment="1">
      <alignment horizontal="left"/>
    </xf>
    <xf numFmtId="0" fontId="80" fillId="28" borderId="0" xfId="65" applyFont="1" applyFill="1" applyAlignment="1"/>
    <xf numFmtId="1" fontId="3" fillId="24" borderId="0" xfId="56" applyNumberFormat="1" applyFont="1" applyFill="1" applyBorder="1" applyAlignment="1"/>
    <xf numFmtId="3" fontId="3" fillId="0" borderId="0" xfId="29" applyNumberFormat="1" applyFont="1" applyFill="1" applyBorder="1" applyAlignment="1">
      <alignment horizontal="right"/>
    </xf>
    <xf numFmtId="0" fontId="3" fillId="24" borderId="11" xfId="47" applyFont="1" applyFill="1" applyBorder="1" applyProtection="1">
      <protection hidden="1"/>
    </xf>
    <xf numFmtId="0" fontId="2" fillId="27" borderId="0" xfId="39" applyFill="1" applyAlignment="1" applyProtection="1">
      <alignment horizontal="left"/>
    </xf>
    <xf numFmtId="0" fontId="2" fillId="28" borderId="0" xfId="39" applyFill="1" applyAlignment="1" applyProtection="1">
      <alignment horizontal="left"/>
    </xf>
    <xf numFmtId="0" fontId="4" fillId="27" borderId="0" xfId="57" applyFont="1" applyFill="1" applyBorder="1" applyAlignment="1" applyProtection="1">
      <alignment horizontal="left" vertical="center"/>
      <protection hidden="1"/>
    </xf>
    <xf numFmtId="0" fontId="4" fillId="31" borderId="20" xfId="49" applyFont="1" applyFill="1" applyBorder="1" applyAlignment="1" applyProtection="1">
      <alignment horizontal="center"/>
      <protection locked="0"/>
    </xf>
    <xf numFmtId="0" fontId="4" fillId="31" borderId="21" xfId="49" applyFont="1" applyFill="1" applyBorder="1" applyAlignment="1" applyProtection="1">
      <alignment horizontal="center"/>
      <protection locked="0"/>
    </xf>
    <xf numFmtId="0" fontId="4" fillId="31" borderId="22" xfId="49" applyFont="1" applyFill="1" applyBorder="1" applyAlignment="1" applyProtection="1">
      <alignment horizontal="center"/>
      <protection locked="0"/>
    </xf>
    <xf numFmtId="0" fontId="3" fillId="25" borderId="20" xfId="49" applyFont="1" applyFill="1" applyBorder="1" applyAlignment="1" applyProtection="1">
      <alignment horizontal="center"/>
      <protection locked="0"/>
    </xf>
    <xf numFmtId="0" fontId="3" fillId="25" borderId="21" xfId="49" applyFont="1" applyFill="1" applyBorder="1" applyAlignment="1" applyProtection="1">
      <alignment horizontal="center"/>
      <protection locked="0"/>
    </xf>
    <xf numFmtId="0" fontId="71" fillId="27" borderId="13" xfId="49" applyFont="1" applyFill="1" applyBorder="1" applyAlignment="1">
      <alignment horizontal="center" vertical="center" wrapText="1"/>
    </xf>
    <xf numFmtId="0" fontId="3" fillId="27" borderId="0" xfId="49" applyFont="1" applyFill="1" applyAlignment="1">
      <alignment horizontal="left" wrapText="1"/>
    </xf>
    <xf numFmtId="165" fontId="4" fillId="27" borderId="0" xfId="49" applyNumberFormat="1" applyFont="1" applyFill="1" applyBorder="1" applyAlignment="1" applyProtection="1">
      <alignment horizontal="left" vertical="center"/>
      <protection hidden="1"/>
    </xf>
    <xf numFmtId="1" fontId="4" fillId="27" borderId="11" xfId="53" applyNumberFormat="1" applyFont="1" applyFill="1" applyBorder="1" applyAlignment="1">
      <alignment horizontal="left" vertical="center" wrapText="1"/>
    </xf>
    <xf numFmtId="0" fontId="4" fillId="27" borderId="0" xfId="52" applyFont="1" applyFill="1" applyBorder="1" applyAlignment="1" applyProtection="1">
      <alignment horizontal="left" vertical="center"/>
      <protection hidden="1"/>
    </xf>
    <xf numFmtId="1" fontId="4" fillId="27" borderId="0" xfId="53" applyNumberFormat="1" applyFont="1" applyFill="1" applyBorder="1" applyAlignment="1">
      <alignment horizontal="left" vertical="center"/>
    </xf>
    <xf numFmtId="0" fontId="4" fillId="27" borderId="11" xfId="57" applyFont="1" applyFill="1" applyBorder="1" applyAlignment="1">
      <alignment horizontal="center" vertical="center" wrapText="1"/>
    </xf>
    <xf numFmtId="0" fontId="4" fillId="27" borderId="10" xfId="57" applyFont="1" applyFill="1" applyBorder="1" applyAlignment="1">
      <alignment horizontal="center" vertical="center" wrapText="1"/>
    </xf>
    <xf numFmtId="3" fontId="71" fillId="27" borderId="13" xfId="49" applyNumberFormat="1" applyFont="1" applyFill="1" applyBorder="1" applyAlignment="1">
      <alignment horizontal="center" vertical="center" wrapText="1"/>
    </xf>
    <xf numFmtId="0" fontId="3" fillId="27" borderId="0" xfId="49" applyFont="1" applyFill="1" applyAlignment="1">
      <alignment horizontal="left" vertical="top" wrapText="1"/>
    </xf>
    <xf numFmtId="165" fontId="4" fillId="27" borderId="0" xfId="48" applyNumberFormat="1" applyFont="1" applyFill="1" applyBorder="1" applyAlignment="1" applyProtection="1">
      <alignment horizontal="left" vertical="center"/>
      <protection hidden="1"/>
    </xf>
    <xf numFmtId="0" fontId="9" fillId="26" borderId="20" xfId="47" applyFont="1" applyFill="1" applyBorder="1" applyAlignment="1" applyProtection="1">
      <protection locked="0"/>
    </xf>
    <xf numFmtId="0" fontId="9" fillId="26" borderId="21" xfId="47" applyFont="1" applyFill="1" applyBorder="1" applyAlignment="1" applyProtection="1">
      <protection locked="0"/>
    </xf>
    <xf numFmtId="0" fontId="9" fillId="26" borderId="22" xfId="47" applyFont="1" applyFill="1" applyBorder="1" applyAlignment="1" applyProtection="1">
      <protection locked="0"/>
    </xf>
    <xf numFmtId="3" fontId="71" fillId="27" borderId="13" xfId="48" applyNumberFormat="1" applyFont="1" applyFill="1" applyBorder="1" applyAlignment="1">
      <alignment horizontal="center" vertical="center" wrapText="1"/>
    </xf>
    <xf numFmtId="0" fontId="71" fillId="27" borderId="13" xfId="48" applyFont="1" applyFill="1" applyBorder="1" applyAlignment="1">
      <alignment horizontal="center" vertical="center" wrapText="1"/>
    </xf>
    <xf numFmtId="0" fontId="1" fillId="25" borderId="15" xfId="47" applyFont="1" applyFill="1" applyBorder="1" applyAlignment="1" applyProtection="1">
      <alignment horizontal="center"/>
      <protection locked="0"/>
    </xf>
    <xf numFmtId="0" fontId="1" fillId="25" borderId="23" xfId="47" applyFont="1" applyFill="1" applyBorder="1" applyAlignment="1" applyProtection="1">
      <alignment horizontal="center"/>
      <protection locked="0"/>
    </xf>
    <xf numFmtId="0" fontId="1" fillId="25" borderId="17" xfId="47" applyFont="1" applyFill="1" applyBorder="1" applyAlignment="1" applyProtection="1">
      <alignment horizontal="center"/>
      <protection locked="0"/>
    </xf>
    <xf numFmtId="0" fontId="1" fillId="25" borderId="19" xfId="47" applyFont="1" applyFill="1" applyBorder="1" applyAlignment="1" applyProtection="1">
      <alignment horizontal="center"/>
      <protection locked="0"/>
    </xf>
    <xf numFmtId="1" fontId="3" fillId="24" borderId="0" xfId="56" applyNumberFormat="1" applyFont="1" applyFill="1" applyBorder="1" applyAlignment="1">
      <alignment horizontal="left" wrapText="1"/>
    </xf>
    <xf numFmtId="0" fontId="4" fillId="24" borderId="13" xfId="47" applyFont="1" applyFill="1" applyBorder="1" applyAlignment="1" applyProtection="1">
      <alignment horizontal="center" vertical="center" wrapText="1"/>
      <protection hidden="1"/>
    </xf>
    <xf numFmtId="0" fontId="4" fillId="24" borderId="11" xfId="47" applyFont="1" applyFill="1" applyBorder="1" applyAlignment="1" applyProtection="1">
      <alignment horizontal="center" vertical="center" wrapText="1"/>
      <protection hidden="1"/>
    </xf>
    <xf numFmtId="0" fontId="4" fillId="24" borderId="10" xfId="47" applyFont="1" applyFill="1" applyBorder="1" applyAlignment="1" applyProtection="1">
      <alignment horizontal="center" vertical="center" wrapText="1"/>
      <protection hidden="1"/>
    </xf>
    <xf numFmtId="0" fontId="9" fillId="26" borderId="20" xfId="47" applyFont="1" applyFill="1" applyBorder="1" applyAlignment="1" applyProtection="1">
      <alignment horizontal="left"/>
      <protection locked="0"/>
    </xf>
    <xf numFmtId="0" fontId="9" fillId="26" borderId="21" xfId="47" applyFont="1" applyFill="1" applyBorder="1" applyAlignment="1" applyProtection="1">
      <alignment horizontal="left"/>
      <protection locked="0"/>
    </xf>
    <xf numFmtId="0" fontId="9" fillId="26" borderId="22" xfId="47" applyFont="1" applyFill="1" applyBorder="1" applyAlignment="1" applyProtection="1">
      <alignment horizontal="left"/>
      <protection locked="0"/>
    </xf>
    <xf numFmtId="0" fontId="1" fillId="25" borderId="14" xfId="47" applyFont="1" applyFill="1" applyBorder="1" applyAlignment="1" applyProtection="1">
      <alignment horizontal="left"/>
      <protection locked="0"/>
    </xf>
    <xf numFmtId="0" fontId="1" fillId="25" borderId="15" xfId="47" applyFont="1" applyFill="1" applyBorder="1" applyAlignment="1" applyProtection="1">
      <alignment horizontal="left"/>
      <protection locked="0"/>
    </xf>
    <xf numFmtId="0" fontId="1" fillId="25" borderId="16" xfId="47" applyFont="1" applyFill="1" applyBorder="1" applyAlignment="1" applyProtection="1">
      <alignment horizontal="left"/>
      <protection locked="0"/>
    </xf>
    <xf numFmtId="0" fontId="1" fillId="25" borderId="17" xfId="47" applyFont="1" applyFill="1" applyBorder="1" applyAlignment="1" applyProtection="1">
      <alignment horizontal="left"/>
      <protection locked="0"/>
    </xf>
    <xf numFmtId="0" fontId="9" fillId="26" borderId="20" xfId="47" applyFont="1" applyFill="1" applyBorder="1" applyAlignment="1" applyProtection="1">
      <alignment horizontal="center"/>
      <protection locked="0"/>
    </xf>
    <xf numFmtId="0" fontId="9" fillId="26" borderId="21" xfId="47" applyFont="1" applyFill="1" applyBorder="1" applyAlignment="1" applyProtection="1">
      <alignment horizontal="center"/>
      <protection locked="0"/>
    </xf>
    <xf numFmtId="0" fontId="9" fillId="26" borderId="22" xfId="47" applyFont="1" applyFill="1" applyBorder="1" applyAlignment="1" applyProtection="1">
      <alignment horizontal="center"/>
      <protection locked="0"/>
    </xf>
    <xf numFmtId="0" fontId="1" fillId="25" borderId="0" xfId="47" applyFont="1" applyFill="1" applyBorder="1" applyAlignment="1" applyProtection="1">
      <alignment horizontal="center"/>
      <protection locked="0"/>
    </xf>
    <xf numFmtId="0" fontId="1" fillId="0" borderId="24" xfId="47" applyBorder="1" applyAlignment="1">
      <alignment horizontal="center"/>
    </xf>
    <xf numFmtId="0" fontId="1" fillId="0" borderId="19" xfId="47" applyBorder="1" applyAlignment="1">
      <alignment horizontal="center"/>
    </xf>
    <xf numFmtId="0" fontId="4" fillId="24" borderId="13" xfId="47" applyFont="1" applyFill="1" applyBorder="1" applyAlignment="1" applyProtection="1">
      <alignment horizontal="center" vertical="center"/>
      <protection hidden="1"/>
    </xf>
    <xf numFmtId="0" fontId="1" fillId="25" borderId="24" xfId="47" applyFont="1" applyFill="1" applyBorder="1" applyAlignment="1" applyProtection="1">
      <alignment horizontal="center"/>
      <protection locked="0"/>
    </xf>
    <xf numFmtId="1" fontId="4" fillId="24" borderId="13" xfId="47" applyNumberFormat="1" applyFont="1" applyFill="1" applyBorder="1" applyAlignment="1" applyProtection="1">
      <alignment horizontal="center" vertical="center" wrapText="1"/>
      <protection hidden="1"/>
    </xf>
    <xf numFmtId="1" fontId="4" fillId="24" borderId="11" xfId="47" applyNumberFormat="1" applyFont="1" applyFill="1" applyBorder="1" applyAlignment="1" applyProtection="1">
      <alignment horizontal="center" wrapText="1"/>
      <protection hidden="1"/>
    </xf>
    <xf numFmtId="1" fontId="4" fillId="24" borderId="10" xfId="47" applyNumberFormat="1" applyFont="1" applyFill="1" applyBorder="1" applyAlignment="1" applyProtection="1">
      <alignment horizontal="center" wrapText="1"/>
      <protection hidden="1"/>
    </xf>
    <xf numFmtId="0" fontId="3" fillId="24" borderId="0" xfId="47" applyFont="1" applyFill="1" applyAlignment="1" applyProtection="1">
      <alignment horizontal="left" wrapText="1"/>
      <protection hidden="1"/>
    </xf>
    <xf numFmtId="0" fontId="3" fillId="27" borderId="0" xfId="0" applyFont="1" applyFill="1" applyAlignment="1">
      <alignment horizontal="left" wrapText="1"/>
    </xf>
    <xf numFmtId="0" fontId="0" fillId="0" borderId="0" xfId="0" applyAlignment="1">
      <alignment horizontal="left" wrapText="1"/>
    </xf>
    <xf numFmtId="0" fontId="3" fillId="24"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4" fillId="24" borderId="13"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protection locked="0"/>
    </xf>
    <xf numFmtId="0" fontId="4" fillId="24" borderId="11" xfId="0" applyFont="1" applyFill="1" applyBorder="1" applyAlignment="1" applyProtection="1">
      <alignment horizontal="left" vertical="center"/>
      <protection hidden="1"/>
    </xf>
    <xf numFmtId="0" fontId="0" fillId="0" borderId="10" xfId="0" applyBorder="1"/>
    <xf numFmtId="3" fontId="3" fillId="24" borderId="0" xfId="0" applyNumberFormat="1" applyFont="1" applyFill="1" applyAlignment="1" applyProtection="1">
      <alignment horizontal="left" vertical="top" wrapText="1"/>
      <protection hidden="1"/>
    </xf>
    <xf numFmtId="0" fontId="1" fillId="0" borderId="0" xfId="0" applyFont="1" applyAlignment="1">
      <alignment horizontal="left" vertical="top" wrapText="1"/>
    </xf>
    <xf numFmtId="0" fontId="2" fillId="24" borderId="0" xfId="39" applyFill="1" applyAlignment="1" applyProtection="1">
      <protection hidden="1"/>
    </xf>
    <xf numFmtId="0" fontId="0" fillId="0" borderId="0" xfId="0" applyAlignment="1"/>
    <xf numFmtId="0" fontId="11" fillId="0" borderId="0" xfId="0" applyFont="1" applyBorder="1" applyAlignment="1" applyProtection="1">
      <alignment horizontal="center"/>
      <protection hidden="1"/>
    </xf>
    <xf numFmtId="0" fontId="0" fillId="0" borderId="0" xfId="0" applyBorder="1" applyProtection="1">
      <protection hidden="1"/>
    </xf>
    <xf numFmtId="0" fontId="4" fillId="24" borderId="10" xfId="0" applyFont="1" applyFill="1" applyBorder="1" applyAlignment="1" applyProtection="1">
      <alignment horizontal="left" vertical="center"/>
      <protection hidden="1"/>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64" builtinId="3"/>
    <cellStyle name="Comma 2" xfId="28"/>
    <cellStyle name="Currency" xfId="29" builtinId="4"/>
    <cellStyle name="Currency 2" xfId="30"/>
    <cellStyle name="Currency 3" xfId="31"/>
    <cellStyle name="Currency 4"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cellStyle name="Hyperlink_SFR33_2009Tablesv2" xfId="41"/>
    <cellStyle name="Hyperlink_SFR34_2009Final" xfId="42"/>
    <cellStyle name="Input" xfId="43" builtinId="20" customBuiltin="1"/>
    <cellStyle name="Linked Cell" xfId="44" builtinId="24" customBuiltin="1"/>
    <cellStyle name="Neutral" xfId="45" builtinId="28" customBuiltin="1"/>
    <cellStyle name="Normal" xfId="0" builtinId="0"/>
    <cellStyle name="Normal 2" xfId="46"/>
    <cellStyle name="Normal 2 2" xfId="47"/>
    <cellStyle name="Normal 2 2 3" xfId="65"/>
    <cellStyle name="Normal 3" xfId="48"/>
    <cellStyle name="Normal 4" xfId="49"/>
    <cellStyle name="Normal 4 2" xfId="63"/>
    <cellStyle name="Normal 6" xfId="50"/>
    <cellStyle name="Normal_SB97T19" xfId="51"/>
    <cellStyle name="Normal_SB97T19 2" xfId="52"/>
    <cellStyle name="Normal_tab001" xfId="53"/>
    <cellStyle name="Normal_tab1_tab10" xfId="54"/>
    <cellStyle name="Normal_table 2" xfId="55"/>
    <cellStyle name="Normal_TABLE23" xfId="56"/>
    <cellStyle name="Normal_volume2000" xfId="57"/>
    <cellStyle name="Note" xfId="58" builtinId="10" customBuiltin="1"/>
    <cellStyle name="Output" xfId="59" builtinId="21" customBuiltin="1"/>
    <cellStyle name="Title" xfId="60" builtinId="15" customBuiltin="1"/>
    <cellStyle name="Total" xfId="61" builtinId="25" customBuiltin="1"/>
    <cellStyle name="Warning Text" xfId="62" builtinId="11" customBuiltin="1"/>
  </cellStyles>
  <dxfs count="1">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266700</xdr:colOff>
      <xdr:row>4</xdr:row>
      <xdr:rowOff>95250</xdr:rowOff>
    </xdr:to>
    <xdr:pic>
      <xdr:nvPicPr>
        <xdr:cNvPr id="2" name="Picture 1" descr="Department for Education" title="Logo"/>
        <xdr:cNvPicPr/>
      </xdr:nvPicPr>
      <xdr:blipFill rotWithShape="1">
        <a:blip xmlns:r="http://schemas.openxmlformats.org/officeDocument/2006/relationships" r:embed="rId1"/>
        <a:srcRect r="39323" b="20682"/>
        <a:stretch/>
      </xdr:blipFill>
      <xdr:spPr bwMode="auto">
        <a:xfrm>
          <a:off x="0" y="0"/>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0</xdr:colOff>
      <xdr:row>0</xdr:row>
      <xdr:rowOff>0</xdr:rowOff>
    </xdr:from>
    <xdr:to>
      <xdr:col>11</xdr:col>
      <xdr:colOff>95250</xdr:colOff>
      <xdr:row>3</xdr:row>
      <xdr:rowOff>171450</xdr:rowOff>
    </xdr:to>
    <xdr:pic>
      <xdr:nvPicPr>
        <xdr:cNvPr id="1082"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1" r="13000" b="12000"/>
        <a:stretch>
          <a:fillRect/>
        </a:stretch>
      </xdr:blipFill>
      <xdr:spPr bwMode="auto">
        <a:xfrm>
          <a:off x="6534150" y="0"/>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ducation.gov.uk/National%20Pupil%20Database/2010/KS2/Tables/Tables%20from%20last%20year/Copy%20of%20SFR31_2009_TablesFINAL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sf.gov.uk/Publications/2008/11_November/NPD_08%20provisional/Tables/Working_Tables/KS2/Working%20Key%20Stage%202%20-%20All%20tables%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tab1_2006"/>
      <sheetName val="tab1_2007"/>
      <sheetName val="tab1_2008"/>
      <sheetName val="tab1_2009"/>
      <sheetName val="Table 1"/>
      <sheetName val="tab2_2006"/>
      <sheetName val="tab2_2007"/>
      <sheetName val="tab2_2008"/>
      <sheetName val="tab2_2009"/>
      <sheetName val="Table2"/>
      <sheetName val="ETH_2006"/>
      <sheetName val="ETH_2007"/>
      <sheetName val="ETH_2008"/>
      <sheetName val="ETH_2009"/>
      <sheetName val="new %"/>
      <sheetName val="Table 3"/>
      <sheetName val="EAL_2006"/>
      <sheetName val="EAL_2007"/>
      <sheetName val="EAL_2008"/>
      <sheetName val="EAL_2009"/>
      <sheetName val="Table 4"/>
      <sheetName val="FSM_2006"/>
      <sheetName val="FSM_2007"/>
      <sheetName val="FSM_2008"/>
      <sheetName val="FSM_2009"/>
      <sheetName val="Table 5"/>
      <sheetName val="SEN_2006"/>
      <sheetName val="SEN_2007"/>
      <sheetName val="SEN_2008"/>
      <sheetName val="SEN_2009"/>
      <sheetName val="Table 6"/>
      <sheetName val="Table A1"/>
      <sheetName val="Table A2"/>
      <sheetName val="Table A3"/>
      <sheetName val="Table 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C10" t="str">
            <v>Total</v>
          </cell>
          <cell r="D10" t="str">
            <v>M</v>
          </cell>
          <cell r="E10" t="str">
            <v>F</v>
          </cell>
          <cell r="F10" t="str">
            <v>Total</v>
          </cell>
          <cell r="G10" t="str">
            <v>M</v>
          </cell>
          <cell r="H10" t="str">
            <v>F</v>
          </cell>
          <cell r="I10" t="str">
            <v>Total</v>
          </cell>
          <cell r="J10" t="str">
            <v>M</v>
          </cell>
          <cell r="K10" t="str">
            <v>F</v>
          </cell>
          <cell r="L10" t="str">
            <v>Total</v>
          </cell>
          <cell r="M10" t="str">
            <v>M</v>
          </cell>
          <cell r="N10" t="str">
            <v>F</v>
          </cell>
          <cell r="O10" t="str">
            <v>Total</v>
          </cell>
          <cell r="P10" t="str">
            <v>M</v>
          </cell>
          <cell r="Q10" t="str">
            <v>F</v>
          </cell>
          <cell r="R10" t="str">
            <v>Total</v>
          </cell>
          <cell r="S10" t="str">
            <v>M</v>
          </cell>
          <cell r="T10" t="str">
            <v>F</v>
          </cell>
          <cell r="U10" t="str">
            <v>Total</v>
          </cell>
          <cell r="V10" t="str">
            <v>M</v>
          </cell>
          <cell r="W10" t="str">
            <v>F</v>
          </cell>
          <cell r="X10" t="str">
            <v>Total</v>
          </cell>
          <cell r="Y10" t="str">
            <v>M</v>
          </cell>
          <cell r="Z10" t="str">
            <v>F</v>
          </cell>
          <cell r="AA10" t="str">
            <v>Total</v>
          </cell>
          <cell r="AB10" t="str">
            <v>M</v>
          </cell>
          <cell r="AC10" t="str">
            <v>F</v>
          </cell>
          <cell r="AD10" t="str">
            <v>Total</v>
          </cell>
          <cell r="AE10" t="str">
            <v>M</v>
          </cell>
          <cell r="AF10" t="str">
            <v>F</v>
          </cell>
          <cell r="AG10" t="str">
            <v>Total</v>
          </cell>
          <cell r="AH10" t="str">
            <v>M</v>
          </cell>
          <cell r="AI10" t="str">
            <v>F</v>
          </cell>
          <cell r="AJ10" t="str">
            <v>Total</v>
          </cell>
          <cell r="AK10" t="str">
            <v>M</v>
          </cell>
          <cell r="AL10" t="str">
            <v>F</v>
          </cell>
          <cell r="DG10" t="str">
            <v>Total</v>
          </cell>
          <cell r="DH10" t="str">
            <v>M</v>
          </cell>
          <cell r="DI10" t="str">
            <v>F</v>
          </cell>
          <cell r="DJ10" t="str">
            <v>Total</v>
          </cell>
          <cell r="DK10" t="str">
            <v>M</v>
          </cell>
          <cell r="DL10" t="str">
            <v>F</v>
          </cell>
          <cell r="DM10" t="str">
            <v>Total</v>
          </cell>
          <cell r="DN10" t="str">
            <v>M</v>
          </cell>
          <cell r="DO10" t="str">
            <v>F</v>
          </cell>
          <cell r="DP10" t="str">
            <v>Total</v>
          </cell>
          <cell r="DQ10" t="str">
            <v>M</v>
          </cell>
          <cell r="DR10" t="str">
            <v>F</v>
          </cell>
          <cell r="DS10" t="str">
            <v>Total</v>
          </cell>
          <cell r="DT10" t="str">
            <v>M</v>
          </cell>
          <cell r="DU10" t="str">
            <v>F</v>
          </cell>
          <cell r="DV10" t="str">
            <v>Total</v>
          </cell>
          <cell r="DW10" t="str">
            <v>M</v>
          </cell>
          <cell r="DX10" t="str">
            <v>F</v>
          </cell>
          <cell r="DY10" t="str">
            <v>Total</v>
          </cell>
          <cell r="DZ10" t="str">
            <v>M</v>
          </cell>
          <cell r="EA10" t="str">
            <v>F</v>
          </cell>
          <cell r="EB10" t="str">
            <v>Total</v>
          </cell>
          <cell r="EC10" t="str">
            <v>M</v>
          </cell>
          <cell r="ED10" t="str">
            <v>F</v>
          </cell>
          <cell r="EE10" t="str">
            <v>Total</v>
          </cell>
          <cell r="EF10" t="str">
            <v>M</v>
          </cell>
          <cell r="EG10" t="str">
            <v>F</v>
          </cell>
          <cell r="EH10" t="str">
            <v>Total</v>
          </cell>
          <cell r="EI10" t="str">
            <v>M</v>
          </cell>
          <cell r="EJ10" t="str">
            <v>F</v>
          </cell>
          <cell r="EK10" t="str">
            <v>Total</v>
          </cell>
          <cell r="EL10" t="str">
            <v>M</v>
          </cell>
          <cell r="EM10" t="str">
            <v>F</v>
          </cell>
          <cell r="EN10" t="str">
            <v>Total</v>
          </cell>
          <cell r="EO10" t="str">
            <v>M</v>
          </cell>
          <cell r="EP10" t="str">
            <v>F</v>
          </cell>
          <cell r="HK10" t="str">
            <v>Total</v>
          </cell>
          <cell r="HL10" t="str">
            <v>M</v>
          </cell>
          <cell r="HM10" t="str">
            <v>F</v>
          </cell>
          <cell r="HN10" t="str">
            <v>Total</v>
          </cell>
          <cell r="HO10" t="str">
            <v>M</v>
          </cell>
          <cell r="HP10" t="str">
            <v>F</v>
          </cell>
          <cell r="HQ10" t="str">
            <v>Total</v>
          </cell>
          <cell r="HR10" t="str">
            <v>M</v>
          </cell>
          <cell r="HS10" t="str">
            <v>F</v>
          </cell>
          <cell r="HT10" t="str">
            <v>Total</v>
          </cell>
          <cell r="HU10" t="str">
            <v>M</v>
          </cell>
          <cell r="HV10" t="str">
            <v>F</v>
          </cell>
          <cell r="HW10" t="str">
            <v>Total</v>
          </cell>
          <cell r="HX10" t="str">
            <v>M</v>
          </cell>
          <cell r="HY10" t="str">
            <v>F</v>
          </cell>
          <cell r="HZ10" t="str">
            <v>Total</v>
          </cell>
          <cell r="IA10" t="str">
            <v>M</v>
          </cell>
          <cell r="IB10" t="str">
            <v>F</v>
          </cell>
          <cell r="IC10" t="str">
            <v>Total</v>
          </cell>
          <cell r="ID10" t="str">
            <v>M</v>
          </cell>
          <cell r="IE10" t="str">
            <v>F</v>
          </cell>
          <cell r="IF10" t="str">
            <v>Total</v>
          </cell>
          <cell r="IG10" t="str">
            <v>M</v>
          </cell>
          <cell r="IH10" t="str">
            <v>F</v>
          </cell>
          <cell r="II10" t="str">
            <v>Total</v>
          </cell>
          <cell r="IJ10" t="str">
            <v>M</v>
          </cell>
          <cell r="IK10" t="str">
            <v>F</v>
          </cell>
          <cell r="IL10" t="str">
            <v>Total</v>
          </cell>
          <cell r="IM10" t="str">
            <v>M</v>
          </cell>
          <cell r="IN10" t="str">
            <v>F</v>
          </cell>
          <cell r="IO10" t="str">
            <v>Total</v>
          </cell>
          <cell r="IP10" t="str">
            <v>M</v>
          </cell>
          <cell r="IQ10" t="str">
            <v>F</v>
          </cell>
          <cell r="IR10" t="str">
            <v>Total</v>
          </cell>
          <cell r="IS10" t="str">
            <v>M</v>
          </cell>
          <cell r="IT10" t="str">
            <v>F</v>
          </cell>
        </row>
        <row r="11">
          <cell r="C11" t="str">
            <v>Count</v>
          </cell>
          <cell r="D11" t="str">
            <v>Count</v>
          </cell>
          <cell r="E11" t="str">
            <v>Count</v>
          </cell>
          <cell r="F11" t="str">
            <v>Count</v>
          </cell>
          <cell r="G11" t="str">
            <v>Count</v>
          </cell>
          <cell r="H11" t="str">
            <v>Count</v>
          </cell>
          <cell r="I11" t="str">
            <v>Count</v>
          </cell>
          <cell r="J11" t="str">
            <v>Count</v>
          </cell>
          <cell r="K11" t="str">
            <v>Count</v>
          </cell>
          <cell r="L11" t="str">
            <v>Count</v>
          </cell>
          <cell r="M11" t="str">
            <v>Count</v>
          </cell>
          <cell r="N11" t="str">
            <v>Count</v>
          </cell>
          <cell r="O11" t="str">
            <v>Count</v>
          </cell>
          <cell r="P11" t="str">
            <v>Count</v>
          </cell>
          <cell r="Q11" t="str">
            <v>Count</v>
          </cell>
          <cell r="R11" t="str">
            <v>Count</v>
          </cell>
          <cell r="S11" t="str">
            <v>Count</v>
          </cell>
          <cell r="T11" t="str">
            <v>Count</v>
          </cell>
          <cell r="U11" t="str">
            <v>Count</v>
          </cell>
          <cell r="V11" t="str">
            <v>Count</v>
          </cell>
          <cell r="W11" t="str">
            <v>Count</v>
          </cell>
          <cell r="X11" t="str">
            <v>Count</v>
          </cell>
          <cell r="Y11" t="str">
            <v>Count</v>
          </cell>
          <cell r="Z11" t="str">
            <v>Count</v>
          </cell>
          <cell r="AA11" t="str">
            <v>Count</v>
          </cell>
          <cell r="AB11" t="str">
            <v>Count</v>
          </cell>
          <cell r="AC11" t="str">
            <v>Count</v>
          </cell>
          <cell r="AD11" t="str">
            <v>Count</v>
          </cell>
          <cell r="AE11" t="str">
            <v>Count</v>
          </cell>
          <cell r="AF11" t="str">
            <v>Count</v>
          </cell>
          <cell r="AG11" t="str">
            <v>Count</v>
          </cell>
          <cell r="AH11" t="str">
            <v>Count</v>
          </cell>
          <cell r="AI11" t="str">
            <v>Count</v>
          </cell>
          <cell r="AJ11" t="str">
            <v>Count</v>
          </cell>
          <cell r="AK11" t="str">
            <v>Count</v>
          </cell>
          <cell r="AL11" t="str">
            <v>Count</v>
          </cell>
          <cell r="DG11" t="str">
            <v>Count</v>
          </cell>
          <cell r="DH11" t="str">
            <v>Count</v>
          </cell>
          <cell r="DI11" t="str">
            <v>Count</v>
          </cell>
          <cell r="DJ11" t="str">
            <v>Count</v>
          </cell>
          <cell r="DK11" t="str">
            <v>Count</v>
          </cell>
          <cell r="DL11" t="str">
            <v>Count</v>
          </cell>
          <cell r="DM11" t="str">
            <v>Count</v>
          </cell>
          <cell r="DN11" t="str">
            <v>Count</v>
          </cell>
          <cell r="DO11" t="str">
            <v>Count</v>
          </cell>
          <cell r="DP11" t="str">
            <v>Count</v>
          </cell>
          <cell r="DQ11" t="str">
            <v>Count</v>
          </cell>
          <cell r="DR11" t="str">
            <v>Count</v>
          </cell>
          <cell r="DS11" t="str">
            <v>Count</v>
          </cell>
          <cell r="DT11" t="str">
            <v>Count</v>
          </cell>
          <cell r="DU11" t="str">
            <v>Count</v>
          </cell>
          <cell r="DV11" t="str">
            <v>Count</v>
          </cell>
          <cell r="DW11" t="str">
            <v>Count</v>
          </cell>
          <cell r="DX11" t="str">
            <v>Count</v>
          </cell>
          <cell r="DY11" t="str">
            <v>Count</v>
          </cell>
          <cell r="DZ11" t="str">
            <v>Count</v>
          </cell>
          <cell r="EA11" t="str">
            <v>Count</v>
          </cell>
          <cell r="EB11" t="str">
            <v>Count</v>
          </cell>
          <cell r="EC11" t="str">
            <v>Count</v>
          </cell>
          <cell r="ED11" t="str">
            <v>Count</v>
          </cell>
          <cell r="EE11" t="str">
            <v>Count</v>
          </cell>
          <cell r="EF11" t="str">
            <v>Count</v>
          </cell>
          <cell r="EG11" t="str">
            <v>Count</v>
          </cell>
          <cell r="EH11" t="str">
            <v>Count</v>
          </cell>
          <cell r="EI11" t="str">
            <v>Count</v>
          </cell>
          <cell r="EJ11" t="str">
            <v>Count</v>
          </cell>
          <cell r="EK11" t="str">
            <v>Count</v>
          </cell>
          <cell r="EL11" t="str">
            <v>Count</v>
          </cell>
          <cell r="EM11" t="str">
            <v>Count</v>
          </cell>
          <cell r="EN11" t="str">
            <v>Count</v>
          </cell>
          <cell r="EO11" t="str">
            <v>Count</v>
          </cell>
          <cell r="EP11" t="str">
            <v>Count</v>
          </cell>
          <cell r="HK11" t="str">
            <v>Count</v>
          </cell>
          <cell r="HL11" t="str">
            <v>Count</v>
          </cell>
          <cell r="HM11" t="str">
            <v>Count</v>
          </cell>
          <cell r="HN11" t="str">
            <v>Count</v>
          </cell>
          <cell r="HO11" t="str">
            <v>Count</v>
          </cell>
          <cell r="HP11" t="str">
            <v>Count</v>
          </cell>
          <cell r="HQ11" t="str">
            <v>Count</v>
          </cell>
          <cell r="HR11" t="str">
            <v>Count</v>
          </cell>
          <cell r="HS11" t="str">
            <v>Count</v>
          </cell>
          <cell r="HT11" t="str">
            <v>Count</v>
          </cell>
          <cell r="HU11" t="str">
            <v>Count</v>
          </cell>
          <cell r="HV11" t="str">
            <v>Count</v>
          </cell>
          <cell r="HW11" t="str">
            <v>Count</v>
          </cell>
          <cell r="HX11" t="str">
            <v>Count</v>
          </cell>
          <cell r="HY11" t="str">
            <v>Count</v>
          </cell>
          <cell r="HZ11" t="str">
            <v>Count</v>
          </cell>
          <cell r="IA11" t="str">
            <v>Count</v>
          </cell>
          <cell r="IB11" t="str">
            <v>Count</v>
          </cell>
          <cell r="IC11" t="str">
            <v>Count</v>
          </cell>
          <cell r="ID11" t="str">
            <v>Count</v>
          </cell>
          <cell r="IE11" t="str">
            <v>Count</v>
          </cell>
          <cell r="IF11" t="str">
            <v>Count</v>
          </cell>
          <cell r="IG11" t="str">
            <v>Count</v>
          </cell>
          <cell r="IH11" t="str">
            <v>Count</v>
          </cell>
          <cell r="II11" t="str">
            <v>Count</v>
          </cell>
          <cell r="IJ11" t="str">
            <v>Count</v>
          </cell>
          <cell r="IK11" t="str">
            <v>Count</v>
          </cell>
          <cell r="IL11" t="str">
            <v>Count</v>
          </cell>
          <cell r="IM11" t="str">
            <v>Count</v>
          </cell>
          <cell r="IN11" t="str">
            <v>Count</v>
          </cell>
          <cell r="IO11" t="str">
            <v>Count</v>
          </cell>
          <cell r="IP11" t="str">
            <v>Count</v>
          </cell>
          <cell r="IQ11" t="str">
            <v>Count</v>
          </cell>
          <cell r="IR11" t="str">
            <v>Count</v>
          </cell>
          <cell r="IS11" t="str">
            <v>Count</v>
          </cell>
          <cell r="IT11" t="str">
            <v>Count</v>
          </cell>
        </row>
        <row r="12">
          <cell r="B12">
            <v>201</v>
          </cell>
          <cell r="C12" t="str">
            <v>x</v>
          </cell>
          <cell r="D12" t="str">
            <v>x</v>
          </cell>
          <cell r="E12" t="str">
            <v>x</v>
          </cell>
          <cell r="F12" t="str">
            <v>x</v>
          </cell>
          <cell r="G12" t="str">
            <v>x</v>
          </cell>
          <cell r="H12" t="str">
            <v>x</v>
          </cell>
          <cell r="I12" t="str">
            <v>x</v>
          </cell>
          <cell r="J12" t="str">
            <v>x</v>
          </cell>
          <cell r="K12" t="str">
            <v>x</v>
          </cell>
          <cell r="L12" t="str">
            <v>x</v>
          </cell>
          <cell r="M12" t="str">
            <v>x</v>
          </cell>
          <cell r="N12" t="str">
            <v>x</v>
          </cell>
          <cell r="O12" t="str">
            <v>x</v>
          </cell>
          <cell r="P12" t="str">
            <v>x</v>
          </cell>
          <cell r="Q12" t="str">
            <v>x</v>
          </cell>
          <cell r="R12" t="str">
            <v>x</v>
          </cell>
          <cell r="S12" t="str">
            <v>x</v>
          </cell>
          <cell r="T12" t="str">
            <v>x</v>
          </cell>
          <cell r="U12" t="str">
            <v>x</v>
          </cell>
          <cell r="V12" t="str">
            <v>x</v>
          </cell>
          <cell r="W12" t="str">
            <v>x</v>
          </cell>
          <cell r="X12" t="str">
            <v>x</v>
          </cell>
          <cell r="Y12" t="str">
            <v>x</v>
          </cell>
          <cell r="Z12" t="str">
            <v>x</v>
          </cell>
          <cell r="AA12" t="str">
            <v>x</v>
          </cell>
          <cell r="AB12" t="str">
            <v>x</v>
          </cell>
          <cell r="AC12" t="str">
            <v>x</v>
          </cell>
          <cell r="AD12" t="str">
            <v>x</v>
          </cell>
          <cell r="AE12" t="str">
            <v>x</v>
          </cell>
          <cell r="AF12" t="str">
            <v>x</v>
          </cell>
          <cell r="AG12" t="str">
            <v>x</v>
          </cell>
          <cell r="AH12" t="str">
            <v>x</v>
          </cell>
          <cell r="AI12" t="str">
            <v>x</v>
          </cell>
          <cell r="AJ12" t="str">
            <v>x</v>
          </cell>
          <cell r="AK12" t="str">
            <v>x</v>
          </cell>
          <cell r="AL12" t="str">
            <v>x</v>
          </cell>
          <cell r="DG12">
            <v>7</v>
          </cell>
          <cell r="DH12" t="str">
            <v>x</v>
          </cell>
          <cell r="DI12" t="str">
            <v>x</v>
          </cell>
          <cell r="DJ12">
            <v>14</v>
          </cell>
          <cell r="DK12" t="str">
            <v>x</v>
          </cell>
          <cell r="DL12" t="str">
            <v>x</v>
          </cell>
          <cell r="DM12">
            <v>86</v>
          </cell>
          <cell r="DN12" t="str">
            <v>x</v>
          </cell>
          <cell r="DO12" t="str">
            <v>x</v>
          </cell>
          <cell r="DP12">
            <v>7</v>
          </cell>
          <cell r="DQ12" t="str">
            <v>x</v>
          </cell>
          <cell r="DR12" t="str">
            <v>x</v>
          </cell>
          <cell r="DS12">
            <v>29</v>
          </cell>
          <cell r="DT12" t="str">
            <v>x</v>
          </cell>
          <cell r="DU12" t="str">
            <v>x</v>
          </cell>
          <cell r="DV12">
            <v>71</v>
          </cell>
          <cell r="DW12" t="str">
            <v>x</v>
          </cell>
          <cell r="DX12" t="str">
            <v>x</v>
          </cell>
          <cell r="DY12">
            <v>7</v>
          </cell>
          <cell r="DZ12" t="str">
            <v>x</v>
          </cell>
          <cell r="EA12" t="str">
            <v>x</v>
          </cell>
          <cell r="EB12">
            <v>0</v>
          </cell>
          <cell r="EC12" t="str">
            <v>x</v>
          </cell>
          <cell r="ED12" t="str">
            <v>x</v>
          </cell>
          <cell r="EE12">
            <v>100</v>
          </cell>
          <cell r="EF12">
            <v>100</v>
          </cell>
          <cell r="EG12">
            <v>100</v>
          </cell>
          <cell r="EH12">
            <v>7</v>
          </cell>
          <cell r="EI12" t="str">
            <v>x</v>
          </cell>
          <cell r="EJ12" t="str">
            <v>x</v>
          </cell>
          <cell r="EK12">
            <v>29</v>
          </cell>
          <cell r="EL12" t="str">
            <v>x</v>
          </cell>
          <cell r="EM12" t="str">
            <v>x</v>
          </cell>
          <cell r="EN12">
            <v>71</v>
          </cell>
          <cell r="EO12" t="str">
            <v>x</v>
          </cell>
          <cell r="EP12" t="str">
            <v>x</v>
          </cell>
          <cell r="HK12">
            <v>30</v>
          </cell>
          <cell r="HL12">
            <v>10</v>
          </cell>
          <cell r="HM12">
            <v>20</v>
          </cell>
          <cell r="HN12">
            <v>36</v>
          </cell>
          <cell r="HO12">
            <v>60</v>
          </cell>
          <cell r="HP12">
            <v>22</v>
          </cell>
          <cell r="HQ12">
            <v>64</v>
          </cell>
          <cell r="HR12">
            <v>40</v>
          </cell>
          <cell r="HS12">
            <v>78</v>
          </cell>
          <cell r="HT12">
            <v>30</v>
          </cell>
          <cell r="HU12">
            <v>10</v>
          </cell>
          <cell r="HV12">
            <v>20</v>
          </cell>
          <cell r="HW12">
            <v>29</v>
          </cell>
          <cell r="HX12">
            <v>40</v>
          </cell>
          <cell r="HY12">
            <v>22</v>
          </cell>
          <cell r="HZ12">
            <v>71</v>
          </cell>
          <cell r="IA12">
            <v>60</v>
          </cell>
          <cell r="IB12">
            <v>78</v>
          </cell>
          <cell r="IC12">
            <v>30</v>
          </cell>
          <cell r="ID12">
            <v>10</v>
          </cell>
          <cell r="IE12">
            <v>20</v>
          </cell>
          <cell r="IF12">
            <v>11</v>
          </cell>
          <cell r="IG12">
            <v>10</v>
          </cell>
          <cell r="IH12">
            <v>11</v>
          </cell>
          <cell r="II12">
            <v>89</v>
          </cell>
          <cell r="IJ12">
            <v>90</v>
          </cell>
          <cell r="IK12">
            <v>89</v>
          </cell>
          <cell r="IL12">
            <v>30</v>
          </cell>
          <cell r="IM12">
            <v>10</v>
          </cell>
          <cell r="IN12">
            <v>20</v>
          </cell>
          <cell r="IO12">
            <v>39</v>
          </cell>
          <cell r="IP12">
            <v>60</v>
          </cell>
          <cell r="IQ12">
            <v>28</v>
          </cell>
          <cell r="IR12">
            <v>61</v>
          </cell>
          <cell r="IS12">
            <v>40</v>
          </cell>
          <cell r="IT12">
            <v>72</v>
          </cell>
        </row>
        <row r="13">
          <cell r="B13">
            <v>202</v>
          </cell>
          <cell r="C13">
            <v>593</v>
          </cell>
          <cell r="D13">
            <v>290</v>
          </cell>
          <cell r="E13">
            <v>303</v>
          </cell>
          <cell r="F13">
            <v>22</v>
          </cell>
          <cell r="G13">
            <v>28</v>
          </cell>
          <cell r="H13">
            <v>16</v>
          </cell>
          <cell r="I13">
            <v>78</v>
          </cell>
          <cell r="J13">
            <v>72</v>
          </cell>
          <cell r="K13">
            <v>84</v>
          </cell>
          <cell r="L13">
            <v>593</v>
          </cell>
          <cell r="M13">
            <v>290</v>
          </cell>
          <cell r="N13">
            <v>303</v>
          </cell>
          <cell r="O13">
            <v>23</v>
          </cell>
          <cell r="P13">
            <v>23</v>
          </cell>
          <cell r="Q13">
            <v>24</v>
          </cell>
          <cell r="R13">
            <v>77</v>
          </cell>
          <cell r="S13">
            <v>77</v>
          </cell>
          <cell r="T13">
            <v>76</v>
          </cell>
          <cell r="U13">
            <v>593</v>
          </cell>
          <cell r="V13">
            <v>290</v>
          </cell>
          <cell r="W13">
            <v>303</v>
          </cell>
          <cell r="X13">
            <v>12</v>
          </cell>
          <cell r="Y13">
            <v>14</v>
          </cell>
          <cell r="Z13">
            <v>11</v>
          </cell>
          <cell r="AA13">
            <v>88</v>
          </cell>
          <cell r="AB13">
            <v>86</v>
          </cell>
          <cell r="AC13">
            <v>89</v>
          </cell>
          <cell r="AD13">
            <v>593</v>
          </cell>
          <cell r="AE13">
            <v>290</v>
          </cell>
          <cell r="AF13">
            <v>303</v>
          </cell>
          <cell r="AG13">
            <v>31</v>
          </cell>
          <cell r="AH13">
            <v>34</v>
          </cell>
          <cell r="AI13">
            <v>28</v>
          </cell>
          <cell r="AJ13">
            <v>69</v>
          </cell>
          <cell r="AK13">
            <v>66</v>
          </cell>
          <cell r="AL13">
            <v>72</v>
          </cell>
          <cell r="DG13">
            <v>291</v>
          </cell>
          <cell r="DH13">
            <v>147</v>
          </cell>
          <cell r="DI13">
            <v>144</v>
          </cell>
          <cell r="DJ13">
            <v>30</v>
          </cell>
          <cell r="DK13">
            <v>35</v>
          </cell>
          <cell r="DL13">
            <v>25</v>
          </cell>
          <cell r="DM13">
            <v>70</v>
          </cell>
          <cell r="DN13">
            <v>65</v>
          </cell>
          <cell r="DO13">
            <v>75</v>
          </cell>
          <cell r="DP13">
            <v>291</v>
          </cell>
          <cell r="DQ13">
            <v>147</v>
          </cell>
          <cell r="DR13">
            <v>144</v>
          </cell>
          <cell r="DS13">
            <v>38</v>
          </cell>
          <cell r="DT13">
            <v>35</v>
          </cell>
          <cell r="DU13">
            <v>42</v>
          </cell>
          <cell r="DV13">
            <v>62</v>
          </cell>
          <cell r="DW13">
            <v>65</v>
          </cell>
          <cell r="DX13">
            <v>58</v>
          </cell>
          <cell r="DY13">
            <v>291</v>
          </cell>
          <cell r="DZ13">
            <v>147</v>
          </cell>
          <cell r="EA13">
            <v>144</v>
          </cell>
          <cell r="EB13">
            <v>28</v>
          </cell>
          <cell r="EC13">
            <v>29</v>
          </cell>
          <cell r="ED13">
            <v>26</v>
          </cell>
          <cell r="EE13">
            <v>72</v>
          </cell>
          <cell r="EF13">
            <v>71</v>
          </cell>
          <cell r="EG13">
            <v>74</v>
          </cell>
          <cell r="EH13">
            <v>291</v>
          </cell>
          <cell r="EI13">
            <v>147</v>
          </cell>
          <cell r="EJ13">
            <v>144</v>
          </cell>
          <cell r="EK13">
            <v>43</v>
          </cell>
          <cell r="EL13">
            <v>42</v>
          </cell>
          <cell r="EM13">
            <v>44</v>
          </cell>
          <cell r="EN13">
            <v>57</v>
          </cell>
          <cell r="EO13">
            <v>58</v>
          </cell>
          <cell r="EP13">
            <v>56</v>
          </cell>
          <cell r="HK13">
            <v>1370</v>
          </cell>
          <cell r="HL13">
            <v>700</v>
          </cell>
          <cell r="HM13">
            <v>670</v>
          </cell>
          <cell r="HN13">
            <v>25</v>
          </cell>
          <cell r="HO13">
            <v>30</v>
          </cell>
          <cell r="HP13">
            <v>19</v>
          </cell>
          <cell r="HQ13">
            <v>75</v>
          </cell>
          <cell r="HR13">
            <v>70</v>
          </cell>
          <cell r="HS13">
            <v>81</v>
          </cell>
          <cell r="HT13">
            <v>1370</v>
          </cell>
          <cell r="HU13">
            <v>700</v>
          </cell>
          <cell r="HV13">
            <v>670</v>
          </cell>
          <cell r="HW13">
            <v>28</v>
          </cell>
          <cell r="HX13">
            <v>26</v>
          </cell>
          <cell r="HY13">
            <v>30</v>
          </cell>
          <cell r="HZ13">
            <v>72</v>
          </cell>
          <cell r="IA13">
            <v>74</v>
          </cell>
          <cell r="IB13">
            <v>70</v>
          </cell>
          <cell r="IC13">
            <v>1370</v>
          </cell>
          <cell r="ID13">
            <v>700</v>
          </cell>
          <cell r="IE13">
            <v>670</v>
          </cell>
          <cell r="IF13">
            <v>18</v>
          </cell>
          <cell r="IG13">
            <v>18</v>
          </cell>
          <cell r="IH13">
            <v>17</v>
          </cell>
          <cell r="II13">
            <v>82</v>
          </cell>
          <cell r="IJ13">
            <v>82</v>
          </cell>
          <cell r="IK13">
            <v>83</v>
          </cell>
          <cell r="IL13">
            <v>1370</v>
          </cell>
          <cell r="IM13">
            <v>700</v>
          </cell>
          <cell r="IN13">
            <v>670</v>
          </cell>
          <cell r="IO13">
            <v>35</v>
          </cell>
          <cell r="IP13">
            <v>36</v>
          </cell>
          <cell r="IQ13">
            <v>33</v>
          </cell>
          <cell r="IR13">
            <v>65</v>
          </cell>
          <cell r="IS13">
            <v>64</v>
          </cell>
          <cell r="IT13">
            <v>67</v>
          </cell>
        </row>
        <row r="14">
          <cell r="B14">
            <v>203</v>
          </cell>
          <cell r="C14">
            <v>1499</v>
          </cell>
          <cell r="D14">
            <v>780</v>
          </cell>
          <cell r="E14">
            <v>719</v>
          </cell>
          <cell r="F14">
            <v>27</v>
          </cell>
          <cell r="G14">
            <v>33</v>
          </cell>
          <cell r="H14">
            <v>21</v>
          </cell>
          <cell r="I14">
            <v>73</v>
          </cell>
          <cell r="J14">
            <v>67</v>
          </cell>
          <cell r="K14">
            <v>79</v>
          </cell>
          <cell r="L14">
            <v>1499</v>
          </cell>
          <cell r="M14">
            <v>780</v>
          </cell>
          <cell r="N14">
            <v>719</v>
          </cell>
          <cell r="O14">
            <v>28</v>
          </cell>
          <cell r="P14">
            <v>27</v>
          </cell>
          <cell r="Q14">
            <v>29</v>
          </cell>
          <cell r="R14">
            <v>72</v>
          </cell>
          <cell r="S14">
            <v>73</v>
          </cell>
          <cell r="T14">
            <v>71</v>
          </cell>
          <cell r="U14">
            <v>1499</v>
          </cell>
          <cell r="V14">
            <v>780</v>
          </cell>
          <cell r="W14">
            <v>719</v>
          </cell>
          <cell r="X14">
            <v>18</v>
          </cell>
          <cell r="Y14">
            <v>18</v>
          </cell>
          <cell r="Z14">
            <v>17</v>
          </cell>
          <cell r="AA14">
            <v>82</v>
          </cell>
          <cell r="AB14">
            <v>82</v>
          </cell>
          <cell r="AC14">
            <v>83</v>
          </cell>
          <cell r="AD14">
            <v>1499</v>
          </cell>
          <cell r="AE14">
            <v>780</v>
          </cell>
          <cell r="AF14">
            <v>719</v>
          </cell>
          <cell r="AG14">
            <v>36</v>
          </cell>
          <cell r="AH14">
            <v>39</v>
          </cell>
          <cell r="AI14">
            <v>32</v>
          </cell>
          <cell r="AJ14">
            <v>64</v>
          </cell>
          <cell r="AK14">
            <v>61</v>
          </cell>
          <cell r="AL14">
            <v>68</v>
          </cell>
          <cell r="DG14">
            <v>604</v>
          </cell>
          <cell r="DH14">
            <v>307</v>
          </cell>
          <cell r="DI14">
            <v>297</v>
          </cell>
          <cell r="DJ14">
            <v>26</v>
          </cell>
          <cell r="DK14">
            <v>33</v>
          </cell>
          <cell r="DL14">
            <v>18</v>
          </cell>
          <cell r="DM14">
            <v>74</v>
          </cell>
          <cell r="DN14">
            <v>67</v>
          </cell>
          <cell r="DO14">
            <v>82</v>
          </cell>
          <cell r="DP14">
            <v>604</v>
          </cell>
          <cell r="DQ14">
            <v>307</v>
          </cell>
          <cell r="DR14">
            <v>297</v>
          </cell>
          <cell r="DS14">
            <v>37</v>
          </cell>
          <cell r="DT14">
            <v>39</v>
          </cell>
          <cell r="DU14">
            <v>34</v>
          </cell>
          <cell r="DV14">
            <v>63</v>
          </cell>
          <cell r="DW14">
            <v>61</v>
          </cell>
          <cell r="DX14">
            <v>66</v>
          </cell>
          <cell r="DY14">
            <v>604</v>
          </cell>
          <cell r="DZ14">
            <v>307</v>
          </cell>
          <cell r="EA14">
            <v>297</v>
          </cell>
          <cell r="EB14">
            <v>22</v>
          </cell>
          <cell r="EC14">
            <v>25</v>
          </cell>
          <cell r="ED14">
            <v>18</v>
          </cell>
          <cell r="EE14">
            <v>78</v>
          </cell>
          <cell r="EF14">
            <v>75</v>
          </cell>
          <cell r="EG14">
            <v>82</v>
          </cell>
          <cell r="EH14">
            <v>604</v>
          </cell>
          <cell r="EI14">
            <v>307</v>
          </cell>
          <cell r="EJ14">
            <v>297</v>
          </cell>
          <cell r="EK14">
            <v>41</v>
          </cell>
          <cell r="EL14">
            <v>45</v>
          </cell>
          <cell r="EM14">
            <v>36</v>
          </cell>
          <cell r="EN14">
            <v>59</v>
          </cell>
          <cell r="EO14">
            <v>55</v>
          </cell>
          <cell r="EP14">
            <v>64</v>
          </cell>
          <cell r="HK14">
            <v>2640</v>
          </cell>
          <cell r="HL14">
            <v>1350</v>
          </cell>
          <cell r="HM14">
            <v>1290</v>
          </cell>
          <cell r="HN14">
            <v>26</v>
          </cell>
          <cell r="HO14">
            <v>33</v>
          </cell>
          <cell r="HP14">
            <v>19</v>
          </cell>
          <cell r="HQ14">
            <v>74</v>
          </cell>
          <cell r="HR14">
            <v>67</v>
          </cell>
          <cell r="HS14">
            <v>81</v>
          </cell>
          <cell r="HT14">
            <v>2640</v>
          </cell>
          <cell r="HU14">
            <v>1350</v>
          </cell>
          <cell r="HV14">
            <v>1290</v>
          </cell>
          <cell r="HW14">
            <v>29</v>
          </cell>
          <cell r="HX14">
            <v>30</v>
          </cell>
          <cell r="HY14">
            <v>29</v>
          </cell>
          <cell r="HZ14">
            <v>71</v>
          </cell>
          <cell r="IA14">
            <v>70</v>
          </cell>
          <cell r="IB14">
            <v>71</v>
          </cell>
          <cell r="IC14">
            <v>2640</v>
          </cell>
          <cell r="ID14">
            <v>1350</v>
          </cell>
          <cell r="IE14">
            <v>1290</v>
          </cell>
          <cell r="IF14">
            <v>18</v>
          </cell>
          <cell r="IG14">
            <v>20</v>
          </cell>
          <cell r="IH14">
            <v>17</v>
          </cell>
          <cell r="II14">
            <v>82</v>
          </cell>
          <cell r="IJ14">
            <v>80</v>
          </cell>
          <cell r="IK14">
            <v>83</v>
          </cell>
          <cell r="IL14">
            <v>2640</v>
          </cell>
          <cell r="IM14">
            <v>1350</v>
          </cell>
          <cell r="IN14">
            <v>1290</v>
          </cell>
          <cell r="IO14">
            <v>36</v>
          </cell>
          <cell r="IP14">
            <v>41</v>
          </cell>
          <cell r="IQ14">
            <v>32</v>
          </cell>
          <cell r="IR14">
            <v>64</v>
          </cell>
          <cell r="IS14">
            <v>59</v>
          </cell>
          <cell r="IT14">
            <v>68</v>
          </cell>
        </row>
        <row r="15">
          <cell r="B15">
            <v>204</v>
          </cell>
          <cell r="C15">
            <v>660</v>
          </cell>
          <cell r="D15">
            <v>322</v>
          </cell>
          <cell r="E15">
            <v>338</v>
          </cell>
          <cell r="F15">
            <v>31</v>
          </cell>
          <cell r="G15">
            <v>39</v>
          </cell>
          <cell r="H15">
            <v>24</v>
          </cell>
          <cell r="I15">
            <v>69</v>
          </cell>
          <cell r="J15">
            <v>61</v>
          </cell>
          <cell r="K15">
            <v>76</v>
          </cell>
          <cell r="L15">
            <v>659</v>
          </cell>
          <cell r="M15">
            <v>321</v>
          </cell>
          <cell r="N15">
            <v>338</v>
          </cell>
          <cell r="O15">
            <v>32</v>
          </cell>
          <cell r="P15">
            <v>33</v>
          </cell>
          <cell r="Q15">
            <v>30</v>
          </cell>
          <cell r="R15">
            <v>68</v>
          </cell>
          <cell r="S15">
            <v>67</v>
          </cell>
          <cell r="T15">
            <v>70</v>
          </cell>
          <cell r="U15">
            <v>660</v>
          </cell>
          <cell r="V15">
            <v>322</v>
          </cell>
          <cell r="W15">
            <v>338</v>
          </cell>
          <cell r="X15">
            <v>24</v>
          </cell>
          <cell r="Y15">
            <v>25</v>
          </cell>
          <cell r="Z15">
            <v>22</v>
          </cell>
          <cell r="AA15">
            <v>76</v>
          </cell>
          <cell r="AB15">
            <v>75</v>
          </cell>
          <cell r="AC15">
            <v>78</v>
          </cell>
          <cell r="AD15">
            <v>659</v>
          </cell>
          <cell r="AE15">
            <v>321</v>
          </cell>
          <cell r="AF15">
            <v>338</v>
          </cell>
          <cell r="AG15">
            <v>41</v>
          </cell>
          <cell r="AH15">
            <v>45</v>
          </cell>
          <cell r="AI15">
            <v>37</v>
          </cell>
          <cell r="AJ15">
            <v>59</v>
          </cell>
          <cell r="AK15">
            <v>55</v>
          </cell>
          <cell r="AL15">
            <v>63</v>
          </cell>
          <cell r="DG15">
            <v>863</v>
          </cell>
          <cell r="DH15">
            <v>445</v>
          </cell>
          <cell r="DI15">
            <v>418</v>
          </cell>
          <cell r="DJ15">
            <v>30</v>
          </cell>
          <cell r="DK15">
            <v>37</v>
          </cell>
          <cell r="DL15">
            <v>22</v>
          </cell>
          <cell r="DM15">
            <v>70</v>
          </cell>
          <cell r="DN15">
            <v>63</v>
          </cell>
          <cell r="DO15">
            <v>78</v>
          </cell>
          <cell r="DP15">
            <v>863</v>
          </cell>
          <cell r="DQ15">
            <v>445</v>
          </cell>
          <cell r="DR15">
            <v>418</v>
          </cell>
          <cell r="DS15">
            <v>40</v>
          </cell>
          <cell r="DT15">
            <v>44</v>
          </cell>
          <cell r="DU15">
            <v>37</v>
          </cell>
          <cell r="DV15">
            <v>60</v>
          </cell>
          <cell r="DW15">
            <v>56</v>
          </cell>
          <cell r="DX15">
            <v>63</v>
          </cell>
          <cell r="DY15">
            <v>863</v>
          </cell>
          <cell r="DZ15">
            <v>445</v>
          </cell>
          <cell r="EA15">
            <v>418</v>
          </cell>
          <cell r="EB15">
            <v>27</v>
          </cell>
          <cell r="EC15">
            <v>31</v>
          </cell>
          <cell r="ED15">
            <v>22</v>
          </cell>
          <cell r="EE15">
            <v>73</v>
          </cell>
          <cell r="EF15">
            <v>69</v>
          </cell>
          <cell r="EG15">
            <v>78</v>
          </cell>
          <cell r="EH15">
            <v>863</v>
          </cell>
          <cell r="EI15">
            <v>445</v>
          </cell>
          <cell r="EJ15">
            <v>418</v>
          </cell>
          <cell r="EK15">
            <v>45</v>
          </cell>
          <cell r="EL15">
            <v>51</v>
          </cell>
          <cell r="EM15">
            <v>39</v>
          </cell>
          <cell r="EN15">
            <v>55</v>
          </cell>
          <cell r="EO15">
            <v>49</v>
          </cell>
          <cell r="EP15">
            <v>61</v>
          </cell>
          <cell r="HK15">
            <v>2130</v>
          </cell>
          <cell r="HL15">
            <v>1070</v>
          </cell>
          <cell r="HM15">
            <v>1060</v>
          </cell>
          <cell r="HN15">
            <v>29</v>
          </cell>
          <cell r="HO15">
            <v>36</v>
          </cell>
          <cell r="HP15">
            <v>22</v>
          </cell>
          <cell r="HQ15">
            <v>71</v>
          </cell>
          <cell r="HR15">
            <v>64</v>
          </cell>
          <cell r="HS15">
            <v>78</v>
          </cell>
          <cell r="HT15">
            <v>2130</v>
          </cell>
          <cell r="HU15">
            <v>1070</v>
          </cell>
          <cell r="HV15">
            <v>1060</v>
          </cell>
          <cell r="HW15">
            <v>36</v>
          </cell>
          <cell r="HX15">
            <v>37</v>
          </cell>
          <cell r="HY15">
            <v>35</v>
          </cell>
          <cell r="HZ15">
            <v>64</v>
          </cell>
          <cell r="IA15">
            <v>63</v>
          </cell>
          <cell r="IB15">
            <v>65</v>
          </cell>
          <cell r="IC15">
            <v>2130</v>
          </cell>
          <cell r="ID15">
            <v>1070</v>
          </cell>
          <cell r="IE15">
            <v>1060</v>
          </cell>
          <cell r="IF15">
            <v>24</v>
          </cell>
          <cell r="IG15">
            <v>27</v>
          </cell>
          <cell r="IH15">
            <v>22</v>
          </cell>
          <cell r="II15">
            <v>76</v>
          </cell>
          <cell r="IJ15">
            <v>73</v>
          </cell>
          <cell r="IK15">
            <v>78</v>
          </cell>
          <cell r="IL15">
            <v>2130</v>
          </cell>
          <cell r="IM15">
            <v>1070</v>
          </cell>
          <cell r="IN15">
            <v>1060</v>
          </cell>
          <cell r="IO15">
            <v>43</v>
          </cell>
          <cell r="IP15">
            <v>47</v>
          </cell>
          <cell r="IQ15">
            <v>39</v>
          </cell>
          <cell r="IR15">
            <v>57</v>
          </cell>
          <cell r="IS15">
            <v>53</v>
          </cell>
          <cell r="IT15">
            <v>61</v>
          </cell>
        </row>
        <row r="16">
          <cell r="B16">
            <v>205</v>
          </cell>
          <cell r="C16">
            <v>468</v>
          </cell>
          <cell r="D16">
            <v>236</v>
          </cell>
          <cell r="E16">
            <v>232</v>
          </cell>
          <cell r="F16">
            <v>18</v>
          </cell>
          <cell r="G16">
            <v>25</v>
          </cell>
          <cell r="H16">
            <v>11</v>
          </cell>
          <cell r="I16">
            <v>82</v>
          </cell>
          <cell r="J16">
            <v>75</v>
          </cell>
          <cell r="K16">
            <v>89</v>
          </cell>
          <cell r="L16">
            <v>468</v>
          </cell>
          <cell r="M16">
            <v>236</v>
          </cell>
          <cell r="N16">
            <v>232</v>
          </cell>
          <cell r="O16">
            <v>24</v>
          </cell>
          <cell r="P16">
            <v>25</v>
          </cell>
          <cell r="Q16">
            <v>22</v>
          </cell>
          <cell r="R16">
            <v>76</v>
          </cell>
          <cell r="S16">
            <v>75</v>
          </cell>
          <cell r="T16">
            <v>78</v>
          </cell>
          <cell r="U16">
            <v>468</v>
          </cell>
          <cell r="V16">
            <v>236</v>
          </cell>
          <cell r="W16">
            <v>232</v>
          </cell>
          <cell r="X16">
            <v>14</v>
          </cell>
          <cell r="Y16">
            <v>16</v>
          </cell>
          <cell r="Z16">
            <v>11</v>
          </cell>
          <cell r="AA16">
            <v>86</v>
          </cell>
          <cell r="AB16">
            <v>84</v>
          </cell>
          <cell r="AC16">
            <v>89</v>
          </cell>
          <cell r="AD16">
            <v>468</v>
          </cell>
          <cell r="AE16">
            <v>236</v>
          </cell>
          <cell r="AF16">
            <v>232</v>
          </cell>
          <cell r="AG16">
            <v>28</v>
          </cell>
          <cell r="AH16">
            <v>31</v>
          </cell>
          <cell r="AI16">
            <v>24</v>
          </cell>
          <cell r="AJ16">
            <v>72</v>
          </cell>
          <cell r="AK16">
            <v>69</v>
          </cell>
          <cell r="AL16">
            <v>76</v>
          </cell>
          <cell r="DG16">
            <v>383</v>
          </cell>
          <cell r="DH16">
            <v>190</v>
          </cell>
          <cell r="DI16">
            <v>193</v>
          </cell>
          <cell r="DJ16">
            <v>21</v>
          </cell>
          <cell r="DK16">
            <v>30</v>
          </cell>
          <cell r="DL16">
            <v>12</v>
          </cell>
          <cell r="DM16">
            <v>79</v>
          </cell>
          <cell r="DN16">
            <v>70</v>
          </cell>
          <cell r="DO16">
            <v>88</v>
          </cell>
          <cell r="DP16">
            <v>383</v>
          </cell>
          <cell r="DQ16">
            <v>190</v>
          </cell>
          <cell r="DR16">
            <v>193</v>
          </cell>
          <cell r="DS16">
            <v>28</v>
          </cell>
          <cell r="DT16">
            <v>33</v>
          </cell>
          <cell r="DU16">
            <v>23</v>
          </cell>
          <cell r="DV16">
            <v>72</v>
          </cell>
          <cell r="DW16">
            <v>67</v>
          </cell>
          <cell r="DX16">
            <v>77</v>
          </cell>
          <cell r="DY16">
            <v>383</v>
          </cell>
          <cell r="DZ16">
            <v>190</v>
          </cell>
          <cell r="EA16">
            <v>193</v>
          </cell>
          <cell r="EB16">
            <v>16</v>
          </cell>
          <cell r="EC16">
            <v>21</v>
          </cell>
          <cell r="ED16">
            <v>10</v>
          </cell>
          <cell r="EE16">
            <v>84</v>
          </cell>
          <cell r="EF16">
            <v>79</v>
          </cell>
          <cell r="EG16">
            <v>90</v>
          </cell>
          <cell r="EH16">
            <v>383</v>
          </cell>
          <cell r="EI16">
            <v>190</v>
          </cell>
          <cell r="EJ16">
            <v>193</v>
          </cell>
          <cell r="EK16">
            <v>32</v>
          </cell>
          <cell r="EL16">
            <v>40</v>
          </cell>
          <cell r="EM16">
            <v>24</v>
          </cell>
          <cell r="EN16">
            <v>68</v>
          </cell>
          <cell r="EO16">
            <v>60</v>
          </cell>
          <cell r="EP16">
            <v>76</v>
          </cell>
          <cell r="HK16">
            <v>1170</v>
          </cell>
          <cell r="HL16">
            <v>600</v>
          </cell>
          <cell r="HM16">
            <v>570</v>
          </cell>
          <cell r="HN16">
            <v>19</v>
          </cell>
          <cell r="HO16">
            <v>26</v>
          </cell>
          <cell r="HP16">
            <v>12</v>
          </cell>
          <cell r="HQ16">
            <v>81</v>
          </cell>
          <cell r="HR16">
            <v>74</v>
          </cell>
          <cell r="HS16">
            <v>88</v>
          </cell>
          <cell r="HT16">
            <v>1170</v>
          </cell>
          <cell r="HU16">
            <v>600</v>
          </cell>
          <cell r="HV16">
            <v>570</v>
          </cell>
          <cell r="HW16">
            <v>26</v>
          </cell>
          <cell r="HX16">
            <v>27</v>
          </cell>
          <cell r="HY16">
            <v>24</v>
          </cell>
          <cell r="HZ16">
            <v>74</v>
          </cell>
          <cell r="IA16">
            <v>73</v>
          </cell>
          <cell r="IB16">
            <v>76</v>
          </cell>
          <cell r="IC16">
            <v>1170</v>
          </cell>
          <cell r="ID16">
            <v>600</v>
          </cell>
          <cell r="IE16">
            <v>570</v>
          </cell>
          <cell r="IF16">
            <v>14</v>
          </cell>
          <cell r="IG16">
            <v>18</v>
          </cell>
          <cell r="IH16">
            <v>11</v>
          </cell>
          <cell r="II16">
            <v>86</v>
          </cell>
          <cell r="IJ16">
            <v>82</v>
          </cell>
          <cell r="IK16">
            <v>89</v>
          </cell>
          <cell r="IL16">
            <v>1170</v>
          </cell>
          <cell r="IM16">
            <v>600</v>
          </cell>
          <cell r="IN16">
            <v>570</v>
          </cell>
          <cell r="IO16">
            <v>30</v>
          </cell>
          <cell r="IP16">
            <v>34</v>
          </cell>
          <cell r="IQ16">
            <v>26</v>
          </cell>
          <cell r="IR16">
            <v>70</v>
          </cell>
          <cell r="IS16">
            <v>66</v>
          </cell>
          <cell r="IT16">
            <v>74</v>
          </cell>
        </row>
        <row r="17">
          <cell r="B17">
            <v>206</v>
          </cell>
          <cell r="C17">
            <v>844</v>
          </cell>
          <cell r="D17">
            <v>453</v>
          </cell>
          <cell r="E17">
            <v>391</v>
          </cell>
          <cell r="F17">
            <v>25</v>
          </cell>
          <cell r="G17">
            <v>30</v>
          </cell>
          <cell r="H17">
            <v>18</v>
          </cell>
          <cell r="I17">
            <v>75</v>
          </cell>
          <cell r="J17">
            <v>70</v>
          </cell>
          <cell r="K17">
            <v>82</v>
          </cell>
          <cell r="L17">
            <v>844</v>
          </cell>
          <cell r="M17">
            <v>453</v>
          </cell>
          <cell r="N17">
            <v>391</v>
          </cell>
          <cell r="O17">
            <v>31</v>
          </cell>
          <cell r="P17">
            <v>30</v>
          </cell>
          <cell r="Q17">
            <v>32</v>
          </cell>
          <cell r="R17">
            <v>69</v>
          </cell>
          <cell r="S17">
            <v>70</v>
          </cell>
          <cell r="T17">
            <v>68</v>
          </cell>
          <cell r="U17">
            <v>844</v>
          </cell>
          <cell r="V17">
            <v>453</v>
          </cell>
          <cell r="W17">
            <v>391</v>
          </cell>
          <cell r="X17">
            <v>20</v>
          </cell>
          <cell r="Y17">
            <v>21</v>
          </cell>
          <cell r="Z17">
            <v>19</v>
          </cell>
          <cell r="AA17">
            <v>80</v>
          </cell>
          <cell r="AB17">
            <v>79</v>
          </cell>
          <cell r="AC17">
            <v>81</v>
          </cell>
          <cell r="AD17">
            <v>844</v>
          </cell>
          <cell r="AE17">
            <v>453</v>
          </cell>
          <cell r="AF17">
            <v>391</v>
          </cell>
          <cell r="AG17">
            <v>37</v>
          </cell>
          <cell r="AH17">
            <v>38</v>
          </cell>
          <cell r="AI17">
            <v>35</v>
          </cell>
          <cell r="AJ17">
            <v>63</v>
          </cell>
          <cell r="AK17">
            <v>62</v>
          </cell>
          <cell r="AL17">
            <v>65</v>
          </cell>
          <cell r="DG17">
            <v>493</v>
          </cell>
          <cell r="DH17">
            <v>241</v>
          </cell>
          <cell r="DI17">
            <v>252</v>
          </cell>
          <cell r="DJ17">
            <v>27</v>
          </cell>
          <cell r="DK17">
            <v>34</v>
          </cell>
          <cell r="DL17">
            <v>20</v>
          </cell>
          <cell r="DM17">
            <v>73</v>
          </cell>
          <cell r="DN17">
            <v>66</v>
          </cell>
          <cell r="DO17">
            <v>80</v>
          </cell>
          <cell r="DP17">
            <v>493</v>
          </cell>
          <cell r="DQ17">
            <v>241</v>
          </cell>
          <cell r="DR17">
            <v>252</v>
          </cell>
          <cell r="DS17">
            <v>35</v>
          </cell>
          <cell r="DT17">
            <v>35</v>
          </cell>
          <cell r="DU17">
            <v>36</v>
          </cell>
          <cell r="DV17">
            <v>65</v>
          </cell>
          <cell r="DW17">
            <v>65</v>
          </cell>
          <cell r="DX17">
            <v>64</v>
          </cell>
          <cell r="DY17">
            <v>493</v>
          </cell>
          <cell r="DZ17">
            <v>241</v>
          </cell>
          <cell r="EA17">
            <v>252</v>
          </cell>
          <cell r="EB17">
            <v>23</v>
          </cell>
          <cell r="EC17">
            <v>25</v>
          </cell>
          <cell r="ED17">
            <v>21</v>
          </cell>
          <cell r="EE17">
            <v>77</v>
          </cell>
          <cell r="EF17">
            <v>75</v>
          </cell>
          <cell r="EG17">
            <v>79</v>
          </cell>
          <cell r="EH17">
            <v>493</v>
          </cell>
          <cell r="EI17">
            <v>241</v>
          </cell>
          <cell r="EJ17">
            <v>252</v>
          </cell>
          <cell r="EK17">
            <v>42</v>
          </cell>
          <cell r="EL17">
            <v>44</v>
          </cell>
          <cell r="EM17">
            <v>39</v>
          </cell>
          <cell r="EN17">
            <v>58</v>
          </cell>
          <cell r="EO17">
            <v>56</v>
          </cell>
          <cell r="EP17">
            <v>61</v>
          </cell>
          <cell r="HK17">
            <v>1800</v>
          </cell>
          <cell r="HL17">
            <v>940</v>
          </cell>
          <cell r="HM17">
            <v>860</v>
          </cell>
          <cell r="HN17">
            <v>26</v>
          </cell>
          <cell r="HO17">
            <v>32</v>
          </cell>
          <cell r="HP17">
            <v>19</v>
          </cell>
          <cell r="HQ17">
            <v>74</v>
          </cell>
          <cell r="HR17">
            <v>68</v>
          </cell>
          <cell r="HS17">
            <v>81</v>
          </cell>
          <cell r="HT17">
            <v>1800</v>
          </cell>
          <cell r="HU17">
            <v>940</v>
          </cell>
          <cell r="HV17">
            <v>860</v>
          </cell>
          <cell r="HW17">
            <v>32</v>
          </cell>
          <cell r="HX17">
            <v>31</v>
          </cell>
          <cell r="HY17">
            <v>32</v>
          </cell>
          <cell r="HZ17">
            <v>68</v>
          </cell>
          <cell r="IA17">
            <v>69</v>
          </cell>
          <cell r="IB17">
            <v>68</v>
          </cell>
          <cell r="IC17">
            <v>1800</v>
          </cell>
          <cell r="ID17">
            <v>940</v>
          </cell>
          <cell r="IE17">
            <v>860</v>
          </cell>
          <cell r="IF17">
            <v>21</v>
          </cell>
          <cell r="IG17">
            <v>23</v>
          </cell>
          <cell r="IH17">
            <v>19</v>
          </cell>
          <cell r="II17">
            <v>79</v>
          </cell>
          <cell r="IJ17">
            <v>77</v>
          </cell>
          <cell r="IK17">
            <v>81</v>
          </cell>
          <cell r="IL17">
            <v>1800</v>
          </cell>
          <cell r="IM17">
            <v>940</v>
          </cell>
          <cell r="IN17">
            <v>860</v>
          </cell>
          <cell r="IO17">
            <v>38</v>
          </cell>
          <cell r="IP17">
            <v>40</v>
          </cell>
          <cell r="IQ17">
            <v>36</v>
          </cell>
          <cell r="IR17">
            <v>62</v>
          </cell>
          <cell r="IS17">
            <v>60</v>
          </cell>
          <cell r="IT17">
            <v>64</v>
          </cell>
        </row>
        <row r="18">
          <cell r="B18">
            <v>207</v>
          </cell>
          <cell r="C18">
            <v>350</v>
          </cell>
          <cell r="D18">
            <v>178</v>
          </cell>
          <cell r="E18">
            <v>172</v>
          </cell>
          <cell r="F18">
            <v>11</v>
          </cell>
          <cell r="G18">
            <v>16</v>
          </cell>
          <cell r="H18">
            <v>5</v>
          </cell>
          <cell r="I18">
            <v>89</v>
          </cell>
          <cell r="J18">
            <v>84</v>
          </cell>
          <cell r="K18">
            <v>95</v>
          </cell>
          <cell r="L18">
            <v>350</v>
          </cell>
          <cell r="M18">
            <v>178</v>
          </cell>
          <cell r="N18">
            <v>172</v>
          </cell>
          <cell r="O18">
            <v>17</v>
          </cell>
          <cell r="P18">
            <v>19</v>
          </cell>
          <cell r="Q18">
            <v>15</v>
          </cell>
          <cell r="R18">
            <v>83</v>
          </cell>
          <cell r="S18">
            <v>81</v>
          </cell>
          <cell r="T18">
            <v>85</v>
          </cell>
          <cell r="U18">
            <v>350</v>
          </cell>
          <cell r="V18">
            <v>178</v>
          </cell>
          <cell r="W18">
            <v>172</v>
          </cell>
          <cell r="X18">
            <v>7</v>
          </cell>
          <cell r="Y18">
            <v>7</v>
          </cell>
          <cell r="Z18">
            <v>7</v>
          </cell>
          <cell r="AA18">
            <v>93</v>
          </cell>
          <cell r="AB18">
            <v>93</v>
          </cell>
          <cell r="AC18">
            <v>93</v>
          </cell>
          <cell r="AD18">
            <v>350</v>
          </cell>
          <cell r="AE18">
            <v>178</v>
          </cell>
          <cell r="AF18">
            <v>172</v>
          </cell>
          <cell r="AG18">
            <v>19</v>
          </cell>
          <cell r="AH18">
            <v>22</v>
          </cell>
          <cell r="AI18">
            <v>15</v>
          </cell>
          <cell r="AJ18">
            <v>81</v>
          </cell>
          <cell r="AK18">
            <v>78</v>
          </cell>
          <cell r="AL18">
            <v>85</v>
          </cell>
          <cell r="DG18">
            <v>199</v>
          </cell>
          <cell r="DH18">
            <v>115</v>
          </cell>
          <cell r="DI18">
            <v>84</v>
          </cell>
          <cell r="DJ18">
            <v>21</v>
          </cell>
          <cell r="DK18">
            <v>28</v>
          </cell>
          <cell r="DL18">
            <v>12</v>
          </cell>
          <cell r="DM18">
            <v>79</v>
          </cell>
          <cell r="DN18">
            <v>72</v>
          </cell>
          <cell r="DO18">
            <v>88</v>
          </cell>
          <cell r="DP18">
            <v>199</v>
          </cell>
          <cell r="DQ18">
            <v>115</v>
          </cell>
          <cell r="DR18">
            <v>84</v>
          </cell>
          <cell r="DS18">
            <v>30</v>
          </cell>
          <cell r="DT18">
            <v>30</v>
          </cell>
          <cell r="DU18">
            <v>31</v>
          </cell>
          <cell r="DV18">
            <v>70</v>
          </cell>
          <cell r="DW18">
            <v>70</v>
          </cell>
          <cell r="DX18">
            <v>69</v>
          </cell>
          <cell r="DY18">
            <v>199</v>
          </cell>
          <cell r="DZ18">
            <v>115</v>
          </cell>
          <cell r="EA18">
            <v>84</v>
          </cell>
          <cell r="EB18">
            <v>15</v>
          </cell>
          <cell r="EC18">
            <v>15</v>
          </cell>
          <cell r="ED18">
            <v>14</v>
          </cell>
          <cell r="EE18">
            <v>85</v>
          </cell>
          <cell r="EF18">
            <v>85</v>
          </cell>
          <cell r="EG18">
            <v>86</v>
          </cell>
          <cell r="EH18">
            <v>199</v>
          </cell>
          <cell r="EI18">
            <v>115</v>
          </cell>
          <cell r="EJ18">
            <v>84</v>
          </cell>
          <cell r="EK18">
            <v>35</v>
          </cell>
          <cell r="EL18">
            <v>37</v>
          </cell>
          <cell r="EM18">
            <v>32</v>
          </cell>
          <cell r="EN18">
            <v>65</v>
          </cell>
          <cell r="EO18">
            <v>63</v>
          </cell>
          <cell r="EP18">
            <v>68</v>
          </cell>
          <cell r="HK18">
            <v>860</v>
          </cell>
          <cell r="HL18">
            <v>460</v>
          </cell>
          <cell r="HM18">
            <v>400</v>
          </cell>
          <cell r="HN18">
            <v>15</v>
          </cell>
          <cell r="HO18">
            <v>21</v>
          </cell>
          <cell r="HP18">
            <v>8</v>
          </cell>
          <cell r="HQ18">
            <v>85</v>
          </cell>
          <cell r="HR18">
            <v>79</v>
          </cell>
          <cell r="HS18">
            <v>92</v>
          </cell>
          <cell r="HT18">
            <v>860</v>
          </cell>
          <cell r="HU18">
            <v>460</v>
          </cell>
          <cell r="HV18">
            <v>400</v>
          </cell>
          <cell r="HW18">
            <v>20</v>
          </cell>
          <cell r="HX18">
            <v>21</v>
          </cell>
          <cell r="HY18">
            <v>19</v>
          </cell>
          <cell r="HZ18">
            <v>80</v>
          </cell>
          <cell r="IA18">
            <v>79</v>
          </cell>
          <cell r="IB18">
            <v>81</v>
          </cell>
          <cell r="IC18">
            <v>860</v>
          </cell>
          <cell r="ID18">
            <v>460</v>
          </cell>
          <cell r="IE18">
            <v>400</v>
          </cell>
          <cell r="IF18">
            <v>9</v>
          </cell>
          <cell r="IG18">
            <v>9</v>
          </cell>
          <cell r="IH18">
            <v>9</v>
          </cell>
          <cell r="II18">
            <v>91</v>
          </cell>
          <cell r="IJ18">
            <v>91</v>
          </cell>
          <cell r="IK18">
            <v>91</v>
          </cell>
          <cell r="IL18">
            <v>860</v>
          </cell>
          <cell r="IM18">
            <v>460</v>
          </cell>
          <cell r="IN18">
            <v>400</v>
          </cell>
          <cell r="IO18">
            <v>24</v>
          </cell>
          <cell r="IP18">
            <v>28</v>
          </cell>
          <cell r="IQ18">
            <v>20</v>
          </cell>
          <cell r="IR18">
            <v>76</v>
          </cell>
          <cell r="IS18">
            <v>72</v>
          </cell>
          <cell r="IT18">
            <v>80</v>
          </cell>
        </row>
        <row r="19">
          <cell r="B19">
            <v>208</v>
          </cell>
          <cell r="C19">
            <v>712</v>
          </cell>
          <cell r="D19">
            <v>353</v>
          </cell>
          <cell r="E19">
            <v>359</v>
          </cell>
          <cell r="F19">
            <v>22</v>
          </cell>
          <cell r="G19">
            <v>29</v>
          </cell>
          <cell r="H19">
            <v>16</v>
          </cell>
          <cell r="I19">
            <v>78</v>
          </cell>
          <cell r="J19">
            <v>71</v>
          </cell>
          <cell r="K19">
            <v>84</v>
          </cell>
          <cell r="L19">
            <v>712</v>
          </cell>
          <cell r="M19">
            <v>353</v>
          </cell>
          <cell r="N19">
            <v>359</v>
          </cell>
          <cell r="O19">
            <v>24</v>
          </cell>
          <cell r="P19">
            <v>28</v>
          </cell>
          <cell r="Q19">
            <v>21</v>
          </cell>
          <cell r="R19">
            <v>76</v>
          </cell>
          <cell r="S19">
            <v>72</v>
          </cell>
          <cell r="T19">
            <v>79</v>
          </cell>
          <cell r="U19">
            <v>712</v>
          </cell>
          <cell r="V19">
            <v>353</v>
          </cell>
          <cell r="W19">
            <v>359</v>
          </cell>
          <cell r="X19">
            <v>15</v>
          </cell>
          <cell r="Y19">
            <v>18</v>
          </cell>
          <cell r="Z19">
            <v>13</v>
          </cell>
          <cell r="AA19">
            <v>85</v>
          </cell>
          <cell r="AB19">
            <v>82</v>
          </cell>
          <cell r="AC19">
            <v>87</v>
          </cell>
          <cell r="AD19">
            <v>712</v>
          </cell>
          <cell r="AE19">
            <v>353</v>
          </cell>
          <cell r="AF19">
            <v>359</v>
          </cell>
          <cell r="AG19">
            <v>30</v>
          </cell>
          <cell r="AH19">
            <v>36</v>
          </cell>
          <cell r="AI19">
            <v>24</v>
          </cell>
          <cell r="AJ19">
            <v>70</v>
          </cell>
          <cell r="AK19">
            <v>64</v>
          </cell>
          <cell r="AL19">
            <v>76</v>
          </cell>
          <cell r="DG19">
            <v>1190</v>
          </cell>
          <cell r="DH19">
            <v>561</v>
          </cell>
          <cell r="DI19">
            <v>629</v>
          </cell>
          <cell r="DJ19">
            <v>24</v>
          </cell>
          <cell r="DK19">
            <v>31</v>
          </cell>
          <cell r="DL19">
            <v>18</v>
          </cell>
          <cell r="DM19">
            <v>76</v>
          </cell>
          <cell r="DN19">
            <v>69</v>
          </cell>
          <cell r="DO19">
            <v>82</v>
          </cell>
          <cell r="DP19">
            <v>1190</v>
          </cell>
          <cell r="DQ19">
            <v>561</v>
          </cell>
          <cell r="DR19">
            <v>629</v>
          </cell>
          <cell r="DS19">
            <v>35</v>
          </cell>
          <cell r="DT19">
            <v>37</v>
          </cell>
          <cell r="DU19">
            <v>33</v>
          </cell>
          <cell r="DV19">
            <v>65</v>
          </cell>
          <cell r="DW19">
            <v>63</v>
          </cell>
          <cell r="DX19">
            <v>67</v>
          </cell>
          <cell r="DY19">
            <v>1190</v>
          </cell>
          <cell r="DZ19">
            <v>561</v>
          </cell>
          <cell r="EA19">
            <v>629</v>
          </cell>
          <cell r="EB19">
            <v>20</v>
          </cell>
          <cell r="EC19">
            <v>22</v>
          </cell>
          <cell r="ED19">
            <v>18</v>
          </cell>
          <cell r="EE19">
            <v>80</v>
          </cell>
          <cell r="EF19">
            <v>78</v>
          </cell>
          <cell r="EG19">
            <v>82</v>
          </cell>
          <cell r="EH19">
            <v>1190</v>
          </cell>
          <cell r="EI19">
            <v>561</v>
          </cell>
          <cell r="EJ19">
            <v>629</v>
          </cell>
          <cell r="EK19">
            <v>40</v>
          </cell>
          <cell r="EL19">
            <v>44</v>
          </cell>
          <cell r="EM19">
            <v>36</v>
          </cell>
          <cell r="EN19">
            <v>60</v>
          </cell>
          <cell r="EO19">
            <v>56</v>
          </cell>
          <cell r="EP19">
            <v>64</v>
          </cell>
          <cell r="HK19">
            <v>2360</v>
          </cell>
          <cell r="HL19">
            <v>1140</v>
          </cell>
          <cell r="HM19">
            <v>1230</v>
          </cell>
          <cell r="HN19">
            <v>22</v>
          </cell>
          <cell r="HO19">
            <v>29</v>
          </cell>
          <cell r="HP19">
            <v>16</v>
          </cell>
          <cell r="HQ19">
            <v>78</v>
          </cell>
          <cell r="HR19">
            <v>71</v>
          </cell>
          <cell r="HS19">
            <v>84</v>
          </cell>
          <cell r="HT19">
            <v>2360</v>
          </cell>
          <cell r="HU19">
            <v>1140</v>
          </cell>
          <cell r="HV19">
            <v>1230</v>
          </cell>
          <cell r="HW19">
            <v>30</v>
          </cell>
          <cell r="HX19">
            <v>32</v>
          </cell>
          <cell r="HY19">
            <v>28</v>
          </cell>
          <cell r="HZ19">
            <v>70</v>
          </cell>
          <cell r="IA19">
            <v>68</v>
          </cell>
          <cell r="IB19">
            <v>72</v>
          </cell>
          <cell r="IC19">
            <v>2360</v>
          </cell>
          <cell r="ID19">
            <v>1140</v>
          </cell>
          <cell r="IE19">
            <v>1230</v>
          </cell>
          <cell r="IF19">
            <v>17</v>
          </cell>
          <cell r="IG19">
            <v>20</v>
          </cell>
          <cell r="IH19">
            <v>15</v>
          </cell>
          <cell r="II19">
            <v>83</v>
          </cell>
          <cell r="IJ19">
            <v>80</v>
          </cell>
          <cell r="IK19">
            <v>85</v>
          </cell>
          <cell r="IL19">
            <v>2360</v>
          </cell>
          <cell r="IM19">
            <v>1140</v>
          </cell>
          <cell r="IN19">
            <v>1230</v>
          </cell>
          <cell r="IO19">
            <v>35</v>
          </cell>
          <cell r="IP19">
            <v>39</v>
          </cell>
          <cell r="IQ19">
            <v>31</v>
          </cell>
          <cell r="IR19">
            <v>65</v>
          </cell>
          <cell r="IS19">
            <v>61</v>
          </cell>
          <cell r="IT19">
            <v>69</v>
          </cell>
        </row>
        <row r="20">
          <cell r="B20">
            <v>209</v>
          </cell>
          <cell r="C20">
            <v>1098</v>
          </cell>
          <cell r="D20">
            <v>551</v>
          </cell>
          <cell r="E20">
            <v>547</v>
          </cell>
          <cell r="F20">
            <v>24</v>
          </cell>
          <cell r="G20">
            <v>28</v>
          </cell>
          <cell r="H20">
            <v>20</v>
          </cell>
          <cell r="I20">
            <v>76</v>
          </cell>
          <cell r="J20">
            <v>72</v>
          </cell>
          <cell r="K20">
            <v>80</v>
          </cell>
          <cell r="L20">
            <v>1098</v>
          </cell>
          <cell r="M20">
            <v>551</v>
          </cell>
          <cell r="N20">
            <v>547</v>
          </cell>
          <cell r="O20">
            <v>29</v>
          </cell>
          <cell r="P20">
            <v>28</v>
          </cell>
          <cell r="Q20">
            <v>29</v>
          </cell>
          <cell r="R20">
            <v>71</v>
          </cell>
          <cell r="S20">
            <v>72</v>
          </cell>
          <cell r="T20">
            <v>71</v>
          </cell>
          <cell r="U20">
            <v>1098</v>
          </cell>
          <cell r="V20">
            <v>551</v>
          </cell>
          <cell r="W20">
            <v>547</v>
          </cell>
          <cell r="X20">
            <v>18</v>
          </cell>
          <cell r="Y20">
            <v>20</v>
          </cell>
          <cell r="Z20">
            <v>16</v>
          </cell>
          <cell r="AA20">
            <v>82</v>
          </cell>
          <cell r="AB20">
            <v>80</v>
          </cell>
          <cell r="AC20">
            <v>84</v>
          </cell>
          <cell r="AD20">
            <v>1098</v>
          </cell>
          <cell r="AE20">
            <v>551</v>
          </cell>
          <cell r="AF20">
            <v>547</v>
          </cell>
          <cell r="AG20">
            <v>34</v>
          </cell>
          <cell r="AH20">
            <v>36</v>
          </cell>
          <cell r="AI20">
            <v>33</v>
          </cell>
          <cell r="AJ20">
            <v>66</v>
          </cell>
          <cell r="AK20">
            <v>64</v>
          </cell>
          <cell r="AL20">
            <v>67</v>
          </cell>
          <cell r="DG20">
            <v>1056</v>
          </cell>
          <cell r="DH20">
            <v>522</v>
          </cell>
          <cell r="DI20">
            <v>534</v>
          </cell>
          <cell r="DJ20">
            <v>21</v>
          </cell>
          <cell r="DK20">
            <v>28</v>
          </cell>
          <cell r="DL20">
            <v>14</v>
          </cell>
          <cell r="DM20">
            <v>79</v>
          </cell>
          <cell r="DN20">
            <v>72</v>
          </cell>
          <cell r="DO20">
            <v>86</v>
          </cell>
          <cell r="DP20">
            <v>1056</v>
          </cell>
          <cell r="DQ20">
            <v>522</v>
          </cell>
          <cell r="DR20">
            <v>534</v>
          </cell>
          <cell r="DS20">
            <v>32</v>
          </cell>
          <cell r="DT20">
            <v>34</v>
          </cell>
          <cell r="DU20">
            <v>31</v>
          </cell>
          <cell r="DV20">
            <v>68</v>
          </cell>
          <cell r="DW20">
            <v>66</v>
          </cell>
          <cell r="DX20">
            <v>69</v>
          </cell>
          <cell r="DY20">
            <v>1056</v>
          </cell>
          <cell r="DZ20">
            <v>522</v>
          </cell>
          <cell r="EA20">
            <v>534</v>
          </cell>
          <cell r="EB20">
            <v>17</v>
          </cell>
          <cell r="EC20">
            <v>19</v>
          </cell>
          <cell r="ED20">
            <v>15</v>
          </cell>
          <cell r="EE20">
            <v>83</v>
          </cell>
          <cell r="EF20">
            <v>81</v>
          </cell>
          <cell r="EG20">
            <v>85</v>
          </cell>
          <cell r="EH20">
            <v>1056</v>
          </cell>
          <cell r="EI20">
            <v>522</v>
          </cell>
          <cell r="EJ20">
            <v>534</v>
          </cell>
          <cell r="EK20">
            <v>36</v>
          </cell>
          <cell r="EL20">
            <v>40</v>
          </cell>
          <cell r="EM20">
            <v>32</v>
          </cell>
          <cell r="EN20">
            <v>64</v>
          </cell>
          <cell r="EO20">
            <v>60</v>
          </cell>
          <cell r="EP20">
            <v>68</v>
          </cell>
          <cell r="HK20">
            <v>2770</v>
          </cell>
          <cell r="HL20">
            <v>1370</v>
          </cell>
          <cell r="HM20">
            <v>1400</v>
          </cell>
          <cell r="HN20">
            <v>21</v>
          </cell>
          <cell r="HO20">
            <v>27</v>
          </cell>
          <cell r="HP20">
            <v>16</v>
          </cell>
          <cell r="HQ20">
            <v>79</v>
          </cell>
          <cell r="HR20">
            <v>73</v>
          </cell>
          <cell r="HS20">
            <v>84</v>
          </cell>
          <cell r="HT20">
            <v>2770</v>
          </cell>
          <cell r="HU20">
            <v>1370</v>
          </cell>
          <cell r="HV20">
            <v>1400</v>
          </cell>
          <cell r="HW20">
            <v>29</v>
          </cell>
          <cell r="HX20">
            <v>29</v>
          </cell>
          <cell r="HY20">
            <v>29</v>
          </cell>
          <cell r="HZ20">
            <v>71</v>
          </cell>
          <cell r="IA20">
            <v>71</v>
          </cell>
          <cell r="IB20">
            <v>71</v>
          </cell>
          <cell r="IC20">
            <v>2770</v>
          </cell>
          <cell r="ID20">
            <v>1370</v>
          </cell>
          <cell r="IE20">
            <v>1400</v>
          </cell>
          <cell r="IF20">
            <v>17</v>
          </cell>
          <cell r="IG20">
            <v>18</v>
          </cell>
          <cell r="IH20">
            <v>15</v>
          </cell>
          <cell r="II20">
            <v>83</v>
          </cell>
          <cell r="IJ20">
            <v>82</v>
          </cell>
          <cell r="IK20">
            <v>85</v>
          </cell>
          <cell r="IL20">
            <v>2770</v>
          </cell>
          <cell r="IM20">
            <v>1370</v>
          </cell>
          <cell r="IN20">
            <v>1400</v>
          </cell>
          <cell r="IO20">
            <v>34</v>
          </cell>
          <cell r="IP20">
            <v>36</v>
          </cell>
          <cell r="IQ20">
            <v>31</v>
          </cell>
          <cell r="IR20">
            <v>66</v>
          </cell>
          <cell r="IS20">
            <v>64</v>
          </cell>
          <cell r="IT20">
            <v>69</v>
          </cell>
        </row>
        <row r="21">
          <cell r="B21">
            <v>210</v>
          </cell>
          <cell r="C21">
            <v>931</v>
          </cell>
          <cell r="D21">
            <v>460</v>
          </cell>
          <cell r="E21">
            <v>471</v>
          </cell>
          <cell r="F21">
            <v>28</v>
          </cell>
          <cell r="G21">
            <v>33</v>
          </cell>
          <cell r="H21">
            <v>22</v>
          </cell>
          <cell r="I21">
            <v>72</v>
          </cell>
          <cell r="J21">
            <v>67</v>
          </cell>
          <cell r="K21">
            <v>78</v>
          </cell>
          <cell r="L21">
            <v>931</v>
          </cell>
          <cell r="M21">
            <v>460</v>
          </cell>
          <cell r="N21">
            <v>471</v>
          </cell>
          <cell r="O21">
            <v>27</v>
          </cell>
          <cell r="P21">
            <v>27</v>
          </cell>
          <cell r="Q21">
            <v>28</v>
          </cell>
          <cell r="R21">
            <v>73</v>
          </cell>
          <cell r="S21">
            <v>73</v>
          </cell>
          <cell r="T21">
            <v>72</v>
          </cell>
          <cell r="U21">
            <v>931</v>
          </cell>
          <cell r="V21">
            <v>460</v>
          </cell>
          <cell r="W21">
            <v>471</v>
          </cell>
          <cell r="X21">
            <v>20</v>
          </cell>
          <cell r="Y21">
            <v>20</v>
          </cell>
          <cell r="Z21">
            <v>19</v>
          </cell>
          <cell r="AA21">
            <v>80</v>
          </cell>
          <cell r="AB21">
            <v>80</v>
          </cell>
          <cell r="AC21">
            <v>81</v>
          </cell>
          <cell r="AD21">
            <v>931</v>
          </cell>
          <cell r="AE21">
            <v>460</v>
          </cell>
          <cell r="AF21">
            <v>471</v>
          </cell>
          <cell r="AG21">
            <v>36</v>
          </cell>
          <cell r="AH21">
            <v>39</v>
          </cell>
          <cell r="AI21">
            <v>33</v>
          </cell>
          <cell r="AJ21">
            <v>64</v>
          </cell>
          <cell r="AK21">
            <v>61</v>
          </cell>
          <cell r="AL21">
            <v>67</v>
          </cell>
          <cell r="DG21">
            <v>1352</v>
          </cell>
          <cell r="DH21">
            <v>671</v>
          </cell>
          <cell r="DI21">
            <v>681</v>
          </cell>
          <cell r="DJ21">
            <v>25</v>
          </cell>
          <cell r="DK21">
            <v>31</v>
          </cell>
          <cell r="DL21">
            <v>20</v>
          </cell>
          <cell r="DM21">
            <v>75</v>
          </cell>
          <cell r="DN21">
            <v>69</v>
          </cell>
          <cell r="DO21">
            <v>80</v>
          </cell>
          <cell r="DP21">
            <v>1352</v>
          </cell>
          <cell r="DQ21">
            <v>671</v>
          </cell>
          <cell r="DR21">
            <v>681</v>
          </cell>
          <cell r="DS21">
            <v>34</v>
          </cell>
          <cell r="DT21">
            <v>33</v>
          </cell>
          <cell r="DU21">
            <v>34</v>
          </cell>
          <cell r="DV21">
            <v>66</v>
          </cell>
          <cell r="DW21">
            <v>67</v>
          </cell>
          <cell r="DX21">
            <v>66</v>
          </cell>
          <cell r="DY21">
            <v>1352</v>
          </cell>
          <cell r="DZ21">
            <v>671</v>
          </cell>
          <cell r="EA21">
            <v>681</v>
          </cell>
          <cell r="EB21">
            <v>21</v>
          </cell>
          <cell r="EC21">
            <v>22</v>
          </cell>
          <cell r="ED21">
            <v>19</v>
          </cell>
          <cell r="EE21">
            <v>79</v>
          </cell>
          <cell r="EF21">
            <v>78</v>
          </cell>
          <cell r="EG21">
            <v>81</v>
          </cell>
          <cell r="EH21">
            <v>1352</v>
          </cell>
          <cell r="EI21">
            <v>671</v>
          </cell>
          <cell r="EJ21">
            <v>681</v>
          </cell>
          <cell r="EK21">
            <v>40</v>
          </cell>
          <cell r="EL21">
            <v>42</v>
          </cell>
          <cell r="EM21">
            <v>38</v>
          </cell>
          <cell r="EN21">
            <v>60</v>
          </cell>
          <cell r="EO21">
            <v>58</v>
          </cell>
          <cell r="EP21">
            <v>62</v>
          </cell>
          <cell r="HK21">
            <v>2890</v>
          </cell>
          <cell r="HL21">
            <v>1430</v>
          </cell>
          <cell r="HM21">
            <v>1460</v>
          </cell>
          <cell r="HN21">
            <v>26</v>
          </cell>
          <cell r="HO21">
            <v>32</v>
          </cell>
          <cell r="HP21">
            <v>20</v>
          </cell>
          <cell r="HQ21">
            <v>74</v>
          </cell>
          <cell r="HR21">
            <v>68</v>
          </cell>
          <cell r="HS21">
            <v>80</v>
          </cell>
          <cell r="HT21">
            <v>2890</v>
          </cell>
          <cell r="HU21">
            <v>1430</v>
          </cell>
          <cell r="HV21">
            <v>1460</v>
          </cell>
          <cell r="HW21">
            <v>30</v>
          </cell>
          <cell r="HX21">
            <v>31</v>
          </cell>
          <cell r="HY21">
            <v>30</v>
          </cell>
          <cell r="HZ21">
            <v>70</v>
          </cell>
          <cell r="IA21">
            <v>69</v>
          </cell>
          <cell r="IB21">
            <v>70</v>
          </cell>
          <cell r="IC21">
            <v>2890</v>
          </cell>
          <cell r="ID21">
            <v>1430</v>
          </cell>
          <cell r="IE21">
            <v>1460</v>
          </cell>
          <cell r="IF21">
            <v>20</v>
          </cell>
          <cell r="IG21">
            <v>21</v>
          </cell>
          <cell r="IH21">
            <v>18</v>
          </cell>
          <cell r="II21">
            <v>80</v>
          </cell>
          <cell r="IJ21">
            <v>79</v>
          </cell>
          <cell r="IK21">
            <v>82</v>
          </cell>
          <cell r="IL21">
            <v>2890</v>
          </cell>
          <cell r="IM21">
            <v>1430</v>
          </cell>
          <cell r="IN21">
            <v>1460</v>
          </cell>
          <cell r="IO21">
            <v>38</v>
          </cell>
          <cell r="IP21">
            <v>41</v>
          </cell>
          <cell r="IQ21">
            <v>35</v>
          </cell>
          <cell r="IR21">
            <v>62</v>
          </cell>
          <cell r="IS21">
            <v>59</v>
          </cell>
          <cell r="IT21">
            <v>65</v>
          </cell>
        </row>
        <row r="22">
          <cell r="B22">
            <v>211</v>
          </cell>
          <cell r="C22">
            <v>531</v>
          </cell>
          <cell r="D22">
            <v>274</v>
          </cell>
          <cell r="E22">
            <v>257</v>
          </cell>
          <cell r="F22">
            <v>21</v>
          </cell>
          <cell r="G22">
            <v>26</v>
          </cell>
          <cell r="H22">
            <v>16</v>
          </cell>
          <cell r="I22">
            <v>79</v>
          </cell>
          <cell r="J22">
            <v>74</v>
          </cell>
          <cell r="K22">
            <v>84</v>
          </cell>
          <cell r="L22">
            <v>531</v>
          </cell>
          <cell r="M22">
            <v>274</v>
          </cell>
          <cell r="N22">
            <v>257</v>
          </cell>
          <cell r="O22">
            <v>22</v>
          </cell>
          <cell r="P22">
            <v>19</v>
          </cell>
          <cell r="Q22">
            <v>24</v>
          </cell>
          <cell r="R22">
            <v>78</v>
          </cell>
          <cell r="S22">
            <v>81</v>
          </cell>
          <cell r="T22">
            <v>76</v>
          </cell>
          <cell r="U22">
            <v>531</v>
          </cell>
          <cell r="V22">
            <v>274</v>
          </cell>
          <cell r="W22">
            <v>257</v>
          </cell>
          <cell r="X22">
            <v>13</v>
          </cell>
          <cell r="Y22">
            <v>15</v>
          </cell>
          <cell r="Z22">
            <v>12</v>
          </cell>
          <cell r="AA22">
            <v>87</v>
          </cell>
          <cell r="AB22">
            <v>85</v>
          </cell>
          <cell r="AC22">
            <v>88</v>
          </cell>
          <cell r="AD22">
            <v>531</v>
          </cell>
          <cell r="AE22">
            <v>274</v>
          </cell>
          <cell r="AF22">
            <v>257</v>
          </cell>
          <cell r="AG22">
            <v>29</v>
          </cell>
          <cell r="AH22">
            <v>31</v>
          </cell>
          <cell r="AI22">
            <v>26</v>
          </cell>
          <cell r="AJ22">
            <v>71</v>
          </cell>
          <cell r="AK22">
            <v>69</v>
          </cell>
          <cell r="AL22">
            <v>74</v>
          </cell>
          <cell r="DG22">
            <v>232</v>
          </cell>
          <cell r="DH22">
            <v>121</v>
          </cell>
          <cell r="DI22">
            <v>111</v>
          </cell>
          <cell r="DJ22">
            <v>21</v>
          </cell>
          <cell r="DK22">
            <v>30</v>
          </cell>
          <cell r="DL22">
            <v>11</v>
          </cell>
          <cell r="DM22">
            <v>79</v>
          </cell>
          <cell r="DN22">
            <v>70</v>
          </cell>
          <cell r="DO22">
            <v>89</v>
          </cell>
          <cell r="DP22">
            <v>232</v>
          </cell>
          <cell r="DQ22">
            <v>121</v>
          </cell>
          <cell r="DR22">
            <v>111</v>
          </cell>
          <cell r="DS22">
            <v>26</v>
          </cell>
          <cell r="DT22">
            <v>29</v>
          </cell>
          <cell r="DU22">
            <v>23</v>
          </cell>
          <cell r="DV22">
            <v>74</v>
          </cell>
          <cell r="DW22">
            <v>71</v>
          </cell>
          <cell r="DX22">
            <v>77</v>
          </cell>
          <cell r="DY22">
            <v>232</v>
          </cell>
          <cell r="DZ22">
            <v>121</v>
          </cell>
          <cell r="EA22">
            <v>111</v>
          </cell>
          <cell r="EB22">
            <v>13</v>
          </cell>
          <cell r="EC22">
            <v>18</v>
          </cell>
          <cell r="ED22">
            <v>8</v>
          </cell>
          <cell r="EE22">
            <v>87</v>
          </cell>
          <cell r="EF22">
            <v>82</v>
          </cell>
          <cell r="EG22">
            <v>92</v>
          </cell>
          <cell r="EH22">
            <v>232</v>
          </cell>
          <cell r="EI22">
            <v>121</v>
          </cell>
          <cell r="EJ22">
            <v>111</v>
          </cell>
          <cell r="EK22">
            <v>32</v>
          </cell>
          <cell r="EL22">
            <v>38</v>
          </cell>
          <cell r="EM22">
            <v>26</v>
          </cell>
          <cell r="EN22">
            <v>68</v>
          </cell>
          <cell r="EO22">
            <v>62</v>
          </cell>
          <cell r="EP22">
            <v>74</v>
          </cell>
          <cell r="HK22">
            <v>2650</v>
          </cell>
          <cell r="HL22">
            <v>1340</v>
          </cell>
          <cell r="HM22">
            <v>1310</v>
          </cell>
          <cell r="HN22">
            <v>20</v>
          </cell>
          <cell r="HO22">
            <v>25</v>
          </cell>
          <cell r="HP22">
            <v>15</v>
          </cell>
          <cell r="HQ22">
            <v>80</v>
          </cell>
          <cell r="HR22">
            <v>75</v>
          </cell>
          <cell r="HS22">
            <v>85</v>
          </cell>
          <cell r="HT22">
            <v>2650</v>
          </cell>
          <cell r="HU22">
            <v>1340</v>
          </cell>
          <cell r="HV22">
            <v>1310</v>
          </cell>
          <cell r="HW22">
            <v>22</v>
          </cell>
          <cell r="HX22">
            <v>21</v>
          </cell>
          <cell r="HY22">
            <v>23</v>
          </cell>
          <cell r="HZ22">
            <v>78</v>
          </cell>
          <cell r="IA22">
            <v>79</v>
          </cell>
          <cell r="IB22">
            <v>77</v>
          </cell>
          <cell r="IC22">
            <v>2650</v>
          </cell>
          <cell r="ID22">
            <v>1340</v>
          </cell>
          <cell r="IE22">
            <v>1310</v>
          </cell>
          <cell r="IF22">
            <v>14</v>
          </cell>
          <cell r="IG22">
            <v>16</v>
          </cell>
          <cell r="IH22">
            <v>12</v>
          </cell>
          <cell r="II22">
            <v>86</v>
          </cell>
          <cell r="IJ22">
            <v>84</v>
          </cell>
          <cell r="IK22">
            <v>88</v>
          </cell>
          <cell r="IL22">
            <v>2650</v>
          </cell>
          <cell r="IM22">
            <v>1340</v>
          </cell>
          <cell r="IN22">
            <v>1310</v>
          </cell>
          <cell r="IO22">
            <v>29</v>
          </cell>
          <cell r="IP22">
            <v>31</v>
          </cell>
          <cell r="IQ22">
            <v>27</v>
          </cell>
          <cell r="IR22">
            <v>71</v>
          </cell>
          <cell r="IS22">
            <v>69</v>
          </cell>
          <cell r="IT22">
            <v>73</v>
          </cell>
        </row>
        <row r="23">
          <cell r="B23">
            <v>212</v>
          </cell>
          <cell r="C23">
            <v>920</v>
          </cell>
          <cell r="D23">
            <v>484</v>
          </cell>
          <cell r="E23">
            <v>436</v>
          </cell>
          <cell r="F23">
            <v>20</v>
          </cell>
          <cell r="G23">
            <v>26</v>
          </cell>
          <cell r="H23">
            <v>14</v>
          </cell>
          <cell r="I23">
            <v>80</v>
          </cell>
          <cell r="J23">
            <v>74</v>
          </cell>
          <cell r="K23">
            <v>86</v>
          </cell>
          <cell r="L23">
            <v>920</v>
          </cell>
          <cell r="M23">
            <v>484</v>
          </cell>
          <cell r="N23">
            <v>436</v>
          </cell>
          <cell r="O23">
            <v>22</v>
          </cell>
          <cell r="P23">
            <v>23</v>
          </cell>
          <cell r="Q23">
            <v>22</v>
          </cell>
          <cell r="R23">
            <v>78</v>
          </cell>
          <cell r="S23">
            <v>77</v>
          </cell>
          <cell r="T23">
            <v>78</v>
          </cell>
          <cell r="U23">
            <v>920</v>
          </cell>
          <cell r="V23">
            <v>484</v>
          </cell>
          <cell r="W23">
            <v>436</v>
          </cell>
          <cell r="X23">
            <v>12</v>
          </cell>
          <cell r="Y23">
            <v>14</v>
          </cell>
          <cell r="Z23">
            <v>10</v>
          </cell>
          <cell r="AA23">
            <v>88</v>
          </cell>
          <cell r="AB23">
            <v>86</v>
          </cell>
          <cell r="AC23">
            <v>90</v>
          </cell>
          <cell r="AD23">
            <v>920</v>
          </cell>
          <cell r="AE23">
            <v>484</v>
          </cell>
          <cell r="AF23">
            <v>436</v>
          </cell>
          <cell r="AG23">
            <v>27</v>
          </cell>
          <cell r="AH23">
            <v>31</v>
          </cell>
          <cell r="AI23">
            <v>24</v>
          </cell>
          <cell r="AJ23">
            <v>73</v>
          </cell>
          <cell r="AK23">
            <v>69</v>
          </cell>
          <cell r="AL23">
            <v>76</v>
          </cell>
          <cell r="DG23">
            <v>579</v>
          </cell>
          <cell r="DH23">
            <v>270</v>
          </cell>
          <cell r="DI23">
            <v>309</v>
          </cell>
          <cell r="DJ23">
            <v>26</v>
          </cell>
          <cell r="DK23">
            <v>33</v>
          </cell>
          <cell r="DL23">
            <v>20</v>
          </cell>
          <cell r="DM23">
            <v>74</v>
          </cell>
          <cell r="DN23">
            <v>67</v>
          </cell>
          <cell r="DO23">
            <v>80</v>
          </cell>
          <cell r="DP23">
            <v>579</v>
          </cell>
          <cell r="DQ23">
            <v>270</v>
          </cell>
          <cell r="DR23">
            <v>309</v>
          </cell>
          <cell r="DS23">
            <v>34</v>
          </cell>
          <cell r="DT23">
            <v>34</v>
          </cell>
          <cell r="DU23">
            <v>34</v>
          </cell>
          <cell r="DV23">
            <v>66</v>
          </cell>
          <cell r="DW23">
            <v>66</v>
          </cell>
          <cell r="DX23">
            <v>66</v>
          </cell>
          <cell r="DY23">
            <v>579</v>
          </cell>
          <cell r="DZ23">
            <v>270</v>
          </cell>
          <cell r="EA23">
            <v>309</v>
          </cell>
          <cell r="EB23">
            <v>19</v>
          </cell>
          <cell r="EC23">
            <v>20</v>
          </cell>
          <cell r="ED23">
            <v>18</v>
          </cell>
          <cell r="EE23">
            <v>81</v>
          </cell>
          <cell r="EF23">
            <v>80</v>
          </cell>
          <cell r="EG23">
            <v>82</v>
          </cell>
          <cell r="EH23">
            <v>579</v>
          </cell>
          <cell r="EI23">
            <v>270</v>
          </cell>
          <cell r="EJ23">
            <v>309</v>
          </cell>
          <cell r="EK23">
            <v>39</v>
          </cell>
          <cell r="EL23">
            <v>42</v>
          </cell>
          <cell r="EM23">
            <v>37</v>
          </cell>
          <cell r="EN23">
            <v>61</v>
          </cell>
          <cell r="EO23">
            <v>58</v>
          </cell>
          <cell r="EP23">
            <v>63</v>
          </cell>
          <cell r="HK23">
            <v>2090</v>
          </cell>
          <cell r="HL23">
            <v>1050</v>
          </cell>
          <cell r="HM23">
            <v>1040</v>
          </cell>
          <cell r="HN23">
            <v>22</v>
          </cell>
          <cell r="HO23">
            <v>27</v>
          </cell>
          <cell r="HP23">
            <v>16</v>
          </cell>
          <cell r="HQ23">
            <v>78</v>
          </cell>
          <cell r="HR23">
            <v>73</v>
          </cell>
          <cell r="HS23">
            <v>84</v>
          </cell>
          <cell r="HT23">
            <v>2090</v>
          </cell>
          <cell r="HU23">
            <v>1050</v>
          </cell>
          <cell r="HV23">
            <v>1040</v>
          </cell>
          <cell r="HW23">
            <v>27</v>
          </cell>
          <cell r="HX23">
            <v>26</v>
          </cell>
          <cell r="HY23">
            <v>28</v>
          </cell>
          <cell r="HZ23">
            <v>73</v>
          </cell>
          <cell r="IA23">
            <v>74</v>
          </cell>
          <cell r="IB23">
            <v>72</v>
          </cell>
          <cell r="IC23">
            <v>2090</v>
          </cell>
          <cell r="ID23">
            <v>1050</v>
          </cell>
          <cell r="IE23">
            <v>1040</v>
          </cell>
          <cell r="IF23">
            <v>14</v>
          </cell>
          <cell r="IG23">
            <v>16</v>
          </cell>
          <cell r="IH23">
            <v>13</v>
          </cell>
          <cell r="II23">
            <v>86</v>
          </cell>
          <cell r="IJ23">
            <v>84</v>
          </cell>
          <cell r="IK23">
            <v>87</v>
          </cell>
          <cell r="IL23">
            <v>2090</v>
          </cell>
          <cell r="IM23">
            <v>1050</v>
          </cell>
          <cell r="IN23">
            <v>1040</v>
          </cell>
          <cell r="IO23">
            <v>32</v>
          </cell>
          <cell r="IP23">
            <v>34</v>
          </cell>
          <cell r="IQ23">
            <v>30</v>
          </cell>
          <cell r="IR23">
            <v>68</v>
          </cell>
          <cell r="IS23">
            <v>66</v>
          </cell>
          <cell r="IT23">
            <v>70</v>
          </cell>
        </row>
        <row r="24">
          <cell r="B24">
            <v>213</v>
          </cell>
          <cell r="C24">
            <v>424</v>
          </cell>
          <cell r="D24">
            <v>216</v>
          </cell>
          <cell r="E24">
            <v>208</v>
          </cell>
          <cell r="F24">
            <v>12</v>
          </cell>
          <cell r="G24">
            <v>15</v>
          </cell>
          <cell r="H24">
            <v>9</v>
          </cell>
          <cell r="I24">
            <v>88</v>
          </cell>
          <cell r="J24">
            <v>85</v>
          </cell>
          <cell r="K24">
            <v>91</v>
          </cell>
          <cell r="L24">
            <v>424</v>
          </cell>
          <cell r="M24">
            <v>216</v>
          </cell>
          <cell r="N24">
            <v>208</v>
          </cell>
          <cell r="O24">
            <v>20</v>
          </cell>
          <cell r="P24">
            <v>19</v>
          </cell>
          <cell r="Q24">
            <v>20</v>
          </cell>
          <cell r="R24">
            <v>80</v>
          </cell>
          <cell r="S24">
            <v>81</v>
          </cell>
          <cell r="T24">
            <v>80</v>
          </cell>
          <cell r="U24">
            <v>424</v>
          </cell>
          <cell r="V24">
            <v>216</v>
          </cell>
          <cell r="W24">
            <v>208</v>
          </cell>
          <cell r="X24">
            <v>12</v>
          </cell>
          <cell r="Y24">
            <v>13</v>
          </cell>
          <cell r="Z24">
            <v>11</v>
          </cell>
          <cell r="AA24">
            <v>88</v>
          </cell>
          <cell r="AB24">
            <v>88</v>
          </cell>
          <cell r="AC24">
            <v>89</v>
          </cell>
          <cell r="AD24">
            <v>424</v>
          </cell>
          <cell r="AE24">
            <v>216</v>
          </cell>
          <cell r="AF24">
            <v>208</v>
          </cell>
          <cell r="AG24">
            <v>21</v>
          </cell>
          <cell r="AH24">
            <v>22</v>
          </cell>
          <cell r="AI24">
            <v>20</v>
          </cell>
          <cell r="AJ24">
            <v>79</v>
          </cell>
          <cell r="AK24">
            <v>78</v>
          </cell>
          <cell r="AL24">
            <v>80</v>
          </cell>
          <cell r="DG24">
            <v>227</v>
          </cell>
          <cell r="DH24">
            <v>113</v>
          </cell>
          <cell r="DI24">
            <v>114</v>
          </cell>
          <cell r="DJ24">
            <v>22</v>
          </cell>
          <cell r="DK24">
            <v>26</v>
          </cell>
          <cell r="DL24">
            <v>18</v>
          </cell>
          <cell r="DM24">
            <v>78</v>
          </cell>
          <cell r="DN24">
            <v>74</v>
          </cell>
          <cell r="DO24">
            <v>82</v>
          </cell>
          <cell r="DP24">
            <v>227</v>
          </cell>
          <cell r="DQ24">
            <v>113</v>
          </cell>
          <cell r="DR24">
            <v>114</v>
          </cell>
          <cell r="DS24">
            <v>34</v>
          </cell>
          <cell r="DT24">
            <v>35</v>
          </cell>
          <cell r="DU24">
            <v>34</v>
          </cell>
          <cell r="DV24">
            <v>66</v>
          </cell>
          <cell r="DW24">
            <v>65</v>
          </cell>
          <cell r="DX24">
            <v>66</v>
          </cell>
          <cell r="DY24">
            <v>227</v>
          </cell>
          <cell r="DZ24">
            <v>113</v>
          </cell>
          <cell r="EA24">
            <v>114</v>
          </cell>
          <cell r="EB24">
            <v>23</v>
          </cell>
          <cell r="EC24">
            <v>23</v>
          </cell>
          <cell r="ED24">
            <v>23</v>
          </cell>
          <cell r="EE24">
            <v>77</v>
          </cell>
          <cell r="EF24">
            <v>77</v>
          </cell>
          <cell r="EG24">
            <v>77</v>
          </cell>
          <cell r="EH24">
            <v>227</v>
          </cell>
          <cell r="EI24">
            <v>113</v>
          </cell>
          <cell r="EJ24">
            <v>114</v>
          </cell>
          <cell r="EK24">
            <v>39</v>
          </cell>
          <cell r="EL24">
            <v>42</v>
          </cell>
          <cell r="EM24">
            <v>35</v>
          </cell>
          <cell r="EN24">
            <v>61</v>
          </cell>
          <cell r="EO24">
            <v>58</v>
          </cell>
          <cell r="EP24">
            <v>65</v>
          </cell>
          <cell r="HK24">
            <v>1290</v>
          </cell>
          <cell r="HL24">
            <v>660</v>
          </cell>
          <cell r="HM24">
            <v>620</v>
          </cell>
          <cell r="HN24">
            <v>16</v>
          </cell>
          <cell r="HO24">
            <v>20</v>
          </cell>
          <cell r="HP24">
            <v>12</v>
          </cell>
          <cell r="HQ24">
            <v>84</v>
          </cell>
          <cell r="HR24">
            <v>80</v>
          </cell>
          <cell r="HS24">
            <v>88</v>
          </cell>
          <cell r="HT24">
            <v>1290</v>
          </cell>
          <cell r="HU24">
            <v>660</v>
          </cell>
          <cell r="HV24">
            <v>620</v>
          </cell>
          <cell r="HW24">
            <v>24</v>
          </cell>
          <cell r="HX24">
            <v>24</v>
          </cell>
          <cell r="HY24">
            <v>24</v>
          </cell>
          <cell r="HZ24">
            <v>76</v>
          </cell>
          <cell r="IA24">
            <v>76</v>
          </cell>
          <cell r="IB24">
            <v>76</v>
          </cell>
          <cell r="IC24">
            <v>1290</v>
          </cell>
          <cell r="ID24">
            <v>660</v>
          </cell>
          <cell r="IE24">
            <v>620</v>
          </cell>
          <cell r="IF24">
            <v>15</v>
          </cell>
          <cell r="IG24">
            <v>16</v>
          </cell>
          <cell r="IH24">
            <v>14</v>
          </cell>
          <cell r="II24">
            <v>85</v>
          </cell>
          <cell r="IJ24">
            <v>84</v>
          </cell>
          <cell r="IK24">
            <v>86</v>
          </cell>
          <cell r="IL24">
            <v>1290</v>
          </cell>
          <cell r="IM24">
            <v>660</v>
          </cell>
          <cell r="IN24">
            <v>620</v>
          </cell>
          <cell r="IO24">
            <v>28</v>
          </cell>
          <cell r="IP24">
            <v>30</v>
          </cell>
          <cell r="IQ24">
            <v>26</v>
          </cell>
          <cell r="IR24">
            <v>72</v>
          </cell>
          <cell r="IS24">
            <v>70</v>
          </cell>
          <cell r="IT24">
            <v>74</v>
          </cell>
        </row>
        <row r="25">
          <cell r="B25">
            <v>301</v>
          </cell>
          <cell r="C25">
            <v>1512</v>
          </cell>
          <cell r="D25">
            <v>784</v>
          </cell>
          <cell r="E25">
            <v>728</v>
          </cell>
          <cell r="F25">
            <v>28</v>
          </cell>
          <cell r="G25">
            <v>33</v>
          </cell>
          <cell r="H25">
            <v>21</v>
          </cell>
          <cell r="I25">
            <v>72</v>
          </cell>
          <cell r="J25">
            <v>67</v>
          </cell>
          <cell r="K25">
            <v>79</v>
          </cell>
          <cell r="L25">
            <v>1512</v>
          </cell>
          <cell r="M25">
            <v>784</v>
          </cell>
          <cell r="N25">
            <v>728</v>
          </cell>
          <cell r="O25">
            <v>27</v>
          </cell>
          <cell r="P25">
            <v>25</v>
          </cell>
          <cell r="Q25">
            <v>28</v>
          </cell>
          <cell r="R25">
            <v>73</v>
          </cell>
          <cell r="S25">
            <v>75</v>
          </cell>
          <cell r="T25">
            <v>72</v>
          </cell>
          <cell r="U25">
            <v>1512</v>
          </cell>
          <cell r="V25">
            <v>784</v>
          </cell>
          <cell r="W25">
            <v>728</v>
          </cell>
          <cell r="X25">
            <v>15</v>
          </cell>
          <cell r="Y25">
            <v>15</v>
          </cell>
          <cell r="Z25">
            <v>15</v>
          </cell>
          <cell r="AA25">
            <v>85</v>
          </cell>
          <cell r="AB25">
            <v>85</v>
          </cell>
          <cell r="AC25">
            <v>85</v>
          </cell>
          <cell r="AD25">
            <v>1512</v>
          </cell>
          <cell r="AE25">
            <v>784</v>
          </cell>
          <cell r="AF25">
            <v>728</v>
          </cell>
          <cell r="AG25">
            <v>36</v>
          </cell>
          <cell r="AH25">
            <v>39</v>
          </cell>
          <cell r="AI25">
            <v>33</v>
          </cell>
          <cell r="AJ25">
            <v>64</v>
          </cell>
          <cell r="AK25">
            <v>61</v>
          </cell>
          <cell r="AL25">
            <v>67</v>
          </cell>
          <cell r="DG25">
            <v>416</v>
          </cell>
          <cell r="DH25">
            <v>212</v>
          </cell>
          <cell r="DI25">
            <v>204</v>
          </cell>
          <cell r="DJ25">
            <v>22</v>
          </cell>
          <cell r="DK25">
            <v>30</v>
          </cell>
          <cell r="DL25">
            <v>14</v>
          </cell>
          <cell r="DM25">
            <v>78</v>
          </cell>
          <cell r="DN25">
            <v>70</v>
          </cell>
          <cell r="DO25">
            <v>86</v>
          </cell>
          <cell r="DP25">
            <v>416</v>
          </cell>
          <cell r="DQ25">
            <v>212</v>
          </cell>
          <cell r="DR25">
            <v>204</v>
          </cell>
          <cell r="DS25">
            <v>29</v>
          </cell>
          <cell r="DT25">
            <v>32</v>
          </cell>
          <cell r="DU25">
            <v>25</v>
          </cell>
          <cell r="DV25">
            <v>71</v>
          </cell>
          <cell r="DW25">
            <v>68</v>
          </cell>
          <cell r="DX25">
            <v>75</v>
          </cell>
          <cell r="DY25">
            <v>416</v>
          </cell>
          <cell r="DZ25">
            <v>212</v>
          </cell>
          <cell r="EA25">
            <v>204</v>
          </cell>
          <cell r="EB25">
            <v>14</v>
          </cell>
          <cell r="EC25">
            <v>18</v>
          </cell>
          <cell r="ED25">
            <v>9</v>
          </cell>
          <cell r="EE25">
            <v>86</v>
          </cell>
          <cell r="EF25">
            <v>82</v>
          </cell>
          <cell r="EG25">
            <v>91</v>
          </cell>
          <cell r="EH25">
            <v>416</v>
          </cell>
          <cell r="EI25">
            <v>212</v>
          </cell>
          <cell r="EJ25">
            <v>204</v>
          </cell>
          <cell r="EK25">
            <v>34</v>
          </cell>
          <cell r="EL25">
            <v>40</v>
          </cell>
          <cell r="EM25">
            <v>29</v>
          </cell>
          <cell r="EN25">
            <v>66</v>
          </cell>
          <cell r="EO25">
            <v>60</v>
          </cell>
          <cell r="EP25">
            <v>71</v>
          </cell>
          <cell r="HK25">
            <v>2240</v>
          </cell>
          <cell r="HL25">
            <v>1160</v>
          </cell>
          <cell r="HM25">
            <v>1080</v>
          </cell>
          <cell r="HN25">
            <v>26</v>
          </cell>
          <cell r="HO25">
            <v>31</v>
          </cell>
          <cell r="HP25">
            <v>19</v>
          </cell>
          <cell r="HQ25">
            <v>74</v>
          </cell>
          <cell r="HR25">
            <v>69</v>
          </cell>
          <cell r="HS25">
            <v>81</v>
          </cell>
          <cell r="HT25">
            <v>2240</v>
          </cell>
          <cell r="HU25">
            <v>1160</v>
          </cell>
          <cell r="HV25">
            <v>1080</v>
          </cell>
          <cell r="HW25">
            <v>27</v>
          </cell>
          <cell r="HX25">
            <v>26</v>
          </cell>
          <cell r="HY25">
            <v>28</v>
          </cell>
          <cell r="HZ25">
            <v>73</v>
          </cell>
          <cell r="IA25">
            <v>74</v>
          </cell>
          <cell r="IB25">
            <v>72</v>
          </cell>
          <cell r="IC25">
            <v>2240</v>
          </cell>
          <cell r="ID25">
            <v>1160</v>
          </cell>
          <cell r="IE25">
            <v>1080</v>
          </cell>
          <cell r="IF25">
            <v>15</v>
          </cell>
          <cell r="IG25">
            <v>15</v>
          </cell>
          <cell r="IH25">
            <v>14</v>
          </cell>
          <cell r="II25">
            <v>85</v>
          </cell>
          <cell r="IJ25">
            <v>85</v>
          </cell>
          <cell r="IK25">
            <v>86</v>
          </cell>
          <cell r="IL25">
            <v>2240</v>
          </cell>
          <cell r="IM25">
            <v>1160</v>
          </cell>
          <cell r="IN25">
            <v>1080</v>
          </cell>
          <cell r="IO25">
            <v>35</v>
          </cell>
          <cell r="IP25">
            <v>38</v>
          </cell>
          <cell r="IQ25">
            <v>32</v>
          </cell>
          <cell r="IR25">
            <v>65</v>
          </cell>
          <cell r="IS25">
            <v>62</v>
          </cell>
          <cell r="IT25">
            <v>68</v>
          </cell>
        </row>
        <row r="26">
          <cell r="B26">
            <v>302</v>
          </cell>
          <cell r="C26">
            <v>1828</v>
          </cell>
          <cell r="D26">
            <v>961</v>
          </cell>
          <cell r="E26">
            <v>867</v>
          </cell>
          <cell r="F26">
            <v>14</v>
          </cell>
          <cell r="G26">
            <v>17</v>
          </cell>
          <cell r="H26">
            <v>9</v>
          </cell>
          <cell r="I26">
            <v>86</v>
          </cell>
          <cell r="J26">
            <v>83</v>
          </cell>
          <cell r="K26">
            <v>91</v>
          </cell>
          <cell r="L26">
            <v>1828</v>
          </cell>
          <cell r="M26">
            <v>961</v>
          </cell>
          <cell r="N26">
            <v>867</v>
          </cell>
          <cell r="O26">
            <v>16</v>
          </cell>
          <cell r="P26">
            <v>17</v>
          </cell>
          <cell r="Q26">
            <v>15</v>
          </cell>
          <cell r="R26">
            <v>84</v>
          </cell>
          <cell r="S26">
            <v>83</v>
          </cell>
          <cell r="T26">
            <v>85</v>
          </cell>
          <cell r="U26">
            <v>1828</v>
          </cell>
          <cell r="V26">
            <v>961</v>
          </cell>
          <cell r="W26">
            <v>867</v>
          </cell>
          <cell r="X26">
            <v>10</v>
          </cell>
          <cell r="Y26">
            <v>10</v>
          </cell>
          <cell r="Z26">
            <v>9</v>
          </cell>
          <cell r="AA26">
            <v>90</v>
          </cell>
          <cell r="AB26">
            <v>90</v>
          </cell>
          <cell r="AC26">
            <v>91</v>
          </cell>
          <cell r="AD26">
            <v>1828</v>
          </cell>
          <cell r="AE26">
            <v>961</v>
          </cell>
          <cell r="AF26">
            <v>867</v>
          </cell>
          <cell r="AG26">
            <v>20</v>
          </cell>
          <cell r="AH26">
            <v>23</v>
          </cell>
          <cell r="AI26">
            <v>17</v>
          </cell>
          <cell r="AJ26">
            <v>80</v>
          </cell>
          <cell r="AK26">
            <v>77</v>
          </cell>
          <cell r="AL26">
            <v>83</v>
          </cell>
          <cell r="DG26">
            <v>428</v>
          </cell>
          <cell r="DH26">
            <v>216</v>
          </cell>
          <cell r="DI26">
            <v>212</v>
          </cell>
          <cell r="DJ26">
            <v>22</v>
          </cell>
          <cell r="DK26">
            <v>24</v>
          </cell>
          <cell r="DL26">
            <v>20</v>
          </cell>
          <cell r="DM26">
            <v>78</v>
          </cell>
          <cell r="DN26">
            <v>76</v>
          </cell>
          <cell r="DO26">
            <v>80</v>
          </cell>
          <cell r="DP26">
            <v>428</v>
          </cell>
          <cell r="DQ26">
            <v>216</v>
          </cell>
          <cell r="DR26">
            <v>212</v>
          </cell>
          <cell r="DS26">
            <v>30</v>
          </cell>
          <cell r="DT26">
            <v>32</v>
          </cell>
          <cell r="DU26">
            <v>28</v>
          </cell>
          <cell r="DV26">
            <v>70</v>
          </cell>
          <cell r="DW26">
            <v>68</v>
          </cell>
          <cell r="DX26">
            <v>72</v>
          </cell>
          <cell r="DY26">
            <v>428</v>
          </cell>
          <cell r="DZ26">
            <v>216</v>
          </cell>
          <cell r="EA26">
            <v>212</v>
          </cell>
          <cell r="EB26">
            <v>17</v>
          </cell>
          <cell r="EC26">
            <v>18</v>
          </cell>
          <cell r="ED26">
            <v>16</v>
          </cell>
          <cell r="EE26">
            <v>83</v>
          </cell>
          <cell r="EF26">
            <v>82</v>
          </cell>
          <cell r="EG26">
            <v>84</v>
          </cell>
          <cell r="EH26">
            <v>428</v>
          </cell>
          <cell r="EI26">
            <v>216</v>
          </cell>
          <cell r="EJ26">
            <v>212</v>
          </cell>
          <cell r="EK26">
            <v>35</v>
          </cell>
          <cell r="EL26">
            <v>37</v>
          </cell>
          <cell r="EM26">
            <v>32</v>
          </cell>
          <cell r="EN26">
            <v>65</v>
          </cell>
          <cell r="EO26">
            <v>63</v>
          </cell>
          <cell r="EP26">
            <v>68</v>
          </cell>
          <cell r="HK26">
            <v>3320</v>
          </cell>
          <cell r="HL26">
            <v>1740</v>
          </cell>
          <cell r="HM26">
            <v>1580</v>
          </cell>
          <cell r="HN26">
            <v>15</v>
          </cell>
          <cell r="HO26">
            <v>18</v>
          </cell>
          <cell r="HP26">
            <v>11</v>
          </cell>
          <cell r="HQ26">
            <v>85</v>
          </cell>
          <cell r="HR26">
            <v>82</v>
          </cell>
          <cell r="HS26">
            <v>89</v>
          </cell>
          <cell r="HT26">
            <v>3320</v>
          </cell>
          <cell r="HU26">
            <v>1740</v>
          </cell>
          <cell r="HV26">
            <v>1580</v>
          </cell>
          <cell r="HW26">
            <v>18</v>
          </cell>
          <cell r="HX26">
            <v>19</v>
          </cell>
          <cell r="HY26">
            <v>17</v>
          </cell>
          <cell r="HZ26">
            <v>82</v>
          </cell>
          <cell r="IA26">
            <v>81</v>
          </cell>
          <cell r="IB26">
            <v>83</v>
          </cell>
          <cell r="IC26">
            <v>3320</v>
          </cell>
          <cell r="ID26">
            <v>1740</v>
          </cell>
          <cell r="IE26">
            <v>1580</v>
          </cell>
          <cell r="IF26">
            <v>11</v>
          </cell>
          <cell r="IG26">
            <v>12</v>
          </cell>
          <cell r="IH26">
            <v>10</v>
          </cell>
          <cell r="II26">
            <v>89</v>
          </cell>
          <cell r="IJ26">
            <v>88</v>
          </cell>
          <cell r="IK26">
            <v>90</v>
          </cell>
          <cell r="IL26">
            <v>3320</v>
          </cell>
          <cell r="IM26">
            <v>1740</v>
          </cell>
          <cell r="IN26">
            <v>1580</v>
          </cell>
          <cell r="IO26">
            <v>22</v>
          </cell>
          <cell r="IP26">
            <v>24</v>
          </cell>
          <cell r="IQ26">
            <v>20</v>
          </cell>
          <cell r="IR26">
            <v>78</v>
          </cell>
          <cell r="IS26">
            <v>76</v>
          </cell>
          <cell r="IT26">
            <v>80</v>
          </cell>
        </row>
        <row r="27">
          <cell r="B27">
            <v>303</v>
          </cell>
          <cell r="C27">
            <v>2341</v>
          </cell>
          <cell r="D27">
            <v>1190</v>
          </cell>
          <cell r="E27">
            <v>1151</v>
          </cell>
          <cell r="F27">
            <v>20</v>
          </cell>
          <cell r="G27">
            <v>25</v>
          </cell>
          <cell r="H27">
            <v>15</v>
          </cell>
          <cell r="I27">
            <v>80</v>
          </cell>
          <cell r="J27">
            <v>75</v>
          </cell>
          <cell r="K27">
            <v>85</v>
          </cell>
          <cell r="L27">
            <v>2341</v>
          </cell>
          <cell r="M27">
            <v>1190</v>
          </cell>
          <cell r="N27">
            <v>1151</v>
          </cell>
          <cell r="O27">
            <v>25</v>
          </cell>
          <cell r="P27">
            <v>24</v>
          </cell>
          <cell r="Q27">
            <v>27</v>
          </cell>
          <cell r="R27">
            <v>75</v>
          </cell>
          <cell r="S27">
            <v>76</v>
          </cell>
          <cell r="T27">
            <v>73</v>
          </cell>
          <cell r="U27">
            <v>2341</v>
          </cell>
          <cell r="V27">
            <v>1190</v>
          </cell>
          <cell r="W27">
            <v>1151</v>
          </cell>
          <cell r="X27">
            <v>16</v>
          </cell>
          <cell r="Y27">
            <v>17</v>
          </cell>
          <cell r="Z27">
            <v>15</v>
          </cell>
          <cell r="AA27">
            <v>84</v>
          </cell>
          <cell r="AB27">
            <v>83</v>
          </cell>
          <cell r="AC27">
            <v>85</v>
          </cell>
          <cell r="AD27">
            <v>2341</v>
          </cell>
          <cell r="AE27">
            <v>1190</v>
          </cell>
          <cell r="AF27">
            <v>1151</v>
          </cell>
          <cell r="AG27">
            <v>30</v>
          </cell>
          <cell r="AH27">
            <v>31</v>
          </cell>
          <cell r="AI27">
            <v>30</v>
          </cell>
          <cell r="AJ27">
            <v>70</v>
          </cell>
          <cell r="AK27">
            <v>69</v>
          </cell>
          <cell r="AL27">
            <v>70</v>
          </cell>
          <cell r="DG27">
            <v>216</v>
          </cell>
          <cell r="DH27">
            <v>110</v>
          </cell>
          <cell r="DI27">
            <v>106</v>
          </cell>
          <cell r="DJ27">
            <v>12</v>
          </cell>
          <cell r="DK27">
            <v>15</v>
          </cell>
          <cell r="DL27">
            <v>8</v>
          </cell>
          <cell r="DM27">
            <v>88</v>
          </cell>
          <cell r="DN27">
            <v>85</v>
          </cell>
          <cell r="DO27">
            <v>92</v>
          </cell>
          <cell r="DP27">
            <v>217</v>
          </cell>
          <cell r="DQ27">
            <v>111</v>
          </cell>
          <cell r="DR27">
            <v>106</v>
          </cell>
          <cell r="DS27">
            <v>23</v>
          </cell>
          <cell r="DT27">
            <v>26</v>
          </cell>
          <cell r="DU27">
            <v>20</v>
          </cell>
          <cell r="DV27">
            <v>77</v>
          </cell>
          <cell r="DW27">
            <v>74</v>
          </cell>
          <cell r="DX27">
            <v>80</v>
          </cell>
          <cell r="DY27">
            <v>217</v>
          </cell>
          <cell r="DZ27">
            <v>111</v>
          </cell>
          <cell r="EA27">
            <v>106</v>
          </cell>
          <cell r="EB27">
            <v>12</v>
          </cell>
          <cell r="EC27">
            <v>18</v>
          </cell>
          <cell r="ED27">
            <v>7</v>
          </cell>
          <cell r="EE27">
            <v>88</v>
          </cell>
          <cell r="EF27">
            <v>82</v>
          </cell>
          <cell r="EG27">
            <v>93</v>
          </cell>
          <cell r="EH27">
            <v>216</v>
          </cell>
          <cell r="EI27">
            <v>110</v>
          </cell>
          <cell r="EJ27">
            <v>106</v>
          </cell>
          <cell r="EK27">
            <v>27</v>
          </cell>
          <cell r="EL27">
            <v>31</v>
          </cell>
          <cell r="EM27">
            <v>23</v>
          </cell>
          <cell r="EN27">
            <v>73</v>
          </cell>
          <cell r="EO27">
            <v>69</v>
          </cell>
          <cell r="EP27">
            <v>77</v>
          </cell>
          <cell r="HK27">
            <v>2860</v>
          </cell>
          <cell r="HL27">
            <v>1440</v>
          </cell>
          <cell r="HM27">
            <v>1420</v>
          </cell>
          <cell r="HN27">
            <v>19</v>
          </cell>
          <cell r="HO27">
            <v>23</v>
          </cell>
          <cell r="HP27">
            <v>15</v>
          </cell>
          <cell r="HQ27">
            <v>81</v>
          </cell>
          <cell r="HR27">
            <v>77</v>
          </cell>
          <cell r="HS27">
            <v>85</v>
          </cell>
          <cell r="HT27">
            <v>2860</v>
          </cell>
          <cell r="HU27">
            <v>1440</v>
          </cell>
          <cell r="HV27">
            <v>1420</v>
          </cell>
          <cell r="HW27">
            <v>25</v>
          </cell>
          <cell r="HX27">
            <v>24</v>
          </cell>
          <cell r="HY27">
            <v>26</v>
          </cell>
          <cell r="HZ27">
            <v>75</v>
          </cell>
          <cell r="IA27">
            <v>76</v>
          </cell>
          <cell r="IB27">
            <v>74</v>
          </cell>
          <cell r="IC27">
            <v>2860</v>
          </cell>
          <cell r="ID27">
            <v>1440</v>
          </cell>
          <cell r="IE27">
            <v>1420</v>
          </cell>
          <cell r="IF27">
            <v>15</v>
          </cell>
          <cell r="IG27">
            <v>17</v>
          </cell>
          <cell r="IH27">
            <v>14</v>
          </cell>
          <cell r="II27">
            <v>85</v>
          </cell>
          <cell r="IJ27">
            <v>83</v>
          </cell>
          <cell r="IK27">
            <v>86</v>
          </cell>
          <cell r="IL27">
            <v>2860</v>
          </cell>
          <cell r="IM27">
            <v>1440</v>
          </cell>
          <cell r="IN27">
            <v>1420</v>
          </cell>
          <cell r="IO27">
            <v>29</v>
          </cell>
          <cell r="IP27">
            <v>30</v>
          </cell>
          <cell r="IQ27">
            <v>29</v>
          </cell>
          <cell r="IR27">
            <v>71</v>
          </cell>
          <cell r="IS27">
            <v>70</v>
          </cell>
          <cell r="IT27">
            <v>71</v>
          </cell>
        </row>
        <row r="28">
          <cell r="B28">
            <v>304</v>
          </cell>
          <cell r="C28">
            <v>703</v>
          </cell>
          <cell r="D28">
            <v>362</v>
          </cell>
          <cell r="E28">
            <v>341</v>
          </cell>
          <cell r="F28">
            <v>17</v>
          </cell>
          <cell r="G28">
            <v>21</v>
          </cell>
          <cell r="H28">
            <v>13</v>
          </cell>
          <cell r="I28">
            <v>83</v>
          </cell>
          <cell r="J28">
            <v>79</v>
          </cell>
          <cell r="K28">
            <v>87</v>
          </cell>
          <cell r="L28">
            <v>703</v>
          </cell>
          <cell r="M28">
            <v>362</v>
          </cell>
          <cell r="N28">
            <v>341</v>
          </cell>
          <cell r="O28">
            <v>21</v>
          </cell>
          <cell r="P28">
            <v>18</v>
          </cell>
          <cell r="Q28">
            <v>23</v>
          </cell>
          <cell r="R28">
            <v>79</v>
          </cell>
          <cell r="S28">
            <v>82</v>
          </cell>
          <cell r="T28">
            <v>77</v>
          </cell>
          <cell r="U28">
            <v>703</v>
          </cell>
          <cell r="V28">
            <v>362</v>
          </cell>
          <cell r="W28">
            <v>341</v>
          </cell>
          <cell r="X28">
            <v>12</v>
          </cell>
          <cell r="Y28">
            <v>11</v>
          </cell>
          <cell r="Z28">
            <v>13</v>
          </cell>
          <cell r="AA28">
            <v>88</v>
          </cell>
          <cell r="AB28">
            <v>89</v>
          </cell>
          <cell r="AC28">
            <v>87</v>
          </cell>
          <cell r="AD28">
            <v>703</v>
          </cell>
          <cell r="AE28">
            <v>362</v>
          </cell>
          <cell r="AF28">
            <v>341</v>
          </cell>
          <cell r="AG28">
            <v>25</v>
          </cell>
          <cell r="AH28">
            <v>25</v>
          </cell>
          <cell r="AI28">
            <v>25</v>
          </cell>
          <cell r="AJ28">
            <v>75</v>
          </cell>
          <cell r="AK28">
            <v>75</v>
          </cell>
          <cell r="AL28">
            <v>75</v>
          </cell>
          <cell r="DG28">
            <v>924</v>
          </cell>
          <cell r="DH28">
            <v>489</v>
          </cell>
          <cell r="DI28">
            <v>435</v>
          </cell>
          <cell r="DJ28">
            <v>27</v>
          </cell>
          <cell r="DK28">
            <v>34</v>
          </cell>
          <cell r="DL28">
            <v>19</v>
          </cell>
          <cell r="DM28">
            <v>73</v>
          </cell>
          <cell r="DN28">
            <v>66</v>
          </cell>
          <cell r="DO28">
            <v>81</v>
          </cell>
          <cell r="DP28">
            <v>924</v>
          </cell>
          <cell r="DQ28">
            <v>489</v>
          </cell>
          <cell r="DR28">
            <v>435</v>
          </cell>
          <cell r="DS28">
            <v>38</v>
          </cell>
          <cell r="DT28">
            <v>40</v>
          </cell>
          <cell r="DU28">
            <v>36</v>
          </cell>
          <cell r="DV28">
            <v>62</v>
          </cell>
          <cell r="DW28">
            <v>60</v>
          </cell>
          <cell r="DX28">
            <v>64</v>
          </cell>
          <cell r="DY28">
            <v>924</v>
          </cell>
          <cell r="DZ28">
            <v>489</v>
          </cell>
          <cell r="EA28">
            <v>435</v>
          </cell>
          <cell r="EB28">
            <v>24</v>
          </cell>
          <cell r="EC28">
            <v>27</v>
          </cell>
          <cell r="ED28">
            <v>21</v>
          </cell>
          <cell r="EE28">
            <v>76</v>
          </cell>
          <cell r="EF28">
            <v>73</v>
          </cell>
          <cell r="EG28">
            <v>79</v>
          </cell>
          <cell r="EH28">
            <v>924</v>
          </cell>
          <cell r="EI28">
            <v>489</v>
          </cell>
          <cell r="EJ28">
            <v>435</v>
          </cell>
          <cell r="EK28">
            <v>43</v>
          </cell>
          <cell r="EL28">
            <v>47</v>
          </cell>
          <cell r="EM28">
            <v>39</v>
          </cell>
          <cell r="EN28">
            <v>57</v>
          </cell>
          <cell r="EO28">
            <v>53</v>
          </cell>
          <cell r="EP28">
            <v>61</v>
          </cell>
          <cell r="HK28">
            <v>2910</v>
          </cell>
          <cell r="HL28">
            <v>1510</v>
          </cell>
          <cell r="HM28">
            <v>1400</v>
          </cell>
          <cell r="HN28">
            <v>21</v>
          </cell>
          <cell r="HO28">
            <v>26</v>
          </cell>
          <cell r="HP28">
            <v>16</v>
          </cell>
          <cell r="HQ28">
            <v>79</v>
          </cell>
          <cell r="HR28">
            <v>74</v>
          </cell>
          <cell r="HS28">
            <v>84</v>
          </cell>
          <cell r="HT28">
            <v>2910</v>
          </cell>
          <cell r="HU28">
            <v>1510</v>
          </cell>
          <cell r="HV28">
            <v>1400</v>
          </cell>
          <cell r="HW28">
            <v>27</v>
          </cell>
          <cell r="HX28">
            <v>26</v>
          </cell>
          <cell r="HY28">
            <v>27</v>
          </cell>
          <cell r="HZ28">
            <v>73</v>
          </cell>
          <cell r="IA28">
            <v>74</v>
          </cell>
          <cell r="IB28">
            <v>73</v>
          </cell>
          <cell r="IC28">
            <v>2910</v>
          </cell>
          <cell r="ID28">
            <v>1510</v>
          </cell>
          <cell r="IE28">
            <v>1400</v>
          </cell>
          <cell r="IF28">
            <v>18</v>
          </cell>
          <cell r="IG28">
            <v>19</v>
          </cell>
          <cell r="IH28">
            <v>17</v>
          </cell>
          <cell r="II28">
            <v>82</v>
          </cell>
          <cell r="IJ28">
            <v>81</v>
          </cell>
          <cell r="IK28">
            <v>83</v>
          </cell>
          <cell r="IL28">
            <v>2910</v>
          </cell>
          <cell r="IM28">
            <v>1510</v>
          </cell>
          <cell r="IN28">
            <v>1400</v>
          </cell>
          <cell r="IO28">
            <v>32</v>
          </cell>
          <cell r="IP28">
            <v>33</v>
          </cell>
          <cell r="IQ28">
            <v>30</v>
          </cell>
          <cell r="IR28">
            <v>68</v>
          </cell>
          <cell r="IS28">
            <v>67</v>
          </cell>
          <cell r="IT28">
            <v>70</v>
          </cell>
        </row>
        <row r="29">
          <cell r="B29">
            <v>305</v>
          </cell>
          <cell r="C29">
            <v>2833</v>
          </cell>
          <cell r="D29">
            <v>1451</v>
          </cell>
          <cell r="E29">
            <v>1382</v>
          </cell>
          <cell r="F29">
            <v>14</v>
          </cell>
          <cell r="G29">
            <v>18</v>
          </cell>
          <cell r="H29">
            <v>11</v>
          </cell>
          <cell r="I29">
            <v>86</v>
          </cell>
          <cell r="J29">
            <v>82</v>
          </cell>
          <cell r="K29">
            <v>89</v>
          </cell>
          <cell r="L29">
            <v>2833</v>
          </cell>
          <cell r="M29">
            <v>1451</v>
          </cell>
          <cell r="N29">
            <v>1382</v>
          </cell>
          <cell r="O29">
            <v>20</v>
          </cell>
          <cell r="P29">
            <v>20</v>
          </cell>
          <cell r="Q29">
            <v>21</v>
          </cell>
          <cell r="R29">
            <v>80</v>
          </cell>
          <cell r="S29">
            <v>80</v>
          </cell>
          <cell r="T29">
            <v>79</v>
          </cell>
          <cell r="U29">
            <v>2833</v>
          </cell>
          <cell r="V29">
            <v>1451</v>
          </cell>
          <cell r="W29">
            <v>1382</v>
          </cell>
          <cell r="X29">
            <v>10</v>
          </cell>
          <cell r="Y29">
            <v>11</v>
          </cell>
          <cell r="Z29">
            <v>9</v>
          </cell>
          <cell r="AA29">
            <v>90</v>
          </cell>
          <cell r="AB29">
            <v>89</v>
          </cell>
          <cell r="AC29">
            <v>91</v>
          </cell>
          <cell r="AD29">
            <v>2833</v>
          </cell>
          <cell r="AE29">
            <v>1451</v>
          </cell>
          <cell r="AF29">
            <v>1382</v>
          </cell>
          <cell r="AG29">
            <v>24</v>
          </cell>
          <cell r="AH29">
            <v>26</v>
          </cell>
          <cell r="AI29">
            <v>23</v>
          </cell>
          <cell r="AJ29">
            <v>76</v>
          </cell>
          <cell r="AK29">
            <v>74</v>
          </cell>
          <cell r="AL29">
            <v>77</v>
          </cell>
          <cell r="DG29">
            <v>179</v>
          </cell>
          <cell r="DH29">
            <v>107</v>
          </cell>
          <cell r="DI29">
            <v>72</v>
          </cell>
          <cell r="DJ29">
            <v>22</v>
          </cell>
          <cell r="DK29">
            <v>28</v>
          </cell>
          <cell r="DL29">
            <v>14</v>
          </cell>
          <cell r="DM29">
            <v>78</v>
          </cell>
          <cell r="DN29">
            <v>72</v>
          </cell>
          <cell r="DO29">
            <v>86</v>
          </cell>
          <cell r="DP29">
            <v>179</v>
          </cell>
          <cell r="DQ29">
            <v>107</v>
          </cell>
          <cell r="DR29">
            <v>72</v>
          </cell>
          <cell r="DS29">
            <v>34</v>
          </cell>
          <cell r="DT29">
            <v>35</v>
          </cell>
          <cell r="DU29">
            <v>32</v>
          </cell>
          <cell r="DV29">
            <v>66</v>
          </cell>
          <cell r="DW29">
            <v>65</v>
          </cell>
          <cell r="DX29">
            <v>68</v>
          </cell>
          <cell r="DY29">
            <v>179</v>
          </cell>
          <cell r="DZ29">
            <v>107</v>
          </cell>
          <cell r="EA29">
            <v>72</v>
          </cell>
          <cell r="EB29">
            <v>20</v>
          </cell>
          <cell r="EC29">
            <v>21</v>
          </cell>
          <cell r="ED29">
            <v>17</v>
          </cell>
          <cell r="EE29">
            <v>80</v>
          </cell>
          <cell r="EF29">
            <v>79</v>
          </cell>
          <cell r="EG29">
            <v>83</v>
          </cell>
          <cell r="EH29">
            <v>179</v>
          </cell>
          <cell r="EI29">
            <v>107</v>
          </cell>
          <cell r="EJ29">
            <v>72</v>
          </cell>
          <cell r="EK29">
            <v>38</v>
          </cell>
          <cell r="EL29">
            <v>40</v>
          </cell>
          <cell r="EM29">
            <v>35</v>
          </cell>
          <cell r="EN29">
            <v>62</v>
          </cell>
          <cell r="EO29">
            <v>60</v>
          </cell>
          <cell r="EP29">
            <v>65</v>
          </cell>
          <cell r="HK29">
            <v>3430</v>
          </cell>
          <cell r="HL29">
            <v>1770</v>
          </cell>
          <cell r="HM29">
            <v>1660</v>
          </cell>
          <cell r="HN29">
            <v>15</v>
          </cell>
          <cell r="HO29">
            <v>19</v>
          </cell>
          <cell r="HP29">
            <v>11</v>
          </cell>
          <cell r="HQ29">
            <v>85</v>
          </cell>
          <cell r="HR29">
            <v>81</v>
          </cell>
          <cell r="HS29">
            <v>89</v>
          </cell>
          <cell r="HT29">
            <v>3430</v>
          </cell>
          <cell r="HU29">
            <v>1770</v>
          </cell>
          <cell r="HV29">
            <v>1660</v>
          </cell>
          <cell r="HW29">
            <v>21</v>
          </cell>
          <cell r="HX29">
            <v>21</v>
          </cell>
          <cell r="HY29">
            <v>22</v>
          </cell>
          <cell r="HZ29">
            <v>79</v>
          </cell>
          <cell r="IA29">
            <v>79</v>
          </cell>
          <cell r="IB29">
            <v>78</v>
          </cell>
          <cell r="IC29">
            <v>3430</v>
          </cell>
          <cell r="ID29">
            <v>1770</v>
          </cell>
          <cell r="IE29">
            <v>1660</v>
          </cell>
          <cell r="IF29">
            <v>11</v>
          </cell>
          <cell r="IG29">
            <v>12</v>
          </cell>
          <cell r="IH29">
            <v>10</v>
          </cell>
          <cell r="II29">
            <v>89</v>
          </cell>
          <cell r="IJ29">
            <v>88</v>
          </cell>
          <cell r="IK29">
            <v>90</v>
          </cell>
          <cell r="IL29">
            <v>3430</v>
          </cell>
          <cell r="IM29">
            <v>1770</v>
          </cell>
          <cell r="IN29">
            <v>1660</v>
          </cell>
          <cell r="IO29">
            <v>25</v>
          </cell>
          <cell r="IP29">
            <v>26</v>
          </cell>
          <cell r="IQ29">
            <v>24</v>
          </cell>
          <cell r="IR29">
            <v>75</v>
          </cell>
          <cell r="IS29">
            <v>74</v>
          </cell>
          <cell r="IT29">
            <v>76</v>
          </cell>
        </row>
        <row r="30">
          <cell r="B30">
            <v>306</v>
          </cell>
          <cell r="C30">
            <v>2032</v>
          </cell>
          <cell r="D30">
            <v>1039</v>
          </cell>
          <cell r="E30">
            <v>993</v>
          </cell>
          <cell r="F30">
            <v>18</v>
          </cell>
          <cell r="G30">
            <v>22</v>
          </cell>
          <cell r="H30">
            <v>14</v>
          </cell>
          <cell r="I30">
            <v>82</v>
          </cell>
          <cell r="J30">
            <v>78</v>
          </cell>
          <cell r="K30">
            <v>86</v>
          </cell>
          <cell r="L30">
            <v>2032</v>
          </cell>
          <cell r="M30">
            <v>1039</v>
          </cell>
          <cell r="N30">
            <v>993</v>
          </cell>
          <cell r="O30">
            <v>22</v>
          </cell>
          <cell r="P30">
            <v>21</v>
          </cell>
          <cell r="Q30">
            <v>23</v>
          </cell>
          <cell r="R30">
            <v>78</v>
          </cell>
          <cell r="S30">
            <v>79</v>
          </cell>
          <cell r="T30">
            <v>77</v>
          </cell>
          <cell r="U30">
            <v>2032</v>
          </cell>
          <cell r="V30">
            <v>1039</v>
          </cell>
          <cell r="W30">
            <v>993</v>
          </cell>
          <cell r="X30">
            <v>12</v>
          </cell>
          <cell r="Y30">
            <v>13</v>
          </cell>
          <cell r="Z30">
            <v>12</v>
          </cell>
          <cell r="AA30">
            <v>88</v>
          </cell>
          <cell r="AB30">
            <v>87</v>
          </cell>
          <cell r="AC30">
            <v>88</v>
          </cell>
          <cell r="AD30">
            <v>2032</v>
          </cell>
          <cell r="AE30">
            <v>1039</v>
          </cell>
          <cell r="AF30">
            <v>993</v>
          </cell>
          <cell r="AG30">
            <v>27</v>
          </cell>
          <cell r="AH30">
            <v>27</v>
          </cell>
          <cell r="AI30">
            <v>26</v>
          </cell>
          <cell r="AJ30">
            <v>73</v>
          </cell>
          <cell r="AK30">
            <v>73</v>
          </cell>
          <cell r="AL30">
            <v>74</v>
          </cell>
          <cell r="DG30">
            <v>974</v>
          </cell>
          <cell r="DH30">
            <v>461</v>
          </cell>
          <cell r="DI30">
            <v>513</v>
          </cell>
          <cell r="DJ30">
            <v>23</v>
          </cell>
          <cell r="DK30">
            <v>35</v>
          </cell>
          <cell r="DL30">
            <v>12</v>
          </cell>
          <cell r="DM30">
            <v>77</v>
          </cell>
          <cell r="DN30">
            <v>65</v>
          </cell>
          <cell r="DO30">
            <v>88</v>
          </cell>
          <cell r="DP30">
            <v>974</v>
          </cell>
          <cell r="DQ30">
            <v>461</v>
          </cell>
          <cell r="DR30">
            <v>513</v>
          </cell>
          <cell r="DS30">
            <v>35</v>
          </cell>
          <cell r="DT30">
            <v>42</v>
          </cell>
          <cell r="DU30">
            <v>28</v>
          </cell>
          <cell r="DV30">
            <v>65</v>
          </cell>
          <cell r="DW30">
            <v>58</v>
          </cell>
          <cell r="DX30">
            <v>72</v>
          </cell>
          <cell r="DY30">
            <v>974</v>
          </cell>
          <cell r="DZ30">
            <v>461</v>
          </cell>
          <cell r="EA30">
            <v>513</v>
          </cell>
          <cell r="EB30">
            <v>20</v>
          </cell>
          <cell r="EC30">
            <v>28</v>
          </cell>
          <cell r="ED30">
            <v>13</v>
          </cell>
          <cell r="EE30">
            <v>80</v>
          </cell>
          <cell r="EF30">
            <v>72</v>
          </cell>
          <cell r="EG30">
            <v>87</v>
          </cell>
          <cell r="EH30">
            <v>974</v>
          </cell>
          <cell r="EI30">
            <v>461</v>
          </cell>
          <cell r="EJ30">
            <v>513</v>
          </cell>
          <cell r="EK30">
            <v>39</v>
          </cell>
          <cell r="EL30">
            <v>49</v>
          </cell>
          <cell r="EM30">
            <v>29</v>
          </cell>
          <cell r="EN30">
            <v>61</v>
          </cell>
          <cell r="EO30">
            <v>51</v>
          </cell>
          <cell r="EP30">
            <v>71</v>
          </cell>
          <cell r="HK30">
            <v>3960</v>
          </cell>
          <cell r="HL30">
            <v>1980</v>
          </cell>
          <cell r="HM30">
            <v>1970</v>
          </cell>
          <cell r="HN30">
            <v>19</v>
          </cell>
          <cell r="HO30">
            <v>25</v>
          </cell>
          <cell r="HP30">
            <v>13</v>
          </cell>
          <cell r="HQ30">
            <v>81</v>
          </cell>
          <cell r="HR30">
            <v>75</v>
          </cell>
          <cell r="HS30">
            <v>87</v>
          </cell>
          <cell r="HT30">
            <v>3960</v>
          </cell>
          <cell r="HU30">
            <v>1980</v>
          </cell>
          <cell r="HV30">
            <v>1970</v>
          </cell>
          <cell r="HW30">
            <v>25</v>
          </cell>
          <cell r="HX30">
            <v>26</v>
          </cell>
          <cell r="HY30">
            <v>24</v>
          </cell>
          <cell r="HZ30">
            <v>75</v>
          </cell>
          <cell r="IA30">
            <v>74</v>
          </cell>
          <cell r="IB30">
            <v>76</v>
          </cell>
          <cell r="IC30">
            <v>3960</v>
          </cell>
          <cell r="ID30">
            <v>1990</v>
          </cell>
          <cell r="IE30">
            <v>1970</v>
          </cell>
          <cell r="IF30">
            <v>15</v>
          </cell>
          <cell r="IG30">
            <v>17</v>
          </cell>
          <cell r="IH30">
            <v>12</v>
          </cell>
          <cell r="II30">
            <v>85</v>
          </cell>
          <cell r="IJ30">
            <v>83</v>
          </cell>
          <cell r="IK30">
            <v>88</v>
          </cell>
          <cell r="IL30">
            <v>3960</v>
          </cell>
          <cell r="IM30">
            <v>1980</v>
          </cell>
          <cell r="IN30">
            <v>1970</v>
          </cell>
          <cell r="IO30">
            <v>29</v>
          </cell>
          <cell r="IP30">
            <v>33</v>
          </cell>
          <cell r="IQ30">
            <v>26</v>
          </cell>
          <cell r="IR30">
            <v>71</v>
          </cell>
          <cell r="IS30">
            <v>67</v>
          </cell>
          <cell r="IT30">
            <v>74</v>
          </cell>
        </row>
        <row r="31">
          <cell r="B31">
            <v>307</v>
          </cell>
          <cell r="C31">
            <v>1092</v>
          </cell>
          <cell r="D31">
            <v>566</v>
          </cell>
          <cell r="E31">
            <v>526</v>
          </cell>
          <cell r="F31">
            <v>18</v>
          </cell>
          <cell r="G31">
            <v>21</v>
          </cell>
          <cell r="H31">
            <v>15</v>
          </cell>
          <cell r="I31">
            <v>82</v>
          </cell>
          <cell r="J31">
            <v>79</v>
          </cell>
          <cell r="K31">
            <v>85</v>
          </cell>
          <cell r="L31">
            <v>1092</v>
          </cell>
          <cell r="M31">
            <v>566</v>
          </cell>
          <cell r="N31">
            <v>526</v>
          </cell>
          <cell r="O31">
            <v>21</v>
          </cell>
          <cell r="P31">
            <v>19</v>
          </cell>
          <cell r="Q31">
            <v>22</v>
          </cell>
          <cell r="R31">
            <v>79</v>
          </cell>
          <cell r="S31">
            <v>81</v>
          </cell>
          <cell r="T31">
            <v>78</v>
          </cell>
          <cell r="U31">
            <v>1092</v>
          </cell>
          <cell r="V31">
            <v>566</v>
          </cell>
          <cell r="W31">
            <v>526</v>
          </cell>
          <cell r="X31">
            <v>13</v>
          </cell>
          <cell r="Y31">
            <v>15</v>
          </cell>
          <cell r="Z31">
            <v>11</v>
          </cell>
          <cell r="AA31">
            <v>87</v>
          </cell>
          <cell r="AB31">
            <v>85</v>
          </cell>
          <cell r="AC31">
            <v>89</v>
          </cell>
          <cell r="AD31">
            <v>1092</v>
          </cell>
          <cell r="AE31">
            <v>566</v>
          </cell>
          <cell r="AF31">
            <v>526</v>
          </cell>
          <cell r="AG31">
            <v>25</v>
          </cell>
          <cell r="AH31">
            <v>26</v>
          </cell>
          <cell r="AI31">
            <v>25</v>
          </cell>
          <cell r="AJ31">
            <v>75</v>
          </cell>
          <cell r="AK31">
            <v>74</v>
          </cell>
          <cell r="AL31">
            <v>75</v>
          </cell>
          <cell r="DG31">
            <v>598</v>
          </cell>
          <cell r="DH31">
            <v>305</v>
          </cell>
          <cell r="DI31">
            <v>293</v>
          </cell>
          <cell r="DJ31">
            <v>26</v>
          </cell>
          <cell r="DK31">
            <v>33</v>
          </cell>
          <cell r="DL31">
            <v>19</v>
          </cell>
          <cell r="DM31">
            <v>74</v>
          </cell>
          <cell r="DN31">
            <v>67</v>
          </cell>
          <cell r="DO31">
            <v>81</v>
          </cell>
          <cell r="DP31">
            <v>598</v>
          </cell>
          <cell r="DQ31">
            <v>305</v>
          </cell>
          <cell r="DR31">
            <v>293</v>
          </cell>
          <cell r="DS31">
            <v>37</v>
          </cell>
          <cell r="DT31">
            <v>38</v>
          </cell>
          <cell r="DU31">
            <v>36</v>
          </cell>
          <cell r="DV31">
            <v>63</v>
          </cell>
          <cell r="DW31">
            <v>62</v>
          </cell>
          <cell r="DX31">
            <v>64</v>
          </cell>
          <cell r="DY31">
            <v>598</v>
          </cell>
          <cell r="DZ31">
            <v>305</v>
          </cell>
          <cell r="EA31">
            <v>293</v>
          </cell>
          <cell r="EB31">
            <v>24</v>
          </cell>
          <cell r="EC31">
            <v>27</v>
          </cell>
          <cell r="ED31">
            <v>20</v>
          </cell>
          <cell r="EE31">
            <v>76</v>
          </cell>
          <cell r="EF31">
            <v>73</v>
          </cell>
          <cell r="EG31">
            <v>80</v>
          </cell>
          <cell r="EH31">
            <v>598</v>
          </cell>
          <cell r="EI31">
            <v>305</v>
          </cell>
          <cell r="EJ31">
            <v>293</v>
          </cell>
          <cell r="EK31">
            <v>42</v>
          </cell>
          <cell r="EL31">
            <v>45</v>
          </cell>
          <cell r="EM31">
            <v>40</v>
          </cell>
          <cell r="EN31">
            <v>58</v>
          </cell>
          <cell r="EO31">
            <v>55</v>
          </cell>
          <cell r="EP31">
            <v>60</v>
          </cell>
          <cell r="HK31">
            <v>3160</v>
          </cell>
          <cell r="HL31">
            <v>1640</v>
          </cell>
          <cell r="HM31">
            <v>1520</v>
          </cell>
          <cell r="HN31">
            <v>21</v>
          </cell>
          <cell r="HO31">
            <v>25</v>
          </cell>
          <cell r="HP31">
            <v>16</v>
          </cell>
          <cell r="HQ31">
            <v>79</v>
          </cell>
          <cell r="HR31">
            <v>75</v>
          </cell>
          <cell r="HS31">
            <v>84</v>
          </cell>
          <cell r="HT31">
            <v>3160</v>
          </cell>
          <cell r="HU31">
            <v>1640</v>
          </cell>
          <cell r="HV31">
            <v>1520</v>
          </cell>
          <cell r="HW31">
            <v>25</v>
          </cell>
          <cell r="HX31">
            <v>26</v>
          </cell>
          <cell r="HY31">
            <v>25</v>
          </cell>
          <cell r="HZ31">
            <v>75</v>
          </cell>
          <cell r="IA31">
            <v>74</v>
          </cell>
          <cell r="IB31">
            <v>75</v>
          </cell>
          <cell r="IC31">
            <v>3160</v>
          </cell>
          <cell r="ID31">
            <v>1640</v>
          </cell>
          <cell r="IE31">
            <v>1520</v>
          </cell>
          <cell r="IF31">
            <v>17</v>
          </cell>
          <cell r="IG31">
            <v>19</v>
          </cell>
          <cell r="IH31">
            <v>15</v>
          </cell>
          <cell r="II31">
            <v>83</v>
          </cell>
          <cell r="IJ31">
            <v>81</v>
          </cell>
          <cell r="IK31">
            <v>85</v>
          </cell>
          <cell r="IL31">
            <v>3160</v>
          </cell>
          <cell r="IM31">
            <v>1640</v>
          </cell>
          <cell r="IN31">
            <v>1520</v>
          </cell>
          <cell r="IO31">
            <v>31</v>
          </cell>
          <cell r="IP31">
            <v>33</v>
          </cell>
          <cell r="IQ31">
            <v>28</v>
          </cell>
          <cell r="IR31">
            <v>69</v>
          </cell>
          <cell r="IS31">
            <v>67</v>
          </cell>
          <cell r="IT31">
            <v>72</v>
          </cell>
        </row>
        <row r="32">
          <cell r="B32">
            <v>308</v>
          </cell>
          <cell r="C32">
            <v>2060</v>
          </cell>
          <cell r="D32">
            <v>1105</v>
          </cell>
          <cell r="E32">
            <v>955</v>
          </cell>
          <cell r="F32">
            <v>21</v>
          </cell>
          <cell r="G32">
            <v>24</v>
          </cell>
          <cell r="H32">
            <v>18</v>
          </cell>
          <cell r="I32">
            <v>79</v>
          </cell>
          <cell r="J32">
            <v>76</v>
          </cell>
          <cell r="K32">
            <v>82</v>
          </cell>
          <cell r="L32">
            <v>2060</v>
          </cell>
          <cell r="M32">
            <v>1105</v>
          </cell>
          <cell r="N32">
            <v>955</v>
          </cell>
          <cell r="O32">
            <v>26</v>
          </cell>
          <cell r="P32">
            <v>24</v>
          </cell>
          <cell r="Q32">
            <v>28</v>
          </cell>
          <cell r="R32">
            <v>74</v>
          </cell>
          <cell r="S32">
            <v>76</v>
          </cell>
          <cell r="T32">
            <v>72</v>
          </cell>
          <cell r="U32">
            <v>2060</v>
          </cell>
          <cell r="V32">
            <v>1105</v>
          </cell>
          <cell r="W32">
            <v>955</v>
          </cell>
          <cell r="X32">
            <v>16</v>
          </cell>
          <cell r="Y32">
            <v>16</v>
          </cell>
          <cell r="Z32">
            <v>15</v>
          </cell>
          <cell r="AA32">
            <v>84</v>
          </cell>
          <cell r="AB32">
            <v>84</v>
          </cell>
          <cell r="AC32">
            <v>85</v>
          </cell>
          <cell r="AD32">
            <v>2060</v>
          </cell>
          <cell r="AE32">
            <v>1105</v>
          </cell>
          <cell r="AF32">
            <v>955</v>
          </cell>
          <cell r="AG32">
            <v>31</v>
          </cell>
          <cell r="AH32">
            <v>30</v>
          </cell>
          <cell r="AI32">
            <v>32</v>
          </cell>
          <cell r="AJ32">
            <v>69</v>
          </cell>
          <cell r="AK32">
            <v>70</v>
          </cell>
          <cell r="AL32">
            <v>68</v>
          </cell>
          <cell r="DG32">
            <v>675</v>
          </cell>
          <cell r="DH32">
            <v>353</v>
          </cell>
          <cell r="DI32">
            <v>322</v>
          </cell>
          <cell r="DJ32">
            <v>23</v>
          </cell>
          <cell r="DK32">
            <v>29</v>
          </cell>
          <cell r="DL32">
            <v>17</v>
          </cell>
          <cell r="DM32">
            <v>77</v>
          </cell>
          <cell r="DN32">
            <v>71</v>
          </cell>
          <cell r="DO32">
            <v>83</v>
          </cell>
          <cell r="DP32">
            <v>675</v>
          </cell>
          <cell r="DQ32">
            <v>353</v>
          </cell>
          <cell r="DR32">
            <v>322</v>
          </cell>
          <cell r="DS32">
            <v>36</v>
          </cell>
          <cell r="DT32">
            <v>36</v>
          </cell>
          <cell r="DU32">
            <v>36</v>
          </cell>
          <cell r="DV32">
            <v>64</v>
          </cell>
          <cell r="DW32">
            <v>64</v>
          </cell>
          <cell r="DX32">
            <v>64</v>
          </cell>
          <cell r="DY32">
            <v>675</v>
          </cell>
          <cell r="DZ32">
            <v>353</v>
          </cell>
          <cell r="EA32">
            <v>322</v>
          </cell>
          <cell r="EB32">
            <v>18</v>
          </cell>
          <cell r="EC32">
            <v>20</v>
          </cell>
          <cell r="ED32">
            <v>17</v>
          </cell>
          <cell r="EE32">
            <v>82</v>
          </cell>
          <cell r="EF32">
            <v>80</v>
          </cell>
          <cell r="EG32">
            <v>83</v>
          </cell>
          <cell r="EH32">
            <v>675</v>
          </cell>
          <cell r="EI32">
            <v>353</v>
          </cell>
          <cell r="EJ32">
            <v>322</v>
          </cell>
          <cell r="EK32">
            <v>41</v>
          </cell>
          <cell r="EL32">
            <v>43</v>
          </cell>
          <cell r="EM32">
            <v>38</v>
          </cell>
          <cell r="EN32">
            <v>59</v>
          </cell>
          <cell r="EO32">
            <v>57</v>
          </cell>
          <cell r="EP32">
            <v>62</v>
          </cell>
          <cell r="HK32">
            <v>3490</v>
          </cell>
          <cell r="HL32">
            <v>1870</v>
          </cell>
          <cell r="HM32">
            <v>1620</v>
          </cell>
          <cell r="HN32">
            <v>21</v>
          </cell>
          <cell r="HO32">
            <v>25</v>
          </cell>
          <cell r="HP32">
            <v>17</v>
          </cell>
          <cell r="HQ32">
            <v>79</v>
          </cell>
          <cell r="HR32">
            <v>75</v>
          </cell>
          <cell r="HS32">
            <v>83</v>
          </cell>
          <cell r="HT32">
            <v>3490</v>
          </cell>
          <cell r="HU32">
            <v>1870</v>
          </cell>
          <cell r="HV32">
            <v>1620</v>
          </cell>
          <cell r="HW32">
            <v>28</v>
          </cell>
          <cell r="HX32">
            <v>26</v>
          </cell>
          <cell r="HY32">
            <v>30</v>
          </cell>
          <cell r="HZ32">
            <v>72</v>
          </cell>
          <cell r="IA32">
            <v>74</v>
          </cell>
          <cell r="IB32">
            <v>70</v>
          </cell>
          <cell r="IC32">
            <v>3490</v>
          </cell>
          <cell r="ID32">
            <v>1870</v>
          </cell>
          <cell r="IE32">
            <v>1620</v>
          </cell>
          <cell r="IF32">
            <v>17</v>
          </cell>
          <cell r="IG32">
            <v>17</v>
          </cell>
          <cell r="IH32">
            <v>16</v>
          </cell>
          <cell r="II32">
            <v>83</v>
          </cell>
          <cell r="IJ32">
            <v>83</v>
          </cell>
          <cell r="IK32">
            <v>84</v>
          </cell>
          <cell r="IL32">
            <v>3490</v>
          </cell>
          <cell r="IM32">
            <v>1860</v>
          </cell>
          <cell r="IN32">
            <v>1620</v>
          </cell>
          <cell r="IO32">
            <v>33</v>
          </cell>
          <cell r="IP32">
            <v>33</v>
          </cell>
          <cell r="IQ32">
            <v>32</v>
          </cell>
          <cell r="IR32">
            <v>67</v>
          </cell>
          <cell r="IS32">
            <v>67</v>
          </cell>
          <cell r="IT32">
            <v>68</v>
          </cell>
        </row>
        <row r="33">
          <cell r="B33">
            <v>309</v>
          </cell>
          <cell r="C33">
            <v>1026</v>
          </cell>
          <cell r="D33">
            <v>523</v>
          </cell>
          <cell r="E33">
            <v>503</v>
          </cell>
          <cell r="F33">
            <v>22</v>
          </cell>
          <cell r="G33">
            <v>25</v>
          </cell>
          <cell r="H33">
            <v>18</v>
          </cell>
          <cell r="I33">
            <v>78</v>
          </cell>
          <cell r="J33">
            <v>75</v>
          </cell>
          <cell r="K33">
            <v>82</v>
          </cell>
          <cell r="L33">
            <v>1026</v>
          </cell>
          <cell r="M33">
            <v>523</v>
          </cell>
          <cell r="N33">
            <v>503</v>
          </cell>
          <cell r="O33">
            <v>23</v>
          </cell>
          <cell r="P33">
            <v>22</v>
          </cell>
          <cell r="Q33">
            <v>23</v>
          </cell>
          <cell r="R33">
            <v>77</v>
          </cell>
          <cell r="S33">
            <v>78</v>
          </cell>
          <cell r="T33">
            <v>77</v>
          </cell>
          <cell r="U33">
            <v>1026</v>
          </cell>
          <cell r="V33">
            <v>523</v>
          </cell>
          <cell r="W33">
            <v>503</v>
          </cell>
          <cell r="X33">
            <v>17</v>
          </cell>
          <cell r="Y33">
            <v>18</v>
          </cell>
          <cell r="Z33">
            <v>16</v>
          </cell>
          <cell r="AA33">
            <v>83</v>
          </cell>
          <cell r="AB33">
            <v>82</v>
          </cell>
          <cell r="AC33">
            <v>84</v>
          </cell>
          <cell r="AD33">
            <v>1026</v>
          </cell>
          <cell r="AE33">
            <v>523</v>
          </cell>
          <cell r="AF33">
            <v>503</v>
          </cell>
          <cell r="AG33">
            <v>29</v>
          </cell>
          <cell r="AH33">
            <v>29</v>
          </cell>
          <cell r="AI33">
            <v>28</v>
          </cell>
          <cell r="AJ33">
            <v>71</v>
          </cell>
          <cell r="AK33">
            <v>71</v>
          </cell>
          <cell r="AL33">
            <v>72</v>
          </cell>
          <cell r="DG33">
            <v>888</v>
          </cell>
          <cell r="DH33">
            <v>406</v>
          </cell>
          <cell r="DI33">
            <v>482</v>
          </cell>
          <cell r="DJ33">
            <v>28</v>
          </cell>
          <cell r="DK33">
            <v>36</v>
          </cell>
          <cell r="DL33">
            <v>21</v>
          </cell>
          <cell r="DM33">
            <v>72</v>
          </cell>
          <cell r="DN33">
            <v>64</v>
          </cell>
          <cell r="DO33">
            <v>79</v>
          </cell>
          <cell r="DP33">
            <v>888</v>
          </cell>
          <cell r="DQ33">
            <v>406</v>
          </cell>
          <cell r="DR33">
            <v>482</v>
          </cell>
          <cell r="DS33">
            <v>39</v>
          </cell>
          <cell r="DT33">
            <v>41</v>
          </cell>
          <cell r="DU33">
            <v>37</v>
          </cell>
          <cell r="DV33">
            <v>61</v>
          </cell>
          <cell r="DW33">
            <v>59</v>
          </cell>
          <cell r="DX33">
            <v>63</v>
          </cell>
          <cell r="DY33">
            <v>888</v>
          </cell>
          <cell r="DZ33">
            <v>406</v>
          </cell>
          <cell r="EA33">
            <v>482</v>
          </cell>
          <cell r="EB33">
            <v>26</v>
          </cell>
          <cell r="EC33">
            <v>29</v>
          </cell>
          <cell r="ED33">
            <v>22</v>
          </cell>
          <cell r="EE33">
            <v>74</v>
          </cell>
          <cell r="EF33">
            <v>71</v>
          </cell>
          <cell r="EG33">
            <v>78</v>
          </cell>
          <cell r="EH33">
            <v>888</v>
          </cell>
          <cell r="EI33">
            <v>406</v>
          </cell>
          <cell r="EJ33">
            <v>482</v>
          </cell>
          <cell r="EK33">
            <v>44</v>
          </cell>
          <cell r="EL33">
            <v>50</v>
          </cell>
          <cell r="EM33">
            <v>39</v>
          </cell>
          <cell r="EN33">
            <v>56</v>
          </cell>
          <cell r="EO33">
            <v>50</v>
          </cell>
          <cell r="EP33">
            <v>61</v>
          </cell>
          <cell r="HK33">
            <v>2600</v>
          </cell>
          <cell r="HL33">
            <v>1270</v>
          </cell>
          <cell r="HM33">
            <v>1340</v>
          </cell>
          <cell r="HN33">
            <v>25</v>
          </cell>
          <cell r="HO33">
            <v>30</v>
          </cell>
          <cell r="HP33">
            <v>20</v>
          </cell>
          <cell r="HQ33">
            <v>75</v>
          </cell>
          <cell r="HR33">
            <v>70</v>
          </cell>
          <cell r="HS33">
            <v>80</v>
          </cell>
          <cell r="HT33">
            <v>2600</v>
          </cell>
          <cell r="HU33">
            <v>1270</v>
          </cell>
          <cell r="HV33">
            <v>1340</v>
          </cell>
          <cell r="HW33">
            <v>30</v>
          </cell>
          <cell r="HX33">
            <v>30</v>
          </cell>
          <cell r="HY33">
            <v>30</v>
          </cell>
          <cell r="HZ33">
            <v>70</v>
          </cell>
          <cell r="IA33">
            <v>70</v>
          </cell>
          <cell r="IB33">
            <v>70</v>
          </cell>
          <cell r="IC33">
            <v>2600</v>
          </cell>
          <cell r="ID33">
            <v>1270</v>
          </cell>
          <cell r="IE33">
            <v>1340</v>
          </cell>
          <cell r="IF33">
            <v>21</v>
          </cell>
          <cell r="IG33">
            <v>22</v>
          </cell>
          <cell r="IH33">
            <v>20</v>
          </cell>
          <cell r="II33">
            <v>79</v>
          </cell>
          <cell r="IJ33">
            <v>78</v>
          </cell>
          <cell r="IK33">
            <v>80</v>
          </cell>
          <cell r="IL33">
            <v>2600</v>
          </cell>
          <cell r="IM33">
            <v>1270</v>
          </cell>
          <cell r="IN33">
            <v>1340</v>
          </cell>
          <cell r="IO33">
            <v>36</v>
          </cell>
          <cell r="IP33">
            <v>38</v>
          </cell>
          <cell r="IQ33">
            <v>34</v>
          </cell>
          <cell r="IR33">
            <v>64</v>
          </cell>
          <cell r="IS33">
            <v>62</v>
          </cell>
          <cell r="IT33">
            <v>66</v>
          </cell>
        </row>
        <row r="34">
          <cell r="B34">
            <v>310</v>
          </cell>
          <cell r="C34">
            <v>879</v>
          </cell>
          <cell r="D34">
            <v>478</v>
          </cell>
          <cell r="E34">
            <v>401</v>
          </cell>
          <cell r="F34">
            <v>14</v>
          </cell>
          <cell r="G34">
            <v>15</v>
          </cell>
          <cell r="H34">
            <v>12</v>
          </cell>
          <cell r="I34">
            <v>86</v>
          </cell>
          <cell r="J34">
            <v>85</v>
          </cell>
          <cell r="K34">
            <v>88</v>
          </cell>
          <cell r="L34">
            <v>879</v>
          </cell>
          <cell r="M34">
            <v>478</v>
          </cell>
          <cell r="N34">
            <v>401</v>
          </cell>
          <cell r="O34">
            <v>21</v>
          </cell>
          <cell r="P34">
            <v>19</v>
          </cell>
          <cell r="Q34">
            <v>24</v>
          </cell>
          <cell r="R34">
            <v>79</v>
          </cell>
          <cell r="S34">
            <v>81</v>
          </cell>
          <cell r="T34">
            <v>76</v>
          </cell>
          <cell r="U34">
            <v>879</v>
          </cell>
          <cell r="V34">
            <v>478</v>
          </cell>
          <cell r="W34">
            <v>401</v>
          </cell>
          <cell r="X34">
            <v>10</v>
          </cell>
          <cell r="Y34">
            <v>9</v>
          </cell>
          <cell r="Z34">
            <v>11</v>
          </cell>
          <cell r="AA34">
            <v>90</v>
          </cell>
          <cell r="AB34">
            <v>91</v>
          </cell>
          <cell r="AC34">
            <v>89</v>
          </cell>
          <cell r="AD34">
            <v>879</v>
          </cell>
          <cell r="AE34">
            <v>478</v>
          </cell>
          <cell r="AF34">
            <v>401</v>
          </cell>
          <cell r="AG34">
            <v>25</v>
          </cell>
          <cell r="AH34">
            <v>24</v>
          </cell>
          <cell r="AI34">
            <v>25</v>
          </cell>
          <cell r="AJ34">
            <v>75</v>
          </cell>
          <cell r="AK34">
            <v>76</v>
          </cell>
          <cell r="AL34">
            <v>75</v>
          </cell>
          <cell r="DG34">
            <v>331</v>
          </cell>
          <cell r="DH34">
            <v>165</v>
          </cell>
          <cell r="DI34">
            <v>166</v>
          </cell>
          <cell r="DJ34">
            <v>27</v>
          </cell>
          <cell r="DK34">
            <v>35</v>
          </cell>
          <cell r="DL34">
            <v>19</v>
          </cell>
          <cell r="DM34">
            <v>73</v>
          </cell>
          <cell r="DN34">
            <v>65</v>
          </cell>
          <cell r="DO34">
            <v>81</v>
          </cell>
          <cell r="DP34">
            <v>331</v>
          </cell>
          <cell r="DQ34">
            <v>165</v>
          </cell>
          <cell r="DR34">
            <v>166</v>
          </cell>
          <cell r="DS34">
            <v>37</v>
          </cell>
          <cell r="DT34">
            <v>39</v>
          </cell>
          <cell r="DU34">
            <v>35</v>
          </cell>
          <cell r="DV34">
            <v>63</v>
          </cell>
          <cell r="DW34">
            <v>61</v>
          </cell>
          <cell r="DX34">
            <v>65</v>
          </cell>
          <cell r="DY34">
            <v>331</v>
          </cell>
          <cell r="DZ34">
            <v>165</v>
          </cell>
          <cell r="EA34">
            <v>166</v>
          </cell>
          <cell r="EB34">
            <v>23</v>
          </cell>
          <cell r="EC34">
            <v>28</v>
          </cell>
          <cell r="ED34">
            <v>18</v>
          </cell>
          <cell r="EE34">
            <v>77</v>
          </cell>
          <cell r="EF34">
            <v>72</v>
          </cell>
          <cell r="EG34">
            <v>82</v>
          </cell>
          <cell r="EH34">
            <v>331</v>
          </cell>
          <cell r="EI34">
            <v>165</v>
          </cell>
          <cell r="EJ34">
            <v>166</v>
          </cell>
          <cell r="EK34">
            <v>45</v>
          </cell>
          <cell r="EL34">
            <v>52</v>
          </cell>
          <cell r="EM34">
            <v>38</v>
          </cell>
          <cell r="EN34">
            <v>55</v>
          </cell>
          <cell r="EO34">
            <v>48</v>
          </cell>
          <cell r="EP34">
            <v>62</v>
          </cell>
          <cell r="HK34">
            <v>2400</v>
          </cell>
          <cell r="HL34">
            <v>1270</v>
          </cell>
          <cell r="HM34">
            <v>1130</v>
          </cell>
          <cell r="HN34">
            <v>15</v>
          </cell>
          <cell r="HO34">
            <v>19</v>
          </cell>
          <cell r="HP34">
            <v>12</v>
          </cell>
          <cell r="HQ34">
            <v>85</v>
          </cell>
          <cell r="HR34">
            <v>81</v>
          </cell>
          <cell r="HS34">
            <v>88</v>
          </cell>
          <cell r="HT34">
            <v>2400</v>
          </cell>
          <cell r="HU34">
            <v>1270</v>
          </cell>
          <cell r="HV34">
            <v>1130</v>
          </cell>
          <cell r="HW34">
            <v>21</v>
          </cell>
          <cell r="HX34">
            <v>20</v>
          </cell>
          <cell r="HY34">
            <v>21</v>
          </cell>
          <cell r="HZ34">
            <v>79</v>
          </cell>
          <cell r="IA34">
            <v>80</v>
          </cell>
          <cell r="IB34">
            <v>79</v>
          </cell>
          <cell r="IC34">
            <v>2400</v>
          </cell>
          <cell r="ID34">
            <v>1270</v>
          </cell>
          <cell r="IE34">
            <v>1130</v>
          </cell>
          <cell r="IF34">
            <v>11</v>
          </cell>
          <cell r="IG34">
            <v>12</v>
          </cell>
          <cell r="IH34">
            <v>10</v>
          </cell>
          <cell r="II34">
            <v>89</v>
          </cell>
          <cell r="IJ34">
            <v>88</v>
          </cell>
          <cell r="IK34">
            <v>90</v>
          </cell>
          <cell r="IL34">
            <v>2400</v>
          </cell>
          <cell r="IM34">
            <v>1270</v>
          </cell>
          <cell r="IN34">
            <v>1130</v>
          </cell>
          <cell r="IO34">
            <v>25</v>
          </cell>
          <cell r="IP34">
            <v>27</v>
          </cell>
          <cell r="IQ34">
            <v>23</v>
          </cell>
          <cell r="IR34">
            <v>75</v>
          </cell>
          <cell r="IS34">
            <v>73</v>
          </cell>
          <cell r="IT34">
            <v>77</v>
          </cell>
        </row>
        <row r="35">
          <cell r="B35">
            <v>311</v>
          </cell>
          <cell r="C35">
            <v>2417</v>
          </cell>
          <cell r="D35">
            <v>1229</v>
          </cell>
          <cell r="E35">
            <v>1188</v>
          </cell>
          <cell r="F35">
            <v>15</v>
          </cell>
          <cell r="G35">
            <v>19</v>
          </cell>
          <cell r="H35">
            <v>11</v>
          </cell>
          <cell r="I35">
            <v>85</v>
          </cell>
          <cell r="J35">
            <v>81</v>
          </cell>
          <cell r="K35">
            <v>89</v>
          </cell>
          <cell r="L35">
            <v>2417</v>
          </cell>
          <cell r="M35">
            <v>1229</v>
          </cell>
          <cell r="N35">
            <v>1188</v>
          </cell>
          <cell r="O35">
            <v>19</v>
          </cell>
          <cell r="P35">
            <v>17</v>
          </cell>
          <cell r="Q35">
            <v>20</v>
          </cell>
          <cell r="R35">
            <v>81</v>
          </cell>
          <cell r="S35">
            <v>83</v>
          </cell>
          <cell r="T35">
            <v>80</v>
          </cell>
          <cell r="U35">
            <v>2417</v>
          </cell>
          <cell r="V35">
            <v>1229</v>
          </cell>
          <cell r="W35">
            <v>1188</v>
          </cell>
          <cell r="X35">
            <v>10</v>
          </cell>
          <cell r="Y35">
            <v>10</v>
          </cell>
          <cell r="Z35">
            <v>10</v>
          </cell>
          <cell r="AA35">
            <v>90</v>
          </cell>
          <cell r="AB35">
            <v>90</v>
          </cell>
          <cell r="AC35">
            <v>90</v>
          </cell>
          <cell r="AD35">
            <v>2417</v>
          </cell>
          <cell r="AE35">
            <v>1229</v>
          </cell>
          <cell r="AF35">
            <v>1188</v>
          </cell>
          <cell r="AG35">
            <v>23</v>
          </cell>
          <cell r="AH35">
            <v>24</v>
          </cell>
          <cell r="AI35">
            <v>22</v>
          </cell>
          <cell r="AJ35">
            <v>77</v>
          </cell>
          <cell r="AK35">
            <v>76</v>
          </cell>
          <cell r="AL35">
            <v>78</v>
          </cell>
          <cell r="DG35">
            <v>121</v>
          </cell>
          <cell r="DH35">
            <v>63</v>
          </cell>
          <cell r="DI35">
            <v>58</v>
          </cell>
          <cell r="DJ35">
            <v>15</v>
          </cell>
          <cell r="DK35">
            <v>22</v>
          </cell>
          <cell r="DL35">
            <v>7</v>
          </cell>
          <cell r="DM35">
            <v>85</v>
          </cell>
          <cell r="DN35">
            <v>78</v>
          </cell>
          <cell r="DO35">
            <v>93</v>
          </cell>
          <cell r="DP35">
            <v>121</v>
          </cell>
          <cell r="DQ35">
            <v>63</v>
          </cell>
          <cell r="DR35">
            <v>58</v>
          </cell>
          <cell r="DS35">
            <v>30</v>
          </cell>
          <cell r="DT35">
            <v>30</v>
          </cell>
          <cell r="DU35">
            <v>29</v>
          </cell>
          <cell r="DV35">
            <v>70</v>
          </cell>
          <cell r="DW35">
            <v>70</v>
          </cell>
          <cell r="DX35">
            <v>71</v>
          </cell>
          <cell r="DY35">
            <v>121</v>
          </cell>
          <cell r="DZ35">
            <v>63</v>
          </cell>
          <cell r="EA35">
            <v>58</v>
          </cell>
          <cell r="EB35">
            <v>16</v>
          </cell>
          <cell r="EC35">
            <v>16</v>
          </cell>
          <cell r="ED35">
            <v>16</v>
          </cell>
          <cell r="EE35">
            <v>84</v>
          </cell>
          <cell r="EF35">
            <v>84</v>
          </cell>
          <cell r="EG35">
            <v>84</v>
          </cell>
          <cell r="EH35">
            <v>121</v>
          </cell>
          <cell r="EI35">
            <v>63</v>
          </cell>
          <cell r="EJ35">
            <v>58</v>
          </cell>
          <cell r="EK35">
            <v>32</v>
          </cell>
          <cell r="EL35">
            <v>33</v>
          </cell>
          <cell r="EM35">
            <v>31</v>
          </cell>
          <cell r="EN35">
            <v>68</v>
          </cell>
          <cell r="EO35">
            <v>67</v>
          </cell>
          <cell r="EP35">
            <v>69</v>
          </cell>
          <cell r="HK35">
            <v>2830</v>
          </cell>
          <cell r="HL35">
            <v>1450</v>
          </cell>
          <cell r="HM35">
            <v>1390</v>
          </cell>
          <cell r="HN35">
            <v>16</v>
          </cell>
          <cell r="HO35">
            <v>20</v>
          </cell>
          <cell r="HP35">
            <v>11</v>
          </cell>
          <cell r="HQ35">
            <v>84</v>
          </cell>
          <cell r="HR35">
            <v>80</v>
          </cell>
          <cell r="HS35">
            <v>89</v>
          </cell>
          <cell r="HT35">
            <v>2830</v>
          </cell>
          <cell r="HU35">
            <v>1450</v>
          </cell>
          <cell r="HV35">
            <v>1390</v>
          </cell>
          <cell r="HW35">
            <v>20</v>
          </cell>
          <cell r="HX35">
            <v>19</v>
          </cell>
          <cell r="HY35">
            <v>20</v>
          </cell>
          <cell r="HZ35">
            <v>80</v>
          </cell>
          <cell r="IA35">
            <v>81</v>
          </cell>
          <cell r="IB35">
            <v>80</v>
          </cell>
          <cell r="IC35">
            <v>2830</v>
          </cell>
          <cell r="ID35">
            <v>1450</v>
          </cell>
          <cell r="IE35">
            <v>1390</v>
          </cell>
          <cell r="IF35">
            <v>10</v>
          </cell>
          <cell r="IG35">
            <v>11</v>
          </cell>
          <cell r="IH35">
            <v>10</v>
          </cell>
          <cell r="II35">
            <v>90</v>
          </cell>
          <cell r="IJ35">
            <v>89</v>
          </cell>
          <cell r="IK35">
            <v>90</v>
          </cell>
          <cell r="IL35">
            <v>2830</v>
          </cell>
          <cell r="IM35">
            <v>1450</v>
          </cell>
          <cell r="IN35">
            <v>1390</v>
          </cell>
          <cell r="IO35">
            <v>24</v>
          </cell>
          <cell r="IP35">
            <v>26</v>
          </cell>
          <cell r="IQ35">
            <v>22</v>
          </cell>
          <cell r="IR35">
            <v>76</v>
          </cell>
          <cell r="IS35">
            <v>74</v>
          </cell>
          <cell r="IT35">
            <v>78</v>
          </cell>
        </row>
        <row r="36">
          <cell r="B36">
            <v>312</v>
          </cell>
          <cell r="C36">
            <v>1854</v>
          </cell>
          <cell r="D36">
            <v>961</v>
          </cell>
          <cell r="E36">
            <v>893</v>
          </cell>
          <cell r="F36">
            <v>19</v>
          </cell>
          <cell r="G36">
            <v>24</v>
          </cell>
          <cell r="H36">
            <v>13</v>
          </cell>
          <cell r="I36">
            <v>81</v>
          </cell>
          <cell r="J36">
            <v>76</v>
          </cell>
          <cell r="K36">
            <v>87</v>
          </cell>
          <cell r="L36">
            <v>1854</v>
          </cell>
          <cell r="M36">
            <v>961</v>
          </cell>
          <cell r="N36">
            <v>893</v>
          </cell>
          <cell r="O36">
            <v>22</v>
          </cell>
          <cell r="P36">
            <v>23</v>
          </cell>
          <cell r="Q36">
            <v>21</v>
          </cell>
          <cell r="R36">
            <v>78</v>
          </cell>
          <cell r="S36">
            <v>77</v>
          </cell>
          <cell r="T36">
            <v>79</v>
          </cell>
          <cell r="U36">
            <v>1854</v>
          </cell>
          <cell r="V36">
            <v>961</v>
          </cell>
          <cell r="W36">
            <v>893</v>
          </cell>
          <cell r="X36">
            <v>11</v>
          </cell>
          <cell r="Y36">
            <v>12</v>
          </cell>
          <cell r="Z36">
            <v>10</v>
          </cell>
          <cell r="AA36">
            <v>89</v>
          </cell>
          <cell r="AB36">
            <v>88</v>
          </cell>
          <cell r="AC36">
            <v>90</v>
          </cell>
          <cell r="AD36">
            <v>1854</v>
          </cell>
          <cell r="AE36">
            <v>961</v>
          </cell>
          <cell r="AF36">
            <v>893</v>
          </cell>
          <cell r="AG36">
            <v>28</v>
          </cell>
          <cell r="AH36">
            <v>31</v>
          </cell>
          <cell r="AI36">
            <v>24</v>
          </cell>
          <cell r="AJ36">
            <v>72</v>
          </cell>
          <cell r="AK36">
            <v>69</v>
          </cell>
          <cell r="AL36">
            <v>76</v>
          </cell>
          <cell r="DG36">
            <v>180</v>
          </cell>
          <cell r="DH36">
            <v>89</v>
          </cell>
          <cell r="DI36">
            <v>91</v>
          </cell>
          <cell r="DJ36">
            <v>22</v>
          </cell>
          <cell r="DK36">
            <v>28</v>
          </cell>
          <cell r="DL36">
            <v>16</v>
          </cell>
          <cell r="DM36">
            <v>78</v>
          </cell>
          <cell r="DN36">
            <v>72</v>
          </cell>
          <cell r="DO36">
            <v>84</v>
          </cell>
          <cell r="DP36">
            <v>180</v>
          </cell>
          <cell r="DQ36">
            <v>89</v>
          </cell>
          <cell r="DR36">
            <v>91</v>
          </cell>
          <cell r="DS36">
            <v>34</v>
          </cell>
          <cell r="DT36">
            <v>29</v>
          </cell>
          <cell r="DU36">
            <v>40</v>
          </cell>
          <cell r="DV36">
            <v>66</v>
          </cell>
          <cell r="DW36">
            <v>71</v>
          </cell>
          <cell r="DX36">
            <v>60</v>
          </cell>
          <cell r="DY36">
            <v>180</v>
          </cell>
          <cell r="DZ36">
            <v>89</v>
          </cell>
          <cell r="EA36">
            <v>91</v>
          </cell>
          <cell r="EB36">
            <v>25</v>
          </cell>
          <cell r="EC36">
            <v>29</v>
          </cell>
          <cell r="ED36">
            <v>21</v>
          </cell>
          <cell r="EE36">
            <v>75</v>
          </cell>
          <cell r="EF36">
            <v>71</v>
          </cell>
          <cell r="EG36">
            <v>79</v>
          </cell>
          <cell r="EH36">
            <v>180</v>
          </cell>
          <cell r="EI36">
            <v>89</v>
          </cell>
          <cell r="EJ36">
            <v>91</v>
          </cell>
          <cell r="EK36">
            <v>41</v>
          </cell>
          <cell r="EL36">
            <v>42</v>
          </cell>
          <cell r="EM36">
            <v>41</v>
          </cell>
          <cell r="EN36">
            <v>59</v>
          </cell>
          <cell r="EO36">
            <v>58</v>
          </cell>
          <cell r="EP36">
            <v>59</v>
          </cell>
          <cell r="HK36">
            <v>2930</v>
          </cell>
          <cell r="HL36">
            <v>1530</v>
          </cell>
          <cell r="HM36">
            <v>1400</v>
          </cell>
          <cell r="HN36">
            <v>19</v>
          </cell>
          <cell r="HO36">
            <v>24</v>
          </cell>
          <cell r="HP36">
            <v>13</v>
          </cell>
          <cell r="HQ36">
            <v>81</v>
          </cell>
          <cell r="HR36">
            <v>76</v>
          </cell>
          <cell r="HS36">
            <v>87</v>
          </cell>
          <cell r="HT36">
            <v>2930</v>
          </cell>
          <cell r="HU36">
            <v>1530</v>
          </cell>
          <cell r="HV36">
            <v>1400</v>
          </cell>
          <cell r="HW36">
            <v>23</v>
          </cell>
          <cell r="HX36">
            <v>22</v>
          </cell>
          <cell r="HY36">
            <v>23</v>
          </cell>
          <cell r="HZ36">
            <v>77</v>
          </cell>
          <cell r="IA36">
            <v>78</v>
          </cell>
          <cell r="IB36">
            <v>77</v>
          </cell>
          <cell r="IC36">
            <v>2930</v>
          </cell>
          <cell r="ID36">
            <v>1530</v>
          </cell>
          <cell r="IE36">
            <v>1400</v>
          </cell>
          <cell r="IF36">
            <v>13</v>
          </cell>
          <cell r="IG36">
            <v>14</v>
          </cell>
          <cell r="IH36">
            <v>11</v>
          </cell>
          <cell r="II36">
            <v>87</v>
          </cell>
          <cell r="IJ36">
            <v>86</v>
          </cell>
          <cell r="IK36">
            <v>89</v>
          </cell>
          <cell r="IL36">
            <v>2930</v>
          </cell>
          <cell r="IM36">
            <v>1530</v>
          </cell>
          <cell r="IN36">
            <v>1400</v>
          </cell>
          <cell r="IO36">
            <v>28</v>
          </cell>
          <cell r="IP36">
            <v>31</v>
          </cell>
          <cell r="IQ36">
            <v>25</v>
          </cell>
          <cell r="IR36">
            <v>72</v>
          </cell>
          <cell r="IS36">
            <v>69</v>
          </cell>
          <cell r="IT36">
            <v>75</v>
          </cell>
        </row>
        <row r="37">
          <cell r="B37">
            <v>313</v>
          </cell>
          <cell r="C37">
            <v>1029</v>
          </cell>
          <cell r="D37">
            <v>518</v>
          </cell>
          <cell r="E37">
            <v>511</v>
          </cell>
          <cell r="F37">
            <v>24</v>
          </cell>
          <cell r="G37">
            <v>31</v>
          </cell>
          <cell r="H37">
            <v>16</v>
          </cell>
          <cell r="I37">
            <v>76</v>
          </cell>
          <cell r="J37">
            <v>69</v>
          </cell>
          <cell r="K37">
            <v>84</v>
          </cell>
          <cell r="L37">
            <v>1029</v>
          </cell>
          <cell r="M37">
            <v>518</v>
          </cell>
          <cell r="N37">
            <v>511</v>
          </cell>
          <cell r="O37">
            <v>26</v>
          </cell>
          <cell r="P37">
            <v>25</v>
          </cell>
          <cell r="Q37">
            <v>27</v>
          </cell>
          <cell r="R37">
            <v>74</v>
          </cell>
          <cell r="S37">
            <v>75</v>
          </cell>
          <cell r="T37">
            <v>73</v>
          </cell>
          <cell r="U37">
            <v>1029</v>
          </cell>
          <cell r="V37">
            <v>518</v>
          </cell>
          <cell r="W37">
            <v>511</v>
          </cell>
          <cell r="X37">
            <v>15</v>
          </cell>
          <cell r="Y37">
            <v>17</v>
          </cell>
          <cell r="Z37">
            <v>12</v>
          </cell>
          <cell r="AA37">
            <v>85</v>
          </cell>
          <cell r="AB37">
            <v>83</v>
          </cell>
          <cell r="AC37">
            <v>88</v>
          </cell>
          <cell r="AD37">
            <v>1029</v>
          </cell>
          <cell r="AE37">
            <v>518</v>
          </cell>
          <cell r="AF37">
            <v>511</v>
          </cell>
          <cell r="AG37">
            <v>33</v>
          </cell>
          <cell r="AH37">
            <v>36</v>
          </cell>
          <cell r="AI37">
            <v>30</v>
          </cell>
          <cell r="AJ37">
            <v>67</v>
          </cell>
          <cell r="AK37">
            <v>64</v>
          </cell>
          <cell r="AL37">
            <v>70</v>
          </cell>
          <cell r="DG37">
            <v>201</v>
          </cell>
          <cell r="DH37">
            <v>103</v>
          </cell>
          <cell r="DI37">
            <v>98</v>
          </cell>
          <cell r="DJ37">
            <v>29</v>
          </cell>
          <cell r="DK37">
            <v>29</v>
          </cell>
          <cell r="DL37">
            <v>30</v>
          </cell>
          <cell r="DM37">
            <v>71</v>
          </cell>
          <cell r="DN37">
            <v>71</v>
          </cell>
          <cell r="DO37">
            <v>70</v>
          </cell>
          <cell r="DP37">
            <v>201</v>
          </cell>
          <cell r="DQ37">
            <v>103</v>
          </cell>
          <cell r="DR37">
            <v>98</v>
          </cell>
          <cell r="DS37">
            <v>38</v>
          </cell>
          <cell r="DT37">
            <v>30</v>
          </cell>
          <cell r="DU37">
            <v>47</v>
          </cell>
          <cell r="DV37">
            <v>62</v>
          </cell>
          <cell r="DW37">
            <v>70</v>
          </cell>
          <cell r="DX37">
            <v>53</v>
          </cell>
          <cell r="DY37">
            <v>201</v>
          </cell>
          <cell r="DZ37">
            <v>103</v>
          </cell>
          <cell r="EA37">
            <v>98</v>
          </cell>
          <cell r="EB37">
            <v>23</v>
          </cell>
          <cell r="EC37">
            <v>19</v>
          </cell>
          <cell r="ED37">
            <v>28</v>
          </cell>
          <cell r="EE37">
            <v>77</v>
          </cell>
          <cell r="EF37">
            <v>81</v>
          </cell>
          <cell r="EG37">
            <v>72</v>
          </cell>
          <cell r="EH37">
            <v>201</v>
          </cell>
          <cell r="EI37">
            <v>103</v>
          </cell>
          <cell r="EJ37">
            <v>98</v>
          </cell>
          <cell r="EK37">
            <v>45</v>
          </cell>
          <cell r="EL37">
            <v>38</v>
          </cell>
          <cell r="EM37">
            <v>53</v>
          </cell>
          <cell r="EN37">
            <v>55</v>
          </cell>
          <cell r="EO37">
            <v>62</v>
          </cell>
          <cell r="EP37">
            <v>47</v>
          </cell>
          <cell r="HK37">
            <v>2360</v>
          </cell>
          <cell r="HL37">
            <v>1180</v>
          </cell>
          <cell r="HM37">
            <v>1180</v>
          </cell>
          <cell r="HN37">
            <v>20</v>
          </cell>
          <cell r="HO37">
            <v>26</v>
          </cell>
          <cell r="HP37">
            <v>15</v>
          </cell>
          <cell r="HQ37">
            <v>80</v>
          </cell>
          <cell r="HR37">
            <v>74</v>
          </cell>
          <cell r="HS37">
            <v>85</v>
          </cell>
          <cell r="HT37">
            <v>2360</v>
          </cell>
          <cell r="HU37">
            <v>1180</v>
          </cell>
          <cell r="HV37">
            <v>1180</v>
          </cell>
          <cell r="HW37">
            <v>23</v>
          </cell>
          <cell r="HX37">
            <v>23</v>
          </cell>
          <cell r="HY37">
            <v>24</v>
          </cell>
          <cell r="HZ37">
            <v>77</v>
          </cell>
          <cell r="IA37">
            <v>77</v>
          </cell>
          <cell r="IB37">
            <v>76</v>
          </cell>
          <cell r="IC37">
            <v>2360</v>
          </cell>
          <cell r="ID37">
            <v>1180</v>
          </cell>
          <cell r="IE37">
            <v>1180</v>
          </cell>
          <cell r="IF37">
            <v>13</v>
          </cell>
          <cell r="IG37">
            <v>15</v>
          </cell>
          <cell r="IH37">
            <v>11</v>
          </cell>
          <cell r="II37">
            <v>87</v>
          </cell>
          <cell r="IJ37">
            <v>85</v>
          </cell>
          <cell r="IK37">
            <v>89</v>
          </cell>
          <cell r="IL37">
            <v>2360</v>
          </cell>
          <cell r="IM37">
            <v>1180</v>
          </cell>
          <cell r="IN37">
            <v>1180</v>
          </cell>
          <cell r="IO37">
            <v>29</v>
          </cell>
          <cell r="IP37">
            <v>32</v>
          </cell>
          <cell r="IQ37">
            <v>27</v>
          </cell>
          <cell r="IR37">
            <v>71</v>
          </cell>
          <cell r="IS37">
            <v>68</v>
          </cell>
          <cell r="IT37">
            <v>73</v>
          </cell>
        </row>
        <row r="38">
          <cell r="B38">
            <v>314</v>
          </cell>
          <cell r="C38">
            <v>1056</v>
          </cell>
          <cell r="D38">
            <v>536</v>
          </cell>
          <cell r="E38">
            <v>520</v>
          </cell>
          <cell r="F38">
            <v>14</v>
          </cell>
          <cell r="G38">
            <v>18</v>
          </cell>
          <cell r="H38">
            <v>11</v>
          </cell>
          <cell r="I38">
            <v>86</v>
          </cell>
          <cell r="J38">
            <v>82</v>
          </cell>
          <cell r="K38">
            <v>89</v>
          </cell>
          <cell r="L38">
            <v>1056</v>
          </cell>
          <cell r="M38">
            <v>536</v>
          </cell>
          <cell r="N38">
            <v>520</v>
          </cell>
          <cell r="O38">
            <v>19</v>
          </cell>
          <cell r="P38">
            <v>17</v>
          </cell>
          <cell r="Q38">
            <v>21</v>
          </cell>
          <cell r="R38">
            <v>81</v>
          </cell>
          <cell r="S38">
            <v>83</v>
          </cell>
          <cell r="T38">
            <v>79</v>
          </cell>
          <cell r="U38">
            <v>1056</v>
          </cell>
          <cell r="V38">
            <v>536</v>
          </cell>
          <cell r="W38">
            <v>520</v>
          </cell>
          <cell r="X38">
            <v>7</v>
          </cell>
          <cell r="Y38">
            <v>9</v>
          </cell>
          <cell r="Z38">
            <v>6</v>
          </cell>
          <cell r="AA38">
            <v>93</v>
          </cell>
          <cell r="AB38">
            <v>91</v>
          </cell>
          <cell r="AC38">
            <v>94</v>
          </cell>
          <cell r="AD38">
            <v>1056</v>
          </cell>
          <cell r="AE38">
            <v>536</v>
          </cell>
          <cell r="AF38">
            <v>520</v>
          </cell>
          <cell r="AG38">
            <v>21</v>
          </cell>
          <cell r="AH38">
            <v>21</v>
          </cell>
          <cell r="AI38">
            <v>22</v>
          </cell>
          <cell r="AJ38">
            <v>79</v>
          </cell>
          <cell r="AK38">
            <v>79</v>
          </cell>
          <cell r="AL38">
            <v>78</v>
          </cell>
          <cell r="DG38">
            <v>38</v>
          </cell>
          <cell r="DH38">
            <v>20</v>
          </cell>
          <cell r="DI38">
            <v>18</v>
          </cell>
          <cell r="DJ38">
            <v>18</v>
          </cell>
          <cell r="DK38">
            <v>20</v>
          </cell>
          <cell r="DL38">
            <v>17</v>
          </cell>
          <cell r="DM38">
            <v>82</v>
          </cell>
          <cell r="DN38">
            <v>80</v>
          </cell>
          <cell r="DO38">
            <v>83</v>
          </cell>
          <cell r="DP38">
            <v>38</v>
          </cell>
          <cell r="DQ38">
            <v>20</v>
          </cell>
          <cell r="DR38">
            <v>18</v>
          </cell>
          <cell r="DS38">
            <v>32</v>
          </cell>
          <cell r="DT38">
            <v>30</v>
          </cell>
          <cell r="DU38">
            <v>33</v>
          </cell>
          <cell r="DV38">
            <v>68</v>
          </cell>
          <cell r="DW38">
            <v>70</v>
          </cell>
          <cell r="DX38">
            <v>67</v>
          </cell>
          <cell r="DY38">
            <v>38</v>
          </cell>
          <cell r="DZ38">
            <v>20</v>
          </cell>
          <cell r="EA38">
            <v>18</v>
          </cell>
          <cell r="EB38">
            <v>13</v>
          </cell>
          <cell r="EC38">
            <v>15</v>
          </cell>
          <cell r="ED38">
            <v>11</v>
          </cell>
          <cell r="EE38">
            <v>87</v>
          </cell>
          <cell r="EF38">
            <v>85</v>
          </cell>
          <cell r="EG38">
            <v>89</v>
          </cell>
          <cell r="EH38">
            <v>38</v>
          </cell>
          <cell r="EI38">
            <v>20</v>
          </cell>
          <cell r="EJ38">
            <v>18</v>
          </cell>
          <cell r="EK38">
            <v>34</v>
          </cell>
          <cell r="EL38">
            <v>35</v>
          </cell>
          <cell r="EM38">
            <v>33</v>
          </cell>
          <cell r="EN38">
            <v>66</v>
          </cell>
          <cell r="EO38">
            <v>65</v>
          </cell>
          <cell r="EP38">
            <v>67</v>
          </cell>
          <cell r="HK38">
            <v>1470</v>
          </cell>
          <cell r="HL38">
            <v>740</v>
          </cell>
          <cell r="HM38">
            <v>740</v>
          </cell>
          <cell r="HN38">
            <v>14</v>
          </cell>
          <cell r="HO38">
            <v>17</v>
          </cell>
          <cell r="HP38">
            <v>12</v>
          </cell>
          <cell r="HQ38">
            <v>86</v>
          </cell>
          <cell r="HR38">
            <v>83</v>
          </cell>
          <cell r="HS38">
            <v>88</v>
          </cell>
          <cell r="HT38">
            <v>1470</v>
          </cell>
          <cell r="HU38">
            <v>740</v>
          </cell>
          <cell r="HV38">
            <v>740</v>
          </cell>
          <cell r="HW38">
            <v>18</v>
          </cell>
          <cell r="HX38">
            <v>17</v>
          </cell>
          <cell r="HY38">
            <v>20</v>
          </cell>
          <cell r="HZ38">
            <v>82</v>
          </cell>
          <cell r="IA38">
            <v>83</v>
          </cell>
          <cell r="IB38">
            <v>80</v>
          </cell>
          <cell r="IC38">
            <v>1470</v>
          </cell>
          <cell r="ID38">
            <v>740</v>
          </cell>
          <cell r="IE38">
            <v>740</v>
          </cell>
          <cell r="IF38">
            <v>9</v>
          </cell>
          <cell r="IG38">
            <v>9</v>
          </cell>
          <cell r="IH38">
            <v>8</v>
          </cell>
          <cell r="II38">
            <v>91</v>
          </cell>
          <cell r="IJ38">
            <v>91</v>
          </cell>
          <cell r="IK38">
            <v>92</v>
          </cell>
          <cell r="IL38">
            <v>1470</v>
          </cell>
          <cell r="IM38">
            <v>740</v>
          </cell>
          <cell r="IN38">
            <v>740</v>
          </cell>
          <cell r="IO38">
            <v>21</v>
          </cell>
          <cell r="IP38">
            <v>21</v>
          </cell>
          <cell r="IQ38">
            <v>22</v>
          </cell>
          <cell r="IR38">
            <v>79</v>
          </cell>
          <cell r="IS38">
            <v>79</v>
          </cell>
          <cell r="IT38">
            <v>78</v>
          </cell>
        </row>
        <row r="39">
          <cell r="B39">
            <v>315</v>
          </cell>
          <cell r="C39">
            <v>945</v>
          </cell>
          <cell r="D39">
            <v>479</v>
          </cell>
          <cell r="E39">
            <v>466</v>
          </cell>
          <cell r="F39">
            <v>19</v>
          </cell>
          <cell r="G39">
            <v>25</v>
          </cell>
          <cell r="H39">
            <v>13</v>
          </cell>
          <cell r="I39">
            <v>81</v>
          </cell>
          <cell r="J39">
            <v>75</v>
          </cell>
          <cell r="K39">
            <v>87</v>
          </cell>
          <cell r="L39">
            <v>945</v>
          </cell>
          <cell r="M39">
            <v>479</v>
          </cell>
          <cell r="N39">
            <v>466</v>
          </cell>
          <cell r="O39">
            <v>25</v>
          </cell>
          <cell r="P39">
            <v>23</v>
          </cell>
          <cell r="Q39">
            <v>27</v>
          </cell>
          <cell r="R39">
            <v>75</v>
          </cell>
          <cell r="S39">
            <v>77</v>
          </cell>
          <cell r="T39">
            <v>73</v>
          </cell>
          <cell r="U39">
            <v>945</v>
          </cell>
          <cell r="V39">
            <v>479</v>
          </cell>
          <cell r="W39">
            <v>466</v>
          </cell>
          <cell r="X39">
            <v>12</v>
          </cell>
          <cell r="Y39">
            <v>13</v>
          </cell>
          <cell r="Z39">
            <v>10</v>
          </cell>
          <cell r="AA39">
            <v>88</v>
          </cell>
          <cell r="AB39">
            <v>87</v>
          </cell>
          <cell r="AC39">
            <v>90</v>
          </cell>
          <cell r="AD39">
            <v>945</v>
          </cell>
          <cell r="AE39">
            <v>479</v>
          </cell>
          <cell r="AF39">
            <v>466</v>
          </cell>
          <cell r="AG39">
            <v>30</v>
          </cell>
          <cell r="AH39">
            <v>31</v>
          </cell>
          <cell r="AI39">
            <v>29</v>
          </cell>
          <cell r="AJ39">
            <v>70</v>
          </cell>
          <cell r="AK39">
            <v>69</v>
          </cell>
          <cell r="AL39">
            <v>71</v>
          </cell>
          <cell r="DG39">
            <v>308</v>
          </cell>
          <cell r="DH39">
            <v>153</v>
          </cell>
          <cell r="DI39">
            <v>155</v>
          </cell>
          <cell r="DJ39">
            <v>21</v>
          </cell>
          <cell r="DK39">
            <v>24</v>
          </cell>
          <cell r="DL39">
            <v>18</v>
          </cell>
          <cell r="DM39">
            <v>79</v>
          </cell>
          <cell r="DN39">
            <v>76</v>
          </cell>
          <cell r="DO39">
            <v>82</v>
          </cell>
          <cell r="DP39">
            <v>308</v>
          </cell>
          <cell r="DQ39">
            <v>153</v>
          </cell>
          <cell r="DR39">
            <v>155</v>
          </cell>
          <cell r="DS39">
            <v>34</v>
          </cell>
          <cell r="DT39">
            <v>33</v>
          </cell>
          <cell r="DU39">
            <v>34</v>
          </cell>
          <cell r="DV39">
            <v>66</v>
          </cell>
          <cell r="DW39">
            <v>67</v>
          </cell>
          <cell r="DX39">
            <v>66</v>
          </cell>
          <cell r="DY39">
            <v>308</v>
          </cell>
          <cell r="DZ39">
            <v>153</v>
          </cell>
          <cell r="EA39">
            <v>155</v>
          </cell>
          <cell r="EB39">
            <v>13</v>
          </cell>
          <cell r="EC39">
            <v>15</v>
          </cell>
          <cell r="ED39">
            <v>12</v>
          </cell>
          <cell r="EE39">
            <v>87</v>
          </cell>
          <cell r="EF39">
            <v>85</v>
          </cell>
          <cell r="EG39">
            <v>88</v>
          </cell>
          <cell r="EH39">
            <v>308</v>
          </cell>
          <cell r="EI39">
            <v>153</v>
          </cell>
          <cell r="EJ39">
            <v>155</v>
          </cell>
          <cell r="EK39">
            <v>38</v>
          </cell>
          <cell r="EL39">
            <v>41</v>
          </cell>
          <cell r="EM39">
            <v>36</v>
          </cell>
          <cell r="EN39">
            <v>62</v>
          </cell>
          <cell r="EO39">
            <v>59</v>
          </cell>
          <cell r="EP39">
            <v>64</v>
          </cell>
          <cell r="HK39">
            <v>1710</v>
          </cell>
          <cell r="HL39">
            <v>870</v>
          </cell>
          <cell r="HM39">
            <v>840</v>
          </cell>
          <cell r="HN39">
            <v>19</v>
          </cell>
          <cell r="HO39">
            <v>24</v>
          </cell>
          <cell r="HP39">
            <v>14</v>
          </cell>
          <cell r="HQ39">
            <v>81</v>
          </cell>
          <cell r="HR39">
            <v>76</v>
          </cell>
          <cell r="HS39">
            <v>86</v>
          </cell>
          <cell r="HT39">
            <v>1710</v>
          </cell>
          <cell r="HU39">
            <v>870</v>
          </cell>
          <cell r="HV39">
            <v>840</v>
          </cell>
          <cell r="HW39">
            <v>25</v>
          </cell>
          <cell r="HX39">
            <v>23</v>
          </cell>
          <cell r="HY39">
            <v>27</v>
          </cell>
          <cell r="HZ39">
            <v>75</v>
          </cell>
          <cell r="IA39">
            <v>77</v>
          </cell>
          <cell r="IB39">
            <v>73</v>
          </cell>
          <cell r="IC39">
            <v>1710</v>
          </cell>
          <cell r="ID39">
            <v>870</v>
          </cell>
          <cell r="IE39">
            <v>840</v>
          </cell>
          <cell r="IF39">
            <v>12</v>
          </cell>
          <cell r="IG39">
            <v>13</v>
          </cell>
          <cell r="IH39">
            <v>11</v>
          </cell>
          <cell r="II39">
            <v>88</v>
          </cell>
          <cell r="IJ39">
            <v>87</v>
          </cell>
          <cell r="IK39">
            <v>89</v>
          </cell>
          <cell r="IL39">
            <v>1710</v>
          </cell>
          <cell r="IM39">
            <v>870</v>
          </cell>
          <cell r="IN39">
            <v>840</v>
          </cell>
          <cell r="IO39">
            <v>30</v>
          </cell>
          <cell r="IP39">
            <v>32</v>
          </cell>
          <cell r="IQ39">
            <v>29</v>
          </cell>
          <cell r="IR39">
            <v>70</v>
          </cell>
          <cell r="IS39">
            <v>68</v>
          </cell>
          <cell r="IT39">
            <v>71</v>
          </cell>
        </row>
        <row r="40">
          <cell r="B40">
            <v>316</v>
          </cell>
          <cell r="C40">
            <v>657</v>
          </cell>
          <cell r="D40">
            <v>340</v>
          </cell>
          <cell r="E40">
            <v>317</v>
          </cell>
          <cell r="F40">
            <v>30</v>
          </cell>
          <cell r="G40">
            <v>38</v>
          </cell>
          <cell r="H40">
            <v>21</v>
          </cell>
          <cell r="I40">
            <v>70</v>
          </cell>
          <cell r="J40">
            <v>62</v>
          </cell>
          <cell r="K40">
            <v>79</v>
          </cell>
          <cell r="L40">
            <v>657</v>
          </cell>
          <cell r="M40">
            <v>340</v>
          </cell>
          <cell r="N40">
            <v>317</v>
          </cell>
          <cell r="O40">
            <v>30</v>
          </cell>
          <cell r="P40">
            <v>31</v>
          </cell>
          <cell r="Q40">
            <v>29</v>
          </cell>
          <cell r="R40">
            <v>70</v>
          </cell>
          <cell r="S40">
            <v>69</v>
          </cell>
          <cell r="T40">
            <v>71</v>
          </cell>
          <cell r="U40">
            <v>657</v>
          </cell>
          <cell r="V40">
            <v>340</v>
          </cell>
          <cell r="W40">
            <v>317</v>
          </cell>
          <cell r="X40">
            <v>17</v>
          </cell>
          <cell r="Y40">
            <v>20</v>
          </cell>
          <cell r="Z40">
            <v>15</v>
          </cell>
          <cell r="AA40">
            <v>83</v>
          </cell>
          <cell r="AB40">
            <v>80</v>
          </cell>
          <cell r="AC40">
            <v>85</v>
          </cell>
          <cell r="AD40">
            <v>657</v>
          </cell>
          <cell r="AE40">
            <v>340</v>
          </cell>
          <cell r="AF40">
            <v>317</v>
          </cell>
          <cell r="AG40">
            <v>39</v>
          </cell>
          <cell r="AH40">
            <v>44</v>
          </cell>
          <cell r="AI40">
            <v>34</v>
          </cell>
          <cell r="AJ40">
            <v>61</v>
          </cell>
          <cell r="AK40">
            <v>56</v>
          </cell>
          <cell r="AL40">
            <v>66</v>
          </cell>
          <cell r="DG40">
            <v>1040</v>
          </cell>
          <cell r="DH40">
            <v>513</v>
          </cell>
          <cell r="DI40">
            <v>527</v>
          </cell>
          <cell r="DJ40">
            <v>24</v>
          </cell>
          <cell r="DK40">
            <v>29</v>
          </cell>
          <cell r="DL40">
            <v>19</v>
          </cell>
          <cell r="DM40">
            <v>76</v>
          </cell>
          <cell r="DN40">
            <v>71</v>
          </cell>
          <cell r="DO40">
            <v>81</v>
          </cell>
          <cell r="DP40">
            <v>1040</v>
          </cell>
          <cell r="DQ40">
            <v>513</v>
          </cell>
          <cell r="DR40">
            <v>527</v>
          </cell>
          <cell r="DS40">
            <v>30</v>
          </cell>
          <cell r="DT40">
            <v>29</v>
          </cell>
          <cell r="DU40">
            <v>31</v>
          </cell>
          <cell r="DV40">
            <v>70</v>
          </cell>
          <cell r="DW40">
            <v>71</v>
          </cell>
          <cell r="DX40">
            <v>69</v>
          </cell>
          <cell r="DY40">
            <v>1040</v>
          </cell>
          <cell r="DZ40">
            <v>513</v>
          </cell>
          <cell r="EA40">
            <v>527</v>
          </cell>
          <cell r="EB40">
            <v>16</v>
          </cell>
          <cell r="EC40">
            <v>18</v>
          </cell>
          <cell r="ED40">
            <v>15</v>
          </cell>
          <cell r="EE40">
            <v>84</v>
          </cell>
          <cell r="EF40">
            <v>82</v>
          </cell>
          <cell r="EG40">
            <v>85</v>
          </cell>
          <cell r="EH40">
            <v>1040</v>
          </cell>
          <cell r="EI40">
            <v>513</v>
          </cell>
          <cell r="EJ40">
            <v>527</v>
          </cell>
          <cell r="EK40">
            <v>37</v>
          </cell>
          <cell r="EL40">
            <v>39</v>
          </cell>
          <cell r="EM40">
            <v>35</v>
          </cell>
          <cell r="EN40">
            <v>63</v>
          </cell>
          <cell r="EO40">
            <v>61</v>
          </cell>
          <cell r="EP40">
            <v>65</v>
          </cell>
          <cell r="HK40">
            <v>3580</v>
          </cell>
          <cell r="HL40">
            <v>1810</v>
          </cell>
          <cell r="HM40">
            <v>1770</v>
          </cell>
          <cell r="HN40">
            <v>24</v>
          </cell>
          <cell r="HO40">
            <v>30</v>
          </cell>
          <cell r="HP40">
            <v>19</v>
          </cell>
          <cell r="HQ40">
            <v>76</v>
          </cell>
          <cell r="HR40">
            <v>70</v>
          </cell>
          <cell r="HS40">
            <v>81</v>
          </cell>
          <cell r="HT40">
            <v>3580</v>
          </cell>
          <cell r="HU40">
            <v>1810</v>
          </cell>
          <cell r="HV40">
            <v>1770</v>
          </cell>
          <cell r="HW40">
            <v>28</v>
          </cell>
          <cell r="HX40">
            <v>28</v>
          </cell>
          <cell r="HY40">
            <v>28</v>
          </cell>
          <cell r="HZ40">
            <v>72</v>
          </cell>
          <cell r="IA40">
            <v>72</v>
          </cell>
          <cell r="IB40">
            <v>72</v>
          </cell>
          <cell r="IC40">
            <v>3580</v>
          </cell>
          <cell r="ID40">
            <v>1810</v>
          </cell>
          <cell r="IE40">
            <v>1770</v>
          </cell>
          <cell r="IF40">
            <v>16</v>
          </cell>
          <cell r="IG40">
            <v>18</v>
          </cell>
          <cell r="IH40">
            <v>14</v>
          </cell>
          <cell r="II40">
            <v>84</v>
          </cell>
          <cell r="IJ40">
            <v>82</v>
          </cell>
          <cell r="IK40">
            <v>86</v>
          </cell>
          <cell r="IL40">
            <v>3580</v>
          </cell>
          <cell r="IM40">
            <v>1810</v>
          </cell>
          <cell r="IN40">
            <v>1770</v>
          </cell>
          <cell r="IO40">
            <v>35</v>
          </cell>
          <cell r="IP40">
            <v>38</v>
          </cell>
          <cell r="IQ40">
            <v>32</v>
          </cell>
          <cell r="IR40">
            <v>65</v>
          </cell>
          <cell r="IS40">
            <v>62</v>
          </cell>
          <cell r="IT40">
            <v>68</v>
          </cell>
        </row>
        <row r="41">
          <cell r="B41">
            <v>317</v>
          </cell>
          <cell r="C41">
            <v>1244</v>
          </cell>
          <cell r="D41">
            <v>629</v>
          </cell>
          <cell r="E41">
            <v>615</v>
          </cell>
          <cell r="F41">
            <v>19</v>
          </cell>
          <cell r="G41">
            <v>21</v>
          </cell>
          <cell r="H41">
            <v>16</v>
          </cell>
          <cell r="I41">
            <v>81</v>
          </cell>
          <cell r="J41">
            <v>79</v>
          </cell>
          <cell r="K41">
            <v>84</v>
          </cell>
          <cell r="L41">
            <v>1244</v>
          </cell>
          <cell r="M41">
            <v>629</v>
          </cell>
          <cell r="N41">
            <v>615</v>
          </cell>
          <cell r="O41">
            <v>20</v>
          </cell>
          <cell r="P41">
            <v>19</v>
          </cell>
          <cell r="Q41">
            <v>22</v>
          </cell>
          <cell r="R41">
            <v>80</v>
          </cell>
          <cell r="S41">
            <v>81</v>
          </cell>
          <cell r="T41">
            <v>78</v>
          </cell>
          <cell r="U41">
            <v>1244</v>
          </cell>
          <cell r="V41">
            <v>629</v>
          </cell>
          <cell r="W41">
            <v>615</v>
          </cell>
          <cell r="X41">
            <v>11</v>
          </cell>
          <cell r="Y41">
            <v>10</v>
          </cell>
          <cell r="Z41">
            <v>12</v>
          </cell>
          <cell r="AA41">
            <v>89</v>
          </cell>
          <cell r="AB41">
            <v>90</v>
          </cell>
          <cell r="AC41">
            <v>88</v>
          </cell>
          <cell r="AD41">
            <v>1244</v>
          </cell>
          <cell r="AE41">
            <v>629</v>
          </cell>
          <cell r="AF41">
            <v>615</v>
          </cell>
          <cell r="AG41">
            <v>27</v>
          </cell>
          <cell r="AH41">
            <v>27</v>
          </cell>
          <cell r="AI41">
            <v>26</v>
          </cell>
          <cell r="AJ41">
            <v>73</v>
          </cell>
          <cell r="AK41">
            <v>73</v>
          </cell>
          <cell r="AL41">
            <v>74</v>
          </cell>
          <cell r="DG41">
            <v>430</v>
          </cell>
          <cell r="DH41">
            <v>215</v>
          </cell>
          <cell r="DI41">
            <v>215</v>
          </cell>
          <cell r="DJ41">
            <v>24</v>
          </cell>
          <cell r="DK41">
            <v>30</v>
          </cell>
          <cell r="DL41">
            <v>19</v>
          </cell>
          <cell r="DM41">
            <v>76</v>
          </cell>
          <cell r="DN41">
            <v>70</v>
          </cell>
          <cell r="DO41">
            <v>81</v>
          </cell>
          <cell r="DP41">
            <v>430</v>
          </cell>
          <cell r="DQ41">
            <v>215</v>
          </cell>
          <cell r="DR41">
            <v>215</v>
          </cell>
          <cell r="DS41">
            <v>34</v>
          </cell>
          <cell r="DT41">
            <v>32</v>
          </cell>
          <cell r="DU41">
            <v>36</v>
          </cell>
          <cell r="DV41">
            <v>66</v>
          </cell>
          <cell r="DW41">
            <v>68</v>
          </cell>
          <cell r="DX41">
            <v>64</v>
          </cell>
          <cell r="DY41">
            <v>430</v>
          </cell>
          <cell r="DZ41">
            <v>215</v>
          </cell>
          <cell r="EA41">
            <v>215</v>
          </cell>
          <cell r="EB41">
            <v>20</v>
          </cell>
          <cell r="EC41">
            <v>21</v>
          </cell>
          <cell r="ED41">
            <v>18</v>
          </cell>
          <cell r="EE41">
            <v>80</v>
          </cell>
          <cell r="EF41">
            <v>79</v>
          </cell>
          <cell r="EG41">
            <v>82</v>
          </cell>
          <cell r="EH41">
            <v>430</v>
          </cell>
          <cell r="EI41">
            <v>215</v>
          </cell>
          <cell r="EJ41">
            <v>215</v>
          </cell>
          <cell r="EK41">
            <v>40</v>
          </cell>
          <cell r="EL41">
            <v>40</v>
          </cell>
          <cell r="EM41">
            <v>39</v>
          </cell>
          <cell r="EN41">
            <v>60</v>
          </cell>
          <cell r="EO41">
            <v>60</v>
          </cell>
          <cell r="EP41">
            <v>61</v>
          </cell>
          <cell r="HK41">
            <v>3180</v>
          </cell>
          <cell r="HL41">
            <v>1610</v>
          </cell>
          <cell r="HM41">
            <v>1580</v>
          </cell>
          <cell r="HN41">
            <v>18</v>
          </cell>
          <cell r="HO41">
            <v>21</v>
          </cell>
          <cell r="HP41">
            <v>16</v>
          </cell>
          <cell r="HQ41">
            <v>82</v>
          </cell>
          <cell r="HR41">
            <v>79</v>
          </cell>
          <cell r="HS41">
            <v>84</v>
          </cell>
          <cell r="HT41">
            <v>3180</v>
          </cell>
          <cell r="HU41">
            <v>1610</v>
          </cell>
          <cell r="HV41">
            <v>1580</v>
          </cell>
          <cell r="HW41">
            <v>22</v>
          </cell>
          <cell r="HX41">
            <v>20</v>
          </cell>
          <cell r="HY41">
            <v>25</v>
          </cell>
          <cell r="HZ41">
            <v>78</v>
          </cell>
          <cell r="IA41">
            <v>80</v>
          </cell>
          <cell r="IB41">
            <v>75</v>
          </cell>
          <cell r="IC41">
            <v>3180</v>
          </cell>
          <cell r="ID41">
            <v>1610</v>
          </cell>
          <cell r="IE41">
            <v>1580</v>
          </cell>
          <cell r="IF41">
            <v>13</v>
          </cell>
          <cell r="IG41">
            <v>12</v>
          </cell>
          <cell r="IH41">
            <v>13</v>
          </cell>
          <cell r="II41">
            <v>88</v>
          </cell>
          <cell r="IJ41">
            <v>88</v>
          </cell>
          <cell r="IK41">
            <v>87</v>
          </cell>
          <cell r="IL41">
            <v>3180</v>
          </cell>
          <cell r="IM41">
            <v>1610</v>
          </cell>
          <cell r="IN41">
            <v>1580</v>
          </cell>
          <cell r="IO41">
            <v>27</v>
          </cell>
          <cell r="IP41">
            <v>27</v>
          </cell>
          <cell r="IQ41">
            <v>28</v>
          </cell>
          <cell r="IR41">
            <v>73</v>
          </cell>
          <cell r="IS41">
            <v>73</v>
          </cell>
          <cell r="IT41">
            <v>72</v>
          </cell>
        </row>
        <row r="42">
          <cell r="B42">
            <v>318</v>
          </cell>
          <cell r="C42">
            <v>1298</v>
          </cell>
          <cell r="D42">
            <v>637</v>
          </cell>
          <cell r="E42">
            <v>661</v>
          </cell>
          <cell r="F42">
            <v>10</v>
          </cell>
          <cell r="G42">
            <v>12</v>
          </cell>
          <cell r="H42">
            <v>8</v>
          </cell>
          <cell r="I42">
            <v>90</v>
          </cell>
          <cell r="J42">
            <v>88</v>
          </cell>
          <cell r="K42">
            <v>92</v>
          </cell>
          <cell r="L42">
            <v>1298</v>
          </cell>
          <cell r="M42">
            <v>637</v>
          </cell>
          <cell r="N42">
            <v>661</v>
          </cell>
          <cell r="O42">
            <v>13</v>
          </cell>
          <cell r="P42">
            <v>12</v>
          </cell>
          <cell r="Q42">
            <v>15</v>
          </cell>
          <cell r="R42">
            <v>87</v>
          </cell>
          <cell r="S42">
            <v>88</v>
          </cell>
          <cell r="T42">
            <v>85</v>
          </cell>
          <cell r="U42">
            <v>1298</v>
          </cell>
          <cell r="V42">
            <v>637</v>
          </cell>
          <cell r="W42">
            <v>661</v>
          </cell>
          <cell r="X42">
            <v>6</v>
          </cell>
          <cell r="Y42">
            <v>5</v>
          </cell>
          <cell r="Z42">
            <v>7</v>
          </cell>
          <cell r="AA42">
            <v>94</v>
          </cell>
          <cell r="AB42">
            <v>95</v>
          </cell>
          <cell r="AC42">
            <v>93</v>
          </cell>
          <cell r="AD42">
            <v>1298</v>
          </cell>
          <cell r="AE42">
            <v>637</v>
          </cell>
          <cell r="AF42">
            <v>661</v>
          </cell>
          <cell r="AG42">
            <v>17</v>
          </cell>
          <cell r="AH42">
            <v>16</v>
          </cell>
          <cell r="AI42">
            <v>17</v>
          </cell>
          <cell r="AJ42">
            <v>83</v>
          </cell>
          <cell r="AK42">
            <v>84</v>
          </cell>
          <cell r="AL42">
            <v>83</v>
          </cell>
          <cell r="DG42">
            <v>39</v>
          </cell>
          <cell r="DH42">
            <v>9</v>
          </cell>
          <cell r="DI42">
            <v>30</v>
          </cell>
          <cell r="DJ42">
            <v>15</v>
          </cell>
          <cell r="DK42">
            <v>33</v>
          </cell>
          <cell r="DL42">
            <v>10</v>
          </cell>
          <cell r="DM42">
            <v>85</v>
          </cell>
          <cell r="DN42">
            <v>67</v>
          </cell>
          <cell r="DO42">
            <v>90</v>
          </cell>
          <cell r="DP42">
            <v>39</v>
          </cell>
          <cell r="DQ42">
            <v>9</v>
          </cell>
          <cell r="DR42">
            <v>30</v>
          </cell>
          <cell r="DS42">
            <v>28</v>
          </cell>
          <cell r="DT42">
            <v>22</v>
          </cell>
          <cell r="DU42">
            <v>30</v>
          </cell>
          <cell r="DV42">
            <v>72</v>
          </cell>
          <cell r="DW42">
            <v>78</v>
          </cell>
          <cell r="DX42">
            <v>70</v>
          </cell>
          <cell r="DY42">
            <v>39</v>
          </cell>
          <cell r="DZ42">
            <v>9</v>
          </cell>
          <cell r="EA42">
            <v>30</v>
          </cell>
          <cell r="EB42">
            <v>21</v>
          </cell>
          <cell r="EC42">
            <v>33</v>
          </cell>
          <cell r="ED42">
            <v>17</v>
          </cell>
          <cell r="EE42">
            <v>79</v>
          </cell>
          <cell r="EF42">
            <v>67</v>
          </cell>
          <cell r="EG42">
            <v>83</v>
          </cell>
          <cell r="EH42">
            <v>39</v>
          </cell>
          <cell r="EI42">
            <v>9</v>
          </cell>
          <cell r="EJ42">
            <v>30</v>
          </cell>
          <cell r="EK42">
            <v>36</v>
          </cell>
          <cell r="EL42">
            <v>44</v>
          </cell>
          <cell r="EM42">
            <v>33</v>
          </cell>
          <cell r="EN42">
            <v>64</v>
          </cell>
          <cell r="EO42">
            <v>56</v>
          </cell>
          <cell r="EP42">
            <v>67</v>
          </cell>
          <cell r="HK42">
            <v>1650</v>
          </cell>
          <cell r="HL42">
            <v>810</v>
          </cell>
          <cell r="HM42">
            <v>850</v>
          </cell>
          <cell r="HN42">
            <v>11</v>
          </cell>
          <cell r="HO42">
            <v>14</v>
          </cell>
          <cell r="HP42">
            <v>9</v>
          </cell>
          <cell r="HQ42">
            <v>89</v>
          </cell>
          <cell r="HR42">
            <v>86</v>
          </cell>
          <cell r="HS42">
            <v>91</v>
          </cell>
          <cell r="HT42">
            <v>1650</v>
          </cell>
          <cell r="HU42">
            <v>810</v>
          </cell>
          <cell r="HV42">
            <v>850</v>
          </cell>
          <cell r="HW42">
            <v>15</v>
          </cell>
          <cell r="HX42">
            <v>14</v>
          </cell>
          <cell r="HY42">
            <v>16</v>
          </cell>
          <cell r="HZ42">
            <v>85</v>
          </cell>
          <cell r="IA42">
            <v>86</v>
          </cell>
          <cell r="IB42">
            <v>84</v>
          </cell>
          <cell r="IC42">
            <v>1650</v>
          </cell>
          <cell r="ID42">
            <v>810</v>
          </cell>
          <cell r="IE42">
            <v>850</v>
          </cell>
          <cell r="IF42">
            <v>8</v>
          </cell>
          <cell r="IG42">
            <v>8</v>
          </cell>
          <cell r="IH42">
            <v>8</v>
          </cell>
          <cell r="II42">
            <v>92</v>
          </cell>
          <cell r="IJ42">
            <v>92</v>
          </cell>
          <cell r="IK42">
            <v>92</v>
          </cell>
          <cell r="IL42">
            <v>1650</v>
          </cell>
          <cell r="IM42">
            <v>810</v>
          </cell>
          <cell r="IN42">
            <v>850</v>
          </cell>
          <cell r="IO42">
            <v>19</v>
          </cell>
          <cell r="IP42">
            <v>19</v>
          </cell>
          <cell r="IQ42">
            <v>18</v>
          </cell>
          <cell r="IR42">
            <v>81</v>
          </cell>
          <cell r="IS42">
            <v>81</v>
          </cell>
          <cell r="IT42">
            <v>82</v>
          </cell>
        </row>
        <row r="43">
          <cell r="B43">
            <v>319</v>
          </cell>
          <cell r="C43">
            <v>1566</v>
          </cell>
          <cell r="D43">
            <v>797</v>
          </cell>
          <cell r="E43">
            <v>769</v>
          </cell>
          <cell r="F43">
            <v>18</v>
          </cell>
          <cell r="G43">
            <v>23</v>
          </cell>
          <cell r="H43">
            <v>14</v>
          </cell>
          <cell r="I43">
            <v>82</v>
          </cell>
          <cell r="J43">
            <v>77</v>
          </cell>
          <cell r="K43">
            <v>86</v>
          </cell>
          <cell r="L43">
            <v>1566</v>
          </cell>
          <cell r="M43">
            <v>797</v>
          </cell>
          <cell r="N43">
            <v>769</v>
          </cell>
          <cell r="O43">
            <v>22</v>
          </cell>
          <cell r="P43">
            <v>22</v>
          </cell>
          <cell r="Q43">
            <v>22</v>
          </cell>
          <cell r="R43">
            <v>78</v>
          </cell>
          <cell r="S43">
            <v>78</v>
          </cell>
          <cell r="T43">
            <v>78</v>
          </cell>
          <cell r="U43">
            <v>1566</v>
          </cell>
          <cell r="V43">
            <v>797</v>
          </cell>
          <cell r="W43">
            <v>769</v>
          </cell>
          <cell r="X43">
            <v>11</v>
          </cell>
          <cell r="Y43">
            <v>12</v>
          </cell>
          <cell r="Z43">
            <v>9</v>
          </cell>
          <cell r="AA43">
            <v>89</v>
          </cell>
          <cell r="AB43">
            <v>88</v>
          </cell>
          <cell r="AC43">
            <v>91</v>
          </cell>
          <cell r="AD43">
            <v>1566</v>
          </cell>
          <cell r="AE43">
            <v>797</v>
          </cell>
          <cell r="AF43">
            <v>769</v>
          </cell>
          <cell r="AG43">
            <v>27</v>
          </cell>
          <cell r="AH43">
            <v>29</v>
          </cell>
          <cell r="AI43">
            <v>24</v>
          </cell>
          <cell r="AJ43">
            <v>73</v>
          </cell>
          <cell r="AK43">
            <v>71</v>
          </cell>
          <cell r="AL43">
            <v>76</v>
          </cell>
          <cell r="DG43">
            <v>106</v>
          </cell>
          <cell r="DH43">
            <v>59</v>
          </cell>
          <cell r="DI43">
            <v>47</v>
          </cell>
          <cell r="DJ43">
            <v>23</v>
          </cell>
          <cell r="DK43">
            <v>29</v>
          </cell>
          <cell r="DL43">
            <v>15</v>
          </cell>
          <cell r="DM43">
            <v>77</v>
          </cell>
          <cell r="DN43">
            <v>71</v>
          </cell>
          <cell r="DO43">
            <v>85</v>
          </cell>
          <cell r="DP43">
            <v>106</v>
          </cell>
          <cell r="DQ43">
            <v>59</v>
          </cell>
          <cell r="DR43">
            <v>47</v>
          </cell>
          <cell r="DS43">
            <v>36</v>
          </cell>
          <cell r="DT43">
            <v>37</v>
          </cell>
          <cell r="DU43">
            <v>34</v>
          </cell>
          <cell r="DV43">
            <v>64</v>
          </cell>
          <cell r="DW43">
            <v>63</v>
          </cell>
          <cell r="DX43">
            <v>66</v>
          </cell>
          <cell r="DY43">
            <v>106</v>
          </cell>
          <cell r="DZ43">
            <v>59</v>
          </cell>
          <cell r="EA43">
            <v>47</v>
          </cell>
          <cell r="EB43">
            <v>19</v>
          </cell>
          <cell r="EC43">
            <v>20</v>
          </cell>
          <cell r="ED43">
            <v>17</v>
          </cell>
          <cell r="EE43">
            <v>81</v>
          </cell>
          <cell r="EF43">
            <v>80</v>
          </cell>
          <cell r="EG43">
            <v>83</v>
          </cell>
          <cell r="EH43">
            <v>106</v>
          </cell>
          <cell r="EI43">
            <v>59</v>
          </cell>
          <cell r="EJ43">
            <v>47</v>
          </cell>
          <cell r="EK43">
            <v>38</v>
          </cell>
          <cell r="EL43">
            <v>41</v>
          </cell>
          <cell r="EM43">
            <v>34</v>
          </cell>
          <cell r="EN43">
            <v>62</v>
          </cell>
          <cell r="EO43">
            <v>59</v>
          </cell>
          <cell r="EP43">
            <v>66</v>
          </cell>
          <cell r="HK43">
            <v>1990</v>
          </cell>
          <cell r="HL43">
            <v>1020</v>
          </cell>
          <cell r="HM43">
            <v>980</v>
          </cell>
          <cell r="HN43">
            <v>17</v>
          </cell>
          <cell r="HO43">
            <v>21</v>
          </cell>
          <cell r="HP43">
            <v>13</v>
          </cell>
          <cell r="HQ43">
            <v>83</v>
          </cell>
          <cell r="HR43">
            <v>79</v>
          </cell>
          <cell r="HS43">
            <v>87</v>
          </cell>
          <cell r="HT43">
            <v>1990</v>
          </cell>
          <cell r="HU43">
            <v>1020</v>
          </cell>
          <cell r="HV43">
            <v>980</v>
          </cell>
          <cell r="HW43">
            <v>21</v>
          </cell>
          <cell r="HX43">
            <v>21</v>
          </cell>
          <cell r="HY43">
            <v>22</v>
          </cell>
          <cell r="HZ43">
            <v>79</v>
          </cell>
          <cell r="IA43">
            <v>79</v>
          </cell>
          <cell r="IB43">
            <v>78</v>
          </cell>
          <cell r="IC43">
            <v>1990</v>
          </cell>
          <cell r="ID43">
            <v>1020</v>
          </cell>
          <cell r="IE43">
            <v>980</v>
          </cell>
          <cell r="IF43">
            <v>11</v>
          </cell>
          <cell r="IG43">
            <v>12</v>
          </cell>
          <cell r="IH43">
            <v>10</v>
          </cell>
          <cell r="II43">
            <v>89</v>
          </cell>
          <cell r="IJ43">
            <v>88</v>
          </cell>
          <cell r="IK43">
            <v>90</v>
          </cell>
          <cell r="IL43">
            <v>1990</v>
          </cell>
          <cell r="IM43">
            <v>1020</v>
          </cell>
          <cell r="IN43">
            <v>980</v>
          </cell>
          <cell r="IO43">
            <v>26</v>
          </cell>
          <cell r="IP43">
            <v>28</v>
          </cell>
          <cell r="IQ43">
            <v>24</v>
          </cell>
          <cell r="IR43">
            <v>74</v>
          </cell>
          <cell r="IS43">
            <v>72</v>
          </cell>
          <cell r="IT43">
            <v>76</v>
          </cell>
        </row>
        <row r="44">
          <cell r="B44">
            <v>320</v>
          </cell>
          <cell r="C44">
            <v>1103</v>
          </cell>
          <cell r="D44">
            <v>535</v>
          </cell>
          <cell r="E44">
            <v>568</v>
          </cell>
          <cell r="F44">
            <v>21</v>
          </cell>
          <cell r="G44">
            <v>26</v>
          </cell>
          <cell r="H44">
            <v>17</v>
          </cell>
          <cell r="I44">
            <v>79</v>
          </cell>
          <cell r="J44">
            <v>74</v>
          </cell>
          <cell r="K44">
            <v>83</v>
          </cell>
          <cell r="L44">
            <v>1103</v>
          </cell>
          <cell r="M44">
            <v>535</v>
          </cell>
          <cell r="N44">
            <v>568</v>
          </cell>
          <cell r="O44">
            <v>26</v>
          </cell>
          <cell r="P44">
            <v>24</v>
          </cell>
          <cell r="Q44">
            <v>28</v>
          </cell>
          <cell r="R44">
            <v>74</v>
          </cell>
          <cell r="S44">
            <v>76</v>
          </cell>
          <cell r="T44">
            <v>72</v>
          </cell>
          <cell r="U44">
            <v>1103</v>
          </cell>
          <cell r="V44">
            <v>535</v>
          </cell>
          <cell r="W44">
            <v>568</v>
          </cell>
          <cell r="X44">
            <v>14</v>
          </cell>
          <cell r="Y44">
            <v>13</v>
          </cell>
          <cell r="Z44">
            <v>15</v>
          </cell>
          <cell r="AA44">
            <v>86</v>
          </cell>
          <cell r="AB44">
            <v>87</v>
          </cell>
          <cell r="AC44">
            <v>85</v>
          </cell>
          <cell r="AD44">
            <v>1103</v>
          </cell>
          <cell r="AE44">
            <v>535</v>
          </cell>
          <cell r="AF44">
            <v>568</v>
          </cell>
          <cell r="AG44">
            <v>31</v>
          </cell>
          <cell r="AH44">
            <v>33</v>
          </cell>
          <cell r="AI44">
            <v>30</v>
          </cell>
          <cell r="AJ44">
            <v>69</v>
          </cell>
          <cell r="AK44">
            <v>67</v>
          </cell>
          <cell r="AL44">
            <v>70</v>
          </cell>
          <cell r="DG44">
            <v>620</v>
          </cell>
          <cell r="DH44">
            <v>326</v>
          </cell>
          <cell r="DI44">
            <v>294</v>
          </cell>
          <cell r="DJ44">
            <v>27</v>
          </cell>
          <cell r="DK44">
            <v>32</v>
          </cell>
          <cell r="DL44">
            <v>21</v>
          </cell>
          <cell r="DM44">
            <v>73</v>
          </cell>
          <cell r="DN44">
            <v>68</v>
          </cell>
          <cell r="DO44">
            <v>79</v>
          </cell>
          <cell r="DP44">
            <v>620</v>
          </cell>
          <cell r="DQ44">
            <v>326</v>
          </cell>
          <cell r="DR44">
            <v>294</v>
          </cell>
          <cell r="DS44">
            <v>34</v>
          </cell>
          <cell r="DT44">
            <v>35</v>
          </cell>
          <cell r="DU44">
            <v>33</v>
          </cell>
          <cell r="DV44">
            <v>66</v>
          </cell>
          <cell r="DW44">
            <v>65</v>
          </cell>
          <cell r="DX44">
            <v>67</v>
          </cell>
          <cell r="DY44">
            <v>620</v>
          </cell>
          <cell r="DZ44">
            <v>326</v>
          </cell>
          <cell r="EA44">
            <v>294</v>
          </cell>
          <cell r="EB44">
            <v>20</v>
          </cell>
          <cell r="EC44">
            <v>23</v>
          </cell>
          <cell r="ED44">
            <v>18</v>
          </cell>
          <cell r="EE44">
            <v>80</v>
          </cell>
          <cell r="EF44">
            <v>77</v>
          </cell>
          <cell r="EG44">
            <v>82</v>
          </cell>
          <cell r="EH44">
            <v>620</v>
          </cell>
          <cell r="EI44">
            <v>326</v>
          </cell>
          <cell r="EJ44">
            <v>294</v>
          </cell>
          <cell r="EK44">
            <v>39</v>
          </cell>
          <cell r="EL44">
            <v>42</v>
          </cell>
          <cell r="EM44">
            <v>35</v>
          </cell>
          <cell r="EN44">
            <v>61</v>
          </cell>
          <cell r="EO44">
            <v>58</v>
          </cell>
          <cell r="EP44">
            <v>65</v>
          </cell>
          <cell r="HK44">
            <v>2670</v>
          </cell>
          <cell r="HL44">
            <v>1370</v>
          </cell>
          <cell r="HM44">
            <v>1300</v>
          </cell>
          <cell r="HN44">
            <v>23</v>
          </cell>
          <cell r="HO44">
            <v>27</v>
          </cell>
          <cell r="HP44">
            <v>18</v>
          </cell>
          <cell r="HQ44">
            <v>77</v>
          </cell>
          <cell r="HR44">
            <v>73</v>
          </cell>
          <cell r="HS44">
            <v>82</v>
          </cell>
          <cell r="HT44">
            <v>2670</v>
          </cell>
          <cell r="HU44">
            <v>1370</v>
          </cell>
          <cell r="HV44">
            <v>1300</v>
          </cell>
          <cell r="HW44">
            <v>28</v>
          </cell>
          <cell r="HX44">
            <v>27</v>
          </cell>
          <cell r="HY44">
            <v>28</v>
          </cell>
          <cell r="HZ44">
            <v>72</v>
          </cell>
          <cell r="IA44">
            <v>73</v>
          </cell>
          <cell r="IB44">
            <v>72</v>
          </cell>
          <cell r="IC44">
            <v>2670</v>
          </cell>
          <cell r="ID44">
            <v>1370</v>
          </cell>
          <cell r="IE44">
            <v>1300</v>
          </cell>
          <cell r="IF44">
            <v>17</v>
          </cell>
          <cell r="IG44">
            <v>18</v>
          </cell>
          <cell r="IH44">
            <v>16</v>
          </cell>
          <cell r="II44">
            <v>83</v>
          </cell>
          <cell r="IJ44">
            <v>82</v>
          </cell>
          <cell r="IK44">
            <v>84</v>
          </cell>
          <cell r="IL44">
            <v>2670</v>
          </cell>
          <cell r="IM44">
            <v>1370</v>
          </cell>
          <cell r="IN44">
            <v>1300</v>
          </cell>
          <cell r="IO44">
            <v>33</v>
          </cell>
          <cell r="IP44">
            <v>35</v>
          </cell>
          <cell r="IQ44">
            <v>31</v>
          </cell>
          <cell r="IR44">
            <v>67</v>
          </cell>
          <cell r="IS44">
            <v>65</v>
          </cell>
          <cell r="IT44">
            <v>69</v>
          </cell>
        </row>
        <row r="45">
          <cell r="B45">
            <v>330</v>
          </cell>
          <cell r="C45">
            <v>6617</v>
          </cell>
          <cell r="D45">
            <v>3292</v>
          </cell>
          <cell r="E45">
            <v>3325</v>
          </cell>
          <cell r="F45">
            <v>21</v>
          </cell>
          <cell r="G45">
            <v>26</v>
          </cell>
          <cell r="H45">
            <v>15</v>
          </cell>
          <cell r="I45">
            <v>79</v>
          </cell>
          <cell r="J45">
            <v>74</v>
          </cell>
          <cell r="K45">
            <v>85</v>
          </cell>
          <cell r="L45">
            <v>6617</v>
          </cell>
          <cell r="M45">
            <v>3292</v>
          </cell>
          <cell r="N45">
            <v>3325</v>
          </cell>
          <cell r="O45">
            <v>25</v>
          </cell>
          <cell r="P45">
            <v>25</v>
          </cell>
          <cell r="Q45">
            <v>26</v>
          </cell>
          <cell r="R45">
            <v>75</v>
          </cell>
          <cell r="S45">
            <v>75</v>
          </cell>
          <cell r="T45">
            <v>74</v>
          </cell>
          <cell r="U45">
            <v>6617</v>
          </cell>
          <cell r="V45">
            <v>3292</v>
          </cell>
          <cell r="W45">
            <v>3325</v>
          </cell>
          <cell r="X45">
            <v>12</v>
          </cell>
          <cell r="Y45">
            <v>13</v>
          </cell>
          <cell r="Z45">
            <v>10</v>
          </cell>
          <cell r="AA45">
            <v>88</v>
          </cell>
          <cell r="AB45">
            <v>87</v>
          </cell>
          <cell r="AC45">
            <v>90</v>
          </cell>
          <cell r="AD45">
            <v>6617</v>
          </cell>
          <cell r="AE45">
            <v>3292</v>
          </cell>
          <cell r="AF45">
            <v>3325</v>
          </cell>
          <cell r="AG45">
            <v>31</v>
          </cell>
          <cell r="AH45">
            <v>33</v>
          </cell>
          <cell r="AI45">
            <v>29</v>
          </cell>
          <cell r="AJ45">
            <v>69</v>
          </cell>
          <cell r="AK45">
            <v>67</v>
          </cell>
          <cell r="AL45">
            <v>71</v>
          </cell>
          <cell r="DG45">
            <v>1368</v>
          </cell>
          <cell r="DH45">
            <v>699</v>
          </cell>
          <cell r="DI45">
            <v>669</v>
          </cell>
          <cell r="DJ45">
            <v>31</v>
          </cell>
          <cell r="DK45">
            <v>38</v>
          </cell>
          <cell r="DL45">
            <v>24</v>
          </cell>
          <cell r="DM45">
            <v>69</v>
          </cell>
          <cell r="DN45">
            <v>62</v>
          </cell>
          <cell r="DO45">
            <v>76</v>
          </cell>
          <cell r="DP45">
            <v>1367</v>
          </cell>
          <cell r="DQ45">
            <v>699</v>
          </cell>
          <cell r="DR45">
            <v>668</v>
          </cell>
          <cell r="DS45">
            <v>39</v>
          </cell>
          <cell r="DT45">
            <v>39</v>
          </cell>
          <cell r="DU45">
            <v>39</v>
          </cell>
          <cell r="DV45">
            <v>61</v>
          </cell>
          <cell r="DW45">
            <v>61</v>
          </cell>
          <cell r="DX45">
            <v>61</v>
          </cell>
          <cell r="DY45">
            <v>1368</v>
          </cell>
          <cell r="DZ45">
            <v>699</v>
          </cell>
          <cell r="EA45">
            <v>669</v>
          </cell>
          <cell r="EB45">
            <v>23</v>
          </cell>
          <cell r="EC45">
            <v>26</v>
          </cell>
          <cell r="ED45">
            <v>20</v>
          </cell>
          <cell r="EE45">
            <v>77</v>
          </cell>
          <cell r="EF45">
            <v>74</v>
          </cell>
          <cell r="EG45">
            <v>80</v>
          </cell>
          <cell r="EH45">
            <v>1367</v>
          </cell>
          <cell r="EI45">
            <v>699</v>
          </cell>
          <cell r="EJ45">
            <v>668</v>
          </cell>
          <cell r="EK45">
            <v>46</v>
          </cell>
          <cell r="EL45">
            <v>49</v>
          </cell>
          <cell r="EM45">
            <v>43</v>
          </cell>
          <cell r="EN45">
            <v>54</v>
          </cell>
          <cell r="EO45">
            <v>51</v>
          </cell>
          <cell r="EP45">
            <v>57</v>
          </cell>
          <cell r="HK45">
            <v>13350</v>
          </cell>
          <cell r="HL45">
            <v>6700</v>
          </cell>
          <cell r="HM45">
            <v>6650</v>
          </cell>
          <cell r="HN45">
            <v>24</v>
          </cell>
          <cell r="HO45">
            <v>30</v>
          </cell>
          <cell r="HP45">
            <v>18</v>
          </cell>
          <cell r="HQ45">
            <v>76</v>
          </cell>
          <cell r="HR45">
            <v>70</v>
          </cell>
          <cell r="HS45">
            <v>82</v>
          </cell>
          <cell r="HT45">
            <v>13350</v>
          </cell>
          <cell r="HU45">
            <v>6700</v>
          </cell>
          <cell r="HV45">
            <v>6650</v>
          </cell>
          <cell r="HW45">
            <v>29</v>
          </cell>
          <cell r="HX45">
            <v>28</v>
          </cell>
          <cell r="HY45">
            <v>30</v>
          </cell>
          <cell r="HZ45">
            <v>71</v>
          </cell>
          <cell r="IA45">
            <v>72</v>
          </cell>
          <cell r="IB45">
            <v>70</v>
          </cell>
          <cell r="IC45">
            <v>13350</v>
          </cell>
          <cell r="ID45">
            <v>6700</v>
          </cell>
          <cell r="IE45">
            <v>6650</v>
          </cell>
          <cell r="IF45">
            <v>17</v>
          </cell>
          <cell r="IG45">
            <v>17</v>
          </cell>
          <cell r="IH45">
            <v>16</v>
          </cell>
          <cell r="II45">
            <v>83</v>
          </cell>
          <cell r="IJ45">
            <v>83</v>
          </cell>
          <cell r="IK45">
            <v>84</v>
          </cell>
          <cell r="IL45">
            <v>13350</v>
          </cell>
          <cell r="IM45">
            <v>6700</v>
          </cell>
          <cell r="IN45">
            <v>6650</v>
          </cell>
          <cell r="IO45">
            <v>35</v>
          </cell>
          <cell r="IP45">
            <v>37</v>
          </cell>
          <cell r="IQ45">
            <v>33</v>
          </cell>
          <cell r="IR45">
            <v>65</v>
          </cell>
          <cell r="IS45">
            <v>63</v>
          </cell>
          <cell r="IT45">
            <v>67</v>
          </cell>
        </row>
        <row r="46">
          <cell r="B46">
            <v>331</v>
          </cell>
          <cell r="C46">
            <v>2590</v>
          </cell>
          <cell r="D46">
            <v>1346</v>
          </cell>
          <cell r="E46">
            <v>1244</v>
          </cell>
          <cell r="F46">
            <v>23</v>
          </cell>
          <cell r="G46">
            <v>29</v>
          </cell>
          <cell r="H46">
            <v>16</v>
          </cell>
          <cell r="I46">
            <v>77</v>
          </cell>
          <cell r="J46">
            <v>71</v>
          </cell>
          <cell r="K46">
            <v>84</v>
          </cell>
          <cell r="L46">
            <v>2590</v>
          </cell>
          <cell r="M46">
            <v>1346</v>
          </cell>
          <cell r="N46">
            <v>1244</v>
          </cell>
          <cell r="O46">
            <v>26</v>
          </cell>
          <cell r="P46">
            <v>25</v>
          </cell>
          <cell r="Q46">
            <v>28</v>
          </cell>
          <cell r="R46">
            <v>74</v>
          </cell>
          <cell r="S46">
            <v>75</v>
          </cell>
          <cell r="T46">
            <v>72</v>
          </cell>
          <cell r="U46">
            <v>2590</v>
          </cell>
          <cell r="V46">
            <v>1346</v>
          </cell>
          <cell r="W46">
            <v>1244</v>
          </cell>
          <cell r="X46">
            <v>13</v>
          </cell>
          <cell r="Y46">
            <v>14</v>
          </cell>
          <cell r="Z46">
            <v>11</v>
          </cell>
          <cell r="AA46">
            <v>87</v>
          </cell>
          <cell r="AB46">
            <v>86</v>
          </cell>
          <cell r="AC46">
            <v>89</v>
          </cell>
          <cell r="AD46">
            <v>2590</v>
          </cell>
          <cell r="AE46">
            <v>1346</v>
          </cell>
          <cell r="AF46">
            <v>1244</v>
          </cell>
          <cell r="AG46">
            <v>33</v>
          </cell>
          <cell r="AH46">
            <v>35</v>
          </cell>
          <cell r="AI46">
            <v>30</v>
          </cell>
          <cell r="AJ46">
            <v>67</v>
          </cell>
          <cell r="AK46">
            <v>65</v>
          </cell>
          <cell r="AL46">
            <v>70</v>
          </cell>
          <cell r="DG46">
            <v>132</v>
          </cell>
          <cell r="DH46">
            <v>58</v>
          </cell>
          <cell r="DI46">
            <v>74</v>
          </cell>
          <cell r="DJ46">
            <v>30</v>
          </cell>
          <cell r="DK46">
            <v>45</v>
          </cell>
          <cell r="DL46">
            <v>19</v>
          </cell>
          <cell r="DM46">
            <v>70</v>
          </cell>
          <cell r="DN46">
            <v>55</v>
          </cell>
          <cell r="DO46">
            <v>81</v>
          </cell>
          <cell r="DP46">
            <v>132</v>
          </cell>
          <cell r="DQ46">
            <v>58</v>
          </cell>
          <cell r="DR46">
            <v>74</v>
          </cell>
          <cell r="DS46">
            <v>39</v>
          </cell>
          <cell r="DT46">
            <v>43</v>
          </cell>
          <cell r="DU46">
            <v>36</v>
          </cell>
          <cell r="DV46">
            <v>61</v>
          </cell>
          <cell r="DW46">
            <v>57</v>
          </cell>
          <cell r="DX46">
            <v>64</v>
          </cell>
          <cell r="DY46">
            <v>132</v>
          </cell>
          <cell r="DZ46">
            <v>58</v>
          </cell>
          <cell r="EA46">
            <v>74</v>
          </cell>
          <cell r="EB46">
            <v>20</v>
          </cell>
          <cell r="EC46">
            <v>26</v>
          </cell>
          <cell r="ED46">
            <v>16</v>
          </cell>
          <cell r="EE46">
            <v>80</v>
          </cell>
          <cell r="EF46">
            <v>74</v>
          </cell>
          <cell r="EG46">
            <v>84</v>
          </cell>
          <cell r="EH46">
            <v>132</v>
          </cell>
          <cell r="EI46">
            <v>58</v>
          </cell>
          <cell r="EJ46">
            <v>74</v>
          </cell>
          <cell r="EK46">
            <v>48</v>
          </cell>
          <cell r="EL46">
            <v>57</v>
          </cell>
          <cell r="EM46">
            <v>41</v>
          </cell>
          <cell r="EN46">
            <v>52</v>
          </cell>
          <cell r="EO46">
            <v>43</v>
          </cell>
          <cell r="EP46">
            <v>59</v>
          </cell>
          <cell r="HK46">
            <v>3520</v>
          </cell>
          <cell r="HL46">
            <v>1800</v>
          </cell>
          <cell r="HM46">
            <v>1720</v>
          </cell>
          <cell r="HN46">
            <v>22</v>
          </cell>
          <cell r="HO46">
            <v>29</v>
          </cell>
          <cell r="HP46">
            <v>16</v>
          </cell>
          <cell r="HQ46">
            <v>78</v>
          </cell>
          <cell r="HR46">
            <v>71</v>
          </cell>
          <cell r="HS46">
            <v>84</v>
          </cell>
          <cell r="HT46">
            <v>3520</v>
          </cell>
          <cell r="HU46">
            <v>1800</v>
          </cell>
          <cell r="HV46">
            <v>1720</v>
          </cell>
          <cell r="HW46">
            <v>27</v>
          </cell>
          <cell r="HX46">
            <v>26</v>
          </cell>
          <cell r="HY46">
            <v>28</v>
          </cell>
          <cell r="HZ46">
            <v>73</v>
          </cell>
          <cell r="IA46">
            <v>74</v>
          </cell>
          <cell r="IB46">
            <v>72</v>
          </cell>
          <cell r="IC46">
            <v>3520</v>
          </cell>
          <cell r="ID46">
            <v>1800</v>
          </cell>
          <cell r="IE46">
            <v>1720</v>
          </cell>
          <cell r="IF46">
            <v>14</v>
          </cell>
          <cell r="IG46">
            <v>16</v>
          </cell>
          <cell r="IH46">
            <v>13</v>
          </cell>
          <cell r="II46">
            <v>86</v>
          </cell>
          <cell r="IJ46">
            <v>84</v>
          </cell>
          <cell r="IK46">
            <v>88</v>
          </cell>
          <cell r="IL46">
            <v>3520</v>
          </cell>
          <cell r="IM46">
            <v>1800</v>
          </cell>
          <cell r="IN46">
            <v>1720</v>
          </cell>
          <cell r="IO46">
            <v>33</v>
          </cell>
          <cell r="IP46">
            <v>36</v>
          </cell>
          <cell r="IQ46">
            <v>31</v>
          </cell>
          <cell r="IR46">
            <v>67</v>
          </cell>
          <cell r="IS46">
            <v>64</v>
          </cell>
          <cell r="IT46">
            <v>69</v>
          </cell>
        </row>
        <row r="47">
          <cell r="B47">
            <v>332</v>
          </cell>
          <cell r="C47">
            <v>3365</v>
          </cell>
          <cell r="D47">
            <v>1718</v>
          </cell>
          <cell r="E47">
            <v>1647</v>
          </cell>
          <cell r="F47">
            <v>20</v>
          </cell>
          <cell r="G47">
            <v>25</v>
          </cell>
          <cell r="H47">
            <v>15</v>
          </cell>
          <cell r="I47">
            <v>80</v>
          </cell>
          <cell r="J47">
            <v>75</v>
          </cell>
          <cell r="K47">
            <v>85</v>
          </cell>
          <cell r="L47">
            <v>3365</v>
          </cell>
          <cell r="M47">
            <v>1718</v>
          </cell>
          <cell r="N47">
            <v>1647</v>
          </cell>
          <cell r="O47">
            <v>24</v>
          </cell>
          <cell r="P47">
            <v>24</v>
          </cell>
          <cell r="Q47">
            <v>25</v>
          </cell>
          <cell r="R47">
            <v>76</v>
          </cell>
          <cell r="S47">
            <v>76</v>
          </cell>
          <cell r="T47">
            <v>75</v>
          </cell>
          <cell r="U47">
            <v>3365</v>
          </cell>
          <cell r="V47">
            <v>1718</v>
          </cell>
          <cell r="W47">
            <v>1647</v>
          </cell>
          <cell r="X47">
            <v>12</v>
          </cell>
          <cell r="Y47">
            <v>13</v>
          </cell>
          <cell r="Z47">
            <v>11</v>
          </cell>
          <cell r="AA47">
            <v>88</v>
          </cell>
          <cell r="AB47">
            <v>87</v>
          </cell>
          <cell r="AC47">
            <v>89</v>
          </cell>
          <cell r="AD47">
            <v>3365</v>
          </cell>
          <cell r="AE47">
            <v>1718</v>
          </cell>
          <cell r="AF47">
            <v>1647</v>
          </cell>
          <cell r="AG47">
            <v>30</v>
          </cell>
          <cell r="AH47">
            <v>33</v>
          </cell>
          <cell r="AI47">
            <v>28</v>
          </cell>
          <cell r="AJ47">
            <v>70</v>
          </cell>
          <cell r="AK47">
            <v>67</v>
          </cell>
          <cell r="AL47">
            <v>72</v>
          </cell>
          <cell r="DG47">
            <v>66</v>
          </cell>
          <cell r="DH47">
            <v>29</v>
          </cell>
          <cell r="DI47">
            <v>37</v>
          </cell>
          <cell r="DJ47">
            <v>27</v>
          </cell>
          <cell r="DK47">
            <v>38</v>
          </cell>
          <cell r="DL47">
            <v>19</v>
          </cell>
          <cell r="DM47">
            <v>73</v>
          </cell>
          <cell r="DN47">
            <v>62</v>
          </cell>
          <cell r="DO47">
            <v>81</v>
          </cell>
          <cell r="DP47">
            <v>66</v>
          </cell>
          <cell r="DQ47">
            <v>29</v>
          </cell>
          <cell r="DR47">
            <v>37</v>
          </cell>
          <cell r="DS47">
            <v>33</v>
          </cell>
          <cell r="DT47">
            <v>41</v>
          </cell>
          <cell r="DU47">
            <v>27</v>
          </cell>
          <cell r="DV47">
            <v>67</v>
          </cell>
          <cell r="DW47">
            <v>59</v>
          </cell>
          <cell r="DX47">
            <v>73</v>
          </cell>
          <cell r="DY47">
            <v>66</v>
          </cell>
          <cell r="DZ47">
            <v>29</v>
          </cell>
          <cell r="EA47">
            <v>37</v>
          </cell>
          <cell r="EB47">
            <v>23</v>
          </cell>
          <cell r="EC47">
            <v>34</v>
          </cell>
          <cell r="ED47">
            <v>14</v>
          </cell>
          <cell r="EE47">
            <v>77</v>
          </cell>
          <cell r="EF47">
            <v>66</v>
          </cell>
          <cell r="EG47">
            <v>86</v>
          </cell>
          <cell r="EH47">
            <v>66</v>
          </cell>
          <cell r="EI47">
            <v>29</v>
          </cell>
          <cell r="EJ47">
            <v>37</v>
          </cell>
          <cell r="EK47">
            <v>41</v>
          </cell>
          <cell r="EL47">
            <v>52</v>
          </cell>
          <cell r="EM47">
            <v>32</v>
          </cell>
          <cell r="EN47">
            <v>59</v>
          </cell>
          <cell r="EO47">
            <v>48</v>
          </cell>
          <cell r="EP47">
            <v>68</v>
          </cell>
          <cell r="HK47">
            <v>3870</v>
          </cell>
          <cell r="HL47">
            <v>1990</v>
          </cell>
          <cell r="HM47">
            <v>1880</v>
          </cell>
          <cell r="HN47">
            <v>21</v>
          </cell>
          <cell r="HO47">
            <v>26</v>
          </cell>
          <cell r="HP47">
            <v>16</v>
          </cell>
          <cell r="HQ47">
            <v>79</v>
          </cell>
          <cell r="HR47">
            <v>74</v>
          </cell>
          <cell r="HS47">
            <v>84</v>
          </cell>
          <cell r="HT47">
            <v>3870</v>
          </cell>
          <cell r="HU47">
            <v>1990</v>
          </cell>
          <cell r="HV47">
            <v>1880</v>
          </cell>
          <cell r="HW47">
            <v>25</v>
          </cell>
          <cell r="HX47">
            <v>26</v>
          </cell>
          <cell r="HY47">
            <v>25</v>
          </cell>
          <cell r="HZ47">
            <v>75</v>
          </cell>
          <cell r="IA47">
            <v>74</v>
          </cell>
          <cell r="IB47">
            <v>75</v>
          </cell>
          <cell r="IC47">
            <v>3870</v>
          </cell>
          <cell r="ID47">
            <v>1990</v>
          </cell>
          <cell r="IE47">
            <v>1880</v>
          </cell>
          <cell r="IF47">
            <v>13</v>
          </cell>
          <cell r="IG47">
            <v>15</v>
          </cell>
          <cell r="IH47">
            <v>12</v>
          </cell>
          <cell r="II47">
            <v>87</v>
          </cell>
          <cell r="IJ47">
            <v>85</v>
          </cell>
          <cell r="IK47">
            <v>88</v>
          </cell>
          <cell r="IL47">
            <v>3870</v>
          </cell>
          <cell r="IM47">
            <v>1990</v>
          </cell>
          <cell r="IN47">
            <v>1880</v>
          </cell>
          <cell r="IO47">
            <v>31</v>
          </cell>
          <cell r="IP47">
            <v>34</v>
          </cell>
          <cell r="IQ47">
            <v>28</v>
          </cell>
          <cell r="IR47">
            <v>69</v>
          </cell>
          <cell r="IS47">
            <v>66</v>
          </cell>
          <cell r="IT47">
            <v>72</v>
          </cell>
        </row>
        <row r="48">
          <cell r="B48">
            <v>333</v>
          </cell>
          <cell r="C48">
            <v>2426</v>
          </cell>
          <cell r="D48">
            <v>1209</v>
          </cell>
          <cell r="E48">
            <v>1217</v>
          </cell>
          <cell r="F48">
            <v>28</v>
          </cell>
          <cell r="G48">
            <v>34</v>
          </cell>
          <cell r="H48">
            <v>21</v>
          </cell>
          <cell r="I48">
            <v>72</v>
          </cell>
          <cell r="J48">
            <v>66</v>
          </cell>
          <cell r="K48">
            <v>79</v>
          </cell>
          <cell r="L48">
            <v>2426</v>
          </cell>
          <cell r="M48">
            <v>1209</v>
          </cell>
          <cell r="N48">
            <v>1217</v>
          </cell>
          <cell r="O48">
            <v>30</v>
          </cell>
          <cell r="P48">
            <v>29</v>
          </cell>
          <cell r="Q48">
            <v>31</v>
          </cell>
          <cell r="R48">
            <v>70</v>
          </cell>
          <cell r="S48">
            <v>71</v>
          </cell>
          <cell r="T48">
            <v>69</v>
          </cell>
          <cell r="U48">
            <v>2426</v>
          </cell>
          <cell r="V48">
            <v>1209</v>
          </cell>
          <cell r="W48">
            <v>1217</v>
          </cell>
          <cell r="X48">
            <v>18</v>
          </cell>
          <cell r="Y48">
            <v>19</v>
          </cell>
          <cell r="Z48">
            <v>18</v>
          </cell>
          <cell r="AA48">
            <v>82</v>
          </cell>
          <cell r="AB48">
            <v>81</v>
          </cell>
          <cell r="AC48">
            <v>82</v>
          </cell>
          <cell r="AD48">
            <v>2426</v>
          </cell>
          <cell r="AE48">
            <v>1209</v>
          </cell>
          <cell r="AF48">
            <v>1217</v>
          </cell>
          <cell r="AG48">
            <v>38</v>
          </cell>
          <cell r="AH48">
            <v>41</v>
          </cell>
          <cell r="AI48">
            <v>36</v>
          </cell>
          <cell r="AJ48">
            <v>62</v>
          </cell>
          <cell r="AK48">
            <v>59</v>
          </cell>
          <cell r="AL48">
            <v>64</v>
          </cell>
          <cell r="DG48">
            <v>210</v>
          </cell>
          <cell r="DH48">
            <v>114</v>
          </cell>
          <cell r="DI48">
            <v>96</v>
          </cell>
          <cell r="DJ48">
            <v>33</v>
          </cell>
          <cell r="DK48">
            <v>39</v>
          </cell>
          <cell r="DL48">
            <v>27</v>
          </cell>
          <cell r="DM48">
            <v>67</v>
          </cell>
          <cell r="DN48">
            <v>61</v>
          </cell>
          <cell r="DO48">
            <v>73</v>
          </cell>
          <cell r="DP48">
            <v>210</v>
          </cell>
          <cell r="DQ48">
            <v>114</v>
          </cell>
          <cell r="DR48">
            <v>96</v>
          </cell>
          <cell r="DS48">
            <v>40</v>
          </cell>
          <cell r="DT48">
            <v>36</v>
          </cell>
          <cell r="DU48">
            <v>44</v>
          </cell>
          <cell r="DV48">
            <v>60</v>
          </cell>
          <cell r="DW48">
            <v>64</v>
          </cell>
          <cell r="DX48">
            <v>56</v>
          </cell>
          <cell r="DY48">
            <v>210</v>
          </cell>
          <cell r="DZ48">
            <v>114</v>
          </cell>
          <cell r="EA48">
            <v>96</v>
          </cell>
          <cell r="EB48">
            <v>21</v>
          </cell>
          <cell r="EC48">
            <v>20</v>
          </cell>
          <cell r="ED48">
            <v>22</v>
          </cell>
          <cell r="EE48">
            <v>79</v>
          </cell>
          <cell r="EF48">
            <v>80</v>
          </cell>
          <cell r="EG48">
            <v>78</v>
          </cell>
          <cell r="EH48">
            <v>210</v>
          </cell>
          <cell r="EI48">
            <v>114</v>
          </cell>
          <cell r="EJ48">
            <v>96</v>
          </cell>
          <cell r="EK48">
            <v>46</v>
          </cell>
          <cell r="EL48">
            <v>47</v>
          </cell>
          <cell r="EM48">
            <v>45</v>
          </cell>
          <cell r="EN48">
            <v>54</v>
          </cell>
          <cell r="EO48">
            <v>53</v>
          </cell>
          <cell r="EP48">
            <v>55</v>
          </cell>
          <cell r="HK48">
            <v>3790</v>
          </cell>
          <cell r="HL48">
            <v>1910</v>
          </cell>
          <cell r="HM48">
            <v>1870</v>
          </cell>
          <cell r="HN48">
            <v>27</v>
          </cell>
          <cell r="HO48">
            <v>33</v>
          </cell>
          <cell r="HP48">
            <v>21</v>
          </cell>
          <cell r="HQ48">
            <v>73</v>
          </cell>
          <cell r="HR48">
            <v>67</v>
          </cell>
          <cell r="HS48">
            <v>79</v>
          </cell>
          <cell r="HT48">
            <v>3790</v>
          </cell>
          <cell r="HU48">
            <v>1910</v>
          </cell>
          <cell r="HV48">
            <v>1870</v>
          </cell>
          <cell r="HW48">
            <v>31</v>
          </cell>
          <cell r="HX48">
            <v>29</v>
          </cell>
          <cell r="HY48">
            <v>32</v>
          </cell>
          <cell r="HZ48">
            <v>69</v>
          </cell>
          <cell r="IA48">
            <v>71</v>
          </cell>
          <cell r="IB48">
            <v>68</v>
          </cell>
          <cell r="IC48">
            <v>3790</v>
          </cell>
          <cell r="ID48">
            <v>1910</v>
          </cell>
          <cell r="IE48">
            <v>1870</v>
          </cell>
          <cell r="IF48">
            <v>19</v>
          </cell>
          <cell r="IG48">
            <v>20</v>
          </cell>
          <cell r="IH48">
            <v>19</v>
          </cell>
          <cell r="II48">
            <v>81</v>
          </cell>
          <cell r="IJ48">
            <v>80</v>
          </cell>
          <cell r="IK48">
            <v>81</v>
          </cell>
          <cell r="IL48">
            <v>3790</v>
          </cell>
          <cell r="IM48">
            <v>1910</v>
          </cell>
          <cell r="IN48">
            <v>1870</v>
          </cell>
          <cell r="IO48">
            <v>38</v>
          </cell>
          <cell r="IP48">
            <v>40</v>
          </cell>
          <cell r="IQ48">
            <v>36</v>
          </cell>
          <cell r="IR48">
            <v>62</v>
          </cell>
          <cell r="IS48">
            <v>60</v>
          </cell>
          <cell r="IT48">
            <v>64</v>
          </cell>
        </row>
        <row r="49">
          <cell r="B49">
            <v>334</v>
          </cell>
          <cell r="C49">
            <v>2391</v>
          </cell>
          <cell r="D49">
            <v>1211</v>
          </cell>
          <cell r="E49">
            <v>1180</v>
          </cell>
          <cell r="F49">
            <v>14</v>
          </cell>
          <cell r="G49">
            <v>18</v>
          </cell>
          <cell r="H49">
            <v>10</v>
          </cell>
          <cell r="I49">
            <v>86</v>
          </cell>
          <cell r="J49">
            <v>82</v>
          </cell>
          <cell r="K49">
            <v>90</v>
          </cell>
          <cell r="L49">
            <v>2391</v>
          </cell>
          <cell r="M49">
            <v>1211</v>
          </cell>
          <cell r="N49">
            <v>1180</v>
          </cell>
          <cell r="O49">
            <v>18</v>
          </cell>
          <cell r="P49">
            <v>17</v>
          </cell>
          <cell r="Q49">
            <v>19</v>
          </cell>
          <cell r="R49">
            <v>82</v>
          </cell>
          <cell r="S49">
            <v>83</v>
          </cell>
          <cell r="T49">
            <v>81</v>
          </cell>
          <cell r="U49">
            <v>2391</v>
          </cell>
          <cell r="V49">
            <v>1211</v>
          </cell>
          <cell r="W49">
            <v>1180</v>
          </cell>
          <cell r="X49">
            <v>9</v>
          </cell>
          <cell r="Y49">
            <v>10</v>
          </cell>
          <cell r="Z49">
            <v>8</v>
          </cell>
          <cell r="AA49">
            <v>91</v>
          </cell>
          <cell r="AB49">
            <v>90</v>
          </cell>
          <cell r="AC49">
            <v>92</v>
          </cell>
          <cell r="AD49">
            <v>2391</v>
          </cell>
          <cell r="AE49">
            <v>1211</v>
          </cell>
          <cell r="AF49">
            <v>1180</v>
          </cell>
          <cell r="AG49">
            <v>22</v>
          </cell>
          <cell r="AH49">
            <v>24</v>
          </cell>
          <cell r="AI49">
            <v>21</v>
          </cell>
          <cell r="AJ49">
            <v>78</v>
          </cell>
          <cell r="AK49">
            <v>76</v>
          </cell>
          <cell r="AL49">
            <v>79</v>
          </cell>
          <cell r="DG49">
            <v>34</v>
          </cell>
          <cell r="DH49">
            <v>15</v>
          </cell>
          <cell r="DI49">
            <v>19</v>
          </cell>
          <cell r="DJ49">
            <v>15</v>
          </cell>
          <cell r="DK49">
            <v>20</v>
          </cell>
          <cell r="DL49">
            <v>11</v>
          </cell>
          <cell r="DM49">
            <v>85</v>
          </cell>
          <cell r="DN49">
            <v>80</v>
          </cell>
          <cell r="DO49">
            <v>89</v>
          </cell>
          <cell r="DP49">
            <v>34</v>
          </cell>
          <cell r="DQ49">
            <v>15</v>
          </cell>
          <cell r="DR49">
            <v>19</v>
          </cell>
          <cell r="DS49">
            <v>24</v>
          </cell>
          <cell r="DT49">
            <v>20</v>
          </cell>
          <cell r="DU49">
            <v>26</v>
          </cell>
          <cell r="DV49">
            <v>76</v>
          </cell>
          <cell r="DW49">
            <v>80</v>
          </cell>
          <cell r="DX49">
            <v>74</v>
          </cell>
          <cell r="DY49">
            <v>34</v>
          </cell>
          <cell r="DZ49">
            <v>15</v>
          </cell>
          <cell r="EA49">
            <v>19</v>
          </cell>
          <cell r="EB49">
            <v>9</v>
          </cell>
          <cell r="EC49">
            <v>7</v>
          </cell>
          <cell r="ED49">
            <v>11</v>
          </cell>
          <cell r="EE49">
            <v>91</v>
          </cell>
          <cell r="EF49">
            <v>93</v>
          </cell>
          <cell r="EG49">
            <v>89</v>
          </cell>
          <cell r="EH49">
            <v>34</v>
          </cell>
          <cell r="EI49">
            <v>15</v>
          </cell>
          <cell r="EJ49">
            <v>19</v>
          </cell>
          <cell r="EK49">
            <v>26</v>
          </cell>
          <cell r="EL49">
            <v>27</v>
          </cell>
          <cell r="EM49">
            <v>26</v>
          </cell>
          <cell r="EN49">
            <v>74</v>
          </cell>
          <cell r="EO49">
            <v>73</v>
          </cell>
          <cell r="EP49">
            <v>74</v>
          </cell>
          <cell r="HK49">
            <v>2740</v>
          </cell>
          <cell r="HL49">
            <v>1390</v>
          </cell>
          <cell r="HM49">
            <v>1350</v>
          </cell>
          <cell r="HN49">
            <v>14</v>
          </cell>
          <cell r="HO49">
            <v>19</v>
          </cell>
          <cell r="HP49">
            <v>9</v>
          </cell>
          <cell r="HQ49">
            <v>86</v>
          </cell>
          <cell r="HR49">
            <v>81</v>
          </cell>
          <cell r="HS49">
            <v>91</v>
          </cell>
          <cell r="HT49">
            <v>2740</v>
          </cell>
          <cell r="HU49">
            <v>1390</v>
          </cell>
          <cell r="HV49">
            <v>1350</v>
          </cell>
          <cell r="HW49">
            <v>18</v>
          </cell>
          <cell r="HX49">
            <v>18</v>
          </cell>
          <cell r="HY49">
            <v>18</v>
          </cell>
          <cell r="HZ49">
            <v>82</v>
          </cell>
          <cell r="IA49">
            <v>82</v>
          </cell>
          <cell r="IB49">
            <v>82</v>
          </cell>
          <cell r="IC49">
            <v>2740</v>
          </cell>
          <cell r="ID49">
            <v>1390</v>
          </cell>
          <cell r="IE49">
            <v>1350</v>
          </cell>
          <cell r="IF49">
            <v>9</v>
          </cell>
          <cell r="IG49">
            <v>10</v>
          </cell>
          <cell r="IH49">
            <v>8</v>
          </cell>
          <cell r="II49">
            <v>91</v>
          </cell>
          <cell r="IJ49">
            <v>90</v>
          </cell>
          <cell r="IK49">
            <v>92</v>
          </cell>
          <cell r="IL49">
            <v>2740</v>
          </cell>
          <cell r="IM49">
            <v>1390</v>
          </cell>
          <cell r="IN49">
            <v>1350</v>
          </cell>
          <cell r="IO49">
            <v>22</v>
          </cell>
          <cell r="IP49">
            <v>24</v>
          </cell>
          <cell r="IQ49">
            <v>20</v>
          </cell>
          <cell r="IR49">
            <v>78</v>
          </cell>
          <cell r="IS49">
            <v>76</v>
          </cell>
          <cell r="IT49">
            <v>80</v>
          </cell>
        </row>
        <row r="50">
          <cell r="B50">
            <v>335</v>
          </cell>
          <cell r="C50">
            <v>2502</v>
          </cell>
          <cell r="D50">
            <v>1242</v>
          </cell>
          <cell r="E50">
            <v>1260</v>
          </cell>
          <cell r="F50">
            <v>21</v>
          </cell>
          <cell r="G50">
            <v>27</v>
          </cell>
          <cell r="H50">
            <v>15</v>
          </cell>
          <cell r="I50">
            <v>79</v>
          </cell>
          <cell r="J50">
            <v>73</v>
          </cell>
          <cell r="K50">
            <v>85</v>
          </cell>
          <cell r="L50">
            <v>2502</v>
          </cell>
          <cell r="M50">
            <v>1242</v>
          </cell>
          <cell r="N50">
            <v>1260</v>
          </cell>
          <cell r="O50">
            <v>24</v>
          </cell>
          <cell r="P50">
            <v>24</v>
          </cell>
          <cell r="Q50">
            <v>23</v>
          </cell>
          <cell r="R50">
            <v>76</v>
          </cell>
          <cell r="S50">
            <v>76</v>
          </cell>
          <cell r="T50">
            <v>77</v>
          </cell>
          <cell r="U50">
            <v>2502</v>
          </cell>
          <cell r="V50">
            <v>1242</v>
          </cell>
          <cell r="W50">
            <v>1260</v>
          </cell>
          <cell r="X50">
            <v>13</v>
          </cell>
          <cell r="Y50">
            <v>15</v>
          </cell>
          <cell r="Z50">
            <v>12</v>
          </cell>
          <cell r="AA50">
            <v>87</v>
          </cell>
          <cell r="AB50">
            <v>85</v>
          </cell>
          <cell r="AC50">
            <v>88</v>
          </cell>
          <cell r="AD50">
            <v>2502</v>
          </cell>
          <cell r="AE50">
            <v>1242</v>
          </cell>
          <cell r="AF50">
            <v>1260</v>
          </cell>
          <cell r="AG50">
            <v>30</v>
          </cell>
          <cell r="AH50">
            <v>34</v>
          </cell>
          <cell r="AI50">
            <v>26</v>
          </cell>
          <cell r="AJ50">
            <v>70</v>
          </cell>
          <cell r="AK50">
            <v>66</v>
          </cell>
          <cell r="AL50">
            <v>74</v>
          </cell>
          <cell r="DG50">
            <v>61</v>
          </cell>
          <cell r="DH50">
            <v>35</v>
          </cell>
          <cell r="DI50">
            <v>26</v>
          </cell>
          <cell r="DJ50">
            <v>21</v>
          </cell>
          <cell r="DK50">
            <v>23</v>
          </cell>
          <cell r="DL50">
            <v>19</v>
          </cell>
          <cell r="DM50">
            <v>79</v>
          </cell>
          <cell r="DN50">
            <v>77</v>
          </cell>
          <cell r="DO50">
            <v>81</v>
          </cell>
          <cell r="DP50">
            <v>61</v>
          </cell>
          <cell r="DQ50">
            <v>35</v>
          </cell>
          <cell r="DR50">
            <v>26</v>
          </cell>
          <cell r="DS50">
            <v>36</v>
          </cell>
          <cell r="DT50">
            <v>34</v>
          </cell>
          <cell r="DU50">
            <v>38</v>
          </cell>
          <cell r="DV50">
            <v>64</v>
          </cell>
          <cell r="DW50">
            <v>66</v>
          </cell>
          <cell r="DX50">
            <v>62</v>
          </cell>
          <cell r="DY50">
            <v>61</v>
          </cell>
          <cell r="DZ50">
            <v>35</v>
          </cell>
          <cell r="EA50">
            <v>26</v>
          </cell>
          <cell r="EB50">
            <v>20</v>
          </cell>
          <cell r="EC50">
            <v>20</v>
          </cell>
          <cell r="ED50">
            <v>19</v>
          </cell>
          <cell r="EE50">
            <v>80</v>
          </cell>
          <cell r="EF50">
            <v>80</v>
          </cell>
          <cell r="EG50">
            <v>81</v>
          </cell>
          <cell r="EH50">
            <v>61</v>
          </cell>
          <cell r="EI50">
            <v>35</v>
          </cell>
          <cell r="EJ50">
            <v>26</v>
          </cell>
          <cell r="EK50">
            <v>39</v>
          </cell>
          <cell r="EL50">
            <v>40</v>
          </cell>
          <cell r="EM50">
            <v>38</v>
          </cell>
          <cell r="EN50">
            <v>61</v>
          </cell>
          <cell r="EO50">
            <v>60</v>
          </cell>
          <cell r="EP50">
            <v>62</v>
          </cell>
          <cell r="HK50">
            <v>3340</v>
          </cell>
          <cell r="HL50">
            <v>1680</v>
          </cell>
          <cell r="HM50">
            <v>1650</v>
          </cell>
          <cell r="HN50">
            <v>22</v>
          </cell>
          <cell r="HO50">
            <v>28</v>
          </cell>
          <cell r="HP50">
            <v>16</v>
          </cell>
          <cell r="HQ50">
            <v>78</v>
          </cell>
          <cell r="HR50">
            <v>72</v>
          </cell>
          <cell r="HS50">
            <v>84</v>
          </cell>
          <cell r="HT50">
            <v>3340</v>
          </cell>
          <cell r="HU50">
            <v>1680</v>
          </cell>
          <cell r="HV50">
            <v>1650</v>
          </cell>
          <cell r="HW50">
            <v>26</v>
          </cell>
          <cell r="HX50">
            <v>27</v>
          </cell>
          <cell r="HY50">
            <v>26</v>
          </cell>
          <cell r="HZ50">
            <v>74</v>
          </cell>
          <cell r="IA50">
            <v>73</v>
          </cell>
          <cell r="IB50">
            <v>74</v>
          </cell>
          <cell r="IC50">
            <v>3340</v>
          </cell>
          <cell r="ID50">
            <v>1680</v>
          </cell>
          <cell r="IE50">
            <v>1650</v>
          </cell>
          <cell r="IF50">
            <v>16</v>
          </cell>
          <cell r="IG50">
            <v>17</v>
          </cell>
          <cell r="IH50">
            <v>14</v>
          </cell>
          <cell r="II50">
            <v>84</v>
          </cell>
          <cell r="IJ50">
            <v>83</v>
          </cell>
          <cell r="IK50">
            <v>86</v>
          </cell>
          <cell r="IL50">
            <v>3340</v>
          </cell>
          <cell r="IM50">
            <v>1680</v>
          </cell>
          <cell r="IN50">
            <v>1650</v>
          </cell>
          <cell r="IO50">
            <v>32</v>
          </cell>
          <cell r="IP50">
            <v>36</v>
          </cell>
          <cell r="IQ50">
            <v>28</v>
          </cell>
          <cell r="IR50">
            <v>68</v>
          </cell>
          <cell r="IS50">
            <v>64</v>
          </cell>
          <cell r="IT50">
            <v>72</v>
          </cell>
        </row>
        <row r="51">
          <cell r="B51">
            <v>336</v>
          </cell>
          <cell r="C51">
            <v>1896</v>
          </cell>
          <cell r="D51">
            <v>955</v>
          </cell>
          <cell r="E51">
            <v>941</v>
          </cell>
          <cell r="F51">
            <v>26</v>
          </cell>
          <cell r="G51">
            <v>32</v>
          </cell>
          <cell r="H51">
            <v>20</v>
          </cell>
          <cell r="I51">
            <v>74</v>
          </cell>
          <cell r="J51">
            <v>68</v>
          </cell>
          <cell r="K51">
            <v>80</v>
          </cell>
          <cell r="L51">
            <v>1896</v>
          </cell>
          <cell r="M51">
            <v>955</v>
          </cell>
          <cell r="N51">
            <v>941</v>
          </cell>
          <cell r="O51">
            <v>27</v>
          </cell>
          <cell r="P51">
            <v>28</v>
          </cell>
          <cell r="Q51">
            <v>26</v>
          </cell>
          <cell r="R51">
            <v>73</v>
          </cell>
          <cell r="S51">
            <v>72</v>
          </cell>
          <cell r="T51">
            <v>74</v>
          </cell>
          <cell r="U51">
            <v>1896</v>
          </cell>
          <cell r="V51">
            <v>955</v>
          </cell>
          <cell r="W51">
            <v>941</v>
          </cell>
          <cell r="X51">
            <v>16</v>
          </cell>
          <cell r="Y51">
            <v>17</v>
          </cell>
          <cell r="Z51">
            <v>14</v>
          </cell>
          <cell r="AA51">
            <v>84</v>
          </cell>
          <cell r="AB51">
            <v>83</v>
          </cell>
          <cell r="AC51">
            <v>86</v>
          </cell>
          <cell r="AD51">
            <v>1896</v>
          </cell>
          <cell r="AE51">
            <v>955</v>
          </cell>
          <cell r="AF51">
            <v>941</v>
          </cell>
          <cell r="AG51">
            <v>34</v>
          </cell>
          <cell r="AH51">
            <v>39</v>
          </cell>
          <cell r="AI51">
            <v>30</v>
          </cell>
          <cell r="AJ51">
            <v>66</v>
          </cell>
          <cell r="AK51">
            <v>61</v>
          </cell>
          <cell r="AL51">
            <v>70</v>
          </cell>
          <cell r="DG51">
            <v>207</v>
          </cell>
          <cell r="DH51">
            <v>122</v>
          </cell>
          <cell r="DI51">
            <v>85</v>
          </cell>
          <cell r="DJ51">
            <v>28</v>
          </cell>
          <cell r="DK51">
            <v>34</v>
          </cell>
          <cell r="DL51">
            <v>19</v>
          </cell>
          <cell r="DM51">
            <v>72</v>
          </cell>
          <cell r="DN51">
            <v>66</v>
          </cell>
          <cell r="DO51">
            <v>81</v>
          </cell>
          <cell r="DP51">
            <v>207</v>
          </cell>
          <cell r="DQ51">
            <v>122</v>
          </cell>
          <cell r="DR51">
            <v>85</v>
          </cell>
          <cell r="DS51">
            <v>39</v>
          </cell>
          <cell r="DT51">
            <v>38</v>
          </cell>
          <cell r="DU51">
            <v>40</v>
          </cell>
          <cell r="DV51">
            <v>61</v>
          </cell>
          <cell r="DW51">
            <v>62</v>
          </cell>
          <cell r="DX51">
            <v>60</v>
          </cell>
          <cell r="DY51">
            <v>207</v>
          </cell>
          <cell r="DZ51">
            <v>122</v>
          </cell>
          <cell r="EA51">
            <v>85</v>
          </cell>
          <cell r="EB51">
            <v>19</v>
          </cell>
          <cell r="EC51">
            <v>21</v>
          </cell>
          <cell r="ED51">
            <v>16</v>
          </cell>
          <cell r="EE51">
            <v>81</v>
          </cell>
          <cell r="EF51">
            <v>79</v>
          </cell>
          <cell r="EG51">
            <v>84</v>
          </cell>
          <cell r="EH51">
            <v>207</v>
          </cell>
          <cell r="EI51">
            <v>122</v>
          </cell>
          <cell r="EJ51">
            <v>85</v>
          </cell>
          <cell r="EK51">
            <v>43</v>
          </cell>
          <cell r="EL51">
            <v>44</v>
          </cell>
          <cell r="EM51">
            <v>40</v>
          </cell>
          <cell r="EN51">
            <v>57</v>
          </cell>
          <cell r="EO51">
            <v>56</v>
          </cell>
          <cell r="EP51">
            <v>60</v>
          </cell>
          <cell r="HK51">
            <v>2900</v>
          </cell>
          <cell r="HL51">
            <v>1500</v>
          </cell>
          <cell r="HM51">
            <v>1410</v>
          </cell>
          <cell r="HN51">
            <v>25</v>
          </cell>
          <cell r="HO51">
            <v>31</v>
          </cell>
          <cell r="HP51">
            <v>19</v>
          </cell>
          <cell r="HQ51">
            <v>75</v>
          </cell>
          <cell r="HR51">
            <v>69</v>
          </cell>
          <cell r="HS51">
            <v>81</v>
          </cell>
          <cell r="HT51">
            <v>2900</v>
          </cell>
          <cell r="HU51">
            <v>1500</v>
          </cell>
          <cell r="HV51">
            <v>1410</v>
          </cell>
          <cell r="HW51">
            <v>28</v>
          </cell>
          <cell r="HX51">
            <v>29</v>
          </cell>
          <cell r="HY51">
            <v>28</v>
          </cell>
          <cell r="HZ51">
            <v>72</v>
          </cell>
          <cell r="IA51">
            <v>71</v>
          </cell>
          <cell r="IB51">
            <v>72</v>
          </cell>
          <cell r="IC51">
            <v>2900</v>
          </cell>
          <cell r="ID51">
            <v>1500</v>
          </cell>
          <cell r="IE51">
            <v>1410</v>
          </cell>
          <cell r="IF51">
            <v>16</v>
          </cell>
          <cell r="IG51">
            <v>18</v>
          </cell>
          <cell r="IH51">
            <v>14</v>
          </cell>
          <cell r="II51">
            <v>84</v>
          </cell>
          <cell r="IJ51">
            <v>82</v>
          </cell>
          <cell r="IK51">
            <v>86</v>
          </cell>
          <cell r="IL51">
            <v>2900</v>
          </cell>
          <cell r="IM51">
            <v>1500</v>
          </cell>
          <cell r="IN51">
            <v>1410</v>
          </cell>
          <cell r="IO51">
            <v>35</v>
          </cell>
          <cell r="IP51">
            <v>38</v>
          </cell>
          <cell r="IQ51">
            <v>31</v>
          </cell>
          <cell r="IR51">
            <v>65</v>
          </cell>
          <cell r="IS51">
            <v>62</v>
          </cell>
          <cell r="IT51">
            <v>69</v>
          </cell>
        </row>
        <row r="52">
          <cell r="B52">
            <v>340</v>
          </cell>
          <cell r="C52">
            <v>1969</v>
          </cell>
          <cell r="D52">
            <v>990</v>
          </cell>
          <cell r="E52">
            <v>979</v>
          </cell>
          <cell r="F52">
            <v>26</v>
          </cell>
          <cell r="G52">
            <v>30</v>
          </cell>
          <cell r="H52">
            <v>21</v>
          </cell>
          <cell r="I52">
            <v>74</v>
          </cell>
          <cell r="J52">
            <v>70</v>
          </cell>
          <cell r="K52">
            <v>79</v>
          </cell>
          <cell r="L52">
            <v>1969</v>
          </cell>
          <cell r="M52">
            <v>990</v>
          </cell>
          <cell r="N52">
            <v>979</v>
          </cell>
          <cell r="O52">
            <v>28</v>
          </cell>
          <cell r="P52">
            <v>27</v>
          </cell>
          <cell r="Q52">
            <v>28</v>
          </cell>
          <cell r="R52">
            <v>72</v>
          </cell>
          <cell r="S52">
            <v>73</v>
          </cell>
          <cell r="T52">
            <v>72</v>
          </cell>
          <cell r="U52">
            <v>1969</v>
          </cell>
          <cell r="V52">
            <v>990</v>
          </cell>
          <cell r="W52">
            <v>979</v>
          </cell>
          <cell r="X52">
            <v>15</v>
          </cell>
          <cell r="Y52">
            <v>15</v>
          </cell>
          <cell r="Z52">
            <v>15</v>
          </cell>
          <cell r="AA52">
            <v>85</v>
          </cell>
          <cell r="AB52">
            <v>85</v>
          </cell>
          <cell r="AC52">
            <v>85</v>
          </cell>
          <cell r="AD52">
            <v>1969</v>
          </cell>
          <cell r="AE52">
            <v>990</v>
          </cell>
          <cell r="AF52">
            <v>979</v>
          </cell>
          <cell r="AG52">
            <v>34</v>
          </cell>
          <cell r="AH52">
            <v>37</v>
          </cell>
          <cell r="AI52">
            <v>32</v>
          </cell>
          <cell r="AJ52">
            <v>66</v>
          </cell>
          <cell r="AK52">
            <v>63</v>
          </cell>
          <cell r="AL52">
            <v>68</v>
          </cell>
          <cell r="DG52">
            <v>5</v>
          </cell>
          <cell r="DH52" t="str">
            <v>x</v>
          </cell>
          <cell r="DI52" t="str">
            <v>x</v>
          </cell>
          <cell r="DJ52">
            <v>20</v>
          </cell>
          <cell r="DK52" t="str">
            <v>x</v>
          </cell>
          <cell r="DL52" t="str">
            <v>x</v>
          </cell>
          <cell r="DM52">
            <v>80</v>
          </cell>
          <cell r="DN52" t="str">
            <v>x</v>
          </cell>
          <cell r="DO52" t="str">
            <v>x</v>
          </cell>
          <cell r="DP52">
            <v>5</v>
          </cell>
          <cell r="DQ52" t="str">
            <v>x</v>
          </cell>
          <cell r="DR52" t="str">
            <v>x</v>
          </cell>
          <cell r="DS52">
            <v>20</v>
          </cell>
          <cell r="DT52" t="str">
            <v>x</v>
          </cell>
          <cell r="DU52" t="str">
            <v>x</v>
          </cell>
          <cell r="DV52">
            <v>80</v>
          </cell>
          <cell r="DW52" t="str">
            <v>x</v>
          </cell>
          <cell r="DX52" t="str">
            <v>x</v>
          </cell>
          <cell r="DY52">
            <v>5</v>
          </cell>
          <cell r="DZ52" t="str">
            <v>x</v>
          </cell>
          <cell r="EA52" t="str">
            <v>x</v>
          </cell>
          <cell r="EB52">
            <v>20</v>
          </cell>
          <cell r="EC52" t="str">
            <v>x</v>
          </cell>
          <cell r="ED52" t="str">
            <v>x</v>
          </cell>
          <cell r="EE52">
            <v>80</v>
          </cell>
          <cell r="EF52" t="str">
            <v>x</v>
          </cell>
          <cell r="EG52" t="str">
            <v>x</v>
          </cell>
          <cell r="EH52">
            <v>5</v>
          </cell>
          <cell r="EI52" t="str">
            <v>x</v>
          </cell>
          <cell r="EJ52" t="str">
            <v>x</v>
          </cell>
          <cell r="EK52">
            <v>20</v>
          </cell>
          <cell r="EL52" t="str">
            <v>x</v>
          </cell>
          <cell r="EM52" t="str">
            <v>x</v>
          </cell>
          <cell r="EN52">
            <v>80</v>
          </cell>
          <cell r="EO52" t="str">
            <v>x</v>
          </cell>
          <cell r="EP52" t="str">
            <v>x</v>
          </cell>
          <cell r="HK52">
            <v>2090</v>
          </cell>
          <cell r="HL52">
            <v>1050</v>
          </cell>
          <cell r="HM52">
            <v>1040</v>
          </cell>
          <cell r="HN52">
            <v>26</v>
          </cell>
          <cell r="HO52">
            <v>30</v>
          </cell>
          <cell r="HP52">
            <v>21</v>
          </cell>
          <cell r="HQ52">
            <v>74</v>
          </cell>
          <cell r="HR52">
            <v>70</v>
          </cell>
          <cell r="HS52">
            <v>79</v>
          </cell>
          <cell r="HT52">
            <v>2090</v>
          </cell>
          <cell r="HU52">
            <v>1050</v>
          </cell>
          <cell r="HV52">
            <v>1040</v>
          </cell>
          <cell r="HW52">
            <v>27</v>
          </cell>
          <cell r="HX52">
            <v>27</v>
          </cell>
          <cell r="HY52">
            <v>28</v>
          </cell>
          <cell r="HZ52">
            <v>73</v>
          </cell>
          <cell r="IA52">
            <v>73</v>
          </cell>
          <cell r="IB52">
            <v>72</v>
          </cell>
          <cell r="IC52">
            <v>2090</v>
          </cell>
          <cell r="ID52">
            <v>1050</v>
          </cell>
          <cell r="IE52">
            <v>1040</v>
          </cell>
          <cell r="IF52">
            <v>15</v>
          </cell>
          <cell r="IG52">
            <v>15</v>
          </cell>
          <cell r="IH52">
            <v>15</v>
          </cell>
          <cell r="II52">
            <v>85</v>
          </cell>
          <cell r="IJ52">
            <v>85</v>
          </cell>
          <cell r="IK52">
            <v>85</v>
          </cell>
          <cell r="IL52">
            <v>2090</v>
          </cell>
          <cell r="IM52">
            <v>1050</v>
          </cell>
          <cell r="IN52">
            <v>1040</v>
          </cell>
          <cell r="IO52">
            <v>34</v>
          </cell>
          <cell r="IP52">
            <v>37</v>
          </cell>
          <cell r="IQ52">
            <v>32</v>
          </cell>
          <cell r="IR52">
            <v>66</v>
          </cell>
          <cell r="IS52">
            <v>63</v>
          </cell>
          <cell r="IT52">
            <v>68</v>
          </cell>
        </row>
        <row r="53">
          <cell r="B53">
            <v>341</v>
          </cell>
          <cell r="C53">
            <v>4701</v>
          </cell>
          <cell r="D53">
            <v>2410</v>
          </cell>
          <cell r="E53">
            <v>2291</v>
          </cell>
          <cell r="F53">
            <v>23</v>
          </cell>
          <cell r="G53">
            <v>28</v>
          </cell>
          <cell r="H53">
            <v>17</v>
          </cell>
          <cell r="I53">
            <v>77</v>
          </cell>
          <cell r="J53">
            <v>72</v>
          </cell>
          <cell r="K53">
            <v>83</v>
          </cell>
          <cell r="L53">
            <v>4701</v>
          </cell>
          <cell r="M53">
            <v>2410</v>
          </cell>
          <cell r="N53">
            <v>2291</v>
          </cell>
          <cell r="O53">
            <v>25</v>
          </cell>
          <cell r="P53">
            <v>26</v>
          </cell>
          <cell r="Q53">
            <v>25</v>
          </cell>
          <cell r="R53">
            <v>75</v>
          </cell>
          <cell r="S53">
            <v>74</v>
          </cell>
          <cell r="T53">
            <v>75</v>
          </cell>
          <cell r="U53">
            <v>4701</v>
          </cell>
          <cell r="V53">
            <v>2410</v>
          </cell>
          <cell r="W53">
            <v>2291</v>
          </cell>
          <cell r="X53">
            <v>15</v>
          </cell>
          <cell r="Y53">
            <v>16</v>
          </cell>
          <cell r="Z53">
            <v>13</v>
          </cell>
          <cell r="AA53">
            <v>85</v>
          </cell>
          <cell r="AB53">
            <v>84</v>
          </cell>
          <cell r="AC53">
            <v>87</v>
          </cell>
          <cell r="AD53">
            <v>4701</v>
          </cell>
          <cell r="AE53">
            <v>2410</v>
          </cell>
          <cell r="AF53">
            <v>2291</v>
          </cell>
          <cell r="AG53">
            <v>31</v>
          </cell>
          <cell r="AH53">
            <v>34</v>
          </cell>
          <cell r="AI53">
            <v>28</v>
          </cell>
          <cell r="AJ53">
            <v>69</v>
          </cell>
          <cell r="AK53">
            <v>66</v>
          </cell>
          <cell r="AL53">
            <v>72</v>
          </cell>
          <cell r="DG53">
            <v>198</v>
          </cell>
          <cell r="DH53">
            <v>109</v>
          </cell>
          <cell r="DI53">
            <v>89</v>
          </cell>
          <cell r="DJ53">
            <v>28</v>
          </cell>
          <cell r="DK53">
            <v>30</v>
          </cell>
          <cell r="DL53">
            <v>26</v>
          </cell>
          <cell r="DM53">
            <v>72</v>
          </cell>
          <cell r="DN53">
            <v>70</v>
          </cell>
          <cell r="DO53">
            <v>74</v>
          </cell>
          <cell r="DP53">
            <v>198</v>
          </cell>
          <cell r="DQ53">
            <v>109</v>
          </cell>
          <cell r="DR53">
            <v>89</v>
          </cell>
          <cell r="DS53">
            <v>35</v>
          </cell>
          <cell r="DT53">
            <v>31</v>
          </cell>
          <cell r="DU53">
            <v>39</v>
          </cell>
          <cell r="DV53">
            <v>65</v>
          </cell>
          <cell r="DW53">
            <v>69</v>
          </cell>
          <cell r="DX53">
            <v>61</v>
          </cell>
          <cell r="DY53">
            <v>198</v>
          </cell>
          <cell r="DZ53">
            <v>109</v>
          </cell>
          <cell r="EA53">
            <v>89</v>
          </cell>
          <cell r="EB53">
            <v>24</v>
          </cell>
          <cell r="EC53">
            <v>22</v>
          </cell>
          <cell r="ED53">
            <v>26</v>
          </cell>
          <cell r="EE53">
            <v>76</v>
          </cell>
          <cell r="EF53">
            <v>78</v>
          </cell>
          <cell r="EG53">
            <v>74</v>
          </cell>
          <cell r="EH53">
            <v>198</v>
          </cell>
          <cell r="EI53">
            <v>109</v>
          </cell>
          <cell r="EJ53">
            <v>89</v>
          </cell>
          <cell r="EK53">
            <v>42</v>
          </cell>
          <cell r="EL53">
            <v>43</v>
          </cell>
          <cell r="EM53">
            <v>42</v>
          </cell>
          <cell r="EN53">
            <v>58</v>
          </cell>
          <cell r="EO53">
            <v>57</v>
          </cell>
          <cell r="EP53">
            <v>58</v>
          </cell>
          <cell r="HK53">
            <v>5260</v>
          </cell>
          <cell r="HL53">
            <v>2710</v>
          </cell>
          <cell r="HM53">
            <v>2550</v>
          </cell>
          <cell r="HN53">
            <v>23</v>
          </cell>
          <cell r="HO53">
            <v>28</v>
          </cell>
          <cell r="HP53">
            <v>18</v>
          </cell>
          <cell r="HQ53">
            <v>77</v>
          </cell>
          <cell r="HR53">
            <v>72</v>
          </cell>
          <cell r="HS53">
            <v>82</v>
          </cell>
          <cell r="HT53">
            <v>5260</v>
          </cell>
          <cell r="HU53">
            <v>2710</v>
          </cell>
          <cell r="HV53">
            <v>2550</v>
          </cell>
          <cell r="HW53">
            <v>26</v>
          </cell>
          <cell r="HX53">
            <v>26</v>
          </cell>
          <cell r="HY53">
            <v>25</v>
          </cell>
          <cell r="HZ53">
            <v>74</v>
          </cell>
          <cell r="IA53">
            <v>74</v>
          </cell>
          <cell r="IB53">
            <v>75</v>
          </cell>
          <cell r="IC53">
            <v>5260</v>
          </cell>
          <cell r="ID53">
            <v>2710</v>
          </cell>
          <cell r="IE53">
            <v>2550</v>
          </cell>
          <cell r="IF53">
            <v>15</v>
          </cell>
          <cell r="IG53">
            <v>16</v>
          </cell>
          <cell r="IH53">
            <v>14</v>
          </cell>
          <cell r="II53">
            <v>85</v>
          </cell>
          <cell r="IJ53">
            <v>84</v>
          </cell>
          <cell r="IK53">
            <v>86</v>
          </cell>
          <cell r="IL53">
            <v>5260</v>
          </cell>
          <cell r="IM53">
            <v>2710</v>
          </cell>
          <cell r="IN53">
            <v>2550</v>
          </cell>
          <cell r="IO53">
            <v>32</v>
          </cell>
          <cell r="IP53">
            <v>35</v>
          </cell>
          <cell r="IQ53">
            <v>28</v>
          </cell>
          <cell r="IR53">
            <v>68</v>
          </cell>
          <cell r="IS53">
            <v>65</v>
          </cell>
          <cell r="IT53">
            <v>72</v>
          </cell>
        </row>
        <row r="54">
          <cell r="B54">
            <v>342</v>
          </cell>
          <cell r="C54">
            <v>2078</v>
          </cell>
          <cell r="D54">
            <v>1046</v>
          </cell>
          <cell r="E54">
            <v>1032</v>
          </cell>
          <cell r="F54">
            <v>19</v>
          </cell>
          <cell r="G54">
            <v>23</v>
          </cell>
          <cell r="H54">
            <v>15</v>
          </cell>
          <cell r="I54">
            <v>81</v>
          </cell>
          <cell r="J54">
            <v>77</v>
          </cell>
          <cell r="K54">
            <v>85</v>
          </cell>
          <cell r="L54">
            <v>2078</v>
          </cell>
          <cell r="M54">
            <v>1046</v>
          </cell>
          <cell r="N54">
            <v>1032</v>
          </cell>
          <cell r="O54">
            <v>20</v>
          </cell>
          <cell r="P54">
            <v>19</v>
          </cell>
          <cell r="Q54">
            <v>21</v>
          </cell>
          <cell r="R54">
            <v>80</v>
          </cell>
          <cell r="S54">
            <v>81</v>
          </cell>
          <cell r="T54">
            <v>79</v>
          </cell>
          <cell r="U54">
            <v>2078</v>
          </cell>
          <cell r="V54">
            <v>1046</v>
          </cell>
          <cell r="W54">
            <v>1032</v>
          </cell>
          <cell r="X54">
            <v>10</v>
          </cell>
          <cell r="Y54">
            <v>11</v>
          </cell>
          <cell r="Z54">
            <v>10</v>
          </cell>
          <cell r="AA54">
            <v>90</v>
          </cell>
          <cell r="AB54">
            <v>89</v>
          </cell>
          <cell r="AC54">
            <v>90</v>
          </cell>
          <cell r="AD54">
            <v>2078</v>
          </cell>
          <cell r="AE54">
            <v>1046</v>
          </cell>
          <cell r="AF54">
            <v>1032</v>
          </cell>
          <cell r="AG54">
            <v>27</v>
          </cell>
          <cell r="AH54">
            <v>29</v>
          </cell>
          <cell r="AI54">
            <v>24</v>
          </cell>
          <cell r="AJ54">
            <v>73</v>
          </cell>
          <cell r="AK54">
            <v>71</v>
          </cell>
          <cell r="AL54">
            <v>76</v>
          </cell>
          <cell r="DG54">
            <v>3</v>
          </cell>
          <cell r="DH54" t="str">
            <v>x</v>
          </cell>
          <cell r="DI54" t="str">
            <v>x</v>
          </cell>
          <cell r="DJ54">
            <v>67</v>
          </cell>
          <cell r="DK54" t="str">
            <v>x</v>
          </cell>
          <cell r="DL54" t="str">
            <v>x</v>
          </cell>
          <cell r="DM54">
            <v>33</v>
          </cell>
          <cell r="DN54" t="str">
            <v>x</v>
          </cell>
          <cell r="DO54" t="str">
            <v>x</v>
          </cell>
          <cell r="DP54">
            <v>3</v>
          </cell>
          <cell r="DQ54" t="str">
            <v>x</v>
          </cell>
          <cell r="DR54" t="str">
            <v>x</v>
          </cell>
          <cell r="DS54">
            <v>67</v>
          </cell>
          <cell r="DT54" t="str">
            <v>x</v>
          </cell>
          <cell r="DU54" t="str">
            <v>x</v>
          </cell>
          <cell r="DV54">
            <v>33</v>
          </cell>
          <cell r="DW54" t="str">
            <v>x</v>
          </cell>
          <cell r="DX54" t="str">
            <v>x</v>
          </cell>
          <cell r="DY54">
            <v>3</v>
          </cell>
          <cell r="DZ54" t="str">
            <v>x</v>
          </cell>
          <cell r="EA54" t="str">
            <v>x</v>
          </cell>
          <cell r="EB54">
            <v>0</v>
          </cell>
          <cell r="EC54" t="str">
            <v>x</v>
          </cell>
          <cell r="ED54" t="str">
            <v>x</v>
          </cell>
          <cell r="EE54">
            <v>100</v>
          </cell>
          <cell r="EF54" t="str">
            <v>x</v>
          </cell>
          <cell r="EG54" t="str">
            <v>x</v>
          </cell>
          <cell r="EH54">
            <v>3</v>
          </cell>
          <cell r="EI54" t="str">
            <v>x</v>
          </cell>
          <cell r="EJ54" t="str">
            <v>x</v>
          </cell>
          <cell r="EK54">
            <v>67</v>
          </cell>
          <cell r="EL54" t="str">
            <v>x</v>
          </cell>
          <cell r="EM54" t="str">
            <v>x</v>
          </cell>
          <cell r="EN54">
            <v>33</v>
          </cell>
          <cell r="EO54" t="str">
            <v>x</v>
          </cell>
          <cell r="EP54" t="str">
            <v>x</v>
          </cell>
          <cell r="HK54">
            <v>2160</v>
          </cell>
          <cell r="HL54">
            <v>1090</v>
          </cell>
          <cell r="HM54">
            <v>1070</v>
          </cell>
          <cell r="HN54">
            <v>19</v>
          </cell>
          <cell r="HO54">
            <v>24</v>
          </cell>
          <cell r="HP54">
            <v>15</v>
          </cell>
          <cell r="HQ54">
            <v>81</v>
          </cell>
          <cell r="HR54">
            <v>76</v>
          </cell>
          <cell r="HS54">
            <v>85</v>
          </cell>
          <cell r="HT54">
            <v>2160</v>
          </cell>
          <cell r="HU54">
            <v>1090</v>
          </cell>
          <cell r="HV54">
            <v>1070</v>
          </cell>
          <cell r="HW54">
            <v>20</v>
          </cell>
          <cell r="HX54">
            <v>20</v>
          </cell>
          <cell r="HY54">
            <v>21</v>
          </cell>
          <cell r="HZ54">
            <v>80</v>
          </cell>
          <cell r="IA54">
            <v>80</v>
          </cell>
          <cell r="IB54">
            <v>79</v>
          </cell>
          <cell r="IC54">
            <v>2160</v>
          </cell>
          <cell r="ID54">
            <v>1090</v>
          </cell>
          <cell r="IE54">
            <v>1070</v>
          </cell>
          <cell r="IF54">
            <v>10</v>
          </cell>
          <cell r="IG54">
            <v>11</v>
          </cell>
          <cell r="IH54">
            <v>10</v>
          </cell>
          <cell r="II54">
            <v>90</v>
          </cell>
          <cell r="IJ54">
            <v>89</v>
          </cell>
          <cell r="IK54">
            <v>90</v>
          </cell>
          <cell r="IL54">
            <v>2160</v>
          </cell>
          <cell r="IM54">
            <v>1090</v>
          </cell>
          <cell r="IN54">
            <v>1070</v>
          </cell>
          <cell r="IO54">
            <v>27</v>
          </cell>
          <cell r="IP54">
            <v>30</v>
          </cell>
          <cell r="IQ54">
            <v>24</v>
          </cell>
          <cell r="IR54">
            <v>73</v>
          </cell>
          <cell r="IS54">
            <v>70</v>
          </cell>
          <cell r="IT54">
            <v>76</v>
          </cell>
        </row>
        <row r="55">
          <cell r="B55">
            <v>343</v>
          </cell>
          <cell r="C55">
            <v>3138</v>
          </cell>
          <cell r="D55">
            <v>1627</v>
          </cell>
          <cell r="E55">
            <v>1511</v>
          </cell>
          <cell r="F55">
            <v>16</v>
          </cell>
          <cell r="G55">
            <v>20</v>
          </cell>
          <cell r="H55">
            <v>11</v>
          </cell>
          <cell r="I55">
            <v>84</v>
          </cell>
          <cell r="J55">
            <v>80</v>
          </cell>
          <cell r="K55">
            <v>89</v>
          </cell>
          <cell r="L55">
            <v>3138</v>
          </cell>
          <cell r="M55">
            <v>1627</v>
          </cell>
          <cell r="N55">
            <v>1511</v>
          </cell>
          <cell r="O55">
            <v>18</v>
          </cell>
          <cell r="P55">
            <v>17</v>
          </cell>
          <cell r="Q55">
            <v>19</v>
          </cell>
          <cell r="R55">
            <v>82</v>
          </cell>
          <cell r="S55">
            <v>83</v>
          </cell>
          <cell r="T55">
            <v>81</v>
          </cell>
          <cell r="U55">
            <v>3138</v>
          </cell>
          <cell r="V55">
            <v>1627</v>
          </cell>
          <cell r="W55">
            <v>1511</v>
          </cell>
          <cell r="X55">
            <v>9</v>
          </cell>
          <cell r="Y55">
            <v>10</v>
          </cell>
          <cell r="Z55">
            <v>8</v>
          </cell>
          <cell r="AA55">
            <v>91</v>
          </cell>
          <cell r="AB55">
            <v>90</v>
          </cell>
          <cell r="AC55">
            <v>92</v>
          </cell>
          <cell r="AD55">
            <v>3138</v>
          </cell>
          <cell r="AE55">
            <v>1627</v>
          </cell>
          <cell r="AF55">
            <v>1511</v>
          </cell>
          <cell r="AG55">
            <v>23</v>
          </cell>
          <cell r="AH55">
            <v>25</v>
          </cell>
          <cell r="AI55">
            <v>21</v>
          </cell>
          <cell r="AJ55">
            <v>77</v>
          </cell>
          <cell r="AK55">
            <v>75</v>
          </cell>
          <cell r="AL55">
            <v>79</v>
          </cell>
          <cell r="DG55">
            <v>10</v>
          </cell>
          <cell r="DH55">
            <v>4</v>
          </cell>
          <cell r="DI55">
            <v>6</v>
          </cell>
          <cell r="DJ55">
            <v>30</v>
          </cell>
          <cell r="DK55">
            <v>50</v>
          </cell>
          <cell r="DL55">
            <v>17</v>
          </cell>
          <cell r="DM55">
            <v>70</v>
          </cell>
          <cell r="DN55">
            <v>50</v>
          </cell>
          <cell r="DO55">
            <v>83</v>
          </cell>
          <cell r="DP55">
            <v>10</v>
          </cell>
          <cell r="DQ55">
            <v>4</v>
          </cell>
          <cell r="DR55">
            <v>6</v>
          </cell>
          <cell r="DS55">
            <v>20</v>
          </cell>
          <cell r="DT55">
            <v>25</v>
          </cell>
          <cell r="DU55">
            <v>17</v>
          </cell>
          <cell r="DV55">
            <v>80</v>
          </cell>
          <cell r="DW55">
            <v>75</v>
          </cell>
          <cell r="DX55">
            <v>83</v>
          </cell>
          <cell r="DY55">
            <v>10</v>
          </cell>
          <cell r="DZ55">
            <v>4</v>
          </cell>
          <cell r="EA55">
            <v>6</v>
          </cell>
          <cell r="EB55">
            <v>20</v>
          </cell>
          <cell r="EC55">
            <v>25</v>
          </cell>
          <cell r="ED55">
            <v>17</v>
          </cell>
          <cell r="EE55">
            <v>80</v>
          </cell>
          <cell r="EF55">
            <v>75</v>
          </cell>
          <cell r="EG55">
            <v>83</v>
          </cell>
          <cell r="EH55">
            <v>10</v>
          </cell>
          <cell r="EI55">
            <v>4</v>
          </cell>
          <cell r="EJ55">
            <v>6</v>
          </cell>
          <cell r="EK55">
            <v>30</v>
          </cell>
          <cell r="EL55">
            <v>50</v>
          </cell>
          <cell r="EM55">
            <v>17</v>
          </cell>
          <cell r="EN55">
            <v>70</v>
          </cell>
          <cell r="EO55">
            <v>50</v>
          </cell>
          <cell r="EP55">
            <v>83</v>
          </cell>
          <cell r="HK55">
            <v>3240</v>
          </cell>
          <cell r="HL55">
            <v>1670</v>
          </cell>
          <cell r="HM55">
            <v>1560</v>
          </cell>
          <cell r="HN55">
            <v>16</v>
          </cell>
          <cell r="HO55">
            <v>20</v>
          </cell>
          <cell r="HP55">
            <v>11</v>
          </cell>
          <cell r="HQ55">
            <v>84</v>
          </cell>
          <cell r="HR55">
            <v>80</v>
          </cell>
          <cell r="HS55">
            <v>89</v>
          </cell>
          <cell r="HT55">
            <v>3240</v>
          </cell>
          <cell r="HU55">
            <v>1670</v>
          </cell>
          <cell r="HV55">
            <v>1560</v>
          </cell>
          <cell r="HW55">
            <v>18</v>
          </cell>
          <cell r="HX55">
            <v>17</v>
          </cell>
          <cell r="HY55">
            <v>19</v>
          </cell>
          <cell r="HZ55">
            <v>82</v>
          </cell>
          <cell r="IA55">
            <v>83</v>
          </cell>
          <cell r="IB55">
            <v>81</v>
          </cell>
          <cell r="IC55">
            <v>3240</v>
          </cell>
          <cell r="ID55">
            <v>1670</v>
          </cell>
          <cell r="IE55">
            <v>1560</v>
          </cell>
          <cell r="IF55">
            <v>9</v>
          </cell>
          <cell r="IG55">
            <v>10</v>
          </cell>
          <cell r="IH55">
            <v>8</v>
          </cell>
          <cell r="II55">
            <v>91</v>
          </cell>
          <cell r="IJ55">
            <v>90</v>
          </cell>
          <cell r="IK55">
            <v>92</v>
          </cell>
          <cell r="IL55">
            <v>3240</v>
          </cell>
          <cell r="IM55">
            <v>1670</v>
          </cell>
          <cell r="IN55">
            <v>1560</v>
          </cell>
          <cell r="IO55">
            <v>23</v>
          </cell>
          <cell r="IP55">
            <v>25</v>
          </cell>
          <cell r="IQ55">
            <v>21</v>
          </cell>
          <cell r="IR55">
            <v>77</v>
          </cell>
          <cell r="IS55">
            <v>75</v>
          </cell>
          <cell r="IT55">
            <v>79</v>
          </cell>
        </row>
        <row r="56">
          <cell r="B56">
            <v>344</v>
          </cell>
          <cell r="C56">
            <v>3590</v>
          </cell>
          <cell r="D56">
            <v>1848</v>
          </cell>
          <cell r="E56">
            <v>1742</v>
          </cell>
          <cell r="F56">
            <v>19</v>
          </cell>
          <cell r="G56">
            <v>23</v>
          </cell>
          <cell r="H56">
            <v>14</v>
          </cell>
          <cell r="I56">
            <v>81</v>
          </cell>
          <cell r="J56">
            <v>77</v>
          </cell>
          <cell r="K56">
            <v>86</v>
          </cell>
          <cell r="L56">
            <v>3590</v>
          </cell>
          <cell r="M56">
            <v>1848</v>
          </cell>
          <cell r="N56">
            <v>1742</v>
          </cell>
          <cell r="O56">
            <v>22</v>
          </cell>
          <cell r="P56">
            <v>22</v>
          </cell>
          <cell r="Q56">
            <v>23</v>
          </cell>
          <cell r="R56">
            <v>78</v>
          </cell>
          <cell r="S56">
            <v>78</v>
          </cell>
          <cell r="T56">
            <v>77</v>
          </cell>
          <cell r="U56">
            <v>3590</v>
          </cell>
          <cell r="V56">
            <v>1848</v>
          </cell>
          <cell r="W56">
            <v>1742</v>
          </cell>
          <cell r="X56">
            <v>11</v>
          </cell>
          <cell r="Y56">
            <v>12</v>
          </cell>
          <cell r="Z56">
            <v>11</v>
          </cell>
          <cell r="AA56">
            <v>89</v>
          </cell>
          <cell r="AB56">
            <v>88</v>
          </cell>
          <cell r="AC56">
            <v>89</v>
          </cell>
          <cell r="AD56">
            <v>3590</v>
          </cell>
          <cell r="AE56">
            <v>1848</v>
          </cell>
          <cell r="AF56">
            <v>1742</v>
          </cell>
          <cell r="AG56">
            <v>28</v>
          </cell>
          <cell r="AH56">
            <v>30</v>
          </cell>
          <cell r="AI56">
            <v>25</v>
          </cell>
          <cell r="AJ56">
            <v>72</v>
          </cell>
          <cell r="AK56">
            <v>70</v>
          </cell>
          <cell r="AL56">
            <v>75</v>
          </cell>
          <cell r="DG56">
            <v>10</v>
          </cell>
          <cell r="DH56">
            <v>6</v>
          </cell>
          <cell r="DI56">
            <v>4</v>
          </cell>
          <cell r="DJ56">
            <v>30</v>
          </cell>
          <cell r="DK56">
            <v>17</v>
          </cell>
          <cell r="DL56">
            <v>50</v>
          </cell>
          <cell r="DM56">
            <v>70</v>
          </cell>
          <cell r="DN56">
            <v>83</v>
          </cell>
          <cell r="DO56">
            <v>50</v>
          </cell>
          <cell r="DP56">
            <v>10</v>
          </cell>
          <cell r="DQ56">
            <v>6</v>
          </cell>
          <cell r="DR56">
            <v>4</v>
          </cell>
          <cell r="DS56">
            <v>30</v>
          </cell>
          <cell r="DT56">
            <v>33</v>
          </cell>
          <cell r="DU56">
            <v>25</v>
          </cell>
          <cell r="DV56">
            <v>70</v>
          </cell>
          <cell r="DW56">
            <v>67</v>
          </cell>
          <cell r="DX56">
            <v>75</v>
          </cell>
          <cell r="DY56">
            <v>10</v>
          </cell>
          <cell r="DZ56">
            <v>6</v>
          </cell>
          <cell r="EA56">
            <v>4</v>
          </cell>
          <cell r="EB56">
            <v>20</v>
          </cell>
          <cell r="EC56">
            <v>17</v>
          </cell>
          <cell r="ED56">
            <v>25</v>
          </cell>
          <cell r="EE56">
            <v>80</v>
          </cell>
          <cell r="EF56">
            <v>83</v>
          </cell>
          <cell r="EG56">
            <v>75</v>
          </cell>
          <cell r="EH56">
            <v>10</v>
          </cell>
          <cell r="EI56">
            <v>6</v>
          </cell>
          <cell r="EJ56">
            <v>4</v>
          </cell>
          <cell r="EK56">
            <v>40</v>
          </cell>
          <cell r="EL56">
            <v>33</v>
          </cell>
          <cell r="EM56">
            <v>50</v>
          </cell>
          <cell r="EN56">
            <v>60</v>
          </cell>
          <cell r="EO56">
            <v>67</v>
          </cell>
          <cell r="EP56">
            <v>50</v>
          </cell>
          <cell r="HK56">
            <v>3830</v>
          </cell>
          <cell r="HL56">
            <v>1970</v>
          </cell>
          <cell r="HM56">
            <v>1860</v>
          </cell>
          <cell r="HN56">
            <v>19</v>
          </cell>
          <cell r="HO56">
            <v>23</v>
          </cell>
          <cell r="HP56">
            <v>15</v>
          </cell>
          <cell r="HQ56">
            <v>81</v>
          </cell>
          <cell r="HR56">
            <v>77</v>
          </cell>
          <cell r="HS56">
            <v>85</v>
          </cell>
          <cell r="HT56">
            <v>3830</v>
          </cell>
          <cell r="HU56">
            <v>1970</v>
          </cell>
          <cell r="HV56">
            <v>1860</v>
          </cell>
          <cell r="HW56">
            <v>23</v>
          </cell>
          <cell r="HX56">
            <v>23</v>
          </cell>
          <cell r="HY56">
            <v>23</v>
          </cell>
          <cell r="HZ56">
            <v>77</v>
          </cell>
          <cell r="IA56">
            <v>77</v>
          </cell>
          <cell r="IB56">
            <v>77</v>
          </cell>
          <cell r="IC56">
            <v>3830</v>
          </cell>
          <cell r="ID56">
            <v>1970</v>
          </cell>
          <cell r="IE56">
            <v>1860</v>
          </cell>
          <cell r="IF56">
            <v>11</v>
          </cell>
          <cell r="IG56">
            <v>12</v>
          </cell>
          <cell r="IH56">
            <v>11</v>
          </cell>
          <cell r="II56">
            <v>89</v>
          </cell>
          <cell r="IJ56">
            <v>88</v>
          </cell>
          <cell r="IK56">
            <v>89</v>
          </cell>
          <cell r="IL56">
            <v>3830</v>
          </cell>
          <cell r="IM56">
            <v>1970</v>
          </cell>
          <cell r="IN56">
            <v>1860</v>
          </cell>
          <cell r="IO56">
            <v>28</v>
          </cell>
          <cell r="IP56">
            <v>30</v>
          </cell>
          <cell r="IQ56">
            <v>26</v>
          </cell>
          <cell r="IR56">
            <v>72</v>
          </cell>
          <cell r="IS56">
            <v>70</v>
          </cell>
          <cell r="IT56">
            <v>74</v>
          </cell>
        </row>
        <row r="57">
          <cell r="B57">
            <v>350</v>
          </cell>
          <cell r="C57">
            <v>2606</v>
          </cell>
          <cell r="D57">
            <v>1318</v>
          </cell>
          <cell r="E57">
            <v>1288</v>
          </cell>
          <cell r="F57">
            <v>21</v>
          </cell>
          <cell r="G57">
            <v>24</v>
          </cell>
          <cell r="H57">
            <v>17</v>
          </cell>
          <cell r="I57">
            <v>79</v>
          </cell>
          <cell r="J57">
            <v>76</v>
          </cell>
          <cell r="K57">
            <v>83</v>
          </cell>
          <cell r="L57">
            <v>2606</v>
          </cell>
          <cell r="M57">
            <v>1318</v>
          </cell>
          <cell r="N57">
            <v>1288</v>
          </cell>
          <cell r="O57">
            <v>22</v>
          </cell>
          <cell r="P57">
            <v>21</v>
          </cell>
          <cell r="Q57">
            <v>23</v>
          </cell>
          <cell r="R57">
            <v>78</v>
          </cell>
          <cell r="S57">
            <v>79</v>
          </cell>
          <cell r="T57">
            <v>77</v>
          </cell>
          <cell r="U57">
            <v>2606</v>
          </cell>
          <cell r="V57">
            <v>1318</v>
          </cell>
          <cell r="W57">
            <v>1288</v>
          </cell>
          <cell r="X57">
            <v>13</v>
          </cell>
          <cell r="Y57">
            <v>13</v>
          </cell>
          <cell r="Z57">
            <v>13</v>
          </cell>
          <cell r="AA57">
            <v>87</v>
          </cell>
          <cell r="AB57">
            <v>87</v>
          </cell>
          <cell r="AC57">
            <v>87</v>
          </cell>
          <cell r="AD57">
            <v>2606</v>
          </cell>
          <cell r="AE57">
            <v>1318</v>
          </cell>
          <cell r="AF57">
            <v>1288</v>
          </cell>
          <cell r="AG57">
            <v>29</v>
          </cell>
          <cell r="AH57">
            <v>31</v>
          </cell>
          <cell r="AI57">
            <v>27</v>
          </cell>
          <cell r="AJ57">
            <v>71</v>
          </cell>
          <cell r="AK57">
            <v>69</v>
          </cell>
          <cell r="AL57">
            <v>73</v>
          </cell>
          <cell r="DG57">
            <v>44</v>
          </cell>
          <cell r="DH57">
            <v>29</v>
          </cell>
          <cell r="DI57">
            <v>15</v>
          </cell>
          <cell r="DJ57">
            <v>43</v>
          </cell>
          <cell r="DK57">
            <v>52</v>
          </cell>
          <cell r="DL57">
            <v>27</v>
          </cell>
          <cell r="DM57">
            <v>57</v>
          </cell>
          <cell r="DN57">
            <v>48</v>
          </cell>
          <cell r="DO57">
            <v>73</v>
          </cell>
          <cell r="DP57">
            <v>44</v>
          </cell>
          <cell r="DQ57">
            <v>29</v>
          </cell>
          <cell r="DR57">
            <v>15</v>
          </cell>
          <cell r="DS57">
            <v>48</v>
          </cell>
          <cell r="DT57">
            <v>52</v>
          </cell>
          <cell r="DU57">
            <v>40</v>
          </cell>
          <cell r="DV57">
            <v>52</v>
          </cell>
          <cell r="DW57">
            <v>48</v>
          </cell>
          <cell r="DX57">
            <v>60</v>
          </cell>
          <cell r="DY57">
            <v>44</v>
          </cell>
          <cell r="DZ57">
            <v>29</v>
          </cell>
          <cell r="EA57">
            <v>15</v>
          </cell>
          <cell r="EB57">
            <v>25</v>
          </cell>
          <cell r="EC57">
            <v>31</v>
          </cell>
          <cell r="ED57">
            <v>13</v>
          </cell>
          <cell r="EE57">
            <v>75</v>
          </cell>
          <cell r="EF57">
            <v>69</v>
          </cell>
          <cell r="EG57">
            <v>87</v>
          </cell>
          <cell r="EH57">
            <v>44</v>
          </cell>
          <cell r="EI57">
            <v>29</v>
          </cell>
          <cell r="EJ57">
            <v>15</v>
          </cell>
          <cell r="EK57">
            <v>59</v>
          </cell>
          <cell r="EL57">
            <v>66</v>
          </cell>
          <cell r="EM57">
            <v>47</v>
          </cell>
          <cell r="EN57">
            <v>41</v>
          </cell>
          <cell r="EO57">
            <v>34</v>
          </cell>
          <cell r="EP57">
            <v>53</v>
          </cell>
          <cell r="HK57">
            <v>3310</v>
          </cell>
          <cell r="HL57">
            <v>1690</v>
          </cell>
          <cell r="HM57">
            <v>1620</v>
          </cell>
          <cell r="HN57">
            <v>20</v>
          </cell>
          <cell r="HO57">
            <v>24</v>
          </cell>
          <cell r="HP57">
            <v>16</v>
          </cell>
          <cell r="HQ57">
            <v>80</v>
          </cell>
          <cell r="HR57">
            <v>76</v>
          </cell>
          <cell r="HS57">
            <v>84</v>
          </cell>
          <cell r="HT57">
            <v>3310</v>
          </cell>
          <cell r="HU57">
            <v>1690</v>
          </cell>
          <cell r="HV57">
            <v>1620</v>
          </cell>
          <cell r="HW57">
            <v>22</v>
          </cell>
          <cell r="HX57">
            <v>21</v>
          </cell>
          <cell r="HY57">
            <v>23</v>
          </cell>
          <cell r="HZ57">
            <v>78</v>
          </cell>
          <cell r="IA57">
            <v>79</v>
          </cell>
          <cell r="IB57">
            <v>77</v>
          </cell>
          <cell r="IC57">
            <v>3310</v>
          </cell>
          <cell r="ID57">
            <v>1690</v>
          </cell>
          <cell r="IE57">
            <v>1620</v>
          </cell>
          <cell r="IF57">
            <v>14</v>
          </cell>
          <cell r="IG57">
            <v>14</v>
          </cell>
          <cell r="IH57">
            <v>13</v>
          </cell>
          <cell r="II57">
            <v>86</v>
          </cell>
          <cell r="IJ57">
            <v>86</v>
          </cell>
          <cell r="IK57">
            <v>87</v>
          </cell>
          <cell r="IL57">
            <v>3310</v>
          </cell>
          <cell r="IM57">
            <v>1690</v>
          </cell>
          <cell r="IN57">
            <v>1620</v>
          </cell>
          <cell r="IO57">
            <v>29</v>
          </cell>
          <cell r="IP57">
            <v>30</v>
          </cell>
          <cell r="IQ57">
            <v>27</v>
          </cell>
          <cell r="IR57">
            <v>71</v>
          </cell>
          <cell r="IS57">
            <v>70</v>
          </cell>
          <cell r="IT57">
            <v>73</v>
          </cell>
        </row>
        <row r="58">
          <cell r="B58">
            <v>351</v>
          </cell>
          <cell r="C58">
            <v>1838</v>
          </cell>
          <cell r="D58">
            <v>930</v>
          </cell>
          <cell r="E58">
            <v>908</v>
          </cell>
          <cell r="F58">
            <v>17</v>
          </cell>
          <cell r="G58">
            <v>22</v>
          </cell>
          <cell r="H58">
            <v>13</v>
          </cell>
          <cell r="I58">
            <v>83</v>
          </cell>
          <cell r="J58">
            <v>78</v>
          </cell>
          <cell r="K58">
            <v>87</v>
          </cell>
          <cell r="L58">
            <v>1838</v>
          </cell>
          <cell r="M58">
            <v>930</v>
          </cell>
          <cell r="N58">
            <v>908</v>
          </cell>
          <cell r="O58">
            <v>18</v>
          </cell>
          <cell r="P58">
            <v>19</v>
          </cell>
          <cell r="Q58">
            <v>17</v>
          </cell>
          <cell r="R58">
            <v>82</v>
          </cell>
          <cell r="S58">
            <v>81</v>
          </cell>
          <cell r="T58">
            <v>83</v>
          </cell>
          <cell r="U58">
            <v>1838</v>
          </cell>
          <cell r="V58">
            <v>930</v>
          </cell>
          <cell r="W58">
            <v>908</v>
          </cell>
          <cell r="X58">
            <v>10</v>
          </cell>
          <cell r="Y58">
            <v>11</v>
          </cell>
          <cell r="Z58">
            <v>8</v>
          </cell>
          <cell r="AA58">
            <v>90</v>
          </cell>
          <cell r="AB58">
            <v>89</v>
          </cell>
          <cell r="AC58">
            <v>92</v>
          </cell>
          <cell r="AD58">
            <v>1838</v>
          </cell>
          <cell r="AE58">
            <v>930</v>
          </cell>
          <cell r="AF58">
            <v>908</v>
          </cell>
          <cell r="AG58">
            <v>24</v>
          </cell>
          <cell r="AH58">
            <v>27</v>
          </cell>
          <cell r="AI58">
            <v>21</v>
          </cell>
          <cell r="AJ58">
            <v>76</v>
          </cell>
          <cell r="AK58">
            <v>73</v>
          </cell>
          <cell r="AL58">
            <v>79</v>
          </cell>
          <cell r="DG58">
            <v>16</v>
          </cell>
          <cell r="DH58">
            <v>6</v>
          </cell>
          <cell r="DI58">
            <v>10</v>
          </cell>
          <cell r="DJ58">
            <v>25</v>
          </cell>
          <cell r="DK58">
            <v>33</v>
          </cell>
          <cell r="DL58">
            <v>20</v>
          </cell>
          <cell r="DM58">
            <v>75</v>
          </cell>
          <cell r="DN58">
            <v>67</v>
          </cell>
          <cell r="DO58">
            <v>80</v>
          </cell>
          <cell r="DP58">
            <v>16</v>
          </cell>
          <cell r="DQ58">
            <v>6</v>
          </cell>
          <cell r="DR58">
            <v>10</v>
          </cell>
          <cell r="DS58">
            <v>38</v>
          </cell>
          <cell r="DT58">
            <v>33</v>
          </cell>
          <cell r="DU58">
            <v>40</v>
          </cell>
          <cell r="DV58">
            <v>63</v>
          </cell>
          <cell r="DW58">
            <v>67</v>
          </cell>
          <cell r="DX58">
            <v>60</v>
          </cell>
          <cell r="DY58">
            <v>16</v>
          </cell>
          <cell r="DZ58">
            <v>6</v>
          </cell>
          <cell r="EA58">
            <v>10</v>
          </cell>
          <cell r="EB58">
            <v>25</v>
          </cell>
          <cell r="EC58">
            <v>17</v>
          </cell>
          <cell r="ED58">
            <v>30</v>
          </cell>
          <cell r="EE58">
            <v>75</v>
          </cell>
          <cell r="EF58">
            <v>83</v>
          </cell>
          <cell r="EG58">
            <v>70</v>
          </cell>
          <cell r="EH58">
            <v>16</v>
          </cell>
          <cell r="EI58">
            <v>6</v>
          </cell>
          <cell r="EJ58">
            <v>10</v>
          </cell>
          <cell r="EK58">
            <v>38</v>
          </cell>
          <cell r="EL58">
            <v>33</v>
          </cell>
          <cell r="EM58">
            <v>40</v>
          </cell>
          <cell r="EN58">
            <v>63</v>
          </cell>
          <cell r="EO58">
            <v>67</v>
          </cell>
          <cell r="EP58">
            <v>60</v>
          </cell>
          <cell r="HK58">
            <v>2120</v>
          </cell>
          <cell r="HL58">
            <v>1080</v>
          </cell>
          <cell r="HM58">
            <v>1040</v>
          </cell>
          <cell r="HN58">
            <v>18</v>
          </cell>
          <cell r="HO58">
            <v>23</v>
          </cell>
          <cell r="HP58">
            <v>14</v>
          </cell>
          <cell r="HQ58">
            <v>82</v>
          </cell>
          <cell r="HR58">
            <v>77</v>
          </cell>
          <cell r="HS58">
            <v>86</v>
          </cell>
          <cell r="HT58">
            <v>2120</v>
          </cell>
          <cell r="HU58">
            <v>1080</v>
          </cell>
          <cell r="HV58">
            <v>1040</v>
          </cell>
          <cell r="HW58">
            <v>19</v>
          </cell>
          <cell r="HX58">
            <v>19</v>
          </cell>
          <cell r="HY58">
            <v>19</v>
          </cell>
          <cell r="HZ58">
            <v>81</v>
          </cell>
          <cell r="IA58">
            <v>81</v>
          </cell>
          <cell r="IB58">
            <v>81</v>
          </cell>
          <cell r="IC58">
            <v>2120</v>
          </cell>
          <cell r="ID58">
            <v>1080</v>
          </cell>
          <cell r="IE58">
            <v>1040</v>
          </cell>
          <cell r="IF58">
            <v>11</v>
          </cell>
          <cell r="IG58">
            <v>12</v>
          </cell>
          <cell r="IH58">
            <v>10</v>
          </cell>
          <cell r="II58">
            <v>89</v>
          </cell>
          <cell r="IJ58">
            <v>88</v>
          </cell>
          <cell r="IK58">
            <v>90</v>
          </cell>
          <cell r="IL58">
            <v>2120</v>
          </cell>
          <cell r="IM58">
            <v>1080</v>
          </cell>
          <cell r="IN58">
            <v>1040</v>
          </cell>
          <cell r="IO58">
            <v>25</v>
          </cell>
          <cell r="IP58">
            <v>27</v>
          </cell>
          <cell r="IQ58">
            <v>23</v>
          </cell>
          <cell r="IR58">
            <v>75</v>
          </cell>
          <cell r="IS58">
            <v>73</v>
          </cell>
          <cell r="IT58">
            <v>77</v>
          </cell>
        </row>
        <row r="59">
          <cell r="B59">
            <v>352</v>
          </cell>
          <cell r="C59">
            <v>3195</v>
          </cell>
          <cell r="D59">
            <v>1613</v>
          </cell>
          <cell r="E59">
            <v>1582</v>
          </cell>
          <cell r="F59">
            <v>27</v>
          </cell>
          <cell r="G59">
            <v>32</v>
          </cell>
          <cell r="H59">
            <v>23</v>
          </cell>
          <cell r="I59">
            <v>73</v>
          </cell>
          <cell r="J59">
            <v>68</v>
          </cell>
          <cell r="K59">
            <v>77</v>
          </cell>
          <cell r="L59">
            <v>3195</v>
          </cell>
          <cell r="M59">
            <v>1613</v>
          </cell>
          <cell r="N59">
            <v>1582</v>
          </cell>
          <cell r="O59">
            <v>28</v>
          </cell>
          <cell r="P59">
            <v>28</v>
          </cell>
          <cell r="Q59">
            <v>28</v>
          </cell>
          <cell r="R59">
            <v>72</v>
          </cell>
          <cell r="S59">
            <v>72</v>
          </cell>
          <cell r="T59">
            <v>72</v>
          </cell>
          <cell r="U59">
            <v>3195</v>
          </cell>
          <cell r="V59">
            <v>1613</v>
          </cell>
          <cell r="W59">
            <v>1582</v>
          </cell>
          <cell r="X59">
            <v>18</v>
          </cell>
          <cell r="Y59">
            <v>18</v>
          </cell>
          <cell r="Z59">
            <v>17</v>
          </cell>
          <cell r="AA59">
            <v>82</v>
          </cell>
          <cell r="AB59">
            <v>82</v>
          </cell>
          <cell r="AC59">
            <v>83</v>
          </cell>
          <cell r="AD59">
            <v>3195</v>
          </cell>
          <cell r="AE59">
            <v>1613</v>
          </cell>
          <cell r="AF59">
            <v>1582</v>
          </cell>
          <cell r="AG59">
            <v>36</v>
          </cell>
          <cell r="AH59">
            <v>38</v>
          </cell>
          <cell r="AI59">
            <v>33</v>
          </cell>
          <cell r="AJ59">
            <v>64</v>
          </cell>
          <cell r="AK59">
            <v>62</v>
          </cell>
          <cell r="AL59">
            <v>67</v>
          </cell>
          <cell r="DG59">
            <v>501</v>
          </cell>
          <cell r="DH59">
            <v>242</v>
          </cell>
          <cell r="DI59">
            <v>259</v>
          </cell>
          <cell r="DJ59">
            <v>33</v>
          </cell>
          <cell r="DK59">
            <v>36</v>
          </cell>
          <cell r="DL59">
            <v>30</v>
          </cell>
          <cell r="DM59">
            <v>67</v>
          </cell>
          <cell r="DN59">
            <v>64</v>
          </cell>
          <cell r="DO59">
            <v>70</v>
          </cell>
          <cell r="DP59">
            <v>501</v>
          </cell>
          <cell r="DQ59">
            <v>242</v>
          </cell>
          <cell r="DR59">
            <v>259</v>
          </cell>
          <cell r="DS59">
            <v>36</v>
          </cell>
          <cell r="DT59">
            <v>35</v>
          </cell>
          <cell r="DU59">
            <v>37</v>
          </cell>
          <cell r="DV59">
            <v>64</v>
          </cell>
          <cell r="DW59">
            <v>65</v>
          </cell>
          <cell r="DX59">
            <v>63</v>
          </cell>
          <cell r="DY59">
            <v>501</v>
          </cell>
          <cell r="DZ59">
            <v>242</v>
          </cell>
          <cell r="EA59">
            <v>259</v>
          </cell>
          <cell r="EB59">
            <v>19</v>
          </cell>
          <cell r="EC59">
            <v>18</v>
          </cell>
          <cell r="ED59">
            <v>20</v>
          </cell>
          <cell r="EE59">
            <v>81</v>
          </cell>
          <cell r="EF59">
            <v>82</v>
          </cell>
          <cell r="EG59">
            <v>80</v>
          </cell>
          <cell r="EH59">
            <v>501</v>
          </cell>
          <cell r="EI59">
            <v>242</v>
          </cell>
          <cell r="EJ59">
            <v>259</v>
          </cell>
          <cell r="EK59">
            <v>45</v>
          </cell>
          <cell r="EL59">
            <v>45</v>
          </cell>
          <cell r="EM59">
            <v>44</v>
          </cell>
          <cell r="EN59">
            <v>55</v>
          </cell>
          <cell r="EO59">
            <v>55</v>
          </cell>
          <cell r="EP59">
            <v>56</v>
          </cell>
          <cell r="HK59">
            <v>5120</v>
          </cell>
          <cell r="HL59">
            <v>2590</v>
          </cell>
          <cell r="HM59">
            <v>2530</v>
          </cell>
          <cell r="HN59">
            <v>28</v>
          </cell>
          <cell r="HO59">
            <v>32</v>
          </cell>
          <cell r="HP59">
            <v>22</v>
          </cell>
          <cell r="HQ59">
            <v>72</v>
          </cell>
          <cell r="HR59">
            <v>68</v>
          </cell>
          <cell r="HS59">
            <v>78</v>
          </cell>
          <cell r="HT59">
            <v>5120</v>
          </cell>
          <cell r="HU59">
            <v>2590</v>
          </cell>
          <cell r="HV59">
            <v>2530</v>
          </cell>
          <cell r="HW59">
            <v>27</v>
          </cell>
          <cell r="HX59">
            <v>27</v>
          </cell>
          <cell r="HY59">
            <v>27</v>
          </cell>
          <cell r="HZ59">
            <v>73</v>
          </cell>
          <cell r="IA59">
            <v>73</v>
          </cell>
          <cell r="IB59">
            <v>73</v>
          </cell>
          <cell r="IC59">
            <v>5120</v>
          </cell>
          <cell r="ID59">
            <v>2590</v>
          </cell>
          <cell r="IE59">
            <v>2530</v>
          </cell>
          <cell r="IF59">
            <v>17</v>
          </cell>
          <cell r="IG59">
            <v>18</v>
          </cell>
          <cell r="IH59">
            <v>17</v>
          </cell>
          <cell r="II59">
            <v>83</v>
          </cell>
          <cell r="IJ59">
            <v>82</v>
          </cell>
          <cell r="IK59">
            <v>83</v>
          </cell>
          <cell r="IL59">
            <v>5120</v>
          </cell>
          <cell r="IM59">
            <v>2590</v>
          </cell>
          <cell r="IN59">
            <v>2530</v>
          </cell>
          <cell r="IO59">
            <v>36</v>
          </cell>
          <cell r="IP59">
            <v>38</v>
          </cell>
          <cell r="IQ59">
            <v>34</v>
          </cell>
          <cell r="IR59">
            <v>64</v>
          </cell>
          <cell r="IS59">
            <v>62</v>
          </cell>
          <cell r="IT59">
            <v>66</v>
          </cell>
        </row>
        <row r="60">
          <cell r="B60">
            <v>353</v>
          </cell>
          <cell r="C60">
            <v>2119</v>
          </cell>
          <cell r="D60">
            <v>1091</v>
          </cell>
          <cell r="E60">
            <v>1028</v>
          </cell>
          <cell r="F60">
            <v>18</v>
          </cell>
          <cell r="G60">
            <v>23</v>
          </cell>
          <cell r="H60">
            <v>14</v>
          </cell>
          <cell r="I60">
            <v>82</v>
          </cell>
          <cell r="J60">
            <v>77</v>
          </cell>
          <cell r="K60">
            <v>86</v>
          </cell>
          <cell r="L60">
            <v>2119</v>
          </cell>
          <cell r="M60">
            <v>1091</v>
          </cell>
          <cell r="N60">
            <v>1028</v>
          </cell>
          <cell r="O60">
            <v>20</v>
          </cell>
          <cell r="P60">
            <v>19</v>
          </cell>
          <cell r="Q60">
            <v>22</v>
          </cell>
          <cell r="R60">
            <v>80</v>
          </cell>
          <cell r="S60">
            <v>81</v>
          </cell>
          <cell r="T60">
            <v>78</v>
          </cell>
          <cell r="U60">
            <v>2119</v>
          </cell>
          <cell r="V60">
            <v>1091</v>
          </cell>
          <cell r="W60">
            <v>1028</v>
          </cell>
          <cell r="X60">
            <v>11</v>
          </cell>
          <cell r="Y60">
            <v>11</v>
          </cell>
          <cell r="Z60">
            <v>10</v>
          </cell>
          <cell r="AA60">
            <v>89</v>
          </cell>
          <cell r="AB60">
            <v>89</v>
          </cell>
          <cell r="AC60">
            <v>90</v>
          </cell>
          <cell r="AD60">
            <v>2119</v>
          </cell>
          <cell r="AE60">
            <v>1091</v>
          </cell>
          <cell r="AF60">
            <v>1028</v>
          </cell>
          <cell r="AG60">
            <v>26</v>
          </cell>
          <cell r="AH60">
            <v>27</v>
          </cell>
          <cell r="AI60">
            <v>25</v>
          </cell>
          <cell r="AJ60">
            <v>74</v>
          </cell>
          <cell r="AK60">
            <v>73</v>
          </cell>
          <cell r="AL60">
            <v>75</v>
          </cell>
          <cell r="DG60">
            <v>27</v>
          </cell>
          <cell r="DH60">
            <v>13</v>
          </cell>
          <cell r="DI60">
            <v>14</v>
          </cell>
          <cell r="DJ60">
            <v>26</v>
          </cell>
          <cell r="DK60">
            <v>31</v>
          </cell>
          <cell r="DL60">
            <v>21</v>
          </cell>
          <cell r="DM60">
            <v>74</v>
          </cell>
          <cell r="DN60">
            <v>69</v>
          </cell>
          <cell r="DO60">
            <v>79</v>
          </cell>
          <cell r="DP60">
            <v>27</v>
          </cell>
          <cell r="DQ60">
            <v>13</v>
          </cell>
          <cell r="DR60">
            <v>14</v>
          </cell>
          <cell r="DS60">
            <v>19</v>
          </cell>
          <cell r="DT60">
            <v>15</v>
          </cell>
          <cell r="DU60">
            <v>21</v>
          </cell>
          <cell r="DV60">
            <v>81</v>
          </cell>
          <cell r="DW60">
            <v>85</v>
          </cell>
          <cell r="DX60">
            <v>79</v>
          </cell>
          <cell r="DY60">
            <v>27</v>
          </cell>
          <cell r="DZ60">
            <v>13</v>
          </cell>
          <cell r="EA60">
            <v>14</v>
          </cell>
          <cell r="EB60">
            <v>11</v>
          </cell>
          <cell r="EC60">
            <v>8</v>
          </cell>
          <cell r="ED60">
            <v>14</v>
          </cell>
          <cell r="EE60">
            <v>89</v>
          </cell>
          <cell r="EF60">
            <v>92</v>
          </cell>
          <cell r="EG60">
            <v>86</v>
          </cell>
          <cell r="EH60">
            <v>27</v>
          </cell>
          <cell r="EI60">
            <v>13</v>
          </cell>
          <cell r="EJ60">
            <v>14</v>
          </cell>
          <cell r="EK60">
            <v>33</v>
          </cell>
          <cell r="EL60">
            <v>31</v>
          </cell>
          <cell r="EM60">
            <v>36</v>
          </cell>
          <cell r="EN60">
            <v>67</v>
          </cell>
          <cell r="EO60">
            <v>69</v>
          </cell>
          <cell r="EP60">
            <v>64</v>
          </cell>
          <cell r="HK60">
            <v>2960</v>
          </cell>
          <cell r="HL60">
            <v>1520</v>
          </cell>
          <cell r="HM60">
            <v>1440</v>
          </cell>
          <cell r="HN60">
            <v>22</v>
          </cell>
          <cell r="HO60">
            <v>26</v>
          </cell>
          <cell r="HP60">
            <v>17</v>
          </cell>
          <cell r="HQ60">
            <v>78</v>
          </cell>
          <cell r="HR60">
            <v>74</v>
          </cell>
          <cell r="HS60">
            <v>83</v>
          </cell>
          <cell r="HT60">
            <v>2960</v>
          </cell>
          <cell r="HU60">
            <v>1520</v>
          </cell>
          <cell r="HV60">
            <v>1440</v>
          </cell>
          <cell r="HW60">
            <v>24</v>
          </cell>
          <cell r="HX60">
            <v>22</v>
          </cell>
          <cell r="HY60">
            <v>25</v>
          </cell>
          <cell r="HZ60">
            <v>76</v>
          </cell>
          <cell r="IA60">
            <v>78</v>
          </cell>
          <cell r="IB60">
            <v>75</v>
          </cell>
          <cell r="IC60">
            <v>2960</v>
          </cell>
          <cell r="ID60">
            <v>1520</v>
          </cell>
          <cell r="IE60">
            <v>1440</v>
          </cell>
          <cell r="IF60">
            <v>15</v>
          </cell>
          <cell r="IG60">
            <v>15</v>
          </cell>
          <cell r="IH60">
            <v>14</v>
          </cell>
          <cell r="II60">
            <v>85</v>
          </cell>
          <cell r="IJ60">
            <v>85</v>
          </cell>
          <cell r="IK60">
            <v>86</v>
          </cell>
          <cell r="IL60">
            <v>2960</v>
          </cell>
          <cell r="IM60">
            <v>1520</v>
          </cell>
          <cell r="IN60">
            <v>1440</v>
          </cell>
          <cell r="IO60">
            <v>30</v>
          </cell>
          <cell r="IP60">
            <v>32</v>
          </cell>
          <cell r="IQ60">
            <v>29</v>
          </cell>
          <cell r="IR60">
            <v>70</v>
          </cell>
          <cell r="IS60">
            <v>68</v>
          </cell>
          <cell r="IT60">
            <v>71</v>
          </cell>
        </row>
        <row r="61">
          <cell r="B61">
            <v>354</v>
          </cell>
          <cell r="C61">
            <v>2031</v>
          </cell>
          <cell r="D61">
            <v>1031</v>
          </cell>
          <cell r="E61">
            <v>1000</v>
          </cell>
          <cell r="F61">
            <v>20</v>
          </cell>
          <cell r="G61">
            <v>27</v>
          </cell>
          <cell r="H61">
            <v>13</v>
          </cell>
          <cell r="I61">
            <v>80</v>
          </cell>
          <cell r="J61">
            <v>73</v>
          </cell>
          <cell r="K61">
            <v>88</v>
          </cell>
          <cell r="L61">
            <v>2031</v>
          </cell>
          <cell r="M61">
            <v>1031</v>
          </cell>
          <cell r="N61">
            <v>1000</v>
          </cell>
          <cell r="O61">
            <v>22</v>
          </cell>
          <cell r="P61">
            <v>23</v>
          </cell>
          <cell r="Q61">
            <v>21</v>
          </cell>
          <cell r="R61">
            <v>78</v>
          </cell>
          <cell r="S61">
            <v>77</v>
          </cell>
          <cell r="T61">
            <v>79</v>
          </cell>
          <cell r="U61">
            <v>2031</v>
          </cell>
          <cell r="V61">
            <v>1031</v>
          </cell>
          <cell r="W61">
            <v>1000</v>
          </cell>
          <cell r="X61">
            <v>11</v>
          </cell>
          <cell r="Y61">
            <v>11</v>
          </cell>
          <cell r="Z61">
            <v>10</v>
          </cell>
          <cell r="AA61">
            <v>89</v>
          </cell>
          <cell r="AB61">
            <v>89</v>
          </cell>
          <cell r="AC61">
            <v>90</v>
          </cell>
          <cell r="AD61">
            <v>2031</v>
          </cell>
          <cell r="AE61">
            <v>1031</v>
          </cell>
          <cell r="AF61">
            <v>1000</v>
          </cell>
          <cell r="AG61">
            <v>28</v>
          </cell>
          <cell r="AH61">
            <v>33</v>
          </cell>
          <cell r="AI61">
            <v>24</v>
          </cell>
          <cell r="AJ61">
            <v>72</v>
          </cell>
          <cell r="AK61">
            <v>67</v>
          </cell>
          <cell r="AL61">
            <v>76</v>
          </cell>
          <cell r="DG61">
            <v>18</v>
          </cell>
          <cell r="DH61">
            <v>11</v>
          </cell>
          <cell r="DI61">
            <v>7</v>
          </cell>
          <cell r="DJ61">
            <v>28</v>
          </cell>
          <cell r="DK61">
            <v>45</v>
          </cell>
          <cell r="DL61">
            <v>0</v>
          </cell>
          <cell r="DM61">
            <v>72</v>
          </cell>
          <cell r="DN61">
            <v>55</v>
          </cell>
          <cell r="DO61">
            <v>100</v>
          </cell>
          <cell r="DP61">
            <v>18</v>
          </cell>
          <cell r="DQ61">
            <v>11</v>
          </cell>
          <cell r="DR61">
            <v>7</v>
          </cell>
          <cell r="DS61">
            <v>33</v>
          </cell>
          <cell r="DT61">
            <v>36</v>
          </cell>
          <cell r="DU61">
            <v>29</v>
          </cell>
          <cell r="DV61">
            <v>67</v>
          </cell>
          <cell r="DW61">
            <v>64</v>
          </cell>
          <cell r="DX61">
            <v>71</v>
          </cell>
          <cell r="DY61">
            <v>18</v>
          </cell>
          <cell r="DZ61">
            <v>11</v>
          </cell>
          <cell r="EA61">
            <v>7</v>
          </cell>
          <cell r="EB61">
            <v>33</v>
          </cell>
          <cell r="EC61">
            <v>36</v>
          </cell>
          <cell r="ED61">
            <v>29</v>
          </cell>
          <cell r="EE61">
            <v>67</v>
          </cell>
          <cell r="EF61">
            <v>64</v>
          </cell>
          <cell r="EG61">
            <v>71</v>
          </cell>
          <cell r="EH61">
            <v>18</v>
          </cell>
          <cell r="EI61">
            <v>11</v>
          </cell>
          <cell r="EJ61">
            <v>7</v>
          </cell>
          <cell r="EK61">
            <v>44</v>
          </cell>
          <cell r="EL61">
            <v>55</v>
          </cell>
          <cell r="EM61">
            <v>29</v>
          </cell>
          <cell r="EN61">
            <v>56</v>
          </cell>
          <cell r="EO61">
            <v>45</v>
          </cell>
          <cell r="EP61">
            <v>71</v>
          </cell>
          <cell r="HK61">
            <v>2680</v>
          </cell>
          <cell r="HL61">
            <v>1370</v>
          </cell>
          <cell r="HM61">
            <v>1320</v>
          </cell>
          <cell r="HN61">
            <v>21</v>
          </cell>
          <cell r="HO61">
            <v>28</v>
          </cell>
          <cell r="HP61">
            <v>14</v>
          </cell>
          <cell r="HQ61">
            <v>79</v>
          </cell>
          <cell r="HR61">
            <v>72</v>
          </cell>
          <cell r="HS61">
            <v>86</v>
          </cell>
          <cell r="HT61">
            <v>2680</v>
          </cell>
          <cell r="HU61">
            <v>1370</v>
          </cell>
          <cell r="HV61">
            <v>1320</v>
          </cell>
          <cell r="HW61">
            <v>24</v>
          </cell>
          <cell r="HX61">
            <v>24</v>
          </cell>
          <cell r="HY61">
            <v>24</v>
          </cell>
          <cell r="HZ61">
            <v>76</v>
          </cell>
          <cell r="IA61">
            <v>76</v>
          </cell>
          <cell r="IB61">
            <v>76</v>
          </cell>
          <cell r="IC61">
            <v>2680</v>
          </cell>
          <cell r="ID61">
            <v>1370</v>
          </cell>
          <cell r="IE61">
            <v>1320</v>
          </cell>
          <cell r="IF61">
            <v>13</v>
          </cell>
          <cell r="IG61">
            <v>14</v>
          </cell>
          <cell r="IH61">
            <v>12</v>
          </cell>
          <cell r="II61">
            <v>87</v>
          </cell>
          <cell r="IJ61">
            <v>86</v>
          </cell>
          <cell r="IK61">
            <v>88</v>
          </cell>
          <cell r="IL61">
            <v>2680</v>
          </cell>
          <cell r="IM61">
            <v>1370</v>
          </cell>
          <cell r="IN61">
            <v>1320</v>
          </cell>
          <cell r="IO61">
            <v>31</v>
          </cell>
          <cell r="IP61">
            <v>34</v>
          </cell>
          <cell r="IQ61">
            <v>27</v>
          </cell>
          <cell r="IR61">
            <v>69</v>
          </cell>
          <cell r="IS61">
            <v>66</v>
          </cell>
          <cell r="IT61">
            <v>73</v>
          </cell>
        </row>
        <row r="62">
          <cell r="B62">
            <v>355</v>
          </cell>
          <cell r="C62">
            <v>2395</v>
          </cell>
          <cell r="D62">
            <v>1216</v>
          </cell>
          <cell r="E62">
            <v>1179</v>
          </cell>
          <cell r="F62">
            <v>24</v>
          </cell>
          <cell r="G62">
            <v>29</v>
          </cell>
          <cell r="H62">
            <v>19</v>
          </cell>
          <cell r="I62">
            <v>76</v>
          </cell>
          <cell r="J62">
            <v>71</v>
          </cell>
          <cell r="K62">
            <v>81</v>
          </cell>
          <cell r="L62">
            <v>2395</v>
          </cell>
          <cell r="M62">
            <v>1216</v>
          </cell>
          <cell r="N62">
            <v>1179</v>
          </cell>
          <cell r="O62">
            <v>25</v>
          </cell>
          <cell r="P62">
            <v>25</v>
          </cell>
          <cell r="Q62">
            <v>25</v>
          </cell>
          <cell r="R62">
            <v>75</v>
          </cell>
          <cell r="S62">
            <v>75</v>
          </cell>
          <cell r="T62">
            <v>75</v>
          </cell>
          <cell r="U62">
            <v>2395</v>
          </cell>
          <cell r="V62">
            <v>1216</v>
          </cell>
          <cell r="W62">
            <v>1179</v>
          </cell>
          <cell r="X62">
            <v>15</v>
          </cell>
          <cell r="Y62">
            <v>16</v>
          </cell>
          <cell r="Z62">
            <v>15</v>
          </cell>
          <cell r="AA62">
            <v>85</v>
          </cell>
          <cell r="AB62">
            <v>84</v>
          </cell>
          <cell r="AC62">
            <v>85</v>
          </cell>
          <cell r="AD62">
            <v>2395</v>
          </cell>
          <cell r="AE62">
            <v>1216</v>
          </cell>
          <cell r="AF62">
            <v>1179</v>
          </cell>
          <cell r="AG62">
            <v>31</v>
          </cell>
          <cell r="AH62">
            <v>34</v>
          </cell>
          <cell r="AI62">
            <v>28</v>
          </cell>
          <cell r="AJ62">
            <v>69</v>
          </cell>
          <cell r="AK62">
            <v>66</v>
          </cell>
          <cell r="AL62">
            <v>72</v>
          </cell>
          <cell r="DG62">
            <v>53</v>
          </cell>
          <cell r="DH62">
            <v>25</v>
          </cell>
          <cell r="DI62">
            <v>28</v>
          </cell>
          <cell r="DJ62">
            <v>32</v>
          </cell>
          <cell r="DK62">
            <v>40</v>
          </cell>
          <cell r="DL62">
            <v>25</v>
          </cell>
          <cell r="DM62">
            <v>68</v>
          </cell>
          <cell r="DN62">
            <v>60</v>
          </cell>
          <cell r="DO62">
            <v>75</v>
          </cell>
          <cell r="DP62">
            <v>53</v>
          </cell>
          <cell r="DQ62">
            <v>25</v>
          </cell>
          <cell r="DR62">
            <v>28</v>
          </cell>
          <cell r="DS62">
            <v>40</v>
          </cell>
          <cell r="DT62">
            <v>36</v>
          </cell>
          <cell r="DU62">
            <v>43</v>
          </cell>
          <cell r="DV62">
            <v>60</v>
          </cell>
          <cell r="DW62">
            <v>64</v>
          </cell>
          <cell r="DX62">
            <v>57</v>
          </cell>
          <cell r="DY62">
            <v>53</v>
          </cell>
          <cell r="DZ62">
            <v>25</v>
          </cell>
          <cell r="EA62">
            <v>28</v>
          </cell>
          <cell r="EB62">
            <v>21</v>
          </cell>
          <cell r="EC62">
            <v>24</v>
          </cell>
          <cell r="ED62">
            <v>18</v>
          </cell>
          <cell r="EE62">
            <v>79</v>
          </cell>
          <cell r="EF62">
            <v>76</v>
          </cell>
          <cell r="EG62">
            <v>82</v>
          </cell>
          <cell r="EH62">
            <v>53</v>
          </cell>
          <cell r="EI62">
            <v>25</v>
          </cell>
          <cell r="EJ62">
            <v>28</v>
          </cell>
          <cell r="EK62">
            <v>43</v>
          </cell>
          <cell r="EL62">
            <v>44</v>
          </cell>
          <cell r="EM62">
            <v>43</v>
          </cell>
          <cell r="EN62">
            <v>57</v>
          </cell>
          <cell r="EO62">
            <v>56</v>
          </cell>
          <cell r="EP62">
            <v>57</v>
          </cell>
          <cell r="HK62">
            <v>2610</v>
          </cell>
          <cell r="HL62">
            <v>1330</v>
          </cell>
          <cell r="HM62">
            <v>1290</v>
          </cell>
          <cell r="HN62">
            <v>25</v>
          </cell>
          <cell r="HO62">
            <v>30</v>
          </cell>
          <cell r="HP62">
            <v>20</v>
          </cell>
          <cell r="HQ62">
            <v>75</v>
          </cell>
          <cell r="HR62">
            <v>70</v>
          </cell>
          <cell r="HS62">
            <v>80</v>
          </cell>
          <cell r="HT62">
            <v>2610</v>
          </cell>
          <cell r="HU62">
            <v>1330</v>
          </cell>
          <cell r="HV62">
            <v>1290</v>
          </cell>
          <cell r="HW62">
            <v>25</v>
          </cell>
          <cell r="HX62">
            <v>26</v>
          </cell>
          <cell r="HY62">
            <v>25</v>
          </cell>
          <cell r="HZ62">
            <v>75</v>
          </cell>
          <cell r="IA62">
            <v>74</v>
          </cell>
          <cell r="IB62">
            <v>75</v>
          </cell>
          <cell r="IC62">
            <v>2610</v>
          </cell>
          <cell r="ID62">
            <v>1330</v>
          </cell>
          <cell r="IE62">
            <v>1290</v>
          </cell>
          <cell r="IF62">
            <v>16</v>
          </cell>
          <cell r="IG62">
            <v>17</v>
          </cell>
          <cell r="IH62">
            <v>15</v>
          </cell>
          <cell r="II62">
            <v>84</v>
          </cell>
          <cell r="IJ62">
            <v>83</v>
          </cell>
          <cell r="IK62">
            <v>85</v>
          </cell>
          <cell r="IL62">
            <v>2610</v>
          </cell>
          <cell r="IM62">
            <v>1330</v>
          </cell>
          <cell r="IN62">
            <v>1290</v>
          </cell>
          <cell r="IO62">
            <v>32</v>
          </cell>
          <cell r="IP62">
            <v>35</v>
          </cell>
          <cell r="IQ62">
            <v>29</v>
          </cell>
          <cell r="IR62">
            <v>68</v>
          </cell>
          <cell r="IS62">
            <v>65</v>
          </cell>
          <cell r="IT62">
            <v>71</v>
          </cell>
        </row>
        <row r="63">
          <cell r="B63">
            <v>356</v>
          </cell>
          <cell r="C63">
            <v>2964</v>
          </cell>
          <cell r="D63">
            <v>1542</v>
          </cell>
          <cell r="E63">
            <v>1422</v>
          </cell>
          <cell r="F63">
            <v>16</v>
          </cell>
          <cell r="G63">
            <v>19</v>
          </cell>
          <cell r="H63">
            <v>12</v>
          </cell>
          <cell r="I63">
            <v>84</v>
          </cell>
          <cell r="J63">
            <v>81</v>
          </cell>
          <cell r="K63">
            <v>88</v>
          </cell>
          <cell r="L63">
            <v>2964</v>
          </cell>
          <cell r="M63">
            <v>1542</v>
          </cell>
          <cell r="N63">
            <v>1422</v>
          </cell>
          <cell r="O63">
            <v>21</v>
          </cell>
          <cell r="P63">
            <v>20</v>
          </cell>
          <cell r="Q63">
            <v>22</v>
          </cell>
          <cell r="R63">
            <v>79</v>
          </cell>
          <cell r="S63">
            <v>80</v>
          </cell>
          <cell r="T63">
            <v>78</v>
          </cell>
          <cell r="U63">
            <v>2964</v>
          </cell>
          <cell r="V63">
            <v>1542</v>
          </cell>
          <cell r="W63">
            <v>1422</v>
          </cell>
          <cell r="X63">
            <v>10</v>
          </cell>
          <cell r="Y63">
            <v>10</v>
          </cell>
          <cell r="Z63">
            <v>10</v>
          </cell>
          <cell r="AA63">
            <v>90</v>
          </cell>
          <cell r="AB63">
            <v>90</v>
          </cell>
          <cell r="AC63">
            <v>90</v>
          </cell>
          <cell r="AD63">
            <v>2964</v>
          </cell>
          <cell r="AE63">
            <v>1542</v>
          </cell>
          <cell r="AF63">
            <v>1422</v>
          </cell>
          <cell r="AG63">
            <v>25</v>
          </cell>
          <cell r="AH63">
            <v>26</v>
          </cell>
          <cell r="AI63">
            <v>24</v>
          </cell>
          <cell r="AJ63">
            <v>75</v>
          </cell>
          <cell r="AK63">
            <v>74</v>
          </cell>
          <cell r="AL63">
            <v>76</v>
          </cell>
          <cell r="DG63">
            <v>11</v>
          </cell>
          <cell r="DH63">
            <v>5</v>
          </cell>
          <cell r="DI63">
            <v>6</v>
          </cell>
          <cell r="DJ63">
            <v>36</v>
          </cell>
          <cell r="DK63">
            <v>60</v>
          </cell>
          <cell r="DL63">
            <v>17</v>
          </cell>
          <cell r="DM63">
            <v>64</v>
          </cell>
          <cell r="DN63">
            <v>40</v>
          </cell>
          <cell r="DO63">
            <v>83</v>
          </cell>
          <cell r="DP63">
            <v>11</v>
          </cell>
          <cell r="DQ63">
            <v>5</v>
          </cell>
          <cell r="DR63">
            <v>6</v>
          </cell>
          <cell r="DS63">
            <v>45</v>
          </cell>
          <cell r="DT63">
            <v>60</v>
          </cell>
          <cell r="DU63">
            <v>33</v>
          </cell>
          <cell r="DV63">
            <v>55</v>
          </cell>
          <cell r="DW63">
            <v>40</v>
          </cell>
          <cell r="DX63">
            <v>67</v>
          </cell>
          <cell r="DY63">
            <v>11</v>
          </cell>
          <cell r="DZ63">
            <v>5</v>
          </cell>
          <cell r="EA63">
            <v>6</v>
          </cell>
          <cell r="EB63">
            <v>18</v>
          </cell>
          <cell r="EC63">
            <v>20</v>
          </cell>
          <cell r="ED63">
            <v>17</v>
          </cell>
          <cell r="EE63">
            <v>82</v>
          </cell>
          <cell r="EF63">
            <v>80</v>
          </cell>
          <cell r="EG63">
            <v>83</v>
          </cell>
          <cell r="EH63">
            <v>11</v>
          </cell>
          <cell r="EI63">
            <v>5</v>
          </cell>
          <cell r="EJ63">
            <v>6</v>
          </cell>
          <cell r="EK63">
            <v>45</v>
          </cell>
          <cell r="EL63">
            <v>60</v>
          </cell>
          <cell r="EM63">
            <v>33</v>
          </cell>
          <cell r="EN63">
            <v>55</v>
          </cell>
          <cell r="EO63">
            <v>40</v>
          </cell>
          <cell r="EP63">
            <v>67</v>
          </cell>
          <cell r="HK63">
            <v>3310</v>
          </cell>
          <cell r="HL63">
            <v>1720</v>
          </cell>
          <cell r="HM63">
            <v>1590</v>
          </cell>
          <cell r="HN63">
            <v>16</v>
          </cell>
          <cell r="HO63">
            <v>20</v>
          </cell>
          <cell r="HP63">
            <v>13</v>
          </cell>
          <cell r="HQ63">
            <v>84</v>
          </cell>
          <cell r="HR63">
            <v>80</v>
          </cell>
          <cell r="HS63">
            <v>87</v>
          </cell>
          <cell r="HT63">
            <v>3310</v>
          </cell>
          <cell r="HU63">
            <v>1720</v>
          </cell>
          <cell r="HV63">
            <v>1590</v>
          </cell>
          <cell r="HW63">
            <v>21</v>
          </cell>
          <cell r="HX63">
            <v>19</v>
          </cell>
          <cell r="HY63">
            <v>23</v>
          </cell>
          <cell r="HZ63">
            <v>79</v>
          </cell>
          <cell r="IA63">
            <v>81</v>
          </cell>
          <cell r="IB63">
            <v>77</v>
          </cell>
          <cell r="IC63">
            <v>3310</v>
          </cell>
          <cell r="ID63">
            <v>1720</v>
          </cell>
          <cell r="IE63">
            <v>1590</v>
          </cell>
          <cell r="IF63">
            <v>10</v>
          </cell>
          <cell r="IG63">
            <v>11</v>
          </cell>
          <cell r="IH63">
            <v>10</v>
          </cell>
          <cell r="II63">
            <v>90</v>
          </cell>
          <cell r="IJ63">
            <v>89</v>
          </cell>
          <cell r="IK63">
            <v>90</v>
          </cell>
          <cell r="IL63">
            <v>3310</v>
          </cell>
          <cell r="IM63">
            <v>1720</v>
          </cell>
          <cell r="IN63">
            <v>1590</v>
          </cell>
          <cell r="IO63">
            <v>25</v>
          </cell>
          <cell r="IP63">
            <v>26</v>
          </cell>
          <cell r="IQ63">
            <v>25</v>
          </cell>
          <cell r="IR63">
            <v>75</v>
          </cell>
          <cell r="IS63">
            <v>74</v>
          </cell>
          <cell r="IT63">
            <v>75</v>
          </cell>
        </row>
        <row r="64">
          <cell r="B64">
            <v>357</v>
          </cell>
          <cell r="C64">
            <v>2481</v>
          </cell>
          <cell r="D64">
            <v>1289</v>
          </cell>
          <cell r="E64">
            <v>1192</v>
          </cell>
          <cell r="F64">
            <v>20</v>
          </cell>
          <cell r="G64">
            <v>25</v>
          </cell>
          <cell r="H64">
            <v>14</v>
          </cell>
          <cell r="I64">
            <v>80</v>
          </cell>
          <cell r="J64">
            <v>75</v>
          </cell>
          <cell r="K64">
            <v>86</v>
          </cell>
          <cell r="L64">
            <v>2481</v>
          </cell>
          <cell r="M64">
            <v>1289</v>
          </cell>
          <cell r="N64">
            <v>1192</v>
          </cell>
          <cell r="O64">
            <v>22</v>
          </cell>
          <cell r="P64">
            <v>20</v>
          </cell>
          <cell r="Q64">
            <v>23</v>
          </cell>
          <cell r="R64">
            <v>78</v>
          </cell>
          <cell r="S64">
            <v>80</v>
          </cell>
          <cell r="T64">
            <v>77</v>
          </cell>
          <cell r="U64">
            <v>2481</v>
          </cell>
          <cell r="V64">
            <v>1289</v>
          </cell>
          <cell r="W64">
            <v>1192</v>
          </cell>
          <cell r="X64">
            <v>11</v>
          </cell>
          <cell r="Y64">
            <v>11</v>
          </cell>
          <cell r="Z64">
            <v>10</v>
          </cell>
          <cell r="AA64">
            <v>89</v>
          </cell>
          <cell r="AB64">
            <v>89</v>
          </cell>
          <cell r="AC64">
            <v>90</v>
          </cell>
          <cell r="AD64">
            <v>2481</v>
          </cell>
          <cell r="AE64">
            <v>1289</v>
          </cell>
          <cell r="AF64">
            <v>1192</v>
          </cell>
          <cell r="AG64">
            <v>28</v>
          </cell>
          <cell r="AH64">
            <v>30</v>
          </cell>
          <cell r="AI64">
            <v>27</v>
          </cell>
          <cell r="AJ64">
            <v>72</v>
          </cell>
          <cell r="AK64">
            <v>70</v>
          </cell>
          <cell r="AL64">
            <v>73</v>
          </cell>
          <cell r="DG64">
            <v>12</v>
          </cell>
          <cell r="DH64">
            <v>7</v>
          </cell>
          <cell r="DI64">
            <v>5</v>
          </cell>
          <cell r="DJ64">
            <v>50</v>
          </cell>
          <cell r="DK64">
            <v>43</v>
          </cell>
          <cell r="DL64">
            <v>60</v>
          </cell>
          <cell r="DM64">
            <v>50</v>
          </cell>
          <cell r="DN64">
            <v>57</v>
          </cell>
          <cell r="DO64">
            <v>40</v>
          </cell>
          <cell r="DP64">
            <v>12</v>
          </cell>
          <cell r="DQ64">
            <v>7</v>
          </cell>
          <cell r="DR64">
            <v>5</v>
          </cell>
          <cell r="DS64">
            <v>25</v>
          </cell>
          <cell r="DT64">
            <v>0</v>
          </cell>
          <cell r="DU64">
            <v>60</v>
          </cell>
          <cell r="DV64">
            <v>75</v>
          </cell>
          <cell r="DW64">
            <v>100</v>
          </cell>
          <cell r="DX64">
            <v>40</v>
          </cell>
          <cell r="DY64">
            <v>12</v>
          </cell>
          <cell r="DZ64">
            <v>7</v>
          </cell>
          <cell r="EA64">
            <v>5</v>
          </cell>
          <cell r="EB64">
            <v>33</v>
          </cell>
          <cell r="EC64">
            <v>14</v>
          </cell>
          <cell r="ED64">
            <v>60</v>
          </cell>
          <cell r="EE64">
            <v>67</v>
          </cell>
          <cell r="EF64">
            <v>86</v>
          </cell>
          <cell r="EG64">
            <v>40</v>
          </cell>
          <cell r="EH64">
            <v>12</v>
          </cell>
          <cell r="EI64">
            <v>7</v>
          </cell>
          <cell r="EJ64">
            <v>5</v>
          </cell>
          <cell r="EK64">
            <v>50</v>
          </cell>
          <cell r="EL64">
            <v>43</v>
          </cell>
          <cell r="EM64">
            <v>60</v>
          </cell>
          <cell r="EN64">
            <v>50</v>
          </cell>
          <cell r="EO64">
            <v>57</v>
          </cell>
          <cell r="EP64">
            <v>40</v>
          </cell>
          <cell r="HK64">
            <v>2730</v>
          </cell>
          <cell r="HL64">
            <v>1400</v>
          </cell>
          <cell r="HM64">
            <v>1330</v>
          </cell>
          <cell r="HN64">
            <v>20</v>
          </cell>
          <cell r="HO64">
            <v>25</v>
          </cell>
          <cell r="HP64">
            <v>15</v>
          </cell>
          <cell r="HQ64">
            <v>80</v>
          </cell>
          <cell r="HR64">
            <v>75</v>
          </cell>
          <cell r="HS64">
            <v>85</v>
          </cell>
          <cell r="HT64">
            <v>2730</v>
          </cell>
          <cell r="HU64">
            <v>1400</v>
          </cell>
          <cell r="HV64">
            <v>1330</v>
          </cell>
          <cell r="HW64">
            <v>23</v>
          </cell>
          <cell r="HX64">
            <v>21</v>
          </cell>
          <cell r="HY64">
            <v>24</v>
          </cell>
          <cell r="HZ64">
            <v>77</v>
          </cell>
          <cell r="IA64">
            <v>79</v>
          </cell>
          <cell r="IB64">
            <v>76</v>
          </cell>
          <cell r="IC64">
            <v>2730</v>
          </cell>
          <cell r="ID64">
            <v>1400</v>
          </cell>
          <cell r="IE64">
            <v>1330</v>
          </cell>
          <cell r="IF64">
            <v>12</v>
          </cell>
          <cell r="IG64">
            <v>12</v>
          </cell>
          <cell r="IH64">
            <v>11</v>
          </cell>
          <cell r="II64">
            <v>88</v>
          </cell>
          <cell r="IJ64">
            <v>88</v>
          </cell>
          <cell r="IK64">
            <v>89</v>
          </cell>
          <cell r="IL64">
            <v>2730</v>
          </cell>
          <cell r="IM64">
            <v>1400</v>
          </cell>
          <cell r="IN64">
            <v>1330</v>
          </cell>
          <cell r="IO64">
            <v>29</v>
          </cell>
          <cell r="IP64">
            <v>30</v>
          </cell>
          <cell r="IQ64">
            <v>27</v>
          </cell>
          <cell r="IR64">
            <v>71</v>
          </cell>
          <cell r="IS64">
            <v>70</v>
          </cell>
          <cell r="IT64">
            <v>73</v>
          </cell>
        </row>
        <row r="65">
          <cell r="B65">
            <v>358</v>
          </cell>
          <cell r="C65">
            <v>1962</v>
          </cell>
          <cell r="D65">
            <v>1035</v>
          </cell>
          <cell r="E65">
            <v>927</v>
          </cell>
          <cell r="F65">
            <v>15</v>
          </cell>
          <cell r="G65">
            <v>18</v>
          </cell>
          <cell r="H65">
            <v>11</v>
          </cell>
          <cell r="I65">
            <v>85</v>
          </cell>
          <cell r="J65">
            <v>82</v>
          </cell>
          <cell r="K65">
            <v>89</v>
          </cell>
          <cell r="L65">
            <v>1962</v>
          </cell>
          <cell r="M65">
            <v>1035</v>
          </cell>
          <cell r="N65">
            <v>927</v>
          </cell>
          <cell r="O65">
            <v>18</v>
          </cell>
          <cell r="P65">
            <v>17</v>
          </cell>
          <cell r="Q65">
            <v>20</v>
          </cell>
          <cell r="R65">
            <v>82</v>
          </cell>
          <cell r="S65">
            <v>83</v>
          </cell>
          <cell r="T65">
            <v>80</v>
          </cell>
          <cell r="U65">
            <v>1962</v>
          </cell>
          <cell r="V65">
            <v>1035</v>
          </cell>
          <cell r="W65">
            <v>927</v>
          </cell>
          <cell r="X65">
            <v>9</v>
          </cell>
          <cell r="Y65">
            <v>9</v>
          </cell>
          <cell r="Z65">
            <v>9</v>
          </cell>
          <cell r="AA65">
            <v>91</v>
          </cell>
          <cell r="AB65">
            <v>91</v>
          </cell>
          <cell r="AC65">
            <v>91</v>
          </cell>
          <cell r="AD65">
            <v>1962</v>
          </cell>
          <cell r="AE65">
            <v>1035</v>
          </cell>
          <cell r="AF65">
            <v>927</v>
          </cell>
          <cell r="AG65">
            <v>22</v>
          </cell>
          <cell r="AH65">
            <v>24</v>
          </cell>
          <cell r="AI65">
            <v>21</v>
          </cell>
          <cell r="AJ65">
            <v>78</v>
          </cell>
          <cell r="AK65">
            <v>76</v>
          </cell>
          <cell r="AL65">
            <v>79</v>
          </cell>
          <cell r="DG65">
            <v>80</v>
          </cell>
          <cell r="DH65">
            <v>45</v>
          </cell>
          <cell r="DI65">
            <v>35</v>
          </cell>
          <cell r="DJ65">
            <v>30</v>
          </cell>
          <cell r="DK65">
            <v>38</v>
          </cell>
          <cell r="DL65">
            <v>20</v>
          </cell>
          <cell r="DM65">
            <v>70</v>
          </cell>
          <cell r="DN65">
            <v>62</v>
          </cell>
          <cell r="DO65">
            <v>80</v>
          </cell>
          <cell r="DP65">
            <v>80</v>
          </cell>
          <cell r="DQ65">
            <v>45</v>
          </cell>
          <cell r="DR65">
            <v>35</v>
          </cell>
          <cell r="DS65">
            <v>40</v>
          </cell>
          <cell r="DT65">
            <v>38</v>
          </cell>
          <cell r="DU65">
            <v>43</v>
          </cell>
          <cell r="DV65">
            <v>60</v>
          </cell>
          <cell r="DW65">
            <v>62</v>
          </cell>
          <cell r="DX65">
            <v>57</v>
          </cell>
          <cell r="DY65">
            <v>80</v>
          </cell>
          <cell r="DZ65">
            <v>45</v>
          </cell>
          <cell r="EA65">
            <v>35</v>
          </cell>
          <cell r="EB65">
            <v>21</v>
          </cell>
          <cell r="EC65">
            <v>22</v>
          </cell>
          <cell r="ED65">
            <v>20</v>
          </cell>
          <cell r="EE65">
            <v>79</v>
          </cell>
          <cell r="EF65">
            <v>78</v>
          </cell>
          <cell r="EG65">
            <v>80</v>
          </cell>
          <cell r="EH65">
            <v>80</v>
          </cell>
          <cell r="EI65">
            <v>45</v>
          </cell>
          <cell r="EJ65">
            <v>35</v>
          </cell>
          <cell r="EK65">
            <v>46</v>
          </cell>
          <cell r="EL65">
            <v>47</v>
          </cell>
          <cell r="EM65">
            <v>46</v>
          </cell>
          <cell r="EN65">
            <v>54</v>
          </cell>
          <cell r="EO65">
            <v>53</v>
          </cell>
          <cell r="EP65">
            <v>54</v>
          </cell>
          <cell r="HK65">
            <v>2470</v>
          </cell>
          <cell r="HL65">
            <v>1290</v>
          </cell>
          <cell r="HM65">
            <v>1180</v>
          </cell>
          <cell r="HN65">
            <v>16</v>
          </cell>
          <cell r="HO65">
            <v>20</v>
          </cell>
          <cell r="HP65">
            <v>12</v>
          </cell>
          <cell r="HQ65">
            <v>84</v>
          </cell>
          <cell r="HR65">
            <v>80</v>
          </cell>
          <cell r="HS65">
            <v>88</v>
          </cell>
          <cell r="HT65">
            <v>2470</v>
          </cell>
          <cell r="HU65">
            <v>1290</v>
          </cell>
          <cell r="HV65">
            <v>1180</v>
          </cell>
          <cell r="HW65">
            <v>20</v>
          </cell>
          <cell r="HX65">
            <v>18</v>
          </cell>
          <cell r="HY65">
            <v>21</v>
          </cell>
          <cell r="HZ65">
            <v>80</v>
          </cell>
          <cell r="IA65">
            <v>82</v>
          </cell>
          <cell r="IB65">
            <v>79</v>
          </cell>
          <cell r="IC65">
            <v>2470</v>
          </cell>
          <cell r="ID65">
            <v>1290</v>
          </cell>
          <cell r="IE65">
            <v>1180</v>
          </cell>
          <cell r="IF65">
            <v>10</v>
          </cell>
          <cell r="IG65">
            <v>10</v>
          </cell>
          <cell r="IH65">
            <v>10</v>
          </cell>
          <cell r="II65">
            <v>90</v>
          </cell>
          <cell r="IJ65">
            <v>90</v>
          </cell>
          <cell r="IK65">
            <v>90</v>
          </cell>
          <cell r="IL65">
            <v>2470</v>
          </cell>
          <cell r="IM65">
            <v>1290</v>
          </cell>
          <cell r="IN65">
            <v>1180</v>
          </cell>
          <cell r="IO65">
            <v>24</v>
          </cell>
          <cell r="IP65">
            <v>25</v>
          </cell>
          <cell r="IQ65">
            <v>23</v>
          </cell>
          <cell r="IR65">
            <v>76</v>
          </cell>
          <cell r="IS65">
            <v>75</v>
          </cell>
          <cell r="IT65">
            <v>77</v>
          </cell>
        </row>
        <row r="66">
          <cell r="B66">
            <v>359</v>
          </cell>
          <cell r="C66">
            <v>3556</v>
          </cell>
          <cell r="D66">
            <v>1801</v>
          </cell>
          <cell r="E66">
            <v>1755</v>
          </cell>
          <cell r="F66">
            <v>21</v>
          </cell>
          <cell r="G66">
            <v>26</v>
          </cell>
          <cell r="H66">
            <v>16</v>
          </cell>
          <cell r="I66">
            <v>79</v>
          </cell>
          <cell r="J66">
            <v>74</v>
          </cell>
          <cell r="K66">
            <v>84</v>
          </cell>
          <cell r="L66">
            <v>3556</v>
          </cell>
          <cell r="M66">
            <v>1801</v>
          </cell>
          <cell r="N66">
            <v>1755</v>
          </cell>
          <cell r="O66">
            <v>22</v>
          </cell>
          <cell r="P66">
            <v>21</v>
          </cell>
          <cell r="Q66">
            <v>23</v>
          </cell>
          <cell r="R66">
            <v>78</v>
          </cell>
          <cell r="S66">
            <v>79</v>
          </cell>
          <cell r="T66">
            <v>77</v>
          </cell>
          <cell r="U66">
            <v>3556</v>
          </cell>
          <cell r="V66">
            <v>1801</v>
          </cell>
          <cell r="W66">
            <v>1755</v>
          </cell>
          <cell r="X66">
            <v>12</v>
          </cell>
          <cell r="Y66">
            <v>12</v>
          </cell>
          <cell r="Z66">
            <v>13</v>
          </cell>
          <cell r="AA66">
            <v>88</v>
          </cell>
          <cell r="AB66">
            <v>88</v>
          </cell>
          <cell r="AC66">
            <v>87</v>
          </cell>
          <cell r="AD66">
            <v>3556</v>
          </cell>
          <cell r="AE66">
            <v>1801</v>
          </cell>
          <cell r="AF66">
            <v>1755</v>
          </cell>
          <cell r="AG66">
            <v>29</v>
          </cell>
          <cell r="AH66">
            <v>31</v>
          </cell>
          <cell r="AI66">
            <v>27</v>
          </cell>
          <cell r="AJ66">
            <v>71</v>
          </cell>
          <cell r="AK66">
            <v>69</v>
          </cell>
          <cell r="AL66">
            <v>73</v>
          </cell>
          <cell r="DG66">
            <v>14</v>
          </cell>
          <cell r="DH66">
            <v>9</v>
          </cell>
          <cell r="DI66">
            <v>5</v>
          </cell>
          <cell r="DJ66">
            <v>7</v>
          </cell>
          <cell r="DK66">
            <v>11</v>
          </cell>
          <cell r="DL66">
            <v>0</v>
          </cell>
          <cell r="DM66">
            <v>93</v>
          </cell>
          <cell r="DN66">
            <v>89</v>
          </cell>
          <cell r="DO66">
            <v>100</v>
          </cell>
          <cell r="DP66">
            <v>14</v>
          </cell>
          <cell r="DQ66">
            <v>9</v>
          </cell>
          <cell r="DR66">
            <v>5</v>
          </cell>
          <cell r="DS66">
            <v>29</v>
          </cell>
          <cell r="DT66">
            <v>11</v>
          </cell>
          <cell r="DU66">
            <v>60</v>
          </cell>
          <cell r="DV66">
            <v>71</v>
          </cell>
          <cell r="DW66">
            <v>89</v>
          </cell>
          <cell r="DX66">
            <v>40</v>
          </cell>
          <cell r="DY66">
            <v>14</v>
          </cell>
          <cell r="DZ66">
            <v>9</v>
          </cell>
          <cell r="EA66">
            <v>5</v>
          </cell>
          <cell r="EB66">
            <v>14</v>
          </cell>
          <cell r="EC66">
            <v>11</v>
          </cell>
          <cell r="ED66">
            <v>20</v>
          </cell>
          <cell r="EE66">
            <v>86</v>
          </cell>
          <cell r="EF66">
            <v>89</v>
          </cell>
          <cell r="EG66">
            <v>80</v>
          </cell>
          <cell r="EH66">
            <v>14</v>
          </cell>
          <cell r="EI66">
            <v>9</v>
          </cell>
          <cell r="EJ66">
            <v>5</v>
          </cell>
          <cell r="EK66">
            <v>29</v>
          </cell>
          <cell r="EL66">
            <v>11</v>
          </cell>
          <cell r="EM66">
            <v>60</v>
          </cell>
          <cell r="EN66">
            <v>71</v>
          </cell>
          <cell r="EO66">
            <v>89</v>
          </cell>
          <cell r="EP66">
            <v>40</v>
          </cell>
          <cell r="HK66">
            <v>3700</v>
          </cell>
          <cell r="HL66">
            <v>1880</v>
          </cell>
          <cell r="HM66">
            <v>1820</v>
          </cell>
          <cell r="HN66">
            <v>21</v>
          </cell>
          <cell r="HO66">
            <v>26</v>
          </cell>
          <cell r="HP66">
            <v>16</v>
          </cell>
          <cell r="HQ66">
            <v>79</v>
          </cell>
          <cell r="HR66">
            <v>74</v>
          </cell>
          <cell r="HS66">
            <v>84</v>
          </cell>
          <cell r="HT66">
            <v>3700</v>
          </cell>
          <cell r="HU66">
            <v>1880</v>
          </cell>
          <cell r="HV66">
            <v>1820</v>
          </cell>
          <cell r="HW66">
            <v>22</v>
          </cell>
          <cell r="HX66">
            <v>20</v>
          </cell>
          <cell r="HY66">
            <v>23</v>
          </cell>
          <cell r="HZ66">
            <v>78</v>
          </cell>
          <cell r="IA66">
            <v>80</v>
          </cell>
          <cell r="IB66">
            <v>77</v>
          </cell>
          <cell r="IC66">
            <v>3700</v>
          </cell>
          <cell r="ID66">
            <v>1880</v>
          </cell>
          <cell r="IE66">
            <v>1820</v>
          </cell>
          <cell r="IF66">
            <v>12</v>
          </cell>
          <cell r="IG66">
            <v>12</v>
          </cell>
          <cell r="IH66">
            <v>12</v>
          </cell>
          <cell r="II66">
            <v>88</v>
          </cell>
          <cell r="IJ66">
            <v>88</v>
          </cell>
          <cell r="IK66">
            <v>88</v>
          </cell>
          <cell r="IL66">
            <v>3700</v>
          </cell>
          <cell r="IM66">
            <v>1880</v>
          </cell>
          <cell r="IN66">
            <v>1820</v>
          </cell>
          <cell r="IO66">
            <v>29</v>
          </cell>
          <cell r="IP66">
            <v>31</v>
          </cell>
          <cell r="IQ66">
            <v>27</v>
          </cell>
          <cell r="IR66">
            <v>71</v>
          </cell>
          <cell r="IS66">
            <v>69</v>
          </cell>
          <cell r="IT66">
            <v>73</v>
          </cell>
        </row>
        <row r="67">
          <cell r="B67">
            <v>370</v>
          </cell>
          <cell r="C67">
            <v>2649</v>
          </cell>
          <cell r="D67">
            <v>1312</v>
          </cell>
          <cell r="E67">
            <v>1337</v>
          </cell>
          <cell r="F67">
            <v>28</v>
          </cell>
          <cell r="G67">
            <v>32</v>
          </cell>
          <cell r="H67">
            <v>23</v>
          </cell>
          <cell r="I67">
            <v>72</v>
          </cell>
          <cell r="J67">
            <v>68</v>
          </cell>
          <cell r="K67">
            <v>77</v>
          </cell>
          <cell r="L67">
            <v>2649</v>
          </cell>
          <cell r="M67">
            <v>1312</v>
          </cell>
          <cell r="N67">
            <v>1337</v>
          </cell>
          <cell r="O67">
            <v>31</v>
          </cell>
          <cell r="P67">
            <v>28</v>
          </cell>
          <cell r="Q67">
            <v>34</v>
          </cell>
          <cell r="R67">
            <v>69</v>
          </cell>
          <cell r="S67">
            <v>72</v>
          </cell>
          <cell r="T67">
            <v>66</v>
          </cell>
          <cell r="U67">
            <v>2649</v>
          </cell>
          <cell r="V67">
            <v>1312</v>
          </cell>
          <cell r="W67">
            <v>1337</v>
          </cell>
          <cell r="X67">
            <v>19</v>
          </cell>
          <cell r="Y67">
            <v>19</v>
          </cell>
          <cell r="Z67">
            <v>18</v>
          </cell>
          <cell r="AA67">
            <v>81</v>
          </cell>
          <cell r="AB67">
            <v>81</v>
          </cell>
          <cell r="AC67">
            <v>82</v>
          </cell>
          <cell r="AD67">
            <v>2649</v>
          </cell>
          <cell r="AE67">
            <v>1312</v>
          </cell>
          <cell r="AF67">
            <v>1337</v>
          </cell>
          <cell r="AG67">
            <v>38</v>
          </cell>
          <cell r="AH67">
            <v>38</v>
          </cell>
          <cell r="AI67">
            <v>37</v>
          </cell>
          <cell r="AJ67">
            <v>62</v>
          </cell>
          <cell r="AK67">
            <v>62</v>
          </cell>
          <cell r="AL67">
            <v>63</v>
          </cell>
          <cell r="DG67">
            <v>4</v>
          </cell>
          <cell r="DH67" t="str">
            <v>x</v>
          </cell>
          <cell r="DI67" t="str">
            <v>x</v>
          </cell>
          <cell r="DJ67" t="str">
            <v>x</v>
          </cell>
          <cell r="DK67" t="str">
            <v>x</v>
          </cell>
          <cell r="DL67" t="str">
            <v>x</v>
          </cell>
          <cell r="DM67" t="str">
            <v>x</v>
          </cell>
          <cell r="DN67" t="str">
            <v>x</v>
          </cell>
          <cell r="DO67" t="str">
            <v>x</v>
          </cell>
          <cell r="DP67">
            <v>4</v>
          </cell>
          <cell r="DQ67" t="str">
            <v>x</v>
          </cell>
          <cell r="DR67" t="str">
            <v>x</v>
          </cell>
          <cell r="DS67" t="str">
            <v>x</v>
          </cell>
          <cell r="DT67" t="str">
            <v>x</v>
          </cell>
          <cell r="DU67" t="str">
            <v>x</v>
          </cell>
          <cell r="DV67" t="str">
            <v>x</v>
          </cell>
          <cell r="DW67" t="str">
            <v>x</v>
          </cell>
          <cell r="DX67" t="str">
            <v>x</v>
          </cell>
          <cell r="DY67">
            <v>4</v>
          </cell>
          <cell r="DZ67" t="str">
            <v>x</v>
          </cell>
          <cell r="EA67" t="str">
            <v>x</v>
          </cell>
          <cell r="EB67" t="str">
            <v>x</v>
          </cell>
          <cell r="EC67" t="str">
            <v>x</v>
          </cell>
          <cell r="ED67" t="str">
            <v>x</v>
          </cell>
          <cell r="EE67" t="str">
            <v>x</v>
          </cell>
          <cell r="EF67" t="str">
            <v>x</v>
          </cell>
          <cell r="EG67" t="str">
            <v>x</v>
          </cell>
          <cell r="EH67">
            <v>4</v>
          </cell>
          <cell r="EI67" t="str">
            <v>x</v>
          </cell>
          <cell r="EJ67" t="str">
            <v>x</v>
          </cell>
          <cell r="EK67" t="str">
            <v>x</v>
          </cell>
          <cell r="EL67" t="str">
            <v>x</v>
          </cell>
          <cell r="EM67" t="str">
            <v>x</v>
          </cell>
          <cell r="EN67" t="str">
            <v>x</v>
          </cell>
          <cell r="EO67" t="str">
            <v>x</v>
          </cell>
          <cell r="EP67" t="str">
            <v>x</v>
          </cell>
          <cell r="HK67">
            <v>2780</v>
          </cell>
          <cell r="HL67">
            <v>1380</v>
          </cell>
          <cell r="HM67">
            <v>1400</v>
          </cell>
          <cell r="HN67">
            <v>28</v>
          </cell>
          <cell r="HO67">
            <v>33</v>
          </cell>
          <cell r="HP67">
            <v>24</v>
          </cell>
          <cell r="HQ67">
            <v>72</v>
          </cell>
          <cell r="HR67">
            <v>67</v>
          </cell>
          <cell r="HS67">
            <v>76</v>
          </cell>
          <cell r="HT67">
            <v>2780</v>
          </cell>
          <cell r="HU67">
            <v>1380</v>
          </cell>
          <cell r="HV67">
            <v>1400</v>
          </cell>
          <cell r="HW67">
            <v>32</v>
          </cell>
          <cell r="HX67">
            <v>28</v>
          </cell>
          <cell r="HY67">
            <v>35</v>
          </cell>
          <cell r="HZ67">
            <v>68</v>
          </cell>
          <cell r="IA67">
            <v>72</v>
          </cell>
          <cell r="IB67">
            <v>65</v>
          </cell>
          <cell r="IC67">
            <v>2780</v>
          </cell>
          <cell r="ID67">
            <v>1380</v>
          </cell>
          <cell r="IE67">
            <v>1400</v>
          </cell>
          <cell r="IF67">
            <v>19</v>
          </cell>
          <cell r="IG67">
            <v>19</v>
          </cell>
          <cell r="IH67">
            <v>19</v>
          </cell>
          <cell r="II67">
            <v>81</v>
          </cell>
          <cell r="IJ67">
            <v>81</v>
          </cell>
          <cell r="IK67">
            <v>81</v>
          </cell>
          <cell r="IL67">
            <v>2780</v>
          </cell>
          <cell r="IM67">
            <v>1380</v>
          </cell>
          <cell r="IN67">
            <v>1400</v>
          </cell>
          <cell r="IO67">
            <v>39</v>
          </cell>
          <cell r="IP67">
            <v>39</v>
          </cell>
          <cell r="IQ67">
            <v>38</v>
          </cell>
          <cell r="IR67">
            <v>61</v>
          </cell>
          <cell r="IS67">
            <v>61</v>
          </cell>
          <cell r="IT67">
            <v>62</v>
          </cell>
        </row>
        <row r="68">
          <cell r="B68">
            <v>371</v>
          </cell>
          <cell r="C68">
            <v>3433</v>
          </cell>
          <cell r="D68">
            <v>1700</v>
          </cell>
          <cell r="E68">
            <v>1733</v>
          </cell>
          <cell r="F68">
            <v>24</v>
          </cell>
          <cell r="G68">
            <v>28</v>
          </cell>
          <cell r="H68">
            <v>19</v>
          </cell>
          <cell r="I68">
            <v>76</v>
          </cell>
          <cell r="J68">
            <v>72</v>
          </cell>
          <cell r="K68">
            <v>81</v>
          </cell>
          <cell r="L68">
            <v>3433</v>
          </cell>
          <cell r="M68">
            <v>1700</v>
          </cell>
          <cell r="N68">
            <v>1733</v>
          </cell>
          <cell r="O68">
            <v>24</v>
          </cell>
          <cell r="P68">
            <v>22</v>
          </cell>
          <cell r="Q68">
            <v>26</v>
          </cell>
          <cell r="R68">
            <v>76</v>
          </cell>
          <cell r="S68">
            <v>78</v>
          </cell>
          <cell r="T68">
            <v>74</v>
          </cell>
          <cell r="U68">
            <v>3433</v>
          </cell>
          <cell r="V68">
            <v>1700</v>
          </cell>
          <cell r="W68">
            <v>1733</v>
          </cell>
          <cell r="X68">
            <v>13</v>
          </cell>
          <cell r="Y68">
            <v>13</v>
          </cell>
          <cell r="Z68">
            <v>13</v>
          </cell>
          <cell r="AA68">
            <v>87</v>
          </cell>
          <cell r="AB68">
            <v>87</v>
          </cell>
          <cell r="AC68">
            <v>87</v>
          </cell>
          <cell r="AD68">
            <v>3433</v>
          </cell>
          <cell r="AE68">
            <v>1700</v>
          </cell>
          <cell r="AF68">
            <v>1733</v>
          </cell>
          <cell r="AG68">
            <v>32</v>
          </cell>
          <cell r="AH68">
            <v>33</v>
          </cell>
          <cell r="AI68">
            <v>31</v>
          </cell>
          <cell r="AJ68">
            <v>68</v>
          </cell>
          <cell r="AK68">
            <v>67</v>
          </cell>
          <cell r="AL68">
            <v>69</v>
          </cell>
          <cell r="DG68">
            <v>19</v>
          </cell>
          <cell r="DH68">
            <v>12</v>
          </cell>
          <cell r="DI68">
            <v>7</v>
          </cell>
          <cell r="DJ68">
            <v>37</v>
          </cell>
          <cell r="DK68">
            <v>50</v>
          </cell>
          <cell r="DL68">
            <v>14</v>
          </cell>
          <cell r="DM68">
            <v>63</v>
          </cell>
          <cell r="DN68">
            <v>50</v>
          </cell>
          <cell r="DO68">
            <v>86</v>
          </cell>
          <cell r="DP68">
            <v>19</v>
          </cell>
          <cell r="DQ68">
            <v>12</v>
          </cell>
          <cell r="DR68">
            <v>7</v>
          </cell>
          <cell r="DS68">
            <v>37</v>
          </cell>
          <cell r="DT68">
            <v>50</v>
          </cell>
          <cell r="DU68">
            <v>14</v>
          </cell>
          <cell r="DV68">
            <v>63</v>
          </cell>
          <cell r="DW68">
            <v>50</v>
          </cell>
          <cell r="DX68">
            <v>86</v>
          </cell>
          <cell r="DY68">
            <v>19</v>
          </cell>
          <cell r="DZ68">
            <v>12</v>
          </cell>
          <cell r="EA68">
            <v>7</v>
          </cell>
          <cell r="EB68">
            <v>26</v>
          </cell>
          <cell r="EC68">
            <v>33</v>
          </cell>
          <cell r="ED68">
            <v>14</v>
          </cell>
          <cell r="EE68">
            <v>74</v>
          </cell>
          <cell r="EF68">
            <v>67</v>
          </cell>
          <cell r="EG68">
            <v>86</v>
          </cell>
          <cell r="EH68">
            <v>19</v>
          </cell>
          <cell r="EI68">
            <v>12</v>
          </cell>
          <cell r="EJ68">
            <v>7</v>
          </cell>
          <cell r="EK68">
            <v>42</v>
          </cell>
          <cell r="EL68">
            <v>50</v>
          </cell>
          <cell r="EM68">
            <v>29</v>
          </cell>
          <cell r="EN68">
            <v>58</v>
          </cell>
          <cell r="EO68">
            <v>50</v>
          </cell>
          <cell r="EP68">
            <v>71</v>
          </cell>
          <cell r="HK68">
            <v>3660</v>
          </cell>
          <cell r="HL68">
            <v>1820</v>
          </cell>
          <cell r="HM68">
            <v>1840</v>
          </cell>
          <cell r="HN68">
            <v>24</v>
          </cell>
          <cell r="HO68">
            <v>29</v>
          </cell>
          <cell r="HP68">
            <v>19</v>
          </cell>
          <cell r="HQ68">
            <v>76</v>
          </cell>
          <cell r="HR68">
            <v>71</v>
          </cell>
          <cell r="HS68">
            <v>81</v>
          </cell>
          <cell r="HT68">
            <v>3660</v>
          </cell>
          <cell r="HU68">
            <v>1820</v>
          </cell>
          <cell r="HV68">
            <v>1840</v>
          </cell>
          <cell r="HW68">
            <v>25</v>
          </cell>
          <cell r="HX68">
            <v>22</v>
          </cell>
          <cell r="HY68">
            <v>27</v>
          </cell>
          <cell r="HZ68">
            <v>75</v>
          </cell>
          <cell r="IA68">
            <v>78</v>
          </cell>
          <cell r="IB68">
            <v>73</v>
          </cell>
          <cell r="IC68">
            <v>3660</v>
          </cell>
          <cell r="ID68">
            <v>1820</v>
          </cell>
          <cell r="IE68">
            <v>1840</v>
          </cell>
          <cell r="IF68">
            <v>13</v>
          </cell>
          <cell r="IG68">
            <v>13</v>
          </cell>
          <cell r="IH68">
            <v>14</v>
          </cell>
          <cell r="II68">
            <v>87</v>
          </cell>
          <cell r="IJ68">
            <v>87</v>
          </cell>
          <cell r="IK68">
            <v>86</v>
          </cell>
          <cell r="IL68">
            <v>3660</v>
          </cell>
          <cell r="IM68">
            <v>1820</v>
          </cell>
          <cell r="IN68">
            <v>1840</v>
          </cell>
          <cell r="IO68">
            <v>33</v>
          </cell>
          <cell r="IP68">
            <v>33</v>
          </cell>
          <cell r="IQ68">
            <v>32</v>
          </cell>
          <cell r="IR68">
            <v>67</v>
          </cell>
          <cell r="IS68">
            <v>67</v>
          </cell>
          <cell r="IT68">
            <v>68</v>
          </cell>
        </row>
        <row r="69">
          <cell r="B69">
            <v>372</v>
          </cell>
          <cell r="C69">
            <v>3008</v>
          </cell>
          <cell r="D69">
            <v>1550</v>
          </cell>
          <cell r="E69">
            <v>1458</v>
          </cell>
          <cell r="F69">
            <v>26</v>
          </cell>
          <cell r="G69">
            <v>31</v>
          </cell>
          <cell r="H69">
            <v>19</v>
          </cell>
          <cell r="I69">
            <v>74</v>
          </cell>
          <cell r="J69">
            <v>69</v>
          </cell>
          <cell r="K69">
            <v>81</v>
          </cell>
          <cell r="L69">
            <v>3008</v>
          </cell>
          <cell r="M69">
            <v>1550</v>
          </cell>
          <cell r="N69">
            <v>1458</v>
          </cell>
          <cell r="O69">
            <v>28</v>
          </cell>
          <cell r="P69">
            <v>27</v>
          </cell>
          <cell r="Q69">
            <v>28</v>
          </cell>
          <cell r="R69">
            <v>72</v>
          </cell>
          <cell r="S69">
            <v>73</v>
          </cell>
          <cell r="T69">
            <v>72</v>
          </cell>
          <cell r="U69">
            <v>3008</v>
          </cell>
          <cell r="V69">
            <v>1550</v>
          </cell>
          <cell r="W69">
            <v>1458</v>
          </cell>
          <cell r="X69">
            <v>17</v>
          </cell>
          <cell r="Y69">
            <v>18</v>
          </cell>
          <cell r="Z69">
            <v>16</v>
          </cell>
          <cell r="AA69">
            <v>83</v>
          </cell>
          <cell r="AB69">
            <v>82</v>
          </cell>
          <cell r="AC69">
            <v>84</v>
          </cell>
          <cell r="AD69">
            <v>3008</v>
          </cell>
          <cell r="AE69">
            <v>1550</v>
          </cell>
          <cell r="AF69">
            <v>1458</v>
          </cell>
          <cell r="AG69">
            <v>35</v>
          </cell>
          <cell r="AH69">
            <v>38</v>
          </cell>
          <cell r="AI69">
            <v>32</v>
          </cell>
          <cell r="AJ69">
            <v>65</v>
          </cell>
          <cell r="AK69">
            <v>62</v>
          </cell>
          <cell r="AL69">
            <v>68</v>
          </cell>
          <cell r="DG69">
            <v>16</v>
          </cell>
          <cell r="DH69">
            <v>6</v>
          </cell>
          <cell r="DI69">
            <v>10</v>
          </cell>
          <cell r="DJ69">
            <v>38</v>
          </cell>
          <cell r="DK69">
            <v>67</v>
          </cell>
          <cell r="DL69">
            <v>20</v>
          </cell>
          <cell r="DM69">
            <v>63</v>
          </cell>
          <cell r="DN69">
            <v>33</v>
          </cell>
          <cell r="DO69">
            <v>80</v>
          </cell>
          <cell r="DP69">
            <v>16</v>
          </cell>
          <cell r="DQ69">
            <v>6</v>
          </cell>
          <cell r="DR69">
            <v>10</v>
          </cell>
          <cell r="DS69">
            <v>38</v>
          </cell>
          <cell r="DT69">
            <v>50</v>
          </cell>
          <cell r="DU69">
            <v>30</v>
          </cell>
          <cell r="DV69">
            <v>63</v>
          </cell>
          <cell r="DW69">
            <v>50</v>
          </cell>
          <cell r="DX69">
            <v>70</v>
          </cell>
          <cell r="DY69">
            <v>16</v>
          </cell>
          <cell r="DZ69">
            <v>6</v>
          </cell>
          <cell r="EA69">
            <v>10</v>
          </cell>
          <cell r="EB69">
            <v>25</v>
          </cell>
          <cell r="EC69">
            <v>50</v>
          </cell>
          <cell r="ED69">
            <v>10</v>
          </cell>
          <cell r="EE69">
            <v>75</v>
          </cell>
          <cell r="EF69">
            <v>50</v>
          </cell>
          <cell r="EG69">
            <v>90</v>
          </cell>
          <cell r="EH69">
            <v>16</v>
          </cell>
          <cell r="EI69">
            <v>6</v>
          </cell>
          <cell r="EJ69">
            <v>10</v>
          </cell>
          <cell r="EK69">
            <v>50</v>
          </cell>
          <cell r="EL69">
            <v>67</v>
          </cell>
          <cell r="EM69">
            <v>40</v>
          </cell>
          <cell r="EN69">
            <v>50</v>
          </cell>
          <cell r="EO69">
            <v>33</v>
          </cell>
          <cell r="EP69">
            <v>60</v>
          </cell>
          <cell r="HK69">
            <v>3260</v>
          </cell>
          <cell r="HL69">
            <v>1700</v>
          </cell>
          <cell r="HM69">
            <v>1560</v>
          </cell>
          <cell r="HN69">
            <v>27</v>
          </cell>
          <cell r="HO69">
            <v>33</v>
          </cell>
          <cell r="HP69">
            <v>20</v>
          </cell>
          <cell r="HQ69">
            <v>73</v>
          </cell>
          <cell r="HR69">
            <v>67</v>
          </cell>
          <cell r="HS69">
            <v>80</v>
          </cell>
          <cell r="HT69">
            <v>3260</v>
          </cell>
          <cell r="HU69">
            <v>1700</v>
          </cell>
          <cell r="HV69">
            <v>1560</v>
          </cell>
          <cell r="HW69">
            <v>29</v>
          </cell>
          <cell r="HX69">
            <v>29</v>
          </cell>
          <cell r="HY69">
            <v>29</v>
          </cell>
          <cell r="HZ69">
            <v>71</v>
          </cell>
          <cell r="IA69">
            <v>71</v>
          </cell>
          <cell r="IB69">
            <v>71</v>
          </cell>
          <cell r="IC69">
            <v>3260</v>
          </cell>
          <cell r="ID69">
            <v>1700</v>
          </cell>
          <cell r="IE69">
            <v>1560</v>
          </cell>
          <cell r="IF69">
            <v>18</v>
          </cell>
          <cell r="IG69">
            <v>19</v>
          </cell>
          <cell r="IH69">
            <v>17</v>
          </cell>
          <cell r="II69">
            <v>82</v>
          </cell>
          <cell r="IJ69">
            <v>81</v>
          </cell>
          <cell r="IK69">
            <v>83</v>
          </cell>
          <cell r="IL69">
            <v>3260</v>
          </cell>
          <cell r="IM69">
            <v>1700</v>
          </cell>
          <cell r="IN69">
            <v>1560</v>
          </cell>
          <cell r="IO69">
            <v>36</v>
          </cell>
          <cell r="IP69">
            <v>39</v>
          </cell>
          <cell r="IQ69">
            <v>33</v>
          </cell>
          <cell r="IR69">
            <v>64</v>
          </cell>
          <cell r="IS69">
            <v>61</v>
          </cell>
          <cell r="IT69">
            <v>67</v>
          </cell>
        </row>
        <row r="70">
          <cell r="B70">
            <v>373</v>
          </cell>
          <cell r="C70">
            <v>4767</v>
          </cell>
          <cell r="D70">
            <v>2468</v>
          </cell>
          <cell r="E70">
            <v>2299</v>
          </cell>
          <cell r="F70">
            <v>27</v>
          </cell>
          <cell r="G70">
            <v>32</v>
          </cell>
          <cell r="H70">
            <v>21</v>
          </cell>
          <cell r="I70">
            <v>73</v>
          </cell>
          <cell r="J70">
            <v>68</v>
          </cell>
          <cell r="K70">
            <v>79</v>
          </cell>
          <cell r="L70">
            <v>4767</v>
          </cell>
          <cell r="M70">
            <v>2468</v>
          </cell>
          <cell r="N70">
            <v>2299</v>
          </cell>
          <cell r="O70">
            <v>28</v>
          </cell>
          <cell r="P70">
            <v>29</v>
          </cell>
          <cell r="Q70">
            <v>27</v>
          </cell>
          <cell r="R70">
            <v>72</v>
          </cell>
          <cell r="S70">
            <v>71</v>
          </cell>
          <cell r="T70">
            <v>73</v>
          </cell>
          <cell r="U70">
            <v>4767</v>
          </cell>
          <cell r="V70">
            <v>2468</v>
          </cell>
          <cell r="W70">
            <v>2299</v>
          </cell>
          <cell r="X70">
            <v>16</v>
          </cell>
          <cell r="Y70">
            <v>17</v>
          </cell>
          <cell r="Z70">
            <v>16</v>
          </cell>
          <cell r="AA70">
            <v>84</v>
          </cell>
          <cell r="AB70">
            <v>83</v>
          </cell>
          <cell r="AC70">
            <v>84</v>
          </cell>
          <cell r="AD70">
            <v>4767</v>
          </cell>
          <cell r="AE70">
            <v>2468</v>
          </cell>
          <cell r="AF70">
            <v>2299</v>
          </cell>
          <cell r="AG70">
            <v>35</v>
          </cell>
          <cell r="AH70">
            <v>38</v>
          </cell>
          <cell r="AI70">
            <v>32</v>
          </cell>
          <cell r="AJ70">
            <v>65</v>
          </cell>
          <cell r="AK70">
            <v>62</v>
          </cell>
          <cell r="AL70">
            <v>68</v>
          </cell>
          <cell r="DG70">
            <v>215</v>
          </cell>
          <cell r="DH70">
            <v>108</v>
          </cell>
          <cell r="DI70">
            <v>107</v>
          </cell>
          <cell r="DJ70">
            <v>46</v>
          </cell>
          <cell r="DK70">
            <v>51</v>
          </cell>
          <cell r="DL70">
            <v>40</v>
          </cell>
          <cell r="DM70">
            <v>54</v>
          </cell>
          <cell r="DN70">
            <v>49</v>
          </cell>
          <cell r="DO70">
            <v>60</v>
          </cell>
          <cell r="DP70">
            <v>215</v>
          </cell>
          <cell r="DQ70">
            <v>108</v>
          </cell>
          <cell r="DR70">
            <v>107</v>
          </cell>
          <cell r="DS70">
            <v>50</v>
          </cell>
          <cell r="DT70">
            <v>50</v>
          </cell>
          <cell r="DU70">
            <v>50</v>
          </cell>
          <cell r="DV70">
            <v>50</v>
          </cell>
          <cell r="DW70">
            <v>50</v>
          </cell>
          <cell r="DX70">
            <v>50</v>
          </cell>
          <cell r="DY70">
            <v>215</v>
          </cell>
          <cell r="DZ70">
            <v>108</v>
          </cell>
          <cell r="EA70">
            <v>107</v>
          </cell>
          <cell r="EB70">
            <v>38</v>
          </cell>
          <cell r="EC70">
            <v>38</v>
          </cell>
          <cell r="ED70">
            <v>38</v>
          </cell>
          <cell r="EE70">
            <v>62</v>
          </cell>
          <cell r="EF70">
            <v>62</v>
          </cell>
          <cell r="EG70">
            <v>62</v>
          </cell>
          <cell r="EH70">
            <v>215</v>
          </cell>
          <cell r="EI70">
            <v>108</v>
          </cell>
          <cell r="EJ70">
            <v>107</v>
          </cell>
          <cell r="EK70">
            <v>58</v>
          </cell>
          <cell r="EL70">
            <v>60</v>
          </cell>
          <cell r="EM70">
            <v>56</v>
          </cell>
          <cell r="EN70">
            <v>42</v>
          </cell>
          <cell r="EO70">
            <v>40</v>
          </cell>
          <cell r="EP70">
            <v>44</v>
          </cell>
          <cell r="HK70">
            <v>5800</v>
          </cell>
          <cell r="HL70">
            <v>2990</v>
          </cell>
          <cell r="HM70">
            <v>2820</v>
          </cell>
          <cell r="HN70">
            <v>28</v>
          </cell>
          <cell r="HO70">
            <v>33</v>
          </cell>
          <cell r="HP70">
            <v>23</v>
          </cell>
          <cell r="HQ70">
            <v>72</v>
          </cell>
          <cell r="HR70">
            <v>67</v>
          </cell>
          <cell r="HS70">
            <v>77</v>
          </cell>
          <cell r="HT70">
            <v>5800</v>
          </cell>
          <cell r="HU70">
            <v>2990</v>
          </cell>
          <cell r="HV70">
            <v>2820</v>
          </cell>
          <cell r="HW70">
            <v>30</v>
          </cell>
          <cell r="HX70">
            <v>30</v>
          </cell>
          <cell r="HY70">
            <v>30</v>
          </cell>
          <cell r="HZ70">
            <v>70</v>
          </cell>
          <cell r="IA70">
            <v>70</v>
          </cell>
          <cell r="IB70">
            <v>70</v>
          </cell>
          <cell r="IC70">
            <v>5800</v>
          </cell>
          <cell r="ID70">
            <v>2990</v>
          </cell>
          <cell r="IE70">
            <v>2820</v>
          </cell>
          <cell r="IF70">
            <v>18</v>
          </cell>
          <cell r="IG70">
            <v>18</v>
          </cell>
          <cell r="IH70">
            <v>18</v>
          </cell>
          <cell r="II70">
            <v>82</v>
          </cell>
          <cell r="IJ70">
            <v>82</v>
          </cell>
          <cell r="IK70">
            <v>82</v>
          </cell>
          <cell r="IL70">
            <v>5800</v>
          </cell>
          <cell r="IM70">
            <v>2990</v>
          </cell>
          <cell r="IN70">
            <v>2820</v>
          </cell>
          <cell r="IO70">
            <v>37</v>
          </cell>
          <cell r="IP70">
            <v>40</v>
          </cell>
          <cell r="IQ70">
            <v>35</v>
          </cell>
          <cell r="IR70">
            <v>63</v>
          </cell>
          <cell r="IS70">
            <v>60</v>
          </cell>
          <cell r="IT70">
            <v>65</v>
          </cell>
        </row>
        <row r="71">
          <cell r="B71">
            <v>380</v>
          </cell>
          <cell r="C71">
            <v>3829</v>
          </cell>
          <cell r="D71">
            <v>1996</v>
          </cell>
          <cell r="E71">
            <v>1833</v>
          </cell>
          <cell r="F71">
            <v>23</v>
          </cell>
          <cell r="G71">
            <v>27</v>
          </cell>
          <cell r="H71">
            <v>19</v>
          </cell>
          <cell r="I71">
            <v>77</v>
          </cell>
          <cell r="J71">
            <v>73</v>
          </cell>
          <cell r="K71">
            <v>81</v>
          </cell>
          <cell r="L71">
            <v>3829</v>
          </cell>
          <cell r="M71">
            <v>1996</v>
          </cell>
          <cell r="N71">
            <v>1833</v>
          </cell>
          <cell r="O71">
            <v>26</v>
          </cell>
          <cell r="P71">
            <v>25</v>
          </cell>
          <cell r="Q71">
            <v>27</v>
          </cell>
          <cell r="R71">
            <v>74</v>
          </cell>
          <cell r="S71">
            <v>75</v>
          </cell>
          <cell r="T71">
            <v>73</v>
          </cell>
          <cell r="U71">
            <v>3829</v>
          </cell>
          <cell r="V71">
            <v>1996</v>
          </cell>
          <cell r="W71">
            <v>1833</v>
          </cell>
          <cell r="X71">
            <v>15</v>
          </cell>
          <cell r="Y71">
            <v>15</v>
          </cell>
          <cell r="Z71">
            <v>16</v>
          </cell>
          <cell r="AA71">
            <v>85</v>
          </cell>
          <cell r="AB71">
            <v>85</v>
          </cell>
          <cell r="AC71">
            <v>84</v>
          </cell>
          <cell r="AD71">
            <v>3829</v>
          </cell>
          <cell r="AE71">
            <v>1996</v>
          </cell>
          <cell r="AF71">
            <v>1833</v>
          </cell>
          <cell r="AG71">
            <v>32</v>
          </cell>
          <cell r="AH71">
            <v>33</v>
          </cell>
          <cell r="AI71">
            <v>30</v>
          </cell>
          <cell r="AJ71">
            <v>68</v>
          </cell>
          <cell r="AK71">
            <v>67</v>
          </cell>
          <cell r="AL71">
            <v>70</v>
          </cell>
          <cell r="DG71">
            <v>82</v>
          </cell>
          <cell r="DH71">
            <v>40</v>
          </cell>
          <cell r="DI71">
            <v>42</v>
          </cell>
          <cell r="DJ71">
            <v>24</v>
          </cell>
          <cell r="DK71">
            <v>35</v>
          </cell>
          <cell r="DL71">
            <v>14</v>
          </cell>
          <cell r="DM71">
            <v>76</v>
          </cell>
          <cell r="DN71">
            <v>65</v>
          </cell>
          <cell r="DO71">
            <v>86</v>
          </cell>
          <cell r="DP71">
            <v>82</v>
          </cell>
          <cell r="DQ71">
            <v>40</v>
          </cell>
          <cell r="DR71">
            <v>42</v>
          </cell>
          <cell r="DS71">
            <v>32</v>
          </cell>
          <cell r="DT71">
            <v>38</v>
          </cell>
          <cell r="DU71">
            <v>26</v>
          </cell>
          <cell r="DV71">
            <v>68</v>
          </cell>
          <cell r="DW71">
            <v>63</v>
          </cell>
          <cell r="DX71">
            <v>74</v>
          </cell>
          <cell r="DY71">
            <v>82</v>
          </cell>
          <cell r="DZ71">
            <v>40</v>
          </cell>
          <cell r="EA71">
            <v>42</v>
          </cell>
          <cell r="EB71">
            <v>13</v>
          </cell>
          <cell r="EC71">
            <v>18</v>
          </cell>
          <cell r="ED71">
            <v>10</v>
          </cell>
          <cell r="EE71">
            <v>87</v>
          </cell>
          <cell r="EF71">
            <v>83</v>
          </cell>
          <cell r="EG71">
            <v>90</v>
          </cell>
          <cell r="EH71">
            <v>82</v>
          </cell>
          <cell r="EI71">
            <v>40</v>
          </cell>
          <cell r="EJ71">
            <v>42</v>
          </cell>
          <cell r="EK71">
            <v>38</v>
          </cell>
          <cell r="EL71">
            <v>45</v>
          </cell>
          <cell r="EM71">
            <v>31</v>
          </cell>
          <cell r="EN71">
            <v>62</v>
          </cell>
          <cell r="EO71">
            <v>55</v>
          </cell>
          <cell r="EP71">
            <v>69</v>
          </cell>
          <cell r="HK71">
            <v>6400</v>
          </cell>
          <cell r="HL71">
            <v>3320</v>
          </cell>
          <cell r="HM71">
            <v>3070</v>
          </cell>
          <cell r="HN71">
            <v>27</v>
          </cell>
          <cell r="HO71">
            <v>32</v>
          </cell>
          <cell r="HP71">
            <v>21</v>
          </cell>
          <cell r="HQ71">
            <v>73</v>
          </cell>
          <cell r="HR71">
            <v>68</v>
          </cell>
          <cell r="HS71">
            <v>79</v>
          </cell>
          <cell r="HT71">
            <v>6400</v>
          </cell>
          <cell r="HU71">
            <v>3320</v>
          </cell>
          <cell r="HV71">
            <v>3070</v>
          </cell>
          <cell r="HW71">
            <v>32</v>
          </cell>
          <cell r="HX71">
            <v>31</v>
          </cell>
          <cell r="HY71">
            <v>32</v>
          </cell>
          <cell r="HZ71">
            <v>68</v>
          </cell>
          <cell r="IA71">
            <v>69</v>
          </cell>
          <cell r="IB71">
            <v>68</v>
          </cell>
          <cell r="IC71">
            <v>6400</v>
          </cell>
          <cell r="ID71">
            <v>3320</v>
          </cell>
          <cell r="IE71">
            <v>3070</v>
          </cell>
          <cell r="IF71">
            <v>21</v>
          </cell>
          <cell r="IG71">
            <v>22</v>
          </cell>
          <cell r="IH71">
            <v>21</v>
          </cell>
          <cell r="II71">
            <v>79</v>
          </cell>
          <cell r="IJ71">
            <v>78</v>
          </cell>
          <cell r="IK71">
            <v>79</v>
          </cell>
          <cell r="IL71">
            <v>6400</v>
          </cell>
          <cell r="IM71">
            <v>3320</v>
          </cell>
          <cell r="IN71">
            <v>3070</v>
          </cell>
          <cell r="IO71">
            <v>37</v>
          </cell>
          <cell r="IP71">
            <v>39</v>
          </cell>
          <cell r="IQ71">
            <v>35</v>
          </cell>
          <cell r="IR71">
            <v>63</v>
          </cell>
          <cell r="IS71">
            <v>61</v>
          </cell>
          <cell r="IT71">
            <v>65</v>
          </cell>
        </row>
        <row r="72">
          <cell r="B72">
            <v>381</v>
          </cell>
          <cell r="C72">
            <v>2146</v>
          </cell>
          <cell r="D72">
            <v>1115</v>
          </cell>
          <cell r="E72">
            <v>1031</v>
          </cell>
          <cell r="F72">
            <v>18</v>
          </cell>
          <cell r="G72">
            <v>23</v>
          </cell>
          <cell r="H72">
            <v>13</v>
          </cell>
          <cell r="I72">
            <v>82</v>
          </cell>
          <cell r="J72">
            <v>77</v>
          </cell>
          <cell r="K72">
            <v>87</v>
          </cell>
          <cell r="L72">
            <v>2161</v>
          </cell>
          <cell r="M72">
            <v>1124</v>
          </cell>
          <cell r="N72">
            <v>1037</v>
          </cell>
          <cell r="O72">
            <v>18</v>
          </cell>
          <cell r="P72">
            <v>18</v>
          </cell>
          <cell r="Q72">
            <v>18</v>
          </cell>
          <cell r="R72">
            <v>82</v>
          </cell>
          <cell r="S72">
            <v>82</v>
          </cell>
          <cell r="T72">
            <v>82</v>
          </cell>
          <cell r="U72">
            <v>2161</v>
          </cell>
          <cell r="V72">
            <v>1124</v>
          </cell>
          <cell r="W72">
            <v>1037</v>
          </cell>
          <cell r="X72">
            <v>10</v>
          </cell>
          <cell r="Y72">
            <v>10</v>
          </cell>
          <cell r="Z72">
            <v>10</v>
          </cell>
          <cell r="AA72">
            <v>90</v>
          </cell>
          <cell r="AB72">
            <v>90</v>
          </cell>
          <cell r="AC72">
            <v>90</v>
          </cell>
          <cell r="AD72">
            <v>2146</v>
          </cell>
          <cell r="AE72">
            <v>1115</v>
          </cell>
          <cell r="AF72">
            <v>1031</v>
          </cell>
          <cell r="AG72">
            <v>24</v>
          </cell>
          <cell r="AH72">
            <v>27</v>
          </cell>
          <cell r="AI72">
            <v>21</v>
          </cell>
          <cell r="AJ72">
            <v>76</v>
          </cell>
          <cell r="AK72">
            <v>73</v>
          </cell>
          <cell r="AL72">
            <v>79</v>
          </cell>
          <cell r="DG72">
            <v>13</v>
          </cell>
          <cell r="DH72">
            <v>6</v>
          </cell>
          <cell r="DI72">
            <v>7</v>
          </cell>
          <cell r="DJ72">
            <v>15</v>
          </cell>
          <cell r="DK72">
            <v>17</v>
          </cell>
          <cell r="DL72">
            <v>14</v>
          </cell>
          <cell r="DM72">
            <v>85</v>
          </cell>
          <cell r="DN72">
            <v>83</v>
          </cell>
          <cell r="DO72">
            <v>86</v>
          </cell>
          <cell r="DP72">
            <v>13</v>
          </cell>
          <cell r="DQ72">
            <v>6</v>
          </cell>
          <cell r="DR72">
            <v>7</v>
          </cell>
          <cell r="DS72">
            <v>15</v>
          </cell>
          <cell r="DT72">
            <v>33</v>
          </cell>
          <cell r="DU72">
            <v>0</v>
          </cell>
          <cell r="DV72">
            <v>85</v>
          </cell>
          <cell r="DW72">
            <v>67</v>
          </cell>
          <cell r="DX72">
            <v>100</v>
          </cell>
          <cell r="DY72">
            <v>13</v>
          </cell>
          <cell r="DZ72">
            <v>6</v>
          </cell>
          <cell r="EA72">
            <v>7</v>
          </cell>
          <cell r="EB72">
            <v>15</v>
          </cell>
          <cell r="EC72">
            <v>33</v>
          </cell>
          <cell r="ED72">
            <v>0</v>
          </cell>
          <cell r="EE72">
            <v>85</v>
          </cell>
          <cell r="EF72">
            <v>67</v>
          </cell>
          <cell r="EG72">
            <v>100</v>
          </cell>
          <cell r="EH72">
            <v>13</v>
          </cell>
          <cell r="EI72">
            <v>6</v>
          </cell>
          <cell r="EJ72">
            <v>7</v>
          </cell>
          <cell r="EK72">
            <v>23</v>
          </cell>
          <cell r="EL72">
            <v>33</v>
          </cell>
          <cell r="EM72">
            <v>14</v>
          </cell>
          <cell r="EN72">
            <v>77</v>
          </cell>
          <cell r="EO72">
            <v>67</v>
          </cell>
          <cell r="EP72">
            <v>86</v>
          </cell>
          <cell r="HK72">
            <v>2540</v>
          </cell>
          <cell r="HL72">
            <v>1310</v>
          </cell>
          <cell r="HM72">
            <v>1230</v>
          </cell>
          <cell r="HN72">
            <v>20</v>
          </cell>
          <cell r="HO72">
            <v>24</v>
          </cell>
          <cell r="HP72">
            <v>15</v>
          </cell>
          <cell r="HQ72">
            <v>80</v>
          </cell>
          <cell r="HR72">
            <v>76</v>
          </cell>
          <cell r="HS72">
            <v>85</v>
          </cell>
          <cell r="HT72">
            <v>2540</v>
          </cell>
          <cell r="HU72">
            <v>1310</v>
          </cell>
          <cell r="HV72">
            <v>1230</v>
          </cell>
          <cell r="HW72">
            <v>20</v>
          </cell>
          <cell r="HX72">
            <v>20</v>
          </cell>
          <cell r="HY72">
            <v>20</v>
          </cell>
          <cell r="HZ72">
            <v>80</v>
          </cell>
          <cell r="IA72">
            <v>80</v>
          </cell>
          <cell r="IB72">
            <v>80</v>
          </cell>
          <cell r="IC72">
            <v>2550</v>
          </cell>
          <cell r="ID72">
            <v>1320</v>
          </cell>
          <cell r="IE72">
            <v>1230</v>
          </cell>
          <cell r="IF72">
            <v>12</v>
          </cell>
          <cell r="IG72">
            <v>12</v>
          </cell>
          <cell r="IH72">
            <v>12</v>
          </cell>
          <cell r="II72">
            <v>88</v>
          </cell>
          <cell r="IJ72">
            <v>88</v>
          </cell>
          <cell r="IK72">
            <v>88</v>
          </cell>
          <cell r="IL72">
            <v>2540</v>
          </cell>
          <cell r="IM72">
            <v>1310</v>
          </cell>
          <cell r="IN72">
            <v>1230</v>
          </cell>
          <cell r="IO72">
            <v>26</v>
          </cell>
          <cell r="IP72">
            <v>29</v>
          </cell>
          <cell r="IQ72">
            <v>24</v>
          </cell>
          <cell r="IR72">
            <v>74</v>
          </cell>
          <cell r="IS72">
            <v>71</v>
          </cell>
          <cell r="IT72">
            <v>76</v>
          </cell>
        </row>
        <row r="73">
          <cell r="B73">
            <v>382</v>
          </cell>
          <cell r="C73">
            <v>3596</v>
          </cell>
          <cell r="D73">
            <v>1838</v>
          </cell>
          <cell r="E73">
            <v>1758</v>
          </cell>
          <cell r="F73">
            <v>19</v>
          </cell>
          <cell r="G73">
            <v>24</v>
          </cell>
          <cell r="H73">
            <v>15</v>
          </cell>
          <cell r="I73">
            <v>81</v>
          </cell>
          <cell r="J73">
            <v>76</v>
          </cell>
          <cell r="K73">
            <v>85</v>
          </cell>
          <cell r="L73">
            <v>3596</v>
          </cell>
          <cell r="M73">
            <v>1838</v>
          </cell>
          <cell r="N73">
            <v>1758</v>
          </cell>
          <cell r="O73">
            <v>21</v>
          </cell>
          <cell r="P73">
            <v>21</v>
          </cell>
          <cell r="Q73">
            <v>21</v>
          </cell>
          <cell r="R73">
            <v>79</v>
          </cell>
          <cell r="S73">
            <v>79</v>
          </cell>
          <cell r="T73">
            <v>79</v>
          </cell>
          <cell r="U73">
            <v>3596</v>
          </cell>
          <cell r="V73">
            <v>1838</v>
          </cell>
          <cell r="W73">
            <v>1758</v>
          </cell>
          <cell r="X73">
            <v>12</v>
          </cell>
          <cell r="Y73">
            <v>12</v>
          </cell>
          <cell r="Z73">
            <v>11</v>
          </cell>
          <cell r="AA73">
            <v>88</v>
          </cell>
          <cell r="AB73">
            <v>88</v>
          </cell>
          <cell r="AC73">
            <v>89</v>
          </cell>
          <cell r="AD73">
            <v>3596</v>
          </cell>
          <cell r="AE73">
            <v>1838</v>
          </cell>
          <cell r="AF73">
            <v>1758</v>
          </cell>
          <cell r="AG73">
            <v>27</v>
          </cell>
          <cell r="AH73">
            <v>29</v>
          </cell>
          <cell r="AI73">
            <v>24</v>
          </cell>
          <cell r="AJ73">
            <v>73</v>
          </cell>
          <cell r="AK73">
            <v>71</v>
          </cell>
          <cell r="AL73">
            <v>76</v>
          </cell>
          <cell r="DG73">
            <v>80</v>
          </cell>
          <cell r="DH73">
            <v>40</v>
          </cell>
          <cell r="DI73">
            <v>40</v>
          </cell>
          <cell r="DJ73">
            <v>29</v>
          </cell>
          <cell r="DK73">
            <v>40</v>
          </cell>
          <cell r="DL73">
            <v>18</v>
          </cell>
          <cell r="DM73">
            <v>71</v>
          </cell>
          <cell r="DN73">
            <v>60</v>
          </cell>
          <cell r="DO73">
            <v>83</v>
          </cell>
          <cell r="DP73">
            <v>80</v>
          </cell>
          <cell r="DQ73">
            <v>40</v>
          </cell>
          <cell r="DR73">
            <v>40</v>
          </cell>
          <cell r="DS73">
            <v>45</v>
          </cell>
          <cell r="DT73">
            <v>53</v>
          </cell>
          <cell r="DU73">
            <v>38</v>
          </cell>
          <cell r="DV73">
            <v>55</v>
          </cell>
          <cell r="DW73">
            <v>48</v>
          </cell>
          <cell r="DX73">
            <v>63</v>
          </cell>
          <cell r="DY73">
            <v>80</v>
          </cell>
          <cell r="DZ73">
            <v>40</v>
          </cell>
          <cell r="EA73">
            <v>40</v>
          </cell>
          <cell r="EB73">
            <v>24</v>
          </cell>
          <cell r="EC73">
            <v>35</v>
          </cell>
          <cell r="ED73">
            <v>13</v>
          </cell>
          <cell r="EE73">
            <v>76</v>
          </cell>
          <cell r="EF73">
            <v>65</v>
          </cell>
          <cell r="EG73">
            <v>88</v>
          </cell>
          <cell r="EH73">
            <v>80</v>
          </cell>
          <cell r="EI73">
            <v>40</v>
          </cell>
          <cell r="EJ73">
            <v>40</v>
          </cell>
          <cell r="EK73">
            <v>49</v>
          </cell>
          <cell r="EL73">
            <v>58</v>
          </cell>
          <cell r="EM73">
            <v>40</v>
          </cell>
          <cell r="EN73">
            <v>51</v>
          </cell>
          <cell r="EO73">
            <v>43</v>
          </cell>
          <cell r="EP73">
            <v>60</v>
          </cell>
          <cell r="HK73">
            <v>4970</v>
          </cell>
          <cell r="HL73">
            <v>2580</v>
          </cell>
          <cell r="HM73">
            <v>2390</v>
          </cell>
          <cell r="HN73">
            <v>21</v>
          </cell>
          <cell r="HO73">
            <v>27</v>
          </cell>
          <cell r="HP73">
            <v>16</v>
          </cell>
          <cell r="HQ73">
            <v>79</v>
          </cell>
          <cell r="HR73">
            <v>73</v>
          </cell>
          <cell r="HS73">
            <v>84</v>
          </cell>
          <cell r="HT73">
            <v>4970</v>
          </cell>
          <cell r="HU73">
            <v>2580</v>
          </cell>
          <cell r="HV73">
            <v>2390</v>
          </cell>
          <cell r="HW73">
            <v>24</v>
          </cell>
          <cell r="HX73">
            <v>24</v>
          </cell>
          <cell r="HY73">
            <v>24</v>
          </cell>
          <cell r="HZ73">
            <v>76</v>
          </cell>
          <cell r="IA73">
            <v>76</v>
          </cell>
          <cell r="IB73">
            <v>76</v>
          </cell>
          <cell r="IC73">
            <v>4970</v>
          </cell>
          <cell r="ID73">
            <v>2580</v>
          </cell>
          <cell r="IE73">
            <v>2390</v>
          </cell>
          <cell r="IF73">
            <v>15</v>
          </cell>
          <cell r="IG73">
            <v>16</v>
          </cell>
          <cell r="IH73">
            <v>14</v>
          </cell>
          <cell r="II73">
            <v>85</v>
          </cell>
          <cell r="IJ73">
            <v>84</v>
          </cell>
          <cell r="IK73">
            <v>86</v>
          </cell>
          <cell r="IL73">
            <v>4970</v>
          </cell>
          <cell r="IM73">
            <v>2580</v>
          </cell>
          <cell r="IN73">
            <v>2390</v>
          </cell>
          <cell r="IO73">
            <v>30</v>
          </cell>
          <cell r="IP73">
            <v>33</v>
          </cell>
          <cell r="IQ73">
            <v>27</v>
          </cell>
          <cell r="IR73">
            <v>70</v>
          </cell>
          <cell r="IS73">
            <v>67</v>
          </cell>
          <cell r="IT73">
            <v>73</v>
          </cell>
        </row>
        <row r="74">
          <cell r="B74">
            <v>383</v>
          </cell>
          <cell r="C74">
            <v>6769</v>
          </cell>
          <cell r="D74">
            <v>3398</v>
          </cell>
          <cell r="E74">
            <v>3371</v>
          </cell>
          <cell r="F74">
            <v>20</v>
          </cell>
          <cell r="G74">
            <v>24</v>
          </cell>
          <cell r="H74">
            <v>15</v>
          </cell>
          <cell r="I74">
            <v>80</v>
          </cell>
          <cell r="J74">
            <v>76</v>
          </cell>
          <cell r="K74">
            <v>85</v>
          </cell>
          <cell r="L74">
            <v>6770</v>
          </cell>
          <cell r="M74">
            <v>3398</v>
          </cell>
          <cell r="N74">
            <v>3372</v>
          </cell>
          <cell r="O74">
            <v>23</v>
          </cell>
          <cell r="P74">
            <v>22</v>
          </cell>
          <cell r="Q74">
            <v>24</v>
          </cell>
          <cell r="R74">
            <v>77</v>
          </cell>
          <cell r="S74">
            <v>78</v>
          </cell>
          <cell r="T74">
            <v>76</v>
          </cell>
          <cell r="U74">
            <v>6770</v>
          </cell>
          <cell r="V74">
            <v>3398</v>
          </cell>
          <cell r="W74">
            <v>3372</v>
          </cell>
          <cell r="X74">
            <v>14</v>
          </cell>
          <cell r="Y74">
            <v>14</v>
          </cell>
          <cell r="Z74">
            <v>13</v>
          </cell>
          <cell r="AA74">
            <v>86</v>
          </cell>
          <cell r="AB74">
            <v>86</v>
          </cell>
          <cell r="AC74">
            <v>87</v>
          </cell>
          <cell r="AD74">
            <v>6769</v>
          </cell>
          <cell r="AE74">
            <v>3398</v>
          </cell>
          <cell r="AF74">
            <v>3371</v>
          </cell>
          <cell r="AG74">
            <v>28</v>
          </cell>
          <cell r="AH74">
            <v>30</v>
          </cell>
          <cell r="AI74">
            <v>26</v>
          </cell>
          <cell r="AJ74">
            <v>72</v>
          </cell>
          <cell r="AK74">
            <v>70</v>
          </cell>
          <cell r="AL74">
            <v>74</v>
          </cell>
          <cell r="DG74">
            <v>284</v>
          </cell>
          <cell r="DH74">
            <v>147</v>
          </cell>
          <cell r="DI74">
            <v>137</v>
          </cell>
          <cell r="DJ74">
            <v>31</v>
          </cell>
          <cell r="DK74">
            <v>38</v>
          </cell>
          <cell r="DL74">
            <v>23</v>
          </cell>
          <cell r="DM74">
            <v>69</v>
          </cell>
          <cell r="DN74">
            <v>62</v>
          </cell>
          <cell r="DO74">
            <v>77</v>
          </cell>
          <cell r="DP74">
            <v>284</v>
          </cell>
          <cell r="DQ74">
            <v>147</v>
          </cell>
          <cell r="DR74">
            <v>137</v>
          </cell>
          <cell r="DS74">
            <v>39</v>
          </cell>
          <cell r="DT74">
            <v>39</v>
          </cell>
          <cell r="DU74">
            <v>40</v>
          </cell>
          <cell r="DV74">
            <v>61</v>
          </cell>
          <cell r="DW74">
            <v>61</v>
          </cell>
          <cell r="DX74">
            <v>60</v>
          </cell>
          <cell r="DY74">
            <v>284</v>
          </cell>
          <cell r="DZ74">
            <v>147</v>
          </cell>
          <cell r="EA74">
            <v>137</v>
          </cell>
          <cell r="EB74">
            <v>26</v>
          </cell>
          <cell r="EC74">
            <v>26</v>
          </cell>
          <cell r="ED74">
            <v>26</v>
          </cell>
          <cell r="EE74">
            <v>74</v>
          </cell>
          <cell r="EF74">
            <v>74</v>
          </cell>
          <cell r="EG74">
            <v>74</v>
          </cell>
          <cell r="EH74">
            <v>284</v>
          </cell>
          <cell r="EI74">
            <v>147</v>
          </cell>
          <cell r="EJ74">
            <v>137</v>
          </cell>
          <cell r="EK74">
            <v>46</v>
          </cell>
          <cell r="EL74">
            <v>50</v>
          </cell>
          <cell r="EM74">
            <v>42</v>
          </cell>
          <cell r="EN74">
            <v>54</v>
          </cell>
          <cell r="EO74">
            <v>50</v>
          </cell>
          <cell r="EP74">
            <v>58</v>
          </cell>
          <cell r="HK74">
            <v>8130</v>
          </cell>
          <cell r="HL74">
            <v>4110</v>
          </cell>
          <cell r="HM74">
            <v>4030</v>
          </cell>
          <cell r="HN74">
            <v>21</v>
          </cell>
          <cell r="HO74">
            <v>26</v>
          </cell>
          <cell r="HP74">
            <v>16</v>
          </cell>
          <cell r="HQ74">
            <v>79</v>
          </cell>
          <cell r="HR74">
            <v>74</v>
          </cell>
          <cell r="HS74">
            <v>84</v>
          </cell>
          <cell r="HT74">
            <v>8130</v>
          </cell>
          <cell r="HU74">
            <v>4110</v>
          </cell>
          <cell r="HV74">
            <v>4030</v>
          </cell>
          <cell r="HW74">
            <v>24</v>
          </cell>
          <cell r="HX74">
            <v>24</v>
          </cell>
          <cell r="HY74">
            <v>25</v>
          </cell>
          <cell r="HZ74">
            <v>76</v>
          </cell>
          <cell r="IA74">
            <v>76</v>
          </cell>
          <cell r="IB74">
            <v>75</v>
          </cell>
          <cell r="IC74">
            <v>8140</v>
          </cell>
          <cell r="ID74">
            <v>4110</v>
          </cell>
          <cell r="IE74">
            <v>4030</v>
          </cell>
          <cell r="IF74">
            <v>15</v>
          </cell>
          <cell r="IG74">
            <v>16</v>
          </cell>
          <cell r="IH74">
            <v>14</v>
          </cell>
          <cell r="II74">
            <v>85</v>
          </cell>
          <cell r="IJ74">
            <v>84</v>
          </cell>
          <cell r="IK74">
            <v>86</v>
          </cell>
          <cell r="IL74">
            <v>8130</v>
          </cell>
          <cell r="IM74">
            <v>4110</v>
          </cell>
          <cell r="IN74">
            <v>4030</v>
          </cell>
          <cell r="IO74">
            <v>30</v>
          </cell>
          <cell r="IP74">
            <v>32</v>
          </cell>
          <cell r="IQ74">
            <v>28</v>
          </cell>
          <cell r="IR74">
            <v>70</v>
          </cell>
          <cell r="IS74">
            <v>68</v>
          </cell>
          <cell r="IT74">
            <v>72</v>
          </cell>
        </row>
        <row r="75">
          <cell r="B75">
            <v>384</v>
          </cell>
          <cell r="C75">
            <v>3680</v>
          </cell>
          <cell r="D75">
            <v>1907</v>
          </cell>
          <cell r="E75">
            <v>1773</v>
          </cell>
          <cell r="F75">
            <v>23</v>
          </cell>
          <cell r="G75">
            <v>28</v>
          </cell>
          <cell r="H75">
            <v>18</v>
          </cell>
          <cell r="I75">
            <v>77</v>
          </cell>
          <cell r="J75">
            <v>72</v>
          </cell>
          <cell r="K75">
            <v>82</v>
          </cell>
          <cell r="L75">
            <v>3680</v>
          </cell>
          <cell r="M75">
            <v>1907</v>
          </cell>
          <cell r="N75">
            <v>1773</v>
          </cell>
          <cell r="O75">
            <v>22</v>
          </cell>
          <cell r="P75">
            <v>21</v>
          </cell>
          <cell r="Q75">
            <v>22</v>
          </cell>
          <cell r="R75">
            <v>78</v>
          </cell>
          <cell r="S75">
            <v>79</v>
          </cell>
          <cell r="T75">
            <v>78</v>
          </cell>
          <cell r="U75">
            <v>3680</v>
          </cell>
          <cell r="V75">
            <v>1907</v>
          </cell>
          <cell r="W75">
            <v>1773</v>
          </cell>
          <cell r="X75">
            <v>13</v>
          </cell>
          <cell r="Y75">
            <v>14</v>
          </cell>
          <cell r="Z75">
            <v>13</v>
          </cell>
          <cell r="AA75">
            <v>87</v>
          </cell>
          <cell r="AB75">
            <v>86</v>
          </cell>
          <cell r="AC75">
            <v>87</v>
          </cell>
          <cell r="AD75">
            <v>3680</v>
          </cell>
          <cell r="AE75">
            <v>1907</v>
          </cell>
          <cell r="AF75">
            <v>1773</v>
          </cell>
          <cell r="AG75">
            <v>30</v>
          </cell>
          <cell r="AH75">
            <v>32</v>
          </cell>
          <cell r="AI75">
            <v>27</v>
          </cell>
          <cell r="AJ75">
            <v>70</v>
          </cell>
          <cell r="AK75">
            <v>68</v>
          </cell>
          <cell r="AL75">
            <v>73</v>
          </cell>
          <cell r="DG75">
            <v>15</v>
          </cell>
          <cell r="DH75">
            <v>7</v>
          </cell>
          <cell r="DI75">
            <v>8</v>
          </cell>
          <cell r="DJ75">
            <v>27</v>
          </cell>
          <cell r="DK75">
            <v>14</v>
          </cell>
          <cell r="DL75">
            <v>38</v>
          </cell>
          <cell r="DM75">
            <v>73</v>
          </cell>
          <cell r="DN75">
            <v>86</v>
          </cell>
          <cell r="DO75">
            <v>63</v>
          </cell>
          <cell r="DP75">
            <v>15</v>
          </cell>
          <cell r="DQ75">
            <v>7</v>
          </cell>
          <cell r="DR75">
            <v>8</v>
          </cell>
          <cell r="DS75">
            <v>33</v>
          </cell>
          <cell r="DT75">
            <v>14</v>
          </cell>
          <cell r="DU75">
            <v>50</v>
          </cell>
          <cell r="DV75">
            <v>67</v>
          </cell>
          <cell r="DW75">
            <v>86</v>
          </cell>
          <cell r="DX75">
            <v>50</v>
          </cell>
          <cell r="DY75">
            <v>15</v>
          </cell>
          <cell r="DZ75">
            <v>7</v>
          </cell>
          <cell r="EA75">
            <v>8</v>
          </cell>
          <cell r="EB75">
            <v>20</v>
          </cell>
          <cell r="EC75">
            <v>14</v>
          </cell>
          <cell r="ED75">
            <v>25</v>
          </cell>
          <cell r="EE75">
            <v>80</v>
          </cell>
          <cell r="EF75">
            <v>86</v>
          </cell>
          <cell r="EG75">
            <v>75</v>
          </cell>
          <cell r="EH75">
            <v>15</v>
          </cell>
          <cell r="EI75">
            <v>7</v>
          </cell>
          <cell r="EJ75">
            <v>8</v>
          </cell>
          <cell r="EK75">
            <v>33</v>
          </cell>
          <cell r="EL75">
            <v>14</v>
          </cell>
          <cell r="EM75">
            <v>50</v>
          </cell>
          <cell r="EN75">
            <v>67</v>
          </cell>
          <cell r="EO75">
            <v>86</v>
          </cell>
          <cell r="EP75">
            <v>50</v>
          </cell>
          <cell r="ER75">
            <v>63.888888888888886</v>
          </cell>
          <cell r="HK75">
            <v>3860</v>
          </cell>
          <cell r="HL75">
            <v>1990</v>
          </cell>
          <cell r="HM75">
            <v>1870</v>
          </cell>
          <cell r="HN75">
            <v>23</v>
          </cell>
          <cell r="HO75">
            <v>29</v>
          </cell>
          <cell r="HP75">
            <v>18</v>
          </cell>
          <cell r="HQ75">
            <v>77</v>
          </cell>
          <cell r="HR75">
            <v>71</v>
          </cell>
          <cell r="HS75">
            <v>82</v>
          </cell>
          <cell r="HT75">
            <v>3860</v>
          </cell>
          <cell r="HU75">
            <v>1990</v>
          </cell>
          <cell r="HV75">
            <v>1870</v>
          </cell>
          <cell r="HW75">
            <v>22</v>
          </cell>
          <cell r="HX75">
            <v>22</v>
          </cell>
          <cell r="HY75">
            <v>22</v>
          </cell>
          <cell r="HZ75">
            <v>78</v>
          </cell>
          <cell r="IA75">
            <v>78</v>
          </cell>
          <cell r="IB75">
            <v>78</v>
          </cell>
          <cell r="IC75">
            <v>3860</v>
          </cell>
          <cell r="ID75">
            <v>1990</v>
          </cell>
          <cell r="IE75">
            <v>1870</v>
          </cell>
          <cell r="IF75">
            <v>14</v>
          </cell>
          <cell r="IG75">
            <v>15</v>
          </cell>
          <cell r="IH75">
            <v>13</v>
          </cell>
          <cell r="II75">
            <v>86</v>
          </cell>
          <cell r="IJ75">
            <v>85</v>
          </cell>
          <cell r="IK75">
            <v>87</v>
          </cell>
          <cell r="IL75">
            <v>3860</v>
          </cell>
          <cell r="IM75">
            <v>1990</v>
          </cell>
          <cell r="IN75">
            <v>1870</v>
          </cell>
          <cell r="IO75">
            <v>30</v>
          </cell>
          <cell r="IP75">
            <v>33</v>
          </cell>
          <cell r="IQ75">
            <v>27</v>
          </cell>
          <cell r="IR75">
            <v>70</v>
          </cell>
          <cell r="IS75">
            <v>67</v>
          </cell>
          <cell r="IT75">
            <v>73</v>
          </cell>
        </row>
        <row r="76">
          <cell r="B76">
            <v>390</v>
          </cell>
          <cell r="C76">
            <v>1996</v>
          </cell>
          <cell r="D76">
            <v>1037</v>
          </cell>
          <cell r="E76">
            <v>959</v>
          </cell>
          <cell r="F76">
            <v>20</v>
          </cell>
          <cell r="G76">
            <v>26</v>
          </cell>
          <cell r="H76">
            <v>14</v>
          </cell>
          <cell r="I76">
            <v>80</v>
          </cell>
          <cell r="J76">
            <v>74</v>
          </cell>
          <cell r="K76">
            <v>86</v>
          </cell>
          <cell r="L76">
            <v>1995</v>
          </cell>
          <cell r="M76">
            <v>1037</v>
          </cell>
          <cell r="N76">
            <v>958</v>
          </cell>
          <cell r="O76">
            <v>22</v>
          </cell>
          <cell r="P76">
            <v>23</v>
          </cell>
          <cell r="Q76">
            <v>21</v>
          </cell>
          <cell r="R76">
            <v>78</v>
          </cell>
          <cell r="S76">
            <v>77</v>
          </cell>
          <cell r="T76">
            <v>79</v>
          </cell>
          <cell r="U76">
            <v>1996</v>
          </cell>
          <cell r="V76">
            <v>1037</v>
          </cell>
          <cell r="W76">
            <v>959</v>
          </cell>
          <cell r="X76">
            <v>11</v>
          </cell>
          <cell r="Y76">
            <v>12</v>
          </cell>
          <cell r="Z76">
            <v>11</v>
          </cell>
          <cell r="AA76">
            <v>89</v>
          </cell>
          <cell r="AB76">
            <v>88</v>
          </cell>
          <cell r="AC76">
            <v>89</v>
          </cell>
          <cell r="AD76">
            <v>1995</v>
          </cell>
          <cell r="AE76">
            <v>1037</v>
          </cell>
          <cell r="AF76">
            <v>958</v>
          </cell>
          <cell r="AG76">
            <v>28</v>
          </cell>
          <cell r="AH76">
            <v>32</v>
          </cell>
          <cell r="AI76">
            <v>24</v>
          </cell>
          <cell r="AJ76">
            <v>72</v>
          </cell>
          <cell r="AK76">
            <v>68</v>
          </cell>
          <cell r="AL76">
            <v>76</v>
          </cell>
          <cell r="DG76">
            <v>15</v>
          </cell>
          <cell r="DH76">
            <v>9</v>
          </cell>
          <cell r="DI76">
            <v>6</v>
          </cell>
          <cell r="DJ76">
            <v>47</v>
          </cell>
          <cell r="DK76">
            <v>44</v>
          </cell>
          <cell r="DL76">
            <v>50</v>
          </cell>
          <cell r="DM76">
            <v>53</v>
          </cell>
          <cell r="DN76">
            <v>56</v>
          </cell>
          <cell r="DO76">
            <v>50</v>
          </cell>
          <cell r="DP76">
            <v>15</v>
          </cell>
          <cell r="DQ76">
            <v>9</v>
          </cell>
          <cell r="DR76">
            <v>6</v>
          </cell>
          <cell r="DS76">
            <v>53</v>
          </cell>
          <cell r="DT76">
            <v>33</v>
          </cell>
          <cell r="DU76">
            <v>83</v>
          </cell>
          <cell r="DV76">
            <v>47</v>
          </cell>
          <cell r="DW76">
            <v>67</v>
          </cell>
          <cell r="DX76">
            <v>17</v>
          </cell>
          <cell r="DY76">
            <v>15</v>
          </cell>
          <cell r="DZ76">
            <v>9</v>
          </cell>
          <cell r="EA76">
            <v>6</v>
          </cell>
          <cell r="EB76">
            <v>27</v>
          </cell>
          <cell r="EC76">
            <v>22</v>
          </cell>
          <cell r="ED76">
            <v>33</v>
          </cell>
          <cell r="EE76">
            <v>73</v>
          </cell>
          <cell r="EF76">
            <v>78</v>
          </cell>
          <cell r="EG76">
            <v>67</v>
          </cell>
          <cell r="EH76">
            <v>15</v>
          </cell>
          <cell r="EI76">
            <v>9</v>
          </cell>
          <cell r="EJ76">
            <v>6</v>
          </cell>
          <cell r="EK76">
            <v>67</v>
          </cell>
          <cell r="EL76">
            <v>56</v>
          </cell>
          <cell r="EM76">
            <v>83</v>
          </cell>
          <cell r="EN76">
            <v>33</v>
          </cell>
          <cell r="EO76">
            <v>44</v>
          </cell>
          <cell r="EP76">
            <v>17</v>
          </cell>
          <cell r="HK76">
            <v>2290</v>
          </cell>
          <cell r="HL76">
            <v>1190</v>
          </cell>
          <cell r="HM76">
            <v>1100</v>
          </cell>
          <cell r="HN76">
            <v>21</v>
          </cell>
          <cell r="HO76">
            <v>26</v>
          </cell>
          <cell r="HP76">
            <v>15</v>
          </cell>
          <cell r="HQ76">
            <v>79</v>
          </cell>
          <cell r="HR76">
            <v>74</v>
          </cell>
          <cell r="HS76">
            <v>85</v>
          </cell>
          <cell r="HT76">
            <v>2290</v>
          </cell>
          <cell r="HU76">
            <v>1190</v>
          </cell>
          <cell r="HV76">
            <v>1100</v>
          </cell>
          <cell r="HW76">
            <v>22</v>
          </cell>
          <cell r="HX76">
            <v>23</v>
          </cell>
          <cell r="HY76">
            <v>22</v>
          </cell>
          <cell r="HZ76">
            <v>78</v>
          </cell>
          <cell r="IA76">
            <v>77</v>
          </cell>
          <cell r="IB76">
            <v>78</v>
          </cell>
          <cell r="IC76">
            <v>2290</v>
          </cell>
          <cell r="ID76">
            <v>1190</v>
          </cell>
          <cell r="IE76">
            <v>1100</v>
          </cell>
          <cell r="IF76">
            <v>11</v>
          </cell>
          <cell r="IG76">
            <v>12</v>
          </cell>
          <cell r="IH76">
            <v>11</v>
          </cell>
          <cell r="II76">
            <v>89</v>
          </cell>
          <cell r="IJ76">
            <v>88</v>
          </cell>
          <cell r="IK76">
            <v>89</v>
          </cell>
          <cell r="IL76">
            <v>2290</v>
          </cell>
          <cell r="IM76">
            <v>1190</v>
          </cell>
          <cell r="IN76">
            <v>1100</v>
          </cell>
          <cell r="IO76">
            <v>29</v>
          </cell>
          <cell r="IP76">
            <v>33</v>
          </cell>
          <cell r="IQ76">
            <v>25</v>
          </cell>
          <cell r="IR76">
            <v>71</v>
          </cell>
          <cell r="IS76">
            <v>67</v>
          </cell>
          <cell r="IT76">
            <v>75</v>
          </cell>
        </row>
        <row r="77">
          <cell r="B77">
            <v>391</v>
          </cell>
          <cell r="C77">
            <v>2307</v>
          </cell>
          <cell r="D77">
            <v>1215</v>
          </cell>
          <cell r="E77">
            <v>1092</v>
          </cell>
          <cell r="F77">
            <v>24</v>
          </cell>
          <cell r="G77">
            <v>30</v>
          </cell>
          <cell r="H77">
            <v>18</v>
          </cell>
          <cell r="I77">
            <v>76</v>
          </cell>
          <cell r="J77">
            <v>70</v>
          </cell>
          <cell r="K77">
            <v>82</v>
          </cell>
          <cell r="L77">
            <v>2308</v>
          </cell>
          <cell r="M77">
            <v>1216</v>
          </cell>
          <cell r="N77">
            <v>1092</v>
          </cell>
          <cell r="O77">
            <v>28</v>
          </cell>
          <cell r="P77">
            <v>26</v>
          </cell>
          <cell r="Q77">
            <v>30</v>
          </cell>
          <cell r="R77">
            <v>72</v>
          </cell>
          <cell r="S77">
            <v>74</v>
          </cell>
          <cell r="T77">
            <v>70</v>
          </cell>
          <cell r="U77">
            <v>2308</v>
          </cell>
          <cell r="V77">
            <v>1216</v>
          </cell>
          <cell r="W77">
            <v>1092</v>
          </cell>
          <cell r="X77">
            <v>15</v>
          </cell>
          <cell r="Y77">
            <v>15</v>
          </cell>
          <cell r="Z77">
            <v>15</v>
          </cell>
          <cell r="AA77">
            <v>85</v>
          </cell>
          <cell r="AB77">
            <v>85</v>
          </cell>
          <cell r="AC77">
            <v>85</v>
          </cell>
          <cell r="AD77">
            <v>2307</v>
          </cell>
          <cell r="AE77">
            <v>1215</v>
          </cell>
          <cell r="AF77">
            <v>1092</v>
          </cell>
          <cell r="AG77">
            <v>34</v>
          </cell>
          <cell r="AH77">
            <v>36</v>
          </cell>
          <cell r="AI77">
            <v>33</v>
          </cell>
          <cell r="AJ77">
            <v>66</v>
          </cell>
          <cell r="AK77">
            <v>64</v>
          </cell>
          <cell r="AL77">
            <v>67</v>
          </cell>
          <cell r="DG77">
            <v>37</v>
          </cell>
          <cell r="DH77">
            <v>20</v>
          </cell>
          <cell r="DI77">
            <v>17</v>
          </cell>
          <cell r="DJ77">
            <v>38</v>
          </cell>
          <cell r="DK77">
            <v>35</v>
          </cell>
          <cell r="DL77">
            <v>41</v>
          </cell>
          <cell r="DM77">
            <v>62</v>
          </cell>
          <cell r="DN77">
            <v>65</v>
          </cell>
          <cell r="DO77">
            <v>59</v>
          </cell>
          <cell r="DP77">
            <v>37</v>
          </cell>
          <cell r="DQ77">
            <v>20</v>
          </cell>
          <cell r="DR77">
            <v>17</v>
          </cell>
          <cell r="DS77">
            <v>43</v>
          </cell>
          <cell r="DT77">
            <v>40</v>
          </cell>
          <cell r="DU77">
            <v>47</v>
          </cell>
          <cell r="DV77">
            <v>57</v>
          </cell>
          <cell r="DW77">
            <v>60</v>
          </cell>
          <cell r="DX77">
            <v>53</v>
          </cell>
          <cell r="DY77">
            <v>37</v>
          </cell>
          <cell r="DZ77">
            <v>20</v>
          </cell>
          <cell r="EA77">
            <v>17</v>
          </cell>
          <cell r="EB77">
            <v>38</v>
          </cell>
          <cell r="EC77">
            <v>35</v>
          </cell>
          <cell r="ED77">
            <v>41</v>
          </cell>
          <cell r="EE77">
            <v>62</v>
          </cell>
          <cell r="EF77">
            <v>65</v>
          </cell>
          <cell r="EG77">
            <v>59</v>
          </cell>
          <cell r="EH77">
            <v>37</v>
          </cell>
          <cell r="EI77">
            <v>20</v>
          </cell>
          <cell r="EJ77">
            <v>17</v>
          </cell>
          <cell r="EK77">
            <v>51</v>
          </cell>
          <cell r="EL77">
            <v>50</v>
          </cell>
          <cell r="EM77">
            <v>53</v>
          </cell>
          <cell r="EN77">
            <v>49</v>
          </cell>
          <cell r="EO77">
            <v>50</v>
          </cell>
          <cell r="EP77">
            <v>47</v>
          </cell>
          <cell r="HK77">
            <v>2720</v>
          </cell>
          <cell r="HL77">
            <v>1420</v>
          </cell>
          <cell r="HM77">
            <v>1300</v>
          </cell>
          <cell r="HN77">
            <v>24</v>
          </cell>
          <cell r="HO77">
            <v>30</v>
          </cell>
          <cell r="HP77">
            <v>18</v>
          </cell>
          <cell r="HQ77">
            <v>76</v>
          </cell>
          <cell r="HR77">
            <v>70</v>
          </cell>
          <cell r="HS77">
            <v>82</v>
          </cell>
          <cell r="HT77">
            <v>2720</v>
          </cell>
          <cell r="HU77">
            <v>1420</v>
          </cell>
          <cell r="HV77">
            <v>1300</v>
          </cell>
          <cell r="HW77">
            <v>28</v>
          </cell>
          <cell r="HX77">
            <v>26</v>
          </cell>
          <cell r="HY77">
            <v>31</v>
          </cell>
          <cell r="HZ77">
            <v>72</v>
          </cell>
          <cell r="IA77">
            <v>74</v>
          </cell>
          <cell r="IB77">
            <v>69</v>
          </cell>
          <cell r="IC77">
            <v>2720</v>
          </cell>
          <cell r="ID77">
            <v>1420</v>
          </cell>
          <cell r="IE77">
            <v>1300</v>
          </cell>
          <cell r="IF77">
            <v>16</v>
          </cell>
          <cell r="IG77">
            <v>16</v>
          </cell>
          <cell r="IH77">
            <v>16</v>
          </cell>
          <cell r="II77">
            <v>84</v>
          </cell>
          <cell r="IJ77">
            <v>84</v>
          </cell>
          <cell r="IK77">
            <v>84</v>
          </cell>
          <cell r="IL77">
            <v>2720</v>
          </cell>
          <cell r="IM77">
            <v>1420</v>
          </cell>
          <cell r="IN77">
            <v>1300</v>
          </cell>
          <cell r="IO77">
            <v>35</v>
          </cell>
          <cell r="IP77">
            <v>36</v>
          </cell>
          <cell r="IQ77">
            <v>34</v>
          </cell>
          <cell r="IR77">
            <v>65</v>
          </cell>
          <cell r="IS77">
            <v>64</v>
          </cell>
          <cell r="IT77">
            <v>66</v>
          </cell>
        </row>
        <row r="78">
          <cell r="B78">
            <v>392</v>
          </cell>
          <cell r="C78">
            <v>2138</v>
          </cell>
          <cell r="D78">
            <v>1086</v>
          </cell>
          <cell r="E78">
            <v>1052</v>
          </cell>
          <cell r="F78">
            <v>19</v>
          </cell>
          <cell r="G78">
            <v>24</v>
          </cell>
          <cell r="H78">
            <v>14</v>
          </cell>
          <cell r="I78">
            <v>81</v>
          </cell>
          <cell r="J78">
            <v>76</v>
          </cell>
          <cell r="K78">
            <v>86</v>
          </cell>
          <cell r="L78">
            <v>2138</v>
          </cell>
          <cell r="M78">
            <v>1086</v>
          </cell>
          <cell r="N78">
            <v>1052</v>
          </cell>
          <cell r="O78">
            <v>22</v>
          </cell>
          <cell r="P78">
            <v>22</v>
          </cell>
          <cell r="Q78">
            <v>23</v>
          </cell>
          <cell r="R78">
            <v>78</v>
          </cell>
          <cell r="S78">
            <v>78</v>
          </cell>
          <cell r="T78">
            <v>77</v>
          </cell>
          <cell r="U78">
            <v>2138</v>
          </cell>
          <cell r="V78">
            <v>1086</v>
          </cell>
          <cell r="W78">
            <v>1052</v>
          </cell>
          <cell r="X78">
            <v>11</v>
          </cell>
          <cell r="Y78">
            <v>12</v>
          </cell>
          <cell r="Z78">
            <v>11</v>
          </cell>
          <cell r="AA78">
            <v>89</v>
          </cell>
          <cell r="AB78">
            <v>88</v>
          </cell>
          <cell r="AC78">
            <v>89</v>
          </cell>
          <cell r="AD78">
            <v>2138</v>
          </cell>
          <cell r="AE78">
            <v>1086</v>
          </cell>
          <cell r="AF78">
            <v>1052</v>
          </cell>
          <cell r="AG78">
            <v>28</v>
          </cell>
          <cell r="AH78">
            <v>30</v>
          </cell>
          <cell r="AI78">
            <v>25</v>
          </cell>
          <cell r="AJ78">
            <v>72</v>
          </cell>
          <cell r="AK78">
            <v>70</v>
          </cell>
          <cell r="AL78">
            <v>75</v>
          </cell>
          <cell r="DG78">
            <v>6</v>
          </cell>
          <cell r="DH78" t="str">
            <v>x</v>
          </cell>
          <cell r="DI78" t="str">
            <v>x</v>
          </cell>
          <cell r="DJ78" t="str">
            <v>x</v>
          </cell>
          <cell r="DK78" t="str">
            <v>x</v>
          </cell>
          <cell r="DL78" t="str">
            <v>x</v>
          </cell>
          <cell r="DM78" t="str">
            <v>x</v>
          </cell>
          <cell r="DN78" t="str">
            <v>x</v>
          </cell>
          <cell r="DO78" t="str">
            <v>x</v>
          </cell>
          <cell r="DP78">
            <v>6</v>
          </cell>
          <cell r="DQ78" t="str">
            <v>x</v>
          </cell>
          <cell r="DR78" t="str">
            <v>x</v>
          </cell>
          <cell r="DS78" t="str">
            <v>x</v>
          </cell>
          <cell r="DT78" t="str">
            <v>x</v>
          </cell>
          <cell r="DU78" t="str">
            <v>x</v>
          </cell>
          <cell r="DV78" t="str">
            <v>x</v>
          </cell>
          <cell r="DW78" t="str">
            <v>x</v>
          </cell>
          <cell r="DX78" t="str">
            <v>x</v>
          </cell>
          <cell r="DY78">
            <v>6</v>
          </cell>
          <cell r="DZ78" t="str">
            <v>x</v>
          </cell>
          <cell r="EA78" t="str">
            <v>x</v>
          </cell>
          <cell r="EB78" t="str">
            <v>x</v>
          </cell>
          <cell r="EC78" t="str">
            <v>x</v>
          </cell>
          <cell r="ED78" t="str">
            <v>x</v>
          </cell>
          <cell r="EE78" t="str">
            <v>x</v>
          </cell>
          <cell r="EF78" t="str">
            <v>x</v>
          </cell>
          <cell r="EG78" t="str">
            <v>x</v>
          </cell>
          <cell r="EH78">
            <v>6</v>
          </cell>
          <cell r="EI78" t="str">
            <v>x</v>
          </cell>
          <cell r="EJ78" t="str">
            <v>x</v>
          </cell>
          <cell r="EK78" t="str">
            <v>x</v>
          </cell>
          <cell r="EL78" t="str">
            <v>x</v>
          </cell>
          <cell r="EM78" t="str">
            <v>x</v>
          </cell>
          <cell r="EN78" t="str">
            <v>x</v>
          </cell>
          <cell r="EO78" t="str">
            <v>x</v>
          </cell>
          <cell r="EP78" t="str">
            <v>x</v>
          </cell>
          <cell r="HK78">
            <v>2240</v>
          </cell>
          <cell r="HL78">
            <v>1140</v>
          </cell>
          <cell r="HM78">
            <v>1100</v>
          </cell>
          <cell r="HN78">
            <v>19</v>
          </cell>
          <cell r="HO78">
            <v>24</v>
          </cell>
          <cell r="HP78">
            <v>14</v>
          </cell>
          <cell r="HQ78">
            <v>81</v>
          </cell>
          <cell r="HR78">
            <v>76</v>
          </cell>
          <cell r="HS78">
            <v>86</v>
          </cell>
          <cell r="HT78">
            <v>2240</v>
          </cell>
          <cell r="HU78">
            <v>1140</v>
          </cell>
          <cell r="HV78">
            <v>1100</v>
          </cell>
          <cell r="HW78">
            <v>22</v>
          </cell>
          <cell r="HX78">
            <v>22</v>
          </cell>
          <cell r="HY78">
            <v>22</v>
          </cell>
          <cell r="HZ78">
            <v>78</v>
          </cell>
          <cell r="IA78">
            <v>78</v>
          </cell>
          <cell r="IB78">
            <v>78</v>
          </cell>
          <cell r="IC78">
            <v>2240</v>
          </cell>
          <cell r="ID78">
            <v>1140</v>
          </cell>
          <cell r="IE78">
            <v>1100</v>
          </cell>
          <cell r="IF78">
            <v>11</v>
          </cell>
          <cell r="IG78">
            <v>12</v>
          </cell>
          <cell r="IH78">
            <v>11</v>
          </cell>
          <cell r="II78">
            <v>89</v>
          </cell>
          <cell r="IJ78">
            <v>88</v>
          </cell>
          <cell r="IK78">
            <v>89</v>
          </cell>
          <cell r="IL78">
            <v>2240</v>
          </cell>
          <cell r="IM78">
            <v>1140</v>
          </cell>
          <cell r="IN78">
            <v>1100</v>
          </cell>
          <cell r="IO78">
            <v>28</v>
          </cell>
          <cell r="IP78">
            <v>30</v>
          </cell>
          <cell r="IQ78">
            <v>25</v>
          </cell>
          <cell r="IR78">
            <v>72</v>
          </cell>
          <cell r="IS78">
            <v>70</v>
          </cell>
          <cell r="IT78">
            <v>75</v>
          </cell>
        </row>
        <row r="79">
          <cell r="B79">
            <v>393</v>
          </cell>
          <cell r="C79">
            <v>1636</v>
          </cell>
          <cell r="D79">
            <v>856</v>
          </cell>
          <cell r="E79">
            <v>780</v>
          </cell>
          <cell r="F79">
            <v>22</v>
          </cell>
          <cell r="G79">
            <v>27</v>
          </cell>
          <cell r="H79">
            <v>17</v>
          </cell>
          <cell r="I79">
            <v>78</v>
          </cell>
          <cell r="J79">
            <v>73</v>
          </cell>
          <cell r="K79">
            <v>83</v>
          </cell>
          <cell r="L79">
            <v>1636</v>
          </cell>
          <cell r="M79">
            <v>856</v>
          </cell>
          <cell r="N79">
            <v>780</v>
          </cell>
          <cell r="O79">
            <v>24</v>
          </cell>
          <cell r="P79">
            <v>24</v>
          </cell>
          <cell r="Q79">
            <v>24</v>
          </cell>
          <cell r="R79">
            <v>76</v>
          </cell>
          <cell r="S79">
            <v>76</v>
          </cell>
          <cell r="T79">
            <v>76</v>
          </cell>
          <cell r="U79">
            <v>1636</v>
          </cell>
          <cell r="V79">
            <v>856</v>
          </cell>
          <cell r="W79">
            <v>780</v>
          </cell>
          <cell r="X79">
            <v>13</v>
          </cell>
          <cell r="Y79">
            <v>12</v>
          </cell>
          <cell r="Z79">
            <v>14</v>
          </cell>
          <cell r="AA79">
            <v>87</v>
          </cell>
          <cell r="AB79">
            <v>88</v>
          </cell>
          <cell r="AC79">
            <v>86</v>
          </cell>
          <cell r="AD79">
            <v>1636</v>
          </cell>
          <cell r="AE79">
            <v>856</v>
          </cell>
          <cell r="AF79">
            <v>780</v>
          </cell>
          <cell r="AG79">
            <v>31</v>
          </cell>
          <cell r="AH79">
            <v>34</v>
          </cell>
          <cell r="AI79">
            <v>28</v>
          </cell>
          <cell r="AJ79">
            <v>69</v>
          </cell>
          <cell r="AK79">
            <v>66</v>
          </cell>
          <cell r="AL79">
            <v>72</v>
          </cell>
          <cell r="DG79">
            <v>5</v>
          </cell>
          <cell r="DH79" t="str">
            <v>x</v>
          </cell>
          <cell r="DI79" t="str">
            <v>x</v>
          </cell>
          <cell r="DJ79" t="str">
            <v>x</v>
          </cell>
          <cell r="DK79" t="str">
            <v>x</v>
          </cell>
          <cell r="DL79" t="str">
            <v>x</v>
          </cell>
          <cell r="DM79" t="str">
            <v>x</v>
          </cell>
          <cell r="DN79" t="str">
            <v>x</v>
          </cell>
          <cell r="DO79" t="str">
            <v>x</v>
          </cell>
          <cell r="DP79">
            <v>5</v>
          </cell>
          <cell r="DQ79" t="str">
            <v>x</v>
          </cell>
          <cell r="DR79" t="str">
            <v>x</v>
          </cell>
          <cell r="DS79" t="str">
            <v>x</v>
          </cell>
          <cell r="DT79" t="str">
            <v>x</v>
          </cell>
          <cell r="DU79" t="str">
            <v>x</v>
          </cell>
          <cell r="DV79" t="str">
            <v>x</v>
          </cell>
          <cell r="DW79" t="str">
            <v>x</v>
          </cell>
          <cell r="DX79" t="str">
            <v>x</v>
          </cell>
          <cell r="DY79">
            <v>5</v>
          </cell>
          <cell r="DZ79" t="str">
            <v>x</v>
          </cell>
          <cell r="EA79" t="str">
            <v>x</v>
          </cell>
          <cell r="EB79" t="str">
            <v>x</v>
          </cell>
          <cell r="EC79" t="str">
            <v>x</v>
          </cell>
          <cell r="ED79" t="str">
            <v>x</v>
          </cell>
          <cell r="EE79" t="str">
            <v>x</v>
          </cell>
          <cell r="EF79" t="str">
            <v>x</v>
          </cell>
          <cell r="EG79" t="str">
            <v>x</v>
          </cell>
          <cell r="EH79">
            <v>5</v>
          </cell>
          <cell r="EI79" t="str">
            <v>x</v>
          </cell>
          <cell r="EJ79" t="str">
            <v>x</v>
          </cell>
          <cell r="EK79" t="str">
            <v>x</v>
          </cell>
          <cell r="EL79" t="str">
            <v>x</v>
          </cell>
          <cell r="EM79" t="str">
            <v>x</v>
          </cell>
          <cell r="EN79" t="str">
            <v>x</v>
          </cell>
          <cell r="EO79" t="str">
            <v>x</v>
          </cell>
          <cell r="EP79" t="str">
            <v>x</v>
          </cell>
          <cell r="HK79">
            <v>1760</v>
          </cell>
          <cell r="HL79">
            <v>920</v>
          </cell>
          <cell r="HM79">
            <v>840</v>
          </cell>
          <cell r="HN79">
            <v>22</v>
          </cell>
          <cell r="HO79">
            <v>26</v>
          </cell>
          <cell r="HP79">
            <v>18</v>
          </cell>
          <cell r="HQ79">
            <v>78</v>
          </cell>
          <cell r="HR79">
            <v>74</v>
          </cell>
          <cell r="HS79">
            <v>82</v>
          </cell>
          <cell r="HT79">
            <v>1760</v>
          </cell>
          <cell r="HU79">
            <v>920</v>
          </cell>
          <cell r="HV79">
            <v>840</v>
          </cell>
          <cell r="HW79">
            <v>24</v>
          </cell>
          <cell r="HX79">
            <v>24</v>
          </cell>
          <cell r="HY79">
            <v>25</v>
          </cell>
          <cell r="HZ79">
            <v>76</v>
          </cell>
          <cell r="IA79">
            <v>76</v>
          </cell>
          <cell r="IB79">
            <v>75</v>
          </cell>
          <cell r="IC79">
            <v>1760</v>
          </cell>
          <cell r="ID79">
            <v>920</v>
          </cell>
          <cell r="IE79">
            <v>840</v>
          </cell>
          <cell r="IF79">
            <v>13</v>
          </cell>
          <cell r="IG79">
            <v>12</v>
          </cell>
          <cell r="IH79">
            <v>14</v>
          </cell>
          <cell r="II79">
            <v>87</v>
          </cell>
          <cell r="IJ79">
            <v>88</v>
          </cell>
          <cell r="IK79">
            <v>86</v>
          </cell>
          <cell r="IL79">
            <v>1760</v>
          </cell>
          <cell r="IM79">
            <v>920</v>
          </cell>
          <cell r="IN79">
            <v>840</v>
          </cell>
          <cell r="IO79">
            <v>31</v>
          </cell>
          <cell r="IP79">
            <v>34</v>
          </cell>
          <cell r="IQ79">
            <v>28</v>
          </cell>
          <cell r="IR79">
            <v>69</v>
          </cell>
          <cell r="IS79">
            <v>66</v>
          </cell>
          <cell r="IT79">
            <v>72</v>
          </cell>
        </row>
        <row r="80">
          <cell r="B80">
            <v>394</v>
          </cell>
          <cell r="C80">
            <v>3155</v>
          </cell>
          <cell r="D80">
            <v>1605</v>
          </cell>
          <cell r="E80">
            <v>1550</v>
          </cell>
          <cell r="F80">
            <v>24</v>
          </cell>
          <cell r="G80">
            <v>30</v>
          </cell>
          <cell r="H80">
            <v>18</v>
          </cell>
          <cell r="I80">
            <v>76</v>
          </cell>
          <cell r="J80">
            <v>70</v>
          </cell>
          <cell r="K80">
            <v>82</v>
          </cell>
          <cell r="L80">
            <v>3155</v>
          </cell>
          <cell r="M80">
            <v>1605</v>
          </cell>
          <cell r="N80">
            <v>1550</v>
          </cell>
          <cell r="O80">
            <v>25</v>
          </cell>
          <cell r="P80">
            <v>25</v>
          </cell>
          <cell r="Q80">
            <v>25</v>
          </cell>
          <cell r="R80">
            <v>75</v>
          </cell>
          <cell r="S80">
            <v>75</v>
          </cell>
          <cell r="T80">
            <v>75</v>
          </cell>
          <cell r="U80">
            <v>3155</v>
          </cell>
          <cell r="V80">
            <v>1605</v>
          </cell>
          <cell r="W80">
            <v>1550</v>
          </cell>
          <cell r="X80">
            <v>14</v>
          </cell>
          <cell r="Y80">
            <v>15</v>
          </cell>
          <cell r="Z80">
            <v>13</v>
          </cell>
          <cell r="AA80">
            <v>86</v>
          </cell>
          <cell r="AB80">
            <v>85</v>
          </cell>
          <cell r="AC80">
            <v>87</v>
          </cell>
          <cell r="AD80">
            <v>3155</v>
          </cell>
          <cell r="AE80">
            <v>1605</v>
          </cell>
          <cell r="AF80">
            <v>1550</v>
          </cell>
          <cell r="AG80">
            <v>33</v>
          </cell>
          <cell r="AH80">
            <v>36</v>
          </cell>
          <cell r="AI80">
            <v>30</v>
          </cell>
          <cell r="AJ80">
            <v>67</v>
          </cell>
          <cell r="AK80">
            <v>64</v>
          </cell>
          <cell r="AL80">
            <v>70</v>
          </cell>
          <cell r="DG80">
            <v>6</v>
          </cell>
          <cell r="DH80" t="str">
            <v>x</v>
          </cell>
          <cell r="DI80" t="str">
            <v>x</v>
          </cell>
          <cell r="DJ80" t="str">
            <v>x</v>
          </cell>
          <cell r="DK80" t="str">
            <v>x</v>
          </cell>
          <cell r="DL80" t="str">
            <v>x</v>
          </cell>
          <cell r="DM80" t="str">
            <v>x</v>
          </cell>
          <cell r="DN80" t="str">
            <v>x</v>
          </cell>
          <cell r="DO80" t="str">
            <v>x</v>
          </cell>
          <cell r="DP80">
            <v>6</v>
          </cell>
          <cell r="DQ80" t="str">
            <v>x</v>
          </cell>
          <cell r="DR80" t="str">
            <v>x</v>
          </cell>
          <cell r="DS80">
            <v>50</v>
          </cell>
          <cell r="DT80" t="str">
            <v>x</v>
          </cell>
          <cell r="DU80" t="str">
            <v>x</v>
          </cell>
          <cell r="DV80">
            <v>50</v>
          </cell>
          <cell r="DW80" t="str">
            <v>x</v>
          </cell>
          <cell r="DX80" t="str">
            <v>x</v>
          </cell>
          <cell r="DY80">
            <v>6</v>
          </cell>
          <cell r="DZ80" t="str">
            <v>x</v>
          </cell>
          <cell r="EA80" t="str">
            <v>x</v>
          </cell>
          <cell r="EB80" t="str">
            <v>x</v>
          </cell>
          <cell r="EC80" t="str">
            <v>x</v>
          </cell>
          <cell r="ED80" t="str">
            <v>x</v>
          </cell>
          <cell r="EE80" t="str">
            <v>x</v>
          </cell>
          <cell r="EF80" t="str">
            <v>x</v>
          </cell>
          <cell r="EG80" t="str">
            <v>x</v>
          </cell>
          <cell r="EH80">
            <v>6</v>
          </cell>
          <cell r="EI80" t="str">
            <v>x</v>
          </cell>
          <cell r="EJ80" t="str">
            <v>x</v>
          </cell>
          <cell r="EK80" t="str">
            <v>x</v>
          </cell>
          <cell r="EL80" t="str">
            <v>x</v>
          </cell>
          <cell r="EM80" t="str">
            <v>x</v>
          </cell>
          <cell r="EN80" t="str">
            <v>x</v>
          </cell>
          <cell r="EO80" t="str">
            <v>x</v>
          </cell>
          <cell r="EP80" t="str">
            <v>x</v>
          </cell>
          <cell r="HK80">
            <v>3340</v>
          </cell>
          <cell r="HL80">
            <v>1700</v>
          </cell>
          <cell r="HM80">
            <v>1640</v>
          </cell>
          <cell r="HN80">
            <v>25</v>
          </cell>
          <cell r="HO80">
            <v>30</v>
          </cell>
          <cell r="HP80">
            <v>19</v>
          </cell>
          <cell r="HQ80">
            <v>75</v>
          </cell>
          <cell r="HR80">
            <v>70</v>
          </cell>
          <cell r="HS80">
            <v>81</v>
          </cell>
          <cell r="HT80">
            <v>3340</v>
          </cell>
          <cell r="HU80">
            <v>1700</v>
          </cell>
          <cell r="HV80">
            <v>1640</v>
          </cell>
          <cell r="HW80">
            <v>26</v>
          </cell>
          <cell r="HX80">
            <v>26</v>
          </cell>
          <cell r="HY80">
            <v>26</v>
          </cell>
          <cell r="HZ80">
            <v>74</v>
          </cell>
          <cell r="IA80">
            <v>74</v>
          </cell>
          <cell r="IB80">
            <v>74</v>
          </cell>
          <cell r="IC80">
            <v>3340</v>
          </cell>
          <cell r="ID80">
            <v>1700</v>
          </cell>
          <cell r="IE80">
            <v>1640</v>
          </cell>
          <cell r="IF80">
            <v>14</v>
          </cell>
          <cell r="IG80">
            <v>16</v>
          </cell>
          <cell r="IH80">
            <v>13</v>
          </cell>
          <cell r="II80">
            <v>86</v>
          </cell>
          <cell r="IJ80">
            <v>84</v>
          </cell>
          <cell r="IK80">
            <v>87</v>
          </cell>
          <cell r="IL80">
            <v>3340</v>
          </cell>
          <cell r="IM80">
            <v>1700</v>
          </cell>
          <cell r="IN80">
            <v>1640</v>
          </cell>
          <cell r="IO80">
            <v>33</v>
          </cell>
          <cell r="IP80">
            <v>36</v>
          </cell>
          <cell r="IQ80">
            <v>30</v>
          </cell>
          <cell r="IR80">
            <v>67</v>
          </cell>
          <cell r="IS80">
            <v>64</v>
          </cell>
          <cell r="IT80">
            <v>70</v>
          </cell>
        </row>
        <row r="81">
          <cell r="B81">
            <v>420</v>
          </cell>
          <cell r="C81">
            <v>20</v>
          </cell>
          <cell r="D81">
            <v>8</v>
          </cell>
          <cell r="E81">
            <v>12</v>
          </cell>
          <cell r="F81">
            <v>10</v>
          </cell>
          <cell r="G81">
            <v>25</v>
          </cell>
          <cell r="H81">
            <v>0</v>
          </cell>
          <cell r="I81">
            <v>90</v>
          </cell>
          <cell r="J81">
            <v>75</v>
          </cell>
          <cell r="K81">
            <v>100</v>
          </cell>
          <cell r="L81">
            <v>20</v>
          </cell>
          <cell r="M81">
            <v>8</v>
          </cell>
          <cell r="N81">
            <v>12</v>
          </cell>
          <cell r="O81">
            <v>25</v>
          </cell>
          <cell r="P81">
            <v>25</v>
          </cell>
          <cell r="Q81">
            <v>25</v>
          </cell>
          <cell r="R81">
            <v>75</v>
          </cell>
          <cell r="S81">
            <v>75</v>
          </cell>
          <cell r="T81">
            <v>75</v>
          </cell>
          <cell r="U81">
            <v>20</v>
          </cell>
          <cell r="V81">
            <v>8</v>
          </cell>
          <cell r="W81">
            <v>12</v>
          </cell>
          <cell r="X81">
            <v>15</v>
          </cell>
          <cell r="Y81">
            <v>25</v>
          </cell>
          <cell r="Z81">
            <v>8</v>
          </cell>
          <cell r="AA81">
            <v>85</v>
          </cell>
          <cell r="AB81">
            <v>75</v>
          </cell>
          <cell r="AC81">
            <v>92</v>
          </cell>
          <cell r="AD81">
            <v>20</v>
          </cell>
          <cell r="AE81">
            <v>8</v>
          </cell>
          <cell r="AF81">
            <v>12</v>
          </cell>
          <cell r="AG81">
            <v>25</v>
          </cell>
          <cell r="AH81">
            <v>25</v>
          </cell>
          <cell r="AI81">
            <v>25</v>
          </cell>
          <cell r="AJ81">
            <v>75</v>
          </cell>
          <cell r="AK81">
            <v>75</v>
          </cell>
          <cell r="AL81">
            <v>75</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HK81">
            <v>20</v>
          </cell>
          <cell r="HL81">
            <v>10</v>
          </cell>
          <cell r="HM81">
            <v>10</v>
          </cell>
          <cell r="HN81">
            <v>10</v>
          </cell>
          <cell r="HO81">
            <v>25</v>
          </cell>
          <cell r="HP81">
            <v>0</v>
          </cell>
          <cell r="HQ81">
            <v>90</v>
          </cell>
          <cell r="HR81">
            <v>75</v>
          </cell>
          <cell r="HS81">
            <v>100</v>
          </cell>
          <cell r="HT81">
            <v>20</v>
          </cell>
          <cell r="HU81">
            <v>10</v>
          </cell>
          <cell r="HV81">
            <v>10</v>
          </cell>
          <cell r="HW81">
            <v>25</v>
          </cell>
          <cell r="HX81">
            <v>25</v>
          </cell>
          <cell r="HY81">
            <v>25</v>
          </cell>
          <cell r="HZ81">
            <v>75</v>
          </cell>
          <cell r="IA81">
            <v>75</v>
          </cell>
          <cell r="IB81">
            <v>75</v>
          </cell>
          <cell r="IC81">
            <v>20</v>
          </cell>
          <cell r="ID81">
            <v>10</v>
          </cell>
          <cell r="IE81">
            <v>10</v>
          </cell>
          <cell r="IF81">
            <v>15</v>
          </cell>
          <cell r="IG81">
            <v>25</v>
          </cell>
          <cell r="IH81">
            <v>8</v>
          </cell>
          <cell r="II81">
            <v>85</v>
          </cell>
          <cell r="IJ81">
            <v>75</v>
          </cell>
          <cell r="IK81">
            <v>92</v>
          </cell>
          <cell r="IL81">
            <v>20</v>
          </cell>
          <cell r="IM81">
            <v>10</v>
          </cell>
          <cell r="IN81">
            <v>10</v>
          </cell>
          <cell r="IO81">
            <v>25</v>
          </cell>
          <cell r="IP81">
            <v>25</v>
          </cell>
          <cell r="IQ81">
            <v>25</v>
          </cell>
          <cell r="IR81">
            <v>75</v>
          </cell>
          <cell r="IS81">
            <v>75</v>
          </cell>
          <cell r="IT81">
            <v>75</v>
          </cell>
        </row>
        <row r="82">
          <cell r="B82">
            <v>800</v>
          </cell>
          <cell r="C82">
            <v>1619</v>
          </cell>
          <cell r="D82">
            <v>791</v>
          </cell>
          <cell r="E82">
            <v>828</v>
          </cell>
          <cell r="F82">
            <v>18</v>
          </cell>
          <cell r="G82">
            <v>23</v>
          </cell>
          <cell r="H82">
            <v>13</v>
          </cell>
          <cell r="I82">
            <v>82</v>
          </cell>
          <cell r="J82">
            <v>77</v>
          </cell>
          <cell r="K82">
            <v>87</v>
          </cell>
          <cell r="L82">
            <v>1619</v>
          </cell>
          <cell r="M82">
            <v>791</v>
          </cell>
          <cell r="N82">
            <v>828</v>
          </cell>
          <cell r="O82">
            <v>19</v>
          </cell>
          <cell r="P82">
            <v>18</v>
          </cell>
          <cell r="Q82">
            <v>19</v>
          </cell>
          <cell r="R82">
            <v>81</v>
          </cell>
          <cell r="S82">
            <v>82</v>
          </cell>
          <cell r="T82">
            <v>81</v>
          </cell>
          <cell r="U82">
            <v>1619</v>
          </cell>
          <cell r="V82">
            <v>791</v>
          </cell>
          <cell r="W82">
            <v>828</v>
          </cell>
          <cell r="X82">
            <v>10</v>
          </cell>
          <cell r="Y82">
            <v>10</v>
          </cell>
          <cell r="Z82">
            <v>10</v>
          </cell>
          <cell r="AA82">
            <v>90</v>
          </cell>
          <cell r="AB82">
            <v>90</v>
          </cell>
          <cell r="AC82">
            <v>90</v>
          </cell>
          <cell r="AD82">
            <v>1619</v>
          </cell>
          <cell r="AE82">
            <v>791</v>
          </cell>
          <cell r="AF82">
            <v>828</v>
          </cell>
          <cell r="AG82">
            <v>25</v>
          </cell>
          <cell r="AH82">
            <v>28</v>
          </cell>
          <cell r="AI82">
            <v>22</v>
          </cell>
          <cell r="AJ82">
            <v>75</v>
          </cell>
          <cell r="AK82">
            <v>72</v>
          </cell>
          <cell r="AL82">
            <v>78</v>
          </cell>
          <cell r="DG82">
            <v>8</v>
          </cell>
          <cell r="DH82">
            <v>5</v>
          </cell>
          <cell r="DI82">
            <v>3</v>
          </cell>
          <cell r="DJ82">
            <v>38</v>
          </cell>
          <cell r="DK82" t="str">
            <v>x</v>
          </cell>
          <cell r="DL82">
            <v>0</v>
          </cell>
          <cell r="DM82">
            <v>63</v>
          </cell>
          <cell r="DN82" t="str">
            <v>x</v>
          </cell>
          <cell r="DO82">
            <v>100</v>
          </cell>
          <cell r="DP82">
            <v>8</v>
          </cell>
          <cell r="DQ82" t="str">
            <v>x</v>
          </cell>
          <cell r="DR82">
            <v>3</v>
          </cell>
          <cell r="DS82">
            <v>50</v>
          </cell>
          <cell r="DT82" t="str">
            <v>x</v>
          </cell>
          <cell r="DU82" t="str">
            <v>x</v>
          </cell>
          <cell r="DV82">
            <v>50</v>
          </cell>
          <cell r="DW82" t="str">
            <v>x</v>
          </cell>
          <cell r="DX82" t="str">
            <v>x</v>
          </cell>
          <cell r="DY82">
            <v>8</v>
          </cell>
          <cell r="DZ82">
            <v>5</v>
          </cell>
          <cell r="EA82">
            <v>3</v>
          </cell>
          <cell r="EB82">
            <v>38</v>
          </cell>
          <cell r="EC82" t="str">
            <v>x</v>
          </cell>
          <cell r="ED82">
            <v>0</v>
          </cell>
          <cell r="EE82">
            <v>63</v>
          </cell>
          <cell r="EF82" t="str">
            <v>x</v>
          </cell>
          <cell r="EG82">
            <v>100</v>
          </cell>
          <cell r="EH82">
            <v>8</v>
          </cell>
          <cell r="EI82">
            <v>5</v>
          </cell>
          <cell r="EJ82" t="str">
            <v>x</v>
          </cell>
          <cell r="EK82">
            <v>50</v>
          </cell>
          <cell r="EL82" t="str">
            <v>x</v>
          </cell>
          <cell r="EM82" t="str">
            <v>x</v>
          </cell>
          <cell r="EN82">
            <v>50</v>
          </cell>
          <cell r="EO82" t="str">
            <v>x</v>
          </cell>
          <cell r="EP82" t="str">
            <v>x</v>
          </cell>
          <cell r="HK82">
            <v>1740</v>
          </cell>
          <cell r="HL82">
            <v>860</v>
          </cell>
          <cell r="HM82">
            <v>880</v>
          </cell>
          <cell r="HN82">
            <v>18</v>
          </cell>
          <cell r="HO82">
            <v>23</v>
          </cell>
          <cell r="HP82">
            <v>12</v>
          </cell>
          <cell r="HQ82">
            <v>82</v>
          </cell>
          <cell r="HR82">
            <v>77</v>
          </cell>
          <cell r="HS82">
            <v>88</v>
          </cell>
          <cell r="HT82">
            <v>1740</v>
          </cell>
          <cell r="HU82">
            <v>860</v>
          </cell>
          <cell r="HV82">
            <v>880</v>
          </cell>
          <cell r="HW82">
            <v>19</v>
          </cell>
          <cell r="HX82">
            <v>18</v>
          </cell>
          <cell r="HY82">
            <v>19</v>
          </cell>
          <cell r="HZ82">
            <v>81</v>
          </cell>
          <cell r="IA82">
            <v>82</v>
          </cell>
          <cell r="IB82">
            <v>81</v>
          </cell>
          <cell r="IC82">
            <v>1740</v>
          </cell>
          <cell r="ID82">
            <v>860</v>
          </cell>
          <cell r="IE82">
            <v>880</v>
          </cell>
          <cell r="IF82">
            <v>11</v>
          </cell>
          <cell r="IG82">
            <v>11</v>
          </cell>
          <cell r="IH82">
            <v>10</v>
          </cell>
          <cell r="II82">
            <v>89</v>
          </cell>
          <cell r="IJ82">
            <v>89</v>
          </cell>
          <cell r="IK82">
            <v>90</v>
          </cell>
          <cell r="IL82">
            <v>1740</v>
          </cell>
          <cell r="IM82">
            <v>860</v>
          </cell>
          <cell r="IN82">
            <v>880</v>
          </cell>
          <cell r="IO82">
            <v>25</v>
          </cell>
          <cell r="IP82">
            <v>29</v>
          </cell>
          <cell r="IQ82">
            <v>22</v>
          </cell>
          <cell r="IR82">
            <v>75</v>
          </cell>
          <cell r="IS82">
            <v>71</v>
          </cell>
          <cell r="IT82">
            <v>78</v>
          </cell>
        </row>
        <row r="83">
          <cell r="B83">
            <v>801</v>
          </cell>
          <cell r="C83">
            <v>3174</v>
          </cell>
          <cell r="D83">
            <v>1584</v>
          </cell>
          <cell r="E83">
            <v>1590</v>
          </cell>
          <cell r="F83">
            <v>25</v>
          </cell>
          <cell r="G83">
            <v>30</v>
          </cell>
          <cell r="H83">
            <v>20</v>
          </cell>
          <cell r="I83">
            <v>75</v>
          </cell>
          <cell r="J83">
            <v>70</v>
          </cell>
          <cell r="K83">
            <v>80</v>
          </cell>
          <cell r="L83">
            <v>3174</v>
          </cell>
          <cell r="M83">
            <v>1584</v>
          </cell>
          <cell r="N83">
            <v>1590</v>
          </cell>
          <cell r="O83">
            <v>27</v>
          </cell>
          <cell r="P83">
            <v>26</v>
          </cell>
          <cell r="Q83">
            <v>28</v>
          </cell>
          <cell r="R83">
            <v>73</v>
          </cell>
          <cell r="S83">
            <v>74</v>
          </cell>
          <cell r="T83">
            <v>72</v>
          </cell>
          <cell r="U83">
            <v>3174</v>
          </cell>
          <cell r="V83">
            <v>1584</v>
          </cell>
          <cell r="W83">
            <v>1590</v>
          </cell>
          <cell r="X83">
            <v>16</v>
          </cell>
          <cell r="Y83">
            <v>16</v>
          </cell>
          <cell r="Z83">
            <v>15</v>
          </cell>
          <cell r="AA83">
            <v>84</v>
          </cell>
          <cell r="AB83">
            <v>84</v>
          </cell>
          <cell r="AC83">
            <v>85</v>
          </cell>
          <cell r="AD83">
            <v>3174</v>
          </cell>
          <cell r="AE83">
            <v>1584</v>
          </cell>
          <cell r="AF83">
            <v>1590</v>
          </cell>
          <cell r="AG83">
            <v>35</v>
          </cell>
          <cell r="AH83">
            <v>37</v>
          </cell>
          <cell r="AI83">
            <v>33</v>
          </cell>
          <cell r="AJ83">
            <v>65</v>
          </cell>
          <cell r="AK83">
            <v>63</v>
          </cell>
          <cell r="AL83">
            <v>67</v>
          </cell>
          <cell r="DG83">
            <v>255</v>
          </cell>
          <cell r="DH83">
            <v>139</v>
          </cell>
          <cell r="DI83">
            <v>116</v>
          </cell>
          <cell r="DJ83">
            <v>45</v>
          </cell>
          <cell r="DK83">
            <v>51</v>
          </cell>
          <cell r="DL83">
            <v>39</v>
          </cell>
          <cell r="DM83">
            <v>55</v>
          </cell>
          <cell r="DN83">
            <v>49</v>
          </cell>
          <cell r="DO83">
            <v>61</v>
          </cell>
          <cell r="DP83">
            <v>255</v>
          </cell>
          <cell r="DQ83">
            <v>139</v>
          </cell>
          <cell r="DR83">
            <v>116</v>
          </cell>
          <cell r="DS83">
            <v>55</v>
          </cell>
          <cell r="DT83">
            <v>51</v>
          </cell>
          <cell r="DU83">
            <v>59</v>
          </cell>
          <cell r="DV83">
            <v>45</v>
          </cell>
          <cell r="DW83">
            <v>49</v>
          </cell>
          <cell r="DX83">
            <v>41</v>
          </cell>
          <cell r="DY83">
            <v>255</v>
          </cell>
          <cell r="DZ83">
            <v>139</v>
          </cell>
          <cell r="EA83">
            <v>116</v>
          </cell>
          <cell r="EB83">
            <v>36</v>
          </cell>
          <cell r="EC83">
            <v>36</v>
          </cell>
          <cell r="ED83">
            <v>36</v>
          </cell>
          <cell r="EE83">
            <v>64</v>
          </cell>
          <cell r="EF83">
            <v>64</v>
          </cell>
          <cell r="EG83">
            <v>64</v>
          </cell>
          <cell r="EH83">
            <v>255</v>
          </cell>
          <cell r="EI83">
            <v>139</v>
          </cell>
          <cell r="EJ83">
            <v>116</v>
          </cell>
          <cell r="EK83">
            <v>62</v>
          </cell>
          <cell r="EL83">
            <v>63</v>
          </cell>
          <cell r="EM83">
            <v>61</v>
          </cell>
          <cell r="EN83">
            <v>38</v>
          </cell>
          <cell r="EO83">
            <v>37</v>
          </cell>
          <cell r="EP83">
            <v>39</v>
          </cell>
          <cell r="HK83">
            <v>3910</v>
          </cell>
          <cell r="HL83">
            <v>1970</v>
          </cell>
          <cell r="HM83">
            <v>1940</v>
          </cell>
          <cell r="HN83">
            <v>27</v>
          </cell>
          <cell r="HO83">
            <v>32</v>
          </cell>
          <cell r="HP83">
            <v>21</v>
          </cell>
          <cell r="HQ83">
            <v>73</v>
          </cell>
          <cell r="HR83">
            <v>68</v>
          </cell>
          <cell r="HS83">
            <v>79</v>
          </cell>
          <cell r="HT83">
            <v>3910</v>
          </cell>
          <cell r="HU83">
            <v>1970</v>
          </cell>
          <cell r="HV83">
            <v>1940</v>
          </cell>
          <cell r="HW83">
            <v>30</v>
          </cell>
          <cell r="HX83">
            <v>29</v>
          </cell>
          <cell r="HY83">
            <v>31</v>
          </cell>
          <cell r="HZ83">
            <v>70</v>
          </cell>
          <cell r="IA83">
            <v>71</v>
          </cell>
          <cell r="IB83">
            <v>69</v>
          </cell>
          <cell r="IC83">
            <v>3910</v>
          </cell>
          <cell r="ID83">
            <v>1970</v>
          </cell>
          <cell r="IE83">
            <v>1940</v>
          </cell>
          <cell r="IF83">
            <v>18</v>
          </cell>
          <cell r="IG83">
            <v>18</v>
          </cell>
          <cell r="IH83">
            <v>17</v>
          </cell>
          <cell r="II83">
            <v>82</v>
          </cell>
          <cell r="IJ83">
            <v>82</v>
          </cell>
          <cell r="IK83">
            <v>83</v>
          </cell>
          <cell r="IL83">
            <v>3910</v>
          </cell>
          <cell r="IM83">
            <v>1970</v>
          </cell>
          <cell r="IN83">
            <v>1940</v>
          </cell>
          <cell r="IO83">
            <v>37</v>
          </cell>
          <cell r="IP83">
            <v>39</v>
          </cell>
          <cell r="IQ83">
            <v>35</v>
          </cell>
          <cell r="IR83">
            <v>63</v>
          </cell>
          <cell r="IS83">
            <v>61</v>
          </cell>
          <cell r="IT83">
            <v>65</v>
          </cell>
        </row>
        <row r="84">
          <cell r="B84">
            <v>802</v>
          </cell>
          <cell r="C84">
            <v>2032</v>
          </cell>
          <cell r="D84">
            <v>1002</v>
          </cell>
          <cell r="E84">
            <v>1030</v>
          </cell>
          <cell r="F84">
            <v>17</v>
          </cell>
          <cell r="G84">
            <v>22</v>
          </cell>
          <cell r="H84">
            <v>13</v>
          </cell>
          <cell r="I84">
            <v>83</v>
          </cell>
          <cell r="J84">
            <v>78</v>
          </cell>
          <cell r="K84">
            <v>87</v>
          </cell>
          <cell r="L84">
            <v>2032</v>
          </cell>
          <cell r="M84">
            <v>1002</v>
          </cell>
          <cell r="N84">
            <v>1030</v>
          </cell>
          <cell r="O84">
            <v>21</v>
          </cell>
          <cell r="P84">
            <v>20</v>
          </cell>
          <cell r="Q84">
            <v>22</v>
          </cell>
          <cell r="R84">
            <v>79</v>
          </cell>
          <cell r="S84">
            <v>80</v>
          </cell>
          <cell r="T84">
            <v>78</v>
          </cell>
          <cell r="U84">
            <v>2032</v>
          </cell>
          <cell r="V84">
            <v>1002</v>
          </cell>
          <cell r="W84">
            <v>1030</v>
          </cell>
          <cell r="X84">
            <v>9</v>
          </cell>
          <cell r="Y84">
            <v>10</v>
          </cell>
          <cell r="Z84">
            <v>8</v>
          </cell>
          <cell r="AA84">
            <v>91</v>
          </cell>
          <cell r="AB84">
            <v>90</v>
          </cell>
          <cell r="AC84">
            <v>92</v>
          </cell>
          <cell r="AD84">
            <v>2032</v>
          </cell>
          <cell r="AE84">
            <v>1002</v>
          </cell>
          <cell r="AF84">
            <v>1030</v>
          </cell>
          <cell r="AG84">
            <v>27</v>
          </cell>
          <cell r="AH84">
            <v>29</v>
          </cell>
          <cell r="AI84">
            <v>25</v>
          </cell>
          <cell r="AJ84">
            <v>73</v>
          </cell>
          <cell r="AK84">
            <v>71</v>
          </cell>
          <cell r="AL84">
            <v>75</v>
          </cell>
          <cell r="DG84" t="str">
            <v>x</v>
          </cell>
          <cell r="DH84" t="str">
            <v>.</v>
          </cell>
          <cell r="DI84" t="str">
            <v>x</v>
          </cell>
          <cell r="DJ84" t="str">
            <v>x</v>
          </cell>
          <cell r="DK84" t="str">
            <v>.</v>
          </cell>
          <cell r="DL84" t="str">
            <v>x</v>
          </cell>
          <cell r="DM84" t="str">
            <v>x</v>
          </cell>
          <cell r="DN84" t="str">
            <v>.</v>
          </cell>
          <cell r="DO84" t="str">
            <v>x</v>
          </cell>
          <cell r="DP84" t="str">
            <v>x</v>
          </cell>
          <cell r="DQ84" t="str">
            <v>.</v>
          </cell>
          <cell r="DR84" t="str">
            <v>x</v>
          </cell>
          <cell r="DS84" t="str">
            <v>x</v>
          </cell>
          <cell r="DT84" t="str">
            <v>.</v>
          </cell>
          <cell r="DU84" t="str">
            <v>x</v>
          </cell>
          <cell r="DV84" t="str">
            <v>x</v>
          </cell>
          <cell r="DW84" t="str">
            <v>.</v>
          </cell>
          <cell r="DX84" t="str">
            <v>x</v>
          </cell>
          <cell r="DY84" t="str">
            <v>x</v>
          </cell>
          <cell r="DZ84" t="str">
            <v>.</v>
          </cell>
          <cell r="EA84" t="str">
            <v>x</v>
          </cell>
          <cell r="EB84" t="str">
            <v>x</v>
          </cell>
          <cell r="EC84" t="str">
            <v>.</v>
          </cell>
          <cell r="ED84" t="str">
            <v>x</v>
          </cell>
          <cell r="EE84" t="str">
            <v>x</v>
          </cell>
          <cell r="EF84" t="str">
            <v>.</v>
          </cell>
          <cell r="EG84" t="str">
            <v>x</v>
          </cell>
          <cell r="EH84" t="str">
            <v>x</v>
          </cell>
          <cell r="EI84" t="str">
            <v>.</v>
          </cell>
          <cell r="EJ84" t="str">
            <v>x</v>
          </cell>
          <cell r="EK84" t="str">
            <v>x</v>
          </cell>
          <cell r="EL84" t="str">
            <v>.</v>
          </cell>
          <cell r="EM84" t="str">
            <v>x</v>
          </cell>
          <cell r="EN84" t="str">
            <v>x</v>
          </cell>
          <cell r="EO84" t="str">
            <v>.</v>
          </cell>
          <cell r="EP84" t="str">
            <v>x</v>
          </cell>
          <cell r="HK84">
            <v>2190</v>
          </cell>
          <cell r="HL84">
            <v>1080</v>
          </cell>
          <cell r="HM84">
            <v>1110</v>
          </cell>
          <cell r="HN84">
            <v>17</v>
          </cell>
          <cell r="HO84">
            <v>22</v>
          </cell>
          <cell r="HP84">
            <v>13</v>
          </cell>
          <cell r="HQ84">
            <v>83</v>
          </cell>
          <cell r="HR84">
            <v>78</v>
          </cell>
          <cell r="HS84">
            <v>87</v>
          </cell>
          <cell r="HT84">
            <v>2190</v>
          </cell>
          <cell r="HU84">
            <v>1080</v>
          </cell>
          <cell r="HV84">
            <v>1110</v>
          </cell>
          <cell r="HW84">
            <v>21</v>
          </cell>
          <cell r="HX84">
            <v>20</v>
          </cell>
          <cell r="HY84">
            <v>22</v>
          </cell>
          <cell r="HZ84">
            <v>79</v>
          </cell>
          <cell r="IA84">
            <v>80</v>
          </cell>
          <cell r="IB84">
            <v>78</v>
          </cell>
          <cell r="IC84">
            <v>2190</v>
          </cell>
          <cell r="ID84">
            <v>1080</v>
          </cell>
          <cell r="IE84">
            <v>1110</v>
          </cell>
          <cell r="IF84">
            <v>9</v>
          </cell>
          <cell r="IG84">
            <v>10</v>
          </cell>
          <cell r="IH84">
            <v>8</v>
          </cell>
          <cell r="II84">
            <v>91</v>
          </cell>
          <cell r="IJ84">
            <v>90</v>
          </cell>
          <cell r="IK84">
            <v>92</v>
          </cell>
          <cell r="IL84">
            <v>2190</v>
          </cell>
          <cell r="IM84">
            <v>1080</v>
          </cell>
          <cell r="IN84">
            <v>1110</v>
          </cell>
          <cell r="IO84">
            <v>27</v>
          </cell>
          <cell r="IP84">
            <v>28</v>
          </cell>
          <cell r="IQ84">
            <v>25</v>
          </cell>
          <cell r="IR84">
            <v>73</v>
          </cell>
          <cell r="IS84">
            <v>72</v>
          </cell>
          <cell r="IT84">
            <v>75</v>
          </cell>
        </row>
        <row r="85">
          <cell r="B85">
            <v>803</v>
          </cell>
          <cell r="C85">
            <v>3189</v>
          </cell>
          <cell r="D85">
            <v>1669</v>
          </cell>
          <cell r="E85">
            <v>1520</v>
          </cell>
          <cell r="F85">
            <v>17</v>
          </cell>
          <cell r="G85">
            <v>21</v>
          </cell>
          <cell r="H85">
            <v>13</v>
          </cell>
          <cell r="I85">
            <v>83</v>
          </cell>
          <cell r="J85">
            <v>79</v>
          </cell>
          <cell r="K85">
            <v>87</v>
          </cell>
          <cell r="L85">
            <v>3189</v>
          </cell>
          <cell r="M85">
            <v>1669</v>
          </cell>
          <cell r="N85">
            <v>1520</v>
          </cell>
          <cell r="O85">
            <v>23</v>
          </cell>
          <cell r="P85">
            <v>21</v>
          </cell>
          <cell r="Q85">
            <v>25</v>
          </cell>
          <cell r="R85">
            <v>77</v>
          </cell>
          <cell r="S85">
            <v>79</v>
          </cell>
          <cell r="T85">
            <v>75</v>
          </cell>
          <cell r="U85">
            <v>3189</v>
          </cell>
          <cell r="V85">
            <v>1669</v>
          </cell>
          <cell r="W85">
            <v>1520</v>
          </cell>
          <cell r="X85">
            <v>11</v>
          </cell>
          <cell r="Y85">
            <v>11</v>
          </cell>
          <cell r="Z85">
            <v>12</v>
          </cell>
          <cell r="AA85">
            <v>89</v>
          </cell>
          <cell r="AB85">
            <v>89</v>
          </cell>
          <cell r="AC85">
            <v>88</v>
          </cell>
          <cell r="AD85">
            <v>3189</v>
          </cell>
          <cell r="AE85">
            <v>1669</v>
          </cell>
          <cell r="AF85">
            <v>1520</v>
          </cell>
          <cell r="AG85">
            <v>28</v>
          </cell>
          <cell r="AH85">
            <v>28</v>
          </cell>
          <cell r="AI85">
            <v>27</v>
          </cell>
          <cell r="AJ85">
            <v>72</v>
          </cell>
          <cell r="AK85">
            <v>72</v>
          </cell>
          <cell r="AL85">
            <v>73</v>
          </cell>
          <cell r="DG85">
            <v>24</v>
          </cell>
          <cell r="DH85">
            <v>11</v>
          </cell>
          <cell r="DI85">
            <v>13</v>
          </cell>
          <cell r="DJ85">
            <v>29</v>
          </cell>
          <cell r="DK85">
            <v>27</v>
          </cell>
          <cell r="DL85">
            <v>31</v>
          </cell>
          <cell r="DM85">
            <v>71</v>
          </cell>
          <cell r="DN85">
            <v>73</v>
          </cell>
          <cell r="DO85">
            <v>69</v>
          </cell>
          <cell r="DP85">
            <v>24</v>
          </cell>
          <cell r="DQ85">
            <v>11</v>
          </cell>
          <cell r="DR85">
            <v>13</v>
          </cell>
          <cell r="DS85">
            <v>42</v>
          </cell>
          <cell r="DT85">
            <v>45</v>
          </cell>
          <cell r="DU85">
            <v>38</v>
          </cell>
          <cell r="DV85">
            <v>58</v>
          </cell>
          <cell r="DW85">
            <v>55</v>
          </cell>
          <cell r="DX85">
            <v>62</v>
          </cell>
          <cell r="DY85">
            <v>24</v>
          </cell>
          <cell r="DZ85">
            <v>11</v>
          </cell>
          <cell r="EA85">
            <v>13</v>
          </cell>
          <cell r="EB85">
            <v>21</v>
          </cell>
          <cell r="EC85">
            <v>27</v>
          </cell>
          <cell r="ED85">
            <v>15</v>
          </cell>
          <cell r="EE85">
            <v>79</v>
          </cell>
          <cell r="EF85">
            <v>73</v>
          </cell>
          <cell r="EG85">
            <v>85</v>
          </cell>
          <cell r="EH85">
            <v>24</v>
          </cell>
          <cell r="EI85">
            <v>11</v>
          </cell>
          <cell r="EJ85">
            <v>13</v>
          </cell>
          <cell r="EK85">
            <v>46</v>
          </cell>
          <cell r="EL85">
            <v>45</v>
          </cell>
          <cell r="EM85">
            <v>46</v>
          </cell>
          <cell r="EN85">
            <v>54</v>
          </cell>
          <cell r="EO85">
            <v>55</v>
          </cell>
          <cell r="EP85">
            <v>54</v>
          </cell>
          <cell r="HK85">
            <v>3340</v>
          </cell>
          <cell r="HL85">
            <v>1740</v>
          </cell>
          <cell r="HM85">
            <v>1600</v>
          </cell>
          <cell r="HN85">
            <v>17</v>
          </cell>
          <cell r="HO85">
            <v>21</v>
          </cell>
          <cell r="HP85">
            <v>13</v>
          </cell>
          <cell r="HQ85">
            <v>83</v>
          </cell>
          <cell r="HR85">
            <v>79</v>
          </cell>
          <cell r="HS85">
            <v>87</v>
          </cell>
          <cell r="HT85">
            <v>3340</v>
          </cell>
          <cell r="HU85">
            <v>1740</v>
          </cell>
          <cell r="HV85">
            <v>1600</v>
          </cell>
          <cell r="HW85">
            <v>23</v>
          </cell>
          <cell r="HX85">
            <v>21</v>
          </cell>
          <cell r="HY85">
            <v>25</v>
          </cell>
          <cell r="HZ85">
            <v>77</v>
          </cell>
          <cell r="IA85">
            <v>79</v>
          </cell>
          <cell r="IB85">
            <v>75</v>
          </cell>
          <cell r="IC85">
            <v>3340</v>
          </cell>
          <cell r="ID85">
            <v>1740</v>
          </cell>
          <cell r="IE85">
            <v>1600</v>
          </cell>
          <cell r="IF85">
            <v>11</v>
          </cell>
          <cell r="IG85">
            <v>11</v>
          </cell>
          <cell r="IH85">
            <v>11</v>
          </cell>
          <cell r="II85">
            <v>89</v>
          </cell>
          <cell r="IJ85">
            <v>89</v>
          </cell>
          <cell r="IK85">
            <v>89</v>
          </cell>
          <cell r="IL85">
            <v>3340</v>
          </cell>
          <cell r="IM85">
            <v>1740</v>
          </cell>
          <cell r="IN85">
            <v>1600</v>
          </cell>
          <cell r="IO85">
            <v>28</v>
          </cell>
          <cell r="IP85">
            <v>29</v>
          </cell>
          <cell r="IQ85">
            <v>27</v>
          </cell>
          <cell r="IR85">
            <v>72</v>
          </cell>
          <cell r="IS85">
            <v>71</v>
          </cell>
          <cell r="IT85">
            <v>73</v>
          </cell>
        </row>
        <row r="86">
          <cell r="B86">
            <v>805</v>
          </cell>
          <cell r="C86">
            <v>1250</v>
          </cell>
          <cell r="D86">
            <v>649</v>
          </cell>
          <cell r="E86">
            <v>601</v>
          </cell>
          <cell r="F86">
            <v>20</v>
          </cell>
          <cell r="G86">
            <v>24</v>
          </cell>
          <cell r="H86">
            <v>16</v>
          </cell>
          <cell r="I86">
            <v>80</v>
          </cell>
          <cell r="J86">
            <v>76</v>
          </cell>
          <cell r="K86">
            <v>84</v>
          </cell>
          <cell r="L86">
            <v>1250</v>
          </cell>
          <cell r="M86">
            <v>649</v>
          </cell>
          <cell r="N86">
            <v>601</v>
          </cell>
          <cell r="O86">
            <v>21</v>
          </cell>
          <cell r="P86">
            <v>19</v>
          </cell>
          <cell r="Q86">
            <v>23</v>
          </cell>
          <cell r="R86">
            <v>79</v>
          </cell>
          <cell r="S86">
            <v>81</v>
          </cell>
          <cell r="T86">
            <v>77</v>
          </cell>
          <cell r="U86">
            <v>1250</v>
          </cell>
          <cell r="V86">
            <v>649</v>
          </cell>
          <cell r="W86">
            <v>601</v>
          </cell>
          <cell r="X86">
            <v>13</v>
          </cell>
          <cell r="Y86">
            <v>13</v>
          </cell>
          <cell r="Z86">
            <v>12</v>
          </cell>
          <cell r="AA86">
            <v>87</v>
          </cell>
          <cell r="AB86">
            <v>87</v>
          </cell>
          <cell r="AC86">
            <v>88</v>
          </cell>
          <cell r="AD86">
            <v>1250</v>
          </cell>
          <cell r="AE86">
            <v>649</v>
          </cell>
          <cell r="AF86">
            <v>601</v>
          </cell>
          <cell r="AG86">
            <v>28</v>
          </cell>
          <cell r="AH86">
            <v>29</v>
          </cell>
          <cell r="AI86">
            <v>27</v>
          </cell>
          <cell r="AJ86">
            <v>72</v>
          </cell>
          <cell r="AK86">
            <v>71</v>
          </cell>
          <cell r="AL86">
            <v>73</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HK86">
            <v>1290</v>
          </cell>
          <cell r="HL86">
            <v>670</v>
          </cell>
          <cell r="HM86">
            <v>620</v>
          </cell>
          <cell r="HN86">
            <v>20</v>
          </cell>
          <cell r="HO86">
            <v>24</v>
          </cell>
          <cell r="HP86">
            <v>16</v>
          </cell>
          <cell r="HQ86">
            <v>80</v>
          </cell>
          <cell r="HR86">
            <v>76</v>
          </cell>
          <cell r="HS86">
            <v>84</v>
          </cell>
          <cell r="HT86">
            <v>1290</v>
          </cell>
          <cell r="HU86">
            <v>670</v>
          </cell>
          <cell r="HV86">
            <v>620</v>
          </cell>
          <cell r="HW86">
            <v>21</v>
          </cell>
          <cell r="HX86">
            <v>19</v>
          </cell>
          <cell r="HY86">
            <v>22</v>
          </cell>
          <cell r="HZ86">
            <v>79</v>
          </cell>
          <cell r="IA86">
            <v>81</v>
          </cell>
          <cell r="IB86">
            <v>78</v>
          </cell>
          <cell r="IC86">
            <v>1290</v>
          </cell>
          <cell r="ID86">
            <v>670</v>
          </cell>
          <cell r="IE86">
            <v>620</v>
          </cell>
          <cell r="IF86">
            <v>13</v>
          </cell>
          <cell r="IG86">
            <v>13</v>
          </cell>
          <cell r="IH86">
            <v>12</v>
          </cell>
          <cell r="II86">
            <v>87</v>
          </cell>
          <cell r="IJ86">
            <v>87</v>
          </cell>
          <cell r="IK86">
            <v>88</v>
          </cell>
          <cell r="IL86">
            <v>1290</v>
          </cell>
          <cell r="IM86">
            <v>670</v>
          </cell>
          <cell r="IN86">
            <v>620</v>
          </cell>
          <cell r="IO86">
            <v>28</v>
          </cell>
          <cell r="IP86">
            <v>29</v>
          </cell>
          <cell r="IQ86">
            <v>27</v>
          </cell>
          <cell r="IR86">
            <v>72</v>
          </cell>
          <cell r="IS86">
            <v>71</v>
          </cell>
          <cell r="IT86">
            <v>73</v>
          </cell>
        </row>
        <row r="87">
          <cell r="B87">
            <v>806</v>
          </cell>
          <cell r="C87">
            <v>1609</v>
          </cell>
          <cell r="D87">
            <v>804</v>
          </cell>
          <cell r="E87">
            <v>805</v>
          </cell>
          <cell r="F87">
            <v>26</v>
          </cell>
          <cell r="G87">
            <v>32</v>
          </cell>
          <cell r="H87">
            <v>20</v>
          </cell>
          <cell r="I87">
            <v>74</v>
          </cell>
          <cell r="J87">
            <v>68</v>
          </cell>
          <cell r="K87">
            <v>80</v>
          </cell>
          <cell r="L87">
            <v>1609</v>
          </cell>
          <cell r="M87">
            <v>804</v>
          </cell>
          <cell r="N87">
            <v>805</v>
          </cell>
          <cell r="O87">
            <v>28</v>
          </cell>
          <cell r="P87">
            <v>26</v>
          </cell>
          <cell r="Q87">
            <v>29</v>
          </cell>
          <cell r="R87">
            <v>72</v>
          </cell>
          <cell r="S87">
            <v>74</v>
          </cell>
          <cell r="T87">
            <v>71</v>
          </cell>
          <cell r="U87">
            <v>1609</v>
          </cell>
          <cell r="V87">
            <v>804</v>
          </cell>
          <cell r="W87">
            <v>805</v>
          </cell>
          <cell r="X87">
            <v>16</v>
          </cell>
          <cell r="Y87">
            <v>16</v>
          </cell>
          <cell r="Z87">
            <v>16</v>
          </cell>
          <cell r="AA87">
            <v>84</v>
          </cell>
          <cell r="AB87">
            <v>84</v>
          </cell>
          <cell r="AC87">
            <v>84</v>
          </cell>
          <cell r="AD87">
            <v>1609</v>
          </cell>
          <cell r="AE87">
            <v>804</v>
          </cell>
          <cell r="AF87">
            <v>805</v>
          </cell>
          <cell r="AG87">
            <v>35</v>
          </cell>
          <cell r="AH87">
            <v>38</v>
          </cell>
          <cell r="AI87">
            <v>32</v>
          </cell>
          <cell r="AJ87">
            <v>65</v>
          </cell>
          <cell r="AK87">
            <v>62</v>
          </cell>
          <cell r="AL87">
            <v>68</v>
          </cell>
          <cell r="DG87">
            <v>9</v>
          </cell>
          <cell r="DH87">
            <v>5</v>
          </cell>
          <cell r="DI87">
            <v>4</v>
          </cell>
          <cell r="DJ87">
            <v>44</v>
          </cell>
          <cell r="DK87">
            <v>40</v>
          </cell>
          <cell r="DL87" t="str">
            <v>x</v>
          </cell>
          <cell r="DM87">
            <v>56</v>
          </cell>
          <cell r="DN87">
            <v>60</v>
          </cell>
          <cell r="DO87" t="str">
            <v>x</v>
          </cell>
          <cell r="DP87">
            <v>9</v>
          </cell>
          <cell r="DQ87">
            <v>5</v>
          </cell>
          <cell r="DR87" t="str">
            <v>x</v>
          </cell>
          <cell r="DS87">
            <v>33</v>
          </cell>
          <cell r="DT87">
            <v>20</v>
          </cell>
          <cell r="DU87" t="str">
            <v>x</v>
          </cell>
          <cell r="DV87">
            <v>67</v>
          </cell>
          <cell r="DW87">
            <v>80</v>
          </cell>
          <cell r="DX87" t="str">
            <v>x</v>
          </cell>
          <cell r="DY87">
            <v>9</v>
          </cell>
          <cell r="DZ87">
            <v>5</v>
          </cell>
          <cell r="EA87" t="str">
            <v>x</v>
          </cell>
          <cell r="EB87">
            <v>33</v>
          </cell>
          <cell r="EC87">
            <v>20</v>
          </cell>
          <cell r="ED87" t="str">
            <v>x</v>
          </cell>
          <cell r="EE87">
            <v>67</v>
          </cell>
          <cell r="EF87">
            <v>80</v>
          </cell>
          <cell r="EG87" t="str">
            <v>x</v>
          </cell>
          <cell r="EH87">
            <v>9</v>
          </cell>
          <cell r="EI87">
            <v>5</v>
          </cell>
          <cell r="EJ87" t="str">
            <v>x</v>
          </cell>
          <cell r="EK87">
            <v>44</v>
          </cell>
          <cell r="EL87">
            <v>40</v>
          </cell>
          <cell r="EM87" t="str">
            <v>x</v>
          </cell>
          <cell r="EN87">
            <v>56</v>
          </cell>
          <cell r="EO87">
            <v>60</v>
          </cell>
          <cell r="EP87" t="str">
            <v>x</v>
          </cell>
          <cell r="HK87">
            <v>1840</v>
          </cell>
          <cell r="HL87">
            <v>910</v>
          </cell>
          <cell r="HM87">
            <v>920</v>
          </cell>
          <cell r="HN87">
            <v>26</v>
          </cell>
          <cell r="HO87">
            <v>31</v>
          </cell>
          <cell r="HP87">
            <v>21</v>
          </cell>
          <cell r="HQ87">
            <v>74</v>
          </cell>
          <cell r="HR87">
            <v>69</v>
          </cell>
          <cell r="HS87">
            <v>79</v>
          </cell>
          <cell r="HT87">
            <v>1840</v>
          </cell>
          <cell r="HU87">
            <v>910</v>
          </cell>
          <cell r="HV87">
            <v>920</v>
          </cell>
          <cell r="HW87">
            <v>28</v>
          </cell>
          <cell r="HX87">
            <v>26</v>
          </cell>
          <cell r="HY87">
            <v>29</v>
          </cell>
          <cell r="HZ87">
            <v>72</v>
          </cell>
          <cell r="IA87">
            <v>74</v>
          </cell>
          <cell r="IB87">
            <v>71</v>
          </cell>
          <cell r="IC87">
            <v>1840</v>
          </cell>
          <cell r="ID87">
            <v>910</v>
          </cell>
          <cell r="IE87">
            <v>920</v>
          </cell>
          <cell r="IF87">
            <v>17</v>
          </cell>
          <cell r="IG87">
            <v>16</v>
          </cell>
          <cell r="IH87">
            <v>17</v>
          </cell>
          <cell r="II87">
            <v>83</v>
          </cell>
          <cell r="IJ87">
            <v>84</v>
          </cell>
          <cell r="IK87">
            <v>83</v>
          </cell>
          <cell r="IL87">
            <v>1840</v>
          </cell>
          <cell r="IM87">
            <v>910</v>
          </cell>
          <cell r="IN87">
            <v>920</v>
          </cell>
          <cell r="IO87">
            <v>35</v>
          </cell>
          <cell r="IP87">
            <v>37</v>
          </cell>
          <cell r="IQ87">
            <v>33</v>
          </cell>
          <cell r="IR87">
            <v>65</v>
          </cell>
          <cell r="IS87">
            <v>63</v>
          </cell>
          <cell r="IT87">
            <v>67</v>
          </cell>
        </row>
        <row r="88">
          <cell r="B88">
            <v>807</v>
          </cell>
          <cell r="C88">
            <v>1682</v>
          </cell>
          <cell r="D88">
            <v>848</v>
          </cell>
          <cell r="E88">
            <v>834</v>
          </cell>
          <cell r="F88">
            <v>20</v>
          </cell>
          <cell r="G88">
            <v>27</v>
          </cell>
          <cell r="H88">
            <v>14</v>
          </cell>
          <cell r="I88">
            <v>80</v>
          </cell>
          <cell r="J88">
            <v>73</v>
          </cell>
          <cell r="K88">
            <v>86</v>
          </cell>
          <cell r="L88">
            <v>1682</v>
          </cell>
          <cell r="M88">
            <v>848</v>
          </cell>
          <cell r="N88">
            <v>834</v>
          </cell>
          <cell r="O88">
            <v>22</v>
          </cell>
          <cell r="P88">
            <v>23</v>
          </cell>
          <cell r="Q88">
            <v>22</v>
          </cell>
          <cell r="R88">
            <v>78</v>
          </cell>
          <cell r="S88">
            <v>77</v>
          </cell>
          <cell r="T88">
            <v>78</v>
          </cell>
          <cell r="U88">
            <v>1682</v>
          </cell>
          <cell r="V88">
            <v>848</v>
          </cell>
          <cell r="W88">
            <v>834</v>
          </cell>
          <cell r="X88">
            <v>13</v>
          </cell>
          <cell r="Y88">
            <v>15</v>
          </cell>
          <cell r="Z88">
            <v>12</v>
          </cell>
          <cell r="AA88">
            <v>87</v>
          </cell>
          <cell r="AB88">
            <v>85</v>
          </cell>
          <cell r="AC88">
            <v>88</v>
          </cell>
          <cell r="AD88">
            <v>1682</v>
          </cell>
          <cell r="AE88">
            <v>848</v>
          </cell>
          <cell r="AF88">
            <v>834</v>
          </cell>
          <cell r="AG88">
            <v>29</v>
          </cell>
          <cell r="AH88">
            <v>33</v>
          </cell>
          <cell r="AI88">
            <v>25</v>
          </cell>
          <cell r="AJ88">
            <v>71</v>
          </cell>
          <cell r="AK88">
            <v>67</v>
          </cell>
          <cell r="AL88">
            <v>75</v>
          </cell>
          <cell r="DG88" t="str">
            <v>x</v>
          </cell>
          <cell r="DH88" t="str">
            <v>x</v>
          </cell>
          <cell r="DI88" t="str">
            <v>.</v>
          </cell>
          <cell r="DJ88" t="str">
            <v>x</v>
          </cell>
          <cell r="DK88" t="str">
            <v>x</v>
          </cell>
          <cell r="DL88" t="str">
            <v>.</v>
          </cell>
          <cell r="DM88" t="str">
            <v>x</v>
          </cell>
          <cell r="DN88" t="str">
            <v>x</v>
          </cell>
          <cell r="DO88" t="str">
            <v>.</v>
          </cell>
          <cell r="DP88" t="str">
            <v>x</v>
          </cell>
          <cell r="DQ88" t="str">
            <v>x</v>
          </cell>
          <cell r="DR88" t="str">
            <v>.</v>
          </cell>
          <cell r="DS88" t="str">
            <v>x</v>
          </cell>
          <cell r="DT88" t="str">
            <v>x</v>
          </cell>
          <cell r="DU88" t="str">
            <v>.</v>
          </cell>
          <cell r="DV88" t="str">
            <v>x</v>
          </cell>
          <cell r="DW88" t="str">
            <v>x</v>
          </cell>
          <cell r="DX88" t="str">
            <v>.</v>
          </cell>
          <cell r="DY88" t="str">
            <v>x</v>
          </cell>
          <cell r="DZ88" t="str">
            <v>x</v>
          </cell>
          <cell r="EA88" t="str">
            <v>.</v>
          </cell>
          <cell r="EB88" t="str">
            <v>x</v>
          </cell>
          <cell r="EC88" t="str">
            <v>x</v>
          </cell>
          <cell r="ED88" t="str">
            <v>.</v>
          </cell>
          <cell r="EE88" t="str">
            <v>x</v>
          </cell>
          <cell r="EF88" t="str">
            <v>x</v>
          </cell>
          <cell r="EG88" t="str">
            <v>.</v>
          </cell>
          <cell r="EH88" t="str">
            <v>x</v>
          </cell>
          <cell r="EI88" t="str">
            <v>x</v>
          </cell>
          <cell r="EJ88" t="str">
            <v>.</v>
          </cell>
          <cell r="EK88" t="str">
            <v>x</v>
          </cell>
          <cell r="EL88" t="str">
            <v>x</v>
          </cell>
          <cell r="EM88" t="str">
            <v>.</v>
          </cell>
          <cell r="EN88" t="str">
            <v>x</v>
          </cell>
          <cell r="EO88" t="str">
            <v>x</v>
          </cell>
          <cell r="EP88" t="str">
            <v>.</v>
          </cell>
          <cell r="HK88">
            <v>1760</v>
          </cell>
          <cell r="HL88">
            <v>890</v>
          </cell>
          <cell r="HM88">
            <v>870</v>
          </cell>
          <cell r="HN88">
            <v>21</v>
          </cell>
          <cell r="HO88">
            <v>27</v>
          </cell>
          <cell r="HP88">
            <v>14</v>
          </cell>
          <cell r="HQ88">
            <v>79</v>
          </cell>
          <cell r="HR88">
            <v>73</v>
          </cell>
          <cell r="HS88">
            <v>86</v>
          </cell>
          <cell r="HT88">
            <v>1760</v>
          </cell>
          <cell r="HU88">
            <v>890</v>
          </cell>
          <cell r="HV88">
            <v>870</v>
          </cell>
          <cell r="HW88">
            <v>23</v>
          </cell>
          <cell r="HX88">
            <v>23</v>
          </cell>
          <cell r="HY88">
            <v>22</v>
          </cell>
          <cell r="HZ88">
            <v>77</v>
          </cell>
          <cell r="IA88">
            <v>77</v>
          </cell>
          <cell r="IB88">
            <v>78</v>
          </cell>
          <cell r="IC88">
            <v>1760</v>
          </cell>
          <cell r="ID88">
            <v>890</v>
          </cell>
          <cell r="IE88">
            <v>870</v>
          </cell>
          <cell r="IF88">
            <v>13</v>
          </cell>
          <cell r="IG88">
            <v>15</v>
          </cell>
          <cell r="IH88">
            <v>12</v>
          </cell>
          <cell r="II88">
            <v>87</v>
          </cell>
          <cell r="IJ88">
            <v>85</v>
          </cell>
          <cell r="IK88">
            <v>88</v>
          </cell>
          <cell r="IL88">
            <v>1760</v>
          </cell>
          <cell r="IM88">
            <v>890</v>
          </cell>
          <cell r="IN88">
            <v>870</v>
          </cell>
          <cell r="IO88">
            <v>29</v>
          </cell>
          <cell r="IP88">
            <v>33</v>
          </cell>
          <cell r="IQ88">
            <v>25</v>
          </cell>
          <cell r="IR88">
            <v>71</v>
          </cell>
          <cell r="IS88">
            <v>67</v>
          </cell>
          <cell r="IT88">
            <v>75</v>
          </cell>
        </row>
        <row r="89">
          <cell r="B89">
            <v>808</v>
          </cell>
          <cell r="C89">
            <v>2182</v>
          </cell>
          <cell r="D89">
            <v>1129</v>
          </cell>
          <cell r="E89">
            <v>1053</v>
          </cell>
          <cell r="F89">
            <v>19</v>
          </cell>
          <cell r="G89">
            <v>24</v>
          </cell>
          <cell r="H89">
            <v>13</v>
          </cell>
          <cell r="I89">
            <v>81</v>
          </cell>
          <cell r="J89">
            <v>76</v>
          </cell>
          <cell r="K89">
            <v>87</v>
          </cell>
          <cell r="L89">
            <v>2182</v>
          </cell>
          <cell r="M89">
            <v>1129</v>
          </cell>
          <cell r="N89">
            <v>1053</v>
          </cell>
          <cell r="O89">
            <v>21</v>
          </cell>
          <cell r="P89">
            <v>21</v>
          </cell>
          <cell r="Q89">
            <v>20</v>
          </cell>
          <cell r="R89">
            <v>79</v>
          </cell>
          <cell r="S89">
            <v>79</v>
          </cell>
          <cell r="T89">
            <v>80</v>
          </cell>
          <cell r="U89">
            <v>2182</v>
          </cell>
          <cell r="V89">
            <v>1129</v>
          </cell>
          <cell r="W89">
            <v>1053</v>
          </cell>
          <cell r="X89">
            <v>12</v>
          </cell>
          <cell r="Y89">
            <v>12</v>
          </cell>
          <cell r="Z89">
            <v>11</v>
          </cell>
          <cell r="AA89">
            <v>88</v>
          </cell>
          <cell r="AB89">
            <v>88</v>
          </cell>
          <cell r="AC89">
            <v>89</v>
          </cell>
          <cell r="AD89">
            <v>2182</v>
          </cell>
          <cell r="AE89">
            <v>1129</v>
          </cell>
          <cell r="AF89">
            <v>1053</v>
          </cell>
          <cell r="AG89">
            <v>26</v>
          </cell>
          <cell r="AH89">
            <v>29</v>
          </cell>
          <cell r="AI89">
            <v>24</v>
          </cell>
          <cell r="AJ89">
            <v>74</v>
          </cell>
          <cell r="AK89">
            <v>71</v>
          </cell>
          <cell r="AL89">
            <v>76</v>
          </cell>
          <cell r="DG89">
            <v>4</v>
          </cell>
          <cell r="DH89" t="str">
            <v>x</v>
          </cell>
          <cell r="DI89" t="str">
            <v>x</v>
          </cell>
          <cell r="DJ89" t="str">
            <v>x</v>
          </cell>
          <cell r="DK89" t="str">
            <v>x</v>
          </cell>
          <cell r="DL89" t="str">
            <v>x</v>
          </cell>
          <cell r="DM89" t="str">
            <v>x</v>
          </cell>
          <cell r="DN89" t="str">
            <v>x</v>
          </cell>
          <cell r="DO89" t="str">
            <v>x</v>
          </cell>
          <cell r="DP89">
            <v>4</v>
          </cell>
          <cell r="DQ89" t="str">
            <v>x</v>
          </cell>
          <cell r="DR89" t="str">
            <v>x</v>
          </cell>
          <cell r="DS89" t="str">
            <v>x</v>
          </cell>
          <cell r="DT89" t="str">
            <v>x</v>
          </cell>
          <cell r="DU89" t="str">
            <v>x</v>
          </cell>
          <cell r="DV89" t="str">
            <v>x</v>
          </cell>
          <cell r="DW89" t="str">
            <v>x</v>
          </cell>
          <cell r="DX89" t="str">
            <v>x</v>
          </cell>
          <cell r="DY89">
            <v>4</v>
          </cell>
          <cell r="DZ89" t="str">
            <v>x</v>
          </cell>
          <cell r="EA89" t="str">
            <v>x</v>
          </cell>
          <cell r="EB89" t="str">
            <v>x</v>
          </cell>
          <cell r="EC89" t="str">
            <v>x</v>
          </cell>
          <cell r="ED89" t="str">
            <v>x</v>
          </cell>
          <cell r="EE89" t="str">
            <v>x</v>
          </cell>
          <cell r="EF89" t="str">
            <v>x</v>
          </cell>
          <cell r="EG89" t="str">
            <v>x</v>
          </cell>
          <cell r="EH89">
            <v>4</v>
          </cell>
          <cell r="EI89" t="str">
            <v>x</v>
          </cell>
          <cell r="EJ89" t="str">
            <v>x</v>
          </cell>
          <cell r="EK89" t="str">
            <v>x</v>
          </cell>
          <cell r="EL89" t="str">
            <v>x</v>
          </cell>
          <cell r="EM89" t="str">
            <v>x</v>
          </cell>
          <cell r="EN89" t="str">
            <v>x</v>
          </cell>
          <cell r="EO89" t="str">
            <v>x</v>
          </cell>
          <cell r="EP89" t="str">
            <v>x</v>
          </cell>
          <cell r="HK89">
            <v>2300</v>
          </cell>
          <cell r="HL89">
            <v>1190</v>
          </cell>
          <cell r="HM89">
            <v>1110</v>
          </cell>
          <cell r="HN89">
            <v>19</v>
          </cell>
          <cell r="HO89">
            <v>24</v>
          </cell>
          <cell r="HP89">
            <v>13</v>
          </cell>
          <cell r="HQ89">
            <v>81</v>
          </cell>
          <cell r="HR89">
            <v>76</v>
          </cell>
          <cell r="HS89">
            <v>87</v>
          </cell>
          <cell r="HT89">
            <v>2300</v>
          </cell>
          <cell r="HU89">
            <v>1190</v>
          </cell>
          <cell r="HV89">
            <v>1110</v>
          </cell>
          <cell r="HW89">
            <v>20</v>
          </cell>
          <cell r="HX89">
            <v>21</v>
          </cell>
          <cell r="HY89">
            <v>20</v>
          </cell>
          <cell r="HZ89">
            <v>80</v>
          </cell>
          <cell r="IA89">
            <v>79</v>
          </cell>
          <cell r="IB89">
            <v>80</v>
          </cell>
          <cell r="IC89">
            <v>2300</v>
          </cell>
          <cell r="ID89">
            <v>1190</v>
          </cell>
          <cell r="IE89">
            <v>1110</v>
          </cell>
          <cell r="IF89">
            <v>12</v>
          </cell>
          <cell r="IG89">
            <v>13</v>
          </cell>
          <cell r="IH89">
            <v>11</v>
          </cell>
          <cell r="II89">
            <v>88</v>
          </cell>
          <cell r="IJ89">
            <v>87</v>
          </cell>
          <cell r="IK89">
            <v>89</v>
          </cell>
          <cell r="IL89">
            <v>2300</v>
          </cell>
          <cell r="IM89">
            <v>1190</v>
          </cell>
          <cell r="IN89">
            <v>1110</v>
          </cell>
          <cell r="IO89">
            <v>26</v>
          </cell>
          <cell r="IP89">
            <v>29</v>
          </cell>
          <cell r="IQ89">
            <v>23</v>
          </cell>
          <cell r="IR89">
            <v>74</v>
          </cell>
          <cell r="IS89">
            <v>71</v>
          </cell>
          <cell r="IT89">
            <v>77</v>
          </cell>
        </row>
        <row r="90">
          <cell r="B90">
            <v>810</v>
          </cell>
          <cell r="C90">
            <v>2965</v>
          </cell>
          <cell r="D90">
            <v>1528</v>
          </cell>
          <cell r="E90">
            <v>1437</v>
          </cell>
          <cell r="F90">
            <v>26</v>
          </cell>
          <cell r="G90">
            <v>33</v>
          </cell>
          <cell r="H90">
            <v>20</v>
          </cell>
          <cell r="I90">
            <v>74</v>
          </cell>
          <cell r="J90">
            <v>67</v>
          </cell>
          <cell r="K90">
            <v>80</v>
          </cell>
          <cell r="L90">
            <v>2965</v>
          </cell>
          <cell r="M90">
            <v>1528</v>
          </cell>
          <cell r="N90">
            <v>1437</v>
          </cell>
          <cell r="O90">
            <v>27</v>
          </cell>
          <cell r="P90">
            <v>26</v>
          </cell>
          <cell r="Q90">
            <v>27</v>
          </cell>
          <cell r="R90">
            <v>73</v>
          </cell>
          <cell r="S90">
            <v>74</v>
          </cell>
          <cell r="T90">
            <v>73</v>
          </cell>
          <cell r="U90">
            <v>2965</v>
          </cell>
          <cell r="V90">
            <v>1528</v>
          </cell>
          <cell r="W90">
            <v>1437</v>
          </cell>
          <cell r="X90">
            <v>15</v>
          </cell>
          <cell r="Y90">
            <v>15</v>
          </cell>
          <cell r="Z90">
            <v>15</v>
          </cell>
          <cell r="AA90">
            <v>85</v>
          </cell>
          <cell r="AB90">
            <v>85</v>
          </cell>
          <cell r="AC90">
            <v>85</v>
          </cell>
          <cell r="AD90">
            <v>2965</v>
          </cell>
          <cell r="AE90">
            <v>1528</v>
          </cell>
          <cell r="AF90">
            <v>1437</v>
          </cell>
          <cell r="AG90">
            <v>35</v>
          </cell>
          <cell r="AH90">
            <v>38</v>
          </cell>
          <cell r="AI90">
            <v>31</v>
          </cell>
          <cell r="AJ90">
            <v>65</v>
          </cell>
          <cell r="AK90">
            <v>62</v>
          </cell>
          <cell r="AL90">
            <v>69</v>
          </cell>
          <cell r="DG90">
            <v>18</v>
          </cell>
          <cell r="DH90">
            <v>13</v>
          </cell>
          <cell r="DI90">
            <v>5</v>
          </cell>
          <cell r="DJ90">
            <v>28</v>
          </cell>
          <cell r="DK90">
            <v>8</v>
          </cell>
          <cell r="DL90" t="str">
            <v>x</v>
          </cell>
          <cell r="DM90">
            <v>72</v>
          </cell>
          <cell r="DN90">
            <v>92</v>
          </cell>
          <cell r="DO90" t="str">
            <v>x</v>
          </cell>
          <cell r="DP90">
            <v>18</v>
          </cell>
          <cell r="DQ90">
            <v>13</v>
          </cell>
          <cell r="DR90">
            <v>5</v>
          </cell>
          <cell r="DS90">
            <v>33</v>
          </cell>
          <cell r="DT90">
            <v>15</v>
          </cell>
          <cell r="DU90" t="str">
            <v>x</v>
          </cell>
          <cell r="DV90">
            <v>67</v>
          </cell>
          <cell r="DW90">
            <v>85</v>
          </cell>
          <cell r="DX90" t="str">
            <v>x</v>
          </cell>
          <cell r="DY90">
            <v>18</v>
          </cell>
          <cell r="DZ90">
            <v>13</v>
          </cell>
          <cell r="EA90">
            <v>5</v>
          </cell>
          <cell r="EB90">
            <v>22</v>
          </cell>
          <cell r="EC90">
            <v>8</v>
          </cell>
          <cell r="ED90" t="str">
            <v>x</v>
          </cell>
          <cell r="EE90">
            <v>78</v>
          </cell>
          <cell r="EF90">
            <v>92</v>
          </cell>
          <cell r="EG90" t="str">
            <v>x</v>
          </cell>
          <cell r="EH90">
            <v>18</v>
          </cell>
          <cell r="EI90">
            <v>13</v>
          </cell>
          <cell r="EJ90">
            <v>5</v>
          </cell>
          <cell r="EK90">
            <v>33</v>
          </cell>
          <cell r="EL90">
            <v>15</v>
          </cell>
          <cell r="EM90" t="str">
            <v>x</v>
          </cell>
          <cell r="EN90">
            <v>67</v>
          </cell>
          <cell r="EO90">
            <v>85</v>
          </cell>
          <cell r="EP90" t="str">
            <v>x</v>
          </cell>
          <cell r="HK90">
            <v>3080</v>
          </cell>
          <cell r="HL90">
            <v>1580</v>
          </cell>
          <cell r="HM90">
            <v>1500</v>
          </cell>
          <cell r="HN90">
            <v>27</v>
          </cell>
          <cell r="HO90">
            <v>33</v>
          </cell>
          <cell r="HP90">
            <v>20</v>
          </cell>
          <cell r="HQ90">
            <v>73</v>
          </cell>
          <cell r="HR90">
            <v>67</v>
          </cell>
          <cell r="HS90">
            <v>80</v>
          </cell>
          <cell r="HT90">
            <v>3080</v>
          </cell>
          <cell r="HU90">
            <v>1580</v>
          </cell>
          <cell r="HV90">
            <v>1500</v>
          </cell>
          <cell r="HW90">
            <v>27</v>
          </cell>
          <cell r="HX90">
            <v>26</v>
          </cell>
          <cell r="HY90">
            <v>27</v>
          </cell>
          <cell r="HZ90">
            <v>73</v>
          </cell>
          <cell r="IA90">
            <v>74</v>
          </cell>
          <cell r="IB90">
            <v>73</v>
          </cell>
          <cell r="IC90">
            <v>3080</v>
          </cell>
          <cell r="ID90">
            <v>1580</v>
          </cell>
          <cell r="IE90">
            <v>1500</v>
          </cell>
          <cell r="IF90">
            <v>15</v>
          </cell>
          <cell r="IG90">
            <v>15</v>
          </cell>
          <cell r="IH90">
            <v>15</v>
          </cell>
          <cell r="II90">
            <v>85</v>
          </cell>
          <cell r="IJ90">
            <v>85</v>
          </cell>
          <cell r="IK90">
            <v>85</v>
          </cell>
          <cell r="IL90">
            <v>3080</v>
          </cell>
          <cell r="IM90">
            <v>1580</v>
          </cell>
          <cell r="IN90">
            <v>1500</v>
          </cell>
          <cell r="IO90">
            <v>35</v>
          </cell>
          <cell r="IP90">
            <v>39</v>
          </cell>
          <cell r="IQ90">
            <v>31</v>
          </cell>
          <cell r="IR90">
            <v>65</v>
          </cell>
          <cell r="IS90">
            <v>61</v>
          </cell>
          <cell r="IT90">
            <v>69</v>
          </cell>
        </row>
        <row r="91">
          <cell r="B91">
            <v>811</v>
          </cell>
          <cell r="C91">
            <v>3790</v>
          </cell>
          <cell r="D91">
            <v>1934</v>
          </cell>
          <cell r="E91">
            <v>1856</v>
          </cell>
          <cell r="F91">
            <v>18</v>
          </cell>
          <cell r="G91">
            <v>24</v>
          </cell>
          <cell r="H91">
            <v>13</v>
          </cell>
          <cell r="I91">
            <v>82</v>
          </cell>
          <cell r="J91">
            <v>76</v>
          </cell>
          <cell r="K91">
            <v>87</v>
          </cell>
          <cell r="L91">
            <v>3790</v>
          </cell>
          <cell r="M91">
            <v>1934</v>
          </cell>
          <cell r="N91">
            <v>1856</v>
          </cell>
          <cell r="O91">
            <v>22</v>
          </cell>
          <cell r="P91">
            <v>21</v>
          </cell>
          <cell r="Q91">
            <v>23</v>
          </cell>
          <cell r="R91">
            <v>78</v>
          </cell>
          <cell r="S91">
            <v>79</v>
          </cell>
          <cell r="T91">
            <v>77</v>
          </cell>
          <cell r="U91">
            <v>3790</v>
          </cell>
          <cell r="V91">
            <v>1934</v>
          </cell>
          <cell r="W91">
            <v>1856</v>
          </cell>
          <cell r="X91">
            <v>11</v>
          </cell>
          <cell r="Y91">
            <v>12</v>
          </cell>
          <cell r="Z91">
            <v>11</v>
          </cell>
          <cell r="AA91">
            <v>89</v>
          </cell>
          <cell r="AB91">
            <v>88</v>
          </cell>
          <cell r="AC91">
            <v>89</v>
          </cell>
          <cell r="AD91">
            <v>3790</v>
          </cell>
          <cell r="AE91">
            <v>1934</v>
          </cell>
          <cell r="AF91">
            <v>1856</v>
          </cell>
          <cell r="AG91">
            <v>27</v>
          </cell>
          <cell r="AH91">
            <v>30</v>
          </cell>
          <cell r="AI91">
            <v>25</v>
          </cell>
          <cell r="AJ91">
            <v>73</v>
          </cell>
          <cell r="AK91">
            <v>70</v>
          </cell>
          <cell r="AL91">
            <v>75</v>
          </cell>
          <cell r="DG91">
            <v>6</v>
          </cell>
          <cell r="DH91" t="str">
            <v>x</v>
          </cell>
          <cell r="DI91" t="str">
            <v>x</v>
          </cell>
          <cell r="DJ91" t="str">
            <v>x</v>
          </cell>
          <cell r="DK91" t="str">
            <v>x</v>
          </cell>
          <cell r="DL91" t="str">
            <v>x</v>
          </cell>
          <cell r="DM91" t="str">
            <v>x</v>
          </cell>
          <cell r="DN91" t="str">
            <v>x</v>
          </cell>
          <cell r="DO91" t="str">
            <v>x</v>
          </cell>
          <cell r="DP91">
            <v>6</v>
          </cell>
          <cell r="DQ91" t="str">
            <v>x</v>
          </cell>
          <cell r="DR91" t="str">
            <v>x</v>
          </cell>
          <cell r="DS91" t="str">
            <v>x</v>
          </cell>
          <cell r="DT91" t="str">
            <v>x</v>
          </cell>
          <cell r="DU91" t="str">
            <v>x</v>
          </cell>
          <cell r="DV91" t="str">
            <v>x</v>
          </cell>
          <cell r="DW91" t="str">
            <v>x</v>
          </cell>
          <cell r="DX91" t="str">
            <v>x</v>
          </cell>
          <cell r="DY91">
            <v>6</v>
          </cell>
          <cell r="DZ91" t="str">
            <v>x</v>
          </cell>
          <cell r="EA91" t="str">
            <v>x</v>
          </cell>
          <cell r="EB91" t="str">
            <v>x</v>
          </cell>
          <cell r="EC91" t="str">
            <v>x</v>
          </cell>
          <cell r="ED91" t="str">
            <v>x</v>
          </cell>
          <cell r="EE91" t="str">
            <v>x</v>
          </cell>
          <cell r="EF91" t="str">
            <v>x</v>
          </cell>
          <cell r="EG91" t="str">
            <v>x</v>
          </cell>
          <cell r="EH91">
            <v>6</v>
          </cell>
          <cell r="EI91" t="str">
            <v>x</v>
          </cell>
          <cell r="EJ91" t="str">
            <v>x</v>
          </cell>
          <cell r="EK91" t="str">
            <v>x</v>
          </cell>
          <cell r="EL91" t="str">
            <v>x</v>
          </cell>
          <cell r="EM91" t="str">
            <v>x</v>
          </cell>
          <cell r="EN91" t="str">
            <v>x</v>
          </cell>
          <cell r="EO91" t="str">
            <v>x</v>
          </cell>
          <cell r="EP91" t="str">
            <v>x</v>
          </cell>
          <cell r="HK91">
            <v>3870</v>
          </cell>
          <cell r="HL91">
            <v>1980</v>
          </cell>
          <cell r="HM91">
            <v>1890</v>
          </cell>
          <cell r="HN91">
            <v>18</v>
          </cell>
          <cell r="HO91">
            <v>24</v>
          </cell>
          <cell r="HP91">
            <v>13</v>
          </cell>
          <cell r="HQ91">
            <v>82</v>
          </cell>
          <cell r="HR91">
            <v>76</v>
          </cell>
          <cell r="HS91">
            <v>87</v>
          </cell>
          <cell r="HT91">
            <v>3870</v>
          </cell>
          <cell r="HU91">
            <v>1980</v>
          </cell>
          <cell r="HV91">
            <v>1890</v>
          </cell>
          <cell r="HW91">
            <v>22</v>
          </cell>
          <cell r="HX91">
            <v>22</v>
          </cell>
          <cell r="HY91">
            <v>22</v>
          </cell>
          <cell r="HZ91">
            <v>78</v>
          </cell>
          <cell r="IA91">
            <v>78</v>
          </cell>
          <cell r="IB91">
            <v>78</v>
          </cell>
          <cell r="IC91">
            <v>3870</v>
          </cell>
          <cell r="ID91">
            <v>1980</v>
          </cell>
          <cell r="IE91">
            <v>1890</v>
          </cell>
          <cell r="IF91">
            <v>12</v>
          </cell>
          <cell r="IG91">
            <v>12</v>
          </cell>
          <cell r="IH91">
            <v>11</v>
          </cell>
          <cell r="II91">
            <v>88</v>
          </cell>
          <cell r="IJ91">
            <v>88</v>
          </cell>
          <cell r="IK91">
            <v>89</v>
          </cell>
          <cell r="IL91">
            <v>3870</v>
          </cell>
          <cell r="IM91">
            <v>1980</v>
          </cell>
          <cell r="IN91">
            <v>1890</v>
          </cell>
          <cell r="IO91">
            <v>28</v>
          </cell>
          <cell r="IP91">
            <v>30</v>
          </cell>
          <cell r="IQ91">
            <v>25</v>
          </cell>
          <cell r="IR91">
            <v>72</v>
          </cell>
          <cell r="IS91">
            <v>70</v>
          </cell>
          <cell r="IT91">
            <v>75</v>
          </cell>
        </row>
        <row r="92">
          <cell r="B92">
            <v>812</v>
          </cell>
          <cell r="C92">
            <v>1934</v>
          </cell>
          <cell r="D92">
            <v>984</v>
          </cell>
          <cell r="E92">
            <v>950</v>
          </cell>
          <cell r="F92">
            <v>25</v>
          </cell>
          <cell r="G92">
            <v>30</v>
          </cell>
          <cell r="H92">
            <v>21</v>
          </cell>
          <cell r="I92">
            <v>75</v>
          </cell>
          <cell r="J92">
            <v>70</v>
          </cell>
          <cell r="K92">
            <v>79</v>
          </cell>
          <cell r="L92">
            <v>1934</v>
          </cell>
          <cell r="M92">
            <v>984</v>
          </cell>
          <cell r="N92">
            <v>950</v>
          </cell>
          <cell r="O92">
            <v>25</v>
          </cell>
          <cell r="P92">
            <v>23</v>
          </cell>
          <cell r="Q92">
            <v>27</v>
          </cell>
          <cell r="R92">
            <v>75</v>
          </cell>
          <cell r="S92">
            <v>77</v>
          </cell>
          <cell r="T92">
            <v>73</v>
          </cell>
          <cell r="U92">
            <v>1934</v>
          </cell>
          <cell r="V92">
            <v>984</v>
          </cell>
          <cell r="W92">
            <v>950</v>
          </cell>
          <cell r="X92">
            <v>14</v>
          </cell>
          <cell r="Y92">
            <v>14</v>
          </cell>
          <cell r="Z92">
            <v>13</v>
          </cell>
          <cell r="AA92">
            <v>86</v>
          </cell>
          <cell r="AB92">
            <v>86</v>
          </cell>
          <cell r="AC92">
            <v>87</v>
          </cell>
          <cell r="AD92">
            <v>1934</v>
          </cell>
          <cell r="AE92">
            <v>984</v>
          </cell>
          <cell r="AF92">
            <v>950</v>
          </cell>
          <cell r="AG92">
            <v>34</v>
          </cell>
          <cell r="AH92">
            <v>35</v>
          </cell>
          <cell r="AI92">
            <v>32</v>
          </cell>
          <cell r="AJ92">
            <v>66</v>
          </cell>
          <cell r="AK92">
            <v>65</v>
          </cell>
          <cell r="AL92">
            <v>68</v>
          </cell>
          <cell r="DG92">
            <v>6</v>
          </cell>
          <cell r="DH92" t="str">
            <v>x</v>
          </cell>
          <cell r="DI92" t="str">
            <v>x</v>
          </cell>
          <cell r="DJ92" t="str">
            <v>x</v>
          </cell>
          <cell r="DK92" t="str">
            <v>x</v>
          </cell>
          <cell r="DL92" t="str">
            <v>x</v>
          </cell>
          <cell r="DM92" t="str">
            <v>x</v>
          </cell>
          <cell r="DN92" t="str">
            <v>x</v>
          </cell>
          <cell r="DO92" t="str">
            <v>x</v>
          </cell>
          <cell r="DP92">
            <v>6</v>
          </cell>
          <cell r="DQ92" t="str">
            <v>x</v>
          </cell>
          <cell r="DR92" t="str">
            <v>x</v>
          </cell>
          <cell r="DS92" t="str">
            <v>x</v>
          </cell>
          <cell r="DT92" t="str">
            <v>x</v>
          </cell>
          <cell r="DU92" t="str">
            <v>x</v>
          </cell>
          <cell r="DV92" t="str">
            <v>x</v>
          </cell>
          <cell r="DW92" t="str">
            <v>x</v>
          </cell>
          <cell r="DX92" t="str">
            <v>x</v>
          </cell>
          <cell r="DY92">
            <v>6</v>
          </cell>
          <cell r="DZ92" t="str">
            <v>x</v>
          </cell>
          <cell r="EA92" t="str">
            <v>x</v>
          </cell>
          <cell r="EB92" t="str">
            <v>x</v>
          </cell>
          <cell r="EC92" t="str">
            <v>x</v>
          </cell>
          <cell r="ED92" t="str">
            <v>x</v>
          </cell>
          <cell r="EE92" t="str">
            <v>x</v>
          </cell>
          <cell r="EF92" t="str">
            <v>x</v>
          </cell>
          <cell r="EG92" t="str">
            <v>x</v>
          </cell>
          <cell r="EH92">
            <v>6</v>
          </cell>
          <cell r="EI92" t="str">
            <v>x</v>
          </cell>
          <cell r="EJ92" t="str">
            <v>x</v>
          </cell>
          <cell r="EK92" t="str">
            <v>x</v>
          </cell>
          <cell r="EL92" t="str">
            <v>x</v>
          </cell>
          <cell r="EM92" t="str">
            <v>x</v>
          </cell>
          <cell r="EN92" t="str">
            <v>x</v>
          </cell>
          <cell r="EO92" t="str">
            <v>x</v>
          </cell>
          <cell r="EP92" t="str">
            <v>x</v>
          </cell>
          <cell r="HK92">
            <v>2000</v>
          </cell>
          <cell r="HL92">
            <v>1020</v>
          </cell>
          <cell r="HM92">
            <v>980</v>
          </cell>
          <cell r="HN92">
            <v>25</v>
          </cell>
          <cell r="HO92">
            <v>30</v>
          </cell>
          <cell r="HP92">
            <v>20</v>
          </cell>
          <cell r="HQ92">
            <v>75</v>
          </cell>
          <cell r="HR92">
            <v>70</v>
          </cell>
          <cell r="HS92">
            <v>80</v>
          </cell>
          <cell r="HT92">
            <v>2000</v>
          </cell>
          <cell r="HU92">
            <v>1020</v>
          </cell>
          <cell r="HV92">
            <v>980</v>
          </cell>
          <cell r="HW92">
            <v>25</v>
          </cell>
          <cell r="HX92">
            <v>23</v>
          </cell>
          <cell r="HY92">
            <v>27</v>
          </cell>
          <cell r="HZ92">
            <v>75</v>
          </cell>
          <cell r="IA92">
            <v>77</v>
          </cell>
          <cell r="IB92">
            <v>73</v>
          </cell>
          <cell r="IC92">
            <v>2000</v>
          </cell>
          <cell r="ID92">
            <v>1020</v>
          </cell>
          <cell r="IE92">
            <v>980</v>
          </cell>
          <cell r="IF92">
            <v>14</v>
          </cell>
          <cell r="IG92">
            <v>14</v>
          </cell>
          <cell r="IH92">
            <v>14</v>
          </cell>
          <cell r="II92">
            <v>86</v>
          </cell>
          <cell r="IJ92">
            <v>86</v>
          </cell>
          <cell r="IK92">
            <v>86</v>
          </cell>
          <cell r="IL92">
            <v>2000</v>
          </cell>
          <cell r="IM92">
            <v>1020</v>
          </cell>
          <cell r="IN92">
            <v>980</v>
          </cell>
          <cell r="IO92">
            <v>33</v>
          </cell>
          <cell r="IP92">
            <v>35</v>
          </cell>
          <cell r="IQ92">
            <v>32</v>
          </cell>
          <cell r="IR92">
            <v>67</v>
          </cell>
          <cell r="IS92">
            <v>65</v>
          </cell>
          <cell r="IT92">
            <v>68</v>
          </cell>
        </row>
        <row r="93">
          <cell r="B93">
            <v>813</v>
          </cell>
          <cell r="C93">
            <v>1910</v>
          </cell>
          <cell r="D93">
            <v>996</v>
          </cell>
          <cell r="E93">
            <v>914</v>
          </cell>
          <cell r="F93">
            <v>22</v>
          </cell>
          <cell r="G93">
            <v>28</v>
          </cell>
          <cell r="H93">
            <v>16</v>
          </cell>
          <cell r="I93">
            <v>78</v>
          </cell>
          <cell r="J93">
            <v>72</v>
          </cell>
          <cell r="K93">
            <v>84</v>
          </cell>
          <cell r="L93">
            <v>1910</v>
          </cell>
          <cell r="M93">
            <v>996</v>
          </cell>
          <cell r="N93">
            <v>914</v>
          </cell>
          <cell r="O93">
            <v>26</v>
          </cell>
          <cell r="P93">
            <v>26</v>
          </cell>
          <cell r="Q93">
            <v>25</v>
          </cell>
          <cell r="R93">
            <v>74</v>
          </cell>
          <cell r="S93">
            <v>74</v>
          </cell>
          <cell r="T93">
            <v>75</v>
          </cell>
          <cell r="U93">
            <v>1910</v>
          </cell>
          <cell r="V93">
            <v>996</v>
          </cell>
          <cell r="W93">
            <v>914</v>
          </cell>
          <cell r="X93">
            <v>14</v>
          </cell>
          <cell r="Y93">
            <v>16</v>
          </cell>
          <cell r="Z93">
            <v>12</v>
          </cell>
          <cell r="AA93">
            <v>86</v>
          </cell>
          <cell r="AB93">
            <v>84</v>
          </cell>
          <cell r="AC93">
            <v>88</v>
          </cell>
          <cell r="AD93">
            <v>1910</v>
          </cell>
          <cell r="AE93">
            <v>996</v>
          </cell>
          <cell r="AF93">
            <v>914</v>
          </cell>
          <cell r="AG93">
            <v>31</v>
          </cell>
          <cell r="AH93">
            <v>34</v>
          </cell>
          <cell r="AI93">
            <v>28</v>
          </cell>
          <cell r="AJ93">
            <v>69</v>
          </cell>
          <cell r="AK93">
            <v>66</v>
          </cell>
          <cell r="AL93">
            <v>72</v>
          </cell>
          <cell r="DG93">
            <v>4</v>
          </cell>
          <cell r="DH93" t="str">
            <v>x</v>
          </cell>
          <cell r="DI93" t="str">
            <v>x</v>
          </cell>
          <cell r="DJ93" t="str">
            <v>x</v>
          </cell>
          <cell r="DK93" t="str">
            <v>x</v>
          </cell>
          <cell r="DL93" t="str">
            <v>x</v>
          </cell>
          <cell r="DM93" t="str">
            <v>x</v>
          </cell>
          <cell r="DN93" t="str">
            <v>x</v>
          </cell>
          <cell r="DO93" t="str">
            <v>x</v>
          </cell>
          <cell r="DP93">
            <v>4</v>
          </cell>
          <cell r="DQ93" t="str">
            <v>x</v>
          </cell>
          <cell r="DR93" t="str">
            <v>x</v>
          </cell>
          <cell r="DS93" t="str">
            <v>x</v>
          </cell>
          <cell r="DT93" t="str">
            <v>x</v>
          </cell>
          <cell r="DU93" t="str">
            <v>x</v>
          </cell>
          <cell r="DV93" t="str">
            <v>x</v>
          </cell>
          <cell r="DW93" t="str">
            <v>x</v>
          </cell>
          <cell r="DX93" t="str">
            <v>x</v>
          </cell>
          <cell r="DY93">
            <v>4</v>
          </cell>
          <cell r="DZ93" t="str">
            <v>x</v>
          </cell>
          <cell r="EA93" t="str">
            <v>x</v>
          </cell>
          <cell r="EB93" t="str">
            <v>x</v>
          </cell>
          <cell r="EC93" t="str">
            <v>x</v>
          </cell>
          <cell r="ED93" t="str">
            <v>x</v>
          </cell>
          <cell r="EE93" t="str">
            <v>x</v>
          </cell>
          <cell r="EF93" t="str">
            <v>x</v>
          </cell>
          <cell r="EG93" t="str">
            <v>x</v>
          </cell>
          <cell r="EH93">
            <v>4</v>
          </cell>
          <cell r="EI93" t="str">
            <v>x</v>
          </cell>
          <cell r="EJ93" t="str">
            <v>x</v>
          </cell>
          <cell r="EK93" t="str">
            <v>x</v>
          </cell>
          <cell r="EL93" t="str">
            <v>x</v>
          </cell>
          <cell r="EM93" t="str">
            <v>x</v>
          </cell>
          <cell r="EN93" t="str">
            <v>x</v>
          </cell>
          <cell r="EO93" t="str">
            <v>x</v>
          </cell>
          <cell r="EP93" t="str">
            <v>x</v>
          </cell>
          <cell r="HK93">
            <v>2010</v>
          </cell>
          <cell r="HL93">
            <v>1050</v>
          </cell>
          <cell r="HM93">
            <v>960</v>
          </cell>
          <cell r="HN93">
            <v>22</v>
          </cell>
          <cell r="HO93">
            <v>28</v>
          </cell>
          <cell r="HP93">
            <v>15</v>
          </cell>
          <cell r="HQ93">
            <v>78</v>
          </cell>
          <cell r="HR93">
            <v>72</v>
          </cell>
          <cell r="HS93">
            <v>85</v>
          </cell>
          <cell r="HT93">
            <v>2010</v>
          </cell>
          <cell r="HU93">
            <v>1050</v>
          </cell>
          <cell r="HV93">
            <v>960</v>
          </cell>
          <cell r="HW93">
            <v>26</v>
          </cell>
          <cell r="HX93">
            <v>27</v>
          </cell>
          <cell r="HY93">
            <v>25</v>
          </cell>
          <cell r="HZ93">
            <v>74</v>
          </cell>
          <cell r="IA93">
            <v>73</v>
          </cell>
          <cell r="IB93">
            <v>75</v>
          </cell>
          <cell r="IC93">
            <v>2010</v>
          </cell>
          <cell r="ID93">
            <v>1050</v>
          </cell>
          <cell r="IE93">
            <v>960</v>
          </cell>
          <cell r="IF93">
            <v>15</v>
          </cell>
          <cell r="IG93">
            <v>16</v>
          </cell>
          <cell r="IH93">
            <v>13</v>
          </cell>
          <cell r="II93">
            <v>85</v>
          </cell>
          <cell r="IJ93">
            <v>84</v>
          </cell>
          <cell r="IK93">
            <v>87</v>
          </cell>
          <cell r="IL93">
            <v>2010</v>
          </cell>
          <cell r="IM93">
            <v>1050</v>
          </cell>
          <cell r="IN93">
            <v>960</v>
          </cell>
          <cell r="IO93">
            <v>32</v>
          </cell>
          <cell r="IP93">
            <v>35</v>
          </cell>
          <cell r="IQ93">
            <v>28</v>
          </cell>
          <cell r="IR93">
            <v>68</v>
          </cell>
          <cell r="IS93">
            <v>65</v>
          </cell>
          <cell r="IT93">
            <v>72</v>
          </cell>
        </row>
        <row r="94">
          <cell r="B94">
            <v>815</v>
          </cell>
          <cell r="C94">
            <v>6145</v>
          </cell>
          <cell r="D94">
            <v>3157</v>
          </cell>
          <cell r="E94">
            <v>2988</v>
          </cell>
          <cell r="F94">
            <v>18</v>
          </cell>
          <cell r="G94">
            <v>22</v>
          </cell>
          <cell r="H94">
            <v>13</v>
          </cell>
          <cell r="I94">
            <v>82</v>
          </cell>
          <cell r="J94">
            <v>78</v>
          </cell>
          <cell r="K94">
            <v>87</v>
          </cell>
          <cell r="L94">
            <v>6145</v>
          </cell>
          <cell r="M94">
            <v>3157</v>
          </cell>
          <cell r="N94">
            <v>2988</v>
          </cell>
          <cell r="O94">
            <v>20</v>
          </cell>
          <cell r="P94">
            <v>19</v>
          </cell>
          <cell r="Q94">
            <v>21</v>
          </cell>
          <cell r="R94">
            <v>80</v>
          </cell>
          <cell r="S94">
            <v>81</v>
          </cell>
          <cell r="T94">
            <v>79</v>
          </cell>
          <cell r="U94">
            <v>6145</v>
          </cell>
          <cell r="V94">
            <v>3157</v>
          </cell>
          <cell r="W94">
            <v>2988</v>
          </cell>
          <cell r="X94">
            <v>11</v>
          </cell>
          <cell r="Y94">
            <v>12</v>
          </cell>
          <cell r="Z94">
            <v>10</v>
          </cell>
          <cell r="AA94">
            <v>89</v>
          </cell>
          <cell r="AB94">
            <v>88</v>
          </cell>
          <cell r="AC94">
            <v>90</v>
          </cell>
          <cell r="AD94">
            <v>6145</v>
          </cell>
          <cell r="AE94">
            <v>3157</v>
          </cell>
          <cell r="AF94">
            <v>2988</v>
          </cell>
          <cell r="AG94">
            <v>26</v>
          </cell>
          <cell r="AH94">
            <v>27</v>
          </cell>
          <cell r="AI94">
            <v>24</v>
          </cell>
          <cell r="AJ94">
            <v>74</v>
          </cell>
          <cell r="AK94">
            <v>73</v>
          </cell>
          <cell r="AL94">
            <v>76</v>
          </cell>
          <cell r="DG94">
            <v>6</v>
          </cell>
          <cell r="DH94" t="str">
            <v>.</v>
          </cell>
          <cell r="DI94">
            <v>6</v>
          </cell>
          <cell r="DJ94">
            <v>50</v>
          </cell>
          <cell r="DK94" t="str">
            <v>.</v>
          </cell>
          <cell r="DL94">
            <v>50</v>
          </cell>
          <cell r="DM94">
            <v>50</v>
          </cell>
          <cell r="DN94" t="str">
            <v>.</v>
          </cell>
          <cell r="DO94">
            <v>50</v>
          </cell>
          <cell r="DP94">
            <v>6</v>
          </cell>
          <cell r="DQ94" t="str">
            <v>.</v>
          </cell>
          <cell r="DR94">
            <v>6</v>
          </cell>
          <cell r="DS94" t="str">
            <v>x</v>
          </cell>
          <cell r="DT94" t="str">
            <v>.</v>
          </cell>
          <cell r="DU94" t="str">
            <v>x</v>
          </cell>
          <cell r="DV94" t="str">
            <v>x</v>
          </cell>
          <cell r="DW94" t="str">
            <v>.</v>
          </cell>
          <cell r="DX94" t="str">
            <v>x</v>
          </cell>
          <cell r="DY94">
            <v>6</v>
          </cell>
          <cell r="DZ94" t="str">
            <v>.</v>
          </cell>
          <cell r="EA94">
            <v>6</v>
          </cell>
          <cell r="EB94">
            <v>50</v>
          </cell>
          <cell r="EC94" t="str">
            <v>,</v>
          </cell>
          <cell r="ED94">
            <v>50</v>
          </cell>
          <cell r="EE94">
            <v>50</v>
          </cell>
          <cell r="EF94" t="str">
            <v>.</v>
          </cell>
          <cell r="EG94">
            <v>50</v>
          </cell>
          <cell r="EH94">
            <v>6</v>
          </cell>
          <cell r="EI94" t="str">
            <v>.</v>
          </cell>
          <cell r="EJ94">
            <v>6</v>
          </cell>
          <cell r="EK94" t="str">
            <v>x</v>
          </cell>
          <cell r="EL94" t="str">
            <v>.</v>
          </cell>
          <cell r="EM94" t="str">
            <v>x</v>
          </cell>
          <cell r="EN94" t="str">
            <v>x</v>
          </cell>
          <cell r="EO94" t="str">
            <v>.</v>
          </cell>
          <cell r="EP94" t="str">
            <v>x</v>
          </cell>
          <cell r="HK94">
            <v>6380</v>
          </cell>
          <cell r="HL94">
            <v>3270</v>
          </cell>
          <cell r="HM94">
            <v>3110</v>
          </cell>
          <cell r="HN94">
            <v>18</v>
          </cell>
          <cell r="HO94">
            <v>22</v>
          </cell>
          <cell r="HP94">
            <v>13</v>
          </cell>
          <cell r="HQ94">
            <v>82</v>
          </cell>
          <cell r="HR94">
            <v>78</v>
          </cell>
          <cell r="HS94">
            <v>87</v>
          </cell>
          <cell r="HT94">
            <v>6380</v>
          </cell>
          <cell r="HU94">
            <v>3270</v>
          </cell>
          <cell r="HV94">
            <v>3110</v>
          </cell>
          <cell r="HW94">
            <v>20</v>
          </cell>
          <cell r="HX94">
            <v>19</v>
          </cell>
          <cell r="HY94">
            <v>21</v>
          </cell>
          <cell r="HZ94">
            <v>80</v>
          </cell>
          <cell r="IA94">
            <v>81</v>
          </cell>
          <cell r="IB94">
            <v>79</v>
          </cell>
          <cell r="IC94">
            <v>6380</v>
          </cell>
          <cell r="ID94">
            <v>3270</v>
          </cell>
          <cell r="IE94">
            <v>3110</v>
          </cell>
          <cell r="IF94">
            <v>11</v>
          </cell>
          <cell r="IG94">
            <v>12</v>
          </cell>
          <cell r="IH94">
            <v>10</v>
          </cell>
          <cell r="II94">
            <v>89</v>
          </cell>
          <cell r="IJ94">
            <v>88</v>
          </cell>
          <cell r="IK94">
            <v>90</v>
          </cell>
          <cell r="IL94">
            <v>6380</v>
          </cell>
          <cell r="IM94">
            <v>3270</v>
          </cell>
          <cell r="IN94">
            <v>3110</v>
          </cell>
          <cell r="IO94">
            <v>26</v>
          </cell>
          <cell r="IP94">
            <v>28</v>
          </cell>
          <cell r="IQ94">
            <v>24</v>
          </cell>
          <cell r="IR94">
            <v>74</v>
          </cell>
          <cell r="IS94">
            <v>72</v>
          </cell>
          <cell r="IT94">
            <v>76</v>
          </cell>
        </row>
        <row r="95">
          <cell r="B95">
            <v>816</v>
          </cell>
          <cell r="C95">
            <v>1774</v>
          </cell>
          <cell r="D95">
            <v>910</v>
          </cell>
          <cell r="E95">
            <v>864</v>
          </cell>
          <cell r="F95">
            <v>18</v>
          </cell>
          <cell r="G95">
            <v>23</v>
          </cell>
          <cell r="H95">
            <v>14</v>
          </cell>
          <cell r="I95">
            <v>82</v>
          </cell>
          <cell r="J95">
            <v>77</v>
          </cell>
          <cell r="K95">
            <v>86</v>
          </cell>
          <cell r="L95">
            <v>1774</v>
          </cell>
          <cell r="M95">
            <v>910</v>
          </cell>
          <cell r="N95">
            <v>864</v>
          </cell>
          <cell r="O95">
            <v>22</v>
          </cell>
          <cell r="P95">
            <v>21</v>
          </cell>
          <cell r="Q95">
            <v>23</v>
          </cell>
          <cell r="R95">
            <v>78</v>
          </cell>
          <cell r="S95">
            <v>79</v>
          </cell>
          <cell r="T95">
            <v>77</v>
          </cell>
          <cell r="U95">
            <v>1774</v>
          </cell>
          <cell r="V95">
            <v>910</v>
          </cell>
          <cell r="W95">
            <v>864</v>
          </cell>
          <cell r="X95">
            <v>14</v>
          </cell>
          <cell r="Y95">
            <v>14</v>
          </cell>
          <cell r="Z95">
            <v>13</v>
          </cell>
          <cell r="AA95">
            <v>86</v>
          </cell>
          <cell r="AB95">
            <v>86</v>
          </cell>
          <cell r="AC95">
            <v>87</v>
          </cell>
          <cell r="AD95">
            <v>1774</v>
          </cell>
          <cell r="AE95">
            <v>910</v>
          </cell>
          <cell r="AF95">
            <v>864</v>
          </cell>
          <cell r="AG95">
            <v>26</v>
          </cell>
          <cell r="AH95">
            <v>28</v>
          </cell>
          <cell r="AI95">
            <v>25</v>
          </cell>
          <cell r="AJ95">
            <v>74</v>
          </cell>
          <cell r="AK95">
            <v>72</v>
          </cell>
          <cell r="AL95">
            <v>75</v>
          </cell>
          <cell r="DG95" t="str">
            <v>x</v>
          </cell>
          <cell r="DH95" t="str">
            <v>x</v>
          </cell>
          <cell r="DI95" t="str">
            <v>x</v>
          </cell>
          <cell r="DJ95" t="str">
            <v>x</v>
          </cell>
          <cell r="DK95" t="str">
            <v>x</v>
          </cell>
          <cell r="DL95" t="str">
            <v>x</v>
          </cell>
          <cell r="DM95" t="str">
            <v>x</v>
          </cell>
          <cell r="DN95" t="str">
            <v>x</v>
          </cell>
          <cell r="DO95" t="str">
            <v>x</v>
          </cell>
          <cell r="DP95" t="str">
            <v>x</v>
          </cell>
          <cell r="DQ95" t="str">
            <v>x</v>
          </cell>
          <cell r="DR95" t="str">
            <v>x</v>
          </cell>
          <cell r="DS95" t="str">
            <v>x</v>
          </cell>
          <cell r="DT95" t="str">
            <v>x</v>
          </cell>
          <cell r="DU95" t="str">
            <v>x</v>
          </cell>
          <cell r="DV95" t="str">
            <v>x</v>
          </cell>
          <cell r="DW95" t="str">
            <v>x</v>
          </cell>
          <cell r="DX95" t="str">
            <v>x</v>
          </cell>
          <cell r="DY95" t="str">
            <v>x</v>
          </cell>
          <cell r="DZ95" t="str">
            <v>x</v>
          </cell>
          <cell r="EA95" t="str">
            <v>x</v>
          </cell>
          <cell r="EB95" t="str">
            <v>x</v>
          </cell>
          <cell r="EC95" t="str">
            <v>x</v>
          </cell>
          <cell r="ED95" t="str">
            <v>x</v>
          </cell>
          <cell r="EE95" t="str">
            <v>x</v>
          </cell>
          <cell r="EF95" t="str">
            <v>x</v>
          </cell>
          <cell r="EG95" t="str">
            <v>x</v>
          </cell>
          <cell r="EH95" t="str">
            <v>x</v>
          </cell>
          <cell r="EI95" t="str">
            <v>x</v>
          </cell>
          <cell r="EJ95" t="str">
            <v>x</v>
          </cell>
          <cell r="EK95" t="str">
            <v>x</v>
          </cell>
          <cell r="EL95" t="str">
            <v>x</v>
          </cell>
          <cell r="EM95" t="str">
            <v>x</v>
          </cell>
          <cell r="EN95" t="str">
            <v>x</v>
          </cell>
          <cell r="EO95" t="str">
            <v>x</v>
          </cell>
          <cell r="EP95" t="str">
            <v>x</v>
          </cell>
          <cell r="HK95">
            <v>1870</v>
          </cell>
          <cell r="HL95">
            <v>960</v>
          </cell>
          <cell r="HM95">
            <v>910</v>
          </cell>
          <cell r="HN95">
            <v>19</v>
          </cell>
          <cell r="HO95">
            <v>23</v>
          </cell>
          <cell r="HP95">
            <v>14</v>
          </cell>
          <cell r="HQ95">
            <v>81</v>
          </cell>
          <cell r="HR95">
            <v>77</v>
          </cell>
          <cell r="HS95">
            <v>86</v>
          </cell>
          <cell r="HT95">
            <v>1870</v>
          </cell>
          <cell r="HU95">
            <v>960</v>
          </cell>
          <cell r="HV95">
            <v>910</v>
          </cell>
          <cell r="HW95">
            <v>22</v>
          </cell>
          <cell r="HX95">
            <v>22</v>
          </cell>
          <cell r="HY95">
            <v>23</v>
          </cell>
          <cell r="HZ95">
            <v>78</v>
          </cell>
          <cell r="IA95">
            <v>78</v>
          </cell>
          <cell r="IB95">
            <v>77</v>
          </cell>
          <cell r="IC95">
            <v>1870</v>
          </cell>
          <cell r="ID95">
            <v>960</v>
          </cell>
          <cell r="IE95">
            <v>910</v>
          </cell>
          <cell r="IF95">
            <v>14</v>
          </cell>
          <cell r="IG95">
            <v>14</v>
          </cell>
          <cell r="IH95">
            <v>13</v>
          </cell>
          <cell r="II95">
            <v>86</v>
          </cell>
          <cell r="IJ95">
            <v>86</v>
          </cell>
          <cell r="IK95">
            <v>87</v>
          </cell>
          <cell r="IL95">
            <v>1870</v>
          </cell>
          <cell r="IM95">
            <v>960</v>
          </cell>
          <cell r="IN95">
            <v>910</v>
          </cell>
          <cell r="IO95">
            <v>27</v>
          </cell>
          <cell r="IP95">
            <v>28</v>
          </cell>
          <cell r="IQ95">
            <v>25</v>
          </cell>
          <cell r="IR95">
            <v>73</v>
          </cell>
          <cell r="IS95">
            <v>72</v>
          </cell>
          <cell r="IT95">
            <v>75</v>
          </cell>
        </row>
        <row r="96">
          <cell r="B96">
            <v>821</v>
          </cell>
          <cell r="C96">
            <v>1319</v>
          </cell>
          <cell r="D96">
            <v>663</v>
          </cell>
          <cell r="E96">
            <v>656</v>
          </cell>
          <cell r="F96">
            <v>22</v>
          </cell>
          <cell r="G96">
            <v>26</v>
          </cell>
          <cell r="H96">
            <v>18</v>
          </cell>
          <cell r="I96">
            <v>78</v>
          </cell>
          <cell r="J96">
            <v>74</v>
          </cell>
          <cell r="K96">
            <v>82</v>
          </cell>
          <cell r="L96">
            <v>1294</v>
          </cell>
          <cell r="M96">
            <v>646</v>
          </cell>
          <cell r="N96">
            <v>648</v>
          </cell>
          <cell r="O96">
            <v>26</v>
          </cell>
          <cell r="P96">
            <v>24</v>
          </cell>
          <cell r="Q96">
            <v>28</v>
          </cell>
          <cell r="R96">
            <v>74</v>
          </cell>
          <cell r="S96">
            <v>76</v>
          </cell>
          <cell r="T96">
            <v>72</v>
          </cell>
          <cell r="U96">
            <v>1319</v>
          </cell>
          <cell r="V96">
            <v>663</v>
          </cell>
          <cell r="W96">
            <v>656</v>
          </cell>
          <cell r="X96">
            <v>14</v>
          </cell>
          <cell r="Y96">
            <v>14</v>
          </cell>
          <cell r="Z96">
            <v>14</v>
          </cell>
          <cell r="AA96">
            <v>86</v>
          </cell>
          <cell r="AB96">
            <v>86</v>
          </cell>
          <cell r="AC96">
            <v>86</v>
          </cell>
          <cell r="AD96">
            <v>1294</v>
          </cell>
          <cell r="AE96">
            <v>646</v>
          </cell>
          <cell r="AF96">
            <v>648</v>
          </cell>
          <cell r="AG96">
            <v>32</v>
          </cell>
          <cell r="AH96">
            <v>33</v>
          </cell>
          <cell r="AI96">
            <v>32</v>
          </cell>
          <cell r="AJ96">
            <v>68</v>
          </cell>
          <cell r="AK96">
            <v>67</v>
          </cell>
          <cell r="AL96">
            <v>68</v>
          </cell>
          <cell r="DG96">
            <v>267</v>
          </cell>
          <cell r="DH96">
            <v>134</v>
          </cell>
          <cell r="DI96">
            <v>133</v>
          </cell>
          <cell r="DJ96">
            <v>22</v>
          </cell>
          <cell r="DK96">
            <v>29</v>
          </cell>
          <cell r="DL96">
            <v>16</v>
          </cell>
          <cell r="DM96">
            <v>78</v>
          </cell>
          <cell r="DN96">
            <v>71</v>
          </cell>
          <cell r="DO96">
            <v>84</v>
          </cell>
          <cell r="DP96">
            <v>265</v>
          </cell>
          <cell r="DQ96">
            <v>133</v>
          </cell>
          <cell r="DR96">
            <v>132</v>
          </cell>
          <cell r="DS96">
            <v>35</v>
          </cell>
          <cell r="DT96">
            <v>32</v>
          </cell>
          <cell r="DU96">
            <v>38</v>
          </cell>
          <cell r="DV96">
            <v>65</v>
          </cell>
          <cell r="DW96">
            <v>68</v>
          </cell>
          <cell r="DX96">
            <v>62</v>
          </cell>
          <cell r="DY96">
            <v>267</v>
          </cell>
          <cell r="DZ96">
            <v>134</v>
          </cell>
          <cell r="EA96">
            <v>133</v>
          </cell>
          <cell r="EB96">
            <v>17</v>
          </cell>
          <cell r="EC96">
            <v>19</v>
          </cell>
          <cell r="ED96">
            <v>14</v>
          </cell>
          <cell r="EE96">
            <v>83</v>
          </cell>
          <cell r="EF96">
            <v>81</v>
          </cell>
          <cell r="EG96">
            <v>86</v>
          </cell>
          <cell r="EH96">
            <v>265</v>
          </cell>
          <cell r="EI96">
            <v>133</v>
          </cell>
          <cell r="EJ96">
            <v>132</v>
          </cell>
          <cell r="EK96">
            <v>39</v>
          </cell>
          <cell r="EL96">
            <v>40</v>
          </cell>
          <cell r="EM96">
            <v>39</v>
          </cell>
          <cell r="EN96">
            <v>61</v>
          </cell>
          <cell r="EO96">
            <v>60</v>
          </cell>
          <cell r="EP96">
            <v>61</v>
          </cell>
          <cell r="HK96">
            <v>2550</v>
          </cell>
          <cell r="HL96">
            <v>1300</v>
          </cell>
          <cell r="HM96">
            <v>1260</v>
          </cell>
          <cell r="HN96">
            <v>24</v>
          </cell>
          <cell r="HO96">
            <v>28</v>
          </cell>
          <cell r="HP96">
            <v>19</v>
          </cell>
          <cell r="HQ96">
            <v>76</v>
          </cell>
          <cell r="HR96">
            <v>72</v>
          </cell>
          <cell r="HS96">
            <v>81</v>
          </cell>
          <cell r="HT96">
            <v>2520</v>
          </cell>
          <cell r="HU96">
            <v>1280</v>
          </cell>
          <cell r="HV96">
            <v>1250</v>
          </cell>
          <cell r="HW96">
            <v>30</v>
          </cell>
          <cell r="HX96">
            <v>28</v>
          </cell>
          <cell r="HY96">
            <v>33</v>
          </cell>
          <cell r="HZ96">
            <v>70</v>
          </cell>
          <cell r="IA96">
            <v>72</v>
          </cell>
          <cell r="IB96">
            <v>67</v>
          </cell>
          <cell r="IC96">
            <v>2550</v>
          </cell>
          <cell r="ID96">
            <v>1300</v>
          </cell>
          <cell r="IE96">
            <v>1260</v>
          </cell>
          <cell r="IF96">
            <v>17</v>
          </cell>
          <cell r="IG96">
            <v>17</v>
          </cell>
          <cell r="IH96">
            <v>17</v>
          </cell>
          <cell r="II96">
            <v>83</v>
          </cell>
          <cell r="IJ96">
            <v>83</v>
          </cell>
          <cell r="IK96">
            <v>83</v>
          </cell>
          <cell r="IL96">
            <v>2520</v>
          </cell>
          <cell r="IM96">
            <v>1280</v>
          </cell>
          <cell r="IN96">
            <v>1250</v>
          </cell>
          <cell r="IO96">
            <v>36</v>
          </cell>
          <cell r="IP96">
            <v>36</v>
          </cell>
          <cell r="IQ96">
            <v>36</v>
          </cell>
          <cell r="IR96">
            <v>64</v>
          </cell>
          <cell r="IS96">
            <v>64</v>
          </cell>
          <cell r="IT96">
            <v>64</v>
          </cell>
        </row>
        <row r="97">
          <cell r="B97">
            <v>822</v>
          </cell>
          <cell r="C97">
            <v>1346</v>
          </cell>
          <cell r="D97">
            <v>680</v>
          </cell>
          <cell r="E97">
            <v>666</v>
          </cell>
          <cell r="F97">
            <v>23</v>
          </cell>
          <cell r="G97">
            <v>29</v>
          </cell>
          <cell r="H97">
            <v>16</v>
          </cell>
          <cell r="I97">
            <v>77</v>
          </cell>
          <cell r="J97">
            <v>71</v>
          </cell>
          <cell r="K97">
            <v>84</v>
          </cell>
          <cell r="L97">
            <v>1346</v>
          </cell>
          <cell r="M97">
            <v>680</v>
          </cell>
          <cell r="N97">
            <v>666</v>
          </cell>
          <cell r="O97">
            <v>25</v>
          </cell>
          <cell r="P97">
            <v>25</v>
          </cell>
          <cell r="Q97">
            <v>24</v>
          </cell>
          <cell r="R97">
            <v>75</v>
          </cell>
          <cell r="S97">
            <v>75</v>
          </cell>
          <cell r="T97">
            <v>76</v>
          </cell>
          <cell r="U97">
            <v>1346</v>
          </cell>
          <cell r="V97">
            <v>680</v>
          </cell>
          <cell r="W97">
            <v>666</v>
          </cell>
          <cell r="X97">
            <v>11</v>
          </cell>
          <cell r="Y97">
            <v>12</v>
          </cell>
          <cell r="Z97">
            <v>10</v>
          </cell>
          <cell r="AA97">
            <v>89</v>
          </cell>
          <cell r="AB97">
            <v>88</v>
          </cell>
          <cell r="AC97">
            <v>90</v>
          </cell>
          <cell r="AD97">
            <v>1346</v>
          </cell>
          <cell r="AE97">
            <v>680</v>
          </cell>
          <cell r="AF97">
            <v>666</v>
          </cell>
          <cell r="AG97">
            <v>31</v>
          </cell>
          <cell r="AH97">
            <v>35</v>
          </cell>
          <cell r="AI97">
            <v>28</v>
          </cell>
          <cell r="AJ97">
            <v>69</v>
          </cell>
          <cell r="AK97">
            <v>65</v>
          </cell>
          <cell r="AL97">
            <v>72</v>
          </cell>
          <cell r="DG97">
            <v>56</v>
          </cell>
          <cell r="DH97">
            <v>32</v>
          </cell>
          <cell r="DI97">
            <v>24</v>
          </cell>
          <cell r="DJ97">
            <v>30</v>
          </cell>
          <cell r="DK97">
            <v>31</v>
          </cell>
          <cell r="DL97">
            <v>29</v>
          </cell>
          <cell r="DM97">
            <v>70</v>
          </cell>
          <cell r="DN97">
            <v>69</v>
          </cell>
          <cell r="DO97">
            <v>71</v>
          </cell>
          <cell r="DP97">
            <v>56</v>
          </cell>
          <cell r="DQ97">
            <v>32</v>
          </cell>
          <cell r="DR97">
            <v>24</v>
          </cell>
          <cell r="DS97">
            <v>41</v>
          </cell>
          <cell r="DT97">
            <v>41</v>
          </cell>
          <cell r="DU97">
            <v>42</v>
          </cell>
          <cell r="DV97">
            <v>59</v>
          </cell>
          <cell r="DW97">
            <v>59</v>
          </cell>
          <cell r="DX97">
            <v>58</v>
          </cell>
          <cell r="DY97">
            <v>56</v>
          </cell>
          <cell r="DZ97">
            <v>32</v>
          </cell>
          <cell r="EA97">
            <v>24</v>
          </cell>
          <cell r="EB97">
            <v>21</v>
          </cell>
          <cell r="EC97">
            <v>31</v>
          </cell>
          <cell r="ED97">
            <v>8</v>
          </cell>
          <cell r="EE97">
            <v>79</v>
          </cell>
          <cell r="EF97">
            <v>69</v>
          </cell>
          <cell r="EG97">
            <v>92</v>
          </cell>
          <cell r="EH97">
            <v>56</v>
          </cell>
          <cell r="EI97">
            <v>32</v>
          </cell>
          <cell r="EJ97">
            <v>24</v>
          </cell>
          <cell r="EK97">
            <v>46</v>
          </cell>
          <cell r="EL97">
            <v>47</v>
          </cell>
          <cell r="EM97">
            <v>46</v>
          </cell>
          <cell r="EN97">
            <v>54</v>
          </cell>
          <cell r="EO97">
            <v>53</v>
          </cell>
          <cell r="EP97">
            <v>54</v>
          </cell>
          <cell r="HK97">
            <v>1780</v>
          </cell>
          <cell r="HL97">
            <v>910</v>
          </cell>
          <cell r="HM97">
            <v>880</v>
          </cell>
          <cell r="HN97">
            <v>24</v>
          </cell>
          <cell r="HO97">
            <v>30</v>
          </cell>
          <cell r="HP97">
            <v>18</v>
          </cell>
          <cell r="HQ97">
            <v>76</v>
          </cell>
          <cell r="HR97">
            <v>70</v>
          </cell>
          <cell r="HS97">
            <v>82</v>
          </cell>
          <cell r="HT97">
            <v>1780</v>
          </cell>
          <cell r="HU97">
            <v>910</v>
          </cell>
          <cell r="HV97">
            <v>880</v>
          </cell>
          <cell r="HW97">
            <v>27</v>
          </cell>
          <cell r="HX97">
            <v>27</v>
          </cell>
          <cell r="HY97">
            <v>27</v>
          </cell>
          <cell r="HZ97">
            <v>73</v>
          </cell>
          <cell r="IA97">
            <v>73</v>
          </cell>
          <cell r="IB97">
            <v>73</v>
          </cell>
          <cell r="IC97">
            <v>1780</v>
          </cell>
          <cell r="ID97">
            <v>910</v>
          </cell>
          <cell r="IE97">
            <v>880</v>
          </cell>
          <cell r="IF97">
            <v>13</v>
          </cell>
          <cell r="IG97">
            <v>15</v>
          </cell>
          <cell r="IH97">
            <v>11</v>
          </cell>
          <cell r="II97">
            <v>87</v>
          </cell>
          <cell r="IJ97">
            <v>85</v>
          </cell>
          <cell r="IK97">
            <v>89</v>
          </cell>
          <cell r="IL97">
            <v>1780</v>
          </cell>
          <cell r="IM97">
            <v>910</v>
          </cell>
          <cell r="IN97">
            <v>880</v>
          </cell>
          <cell r="IO97">
            <v>34</v>
          </cell>
          <cell r="IP97">
            <v>36</v>
          </cell>
          <cell r="IQ97">
            <v>31</v>
          </cell>
          <cell r="IR97">
            <v>66</v>
          </cell>
          <cell r="IS97">
            <v>64</v>
          </cell>
          <cell r="IT97">
            <v>69</v>
          </cell>
        </row>
        <row r="98">
          <cell r="B98">
            <v>823</v>
          </cell>
          <cell r="C98">
            <v>2719</v>
          </cell>
          <cell r="D98">
            <v>1413</v>
          </cell>
          <cell r="E98">
            <v>1306</v>
          </cell>
          <cell r="F98">
            <v>17</v>
          </cell>
          <cell r="G98">
            <v>22</v>
          </cell>
          <cell r="H98">
            <v>12</v>
          </cell>
          <cell r="I98">
            <v>83</v>
          </cell>
          <cell r="J98">
            <v>78</v>
          </cell>
          <cell r="K98">
            <v>88</v>
          </cell>
          <cell r="L98">
            <v>2719</v>
          </cell>
          <cell r="M98">
            <v>1413</v>
          </cell>
          <cell r="N98">
            <v>1306</v>
          </cell>
          <cell r="O98">
            <v>20</v>
          </cell>
          <cell r="P98">
            <v>18</v>
          </cell>
          <cell r="Q98">
            <v>22</v>
          </cell>
          <cell r="R98">
            <v>80</v>
          </cell>
          <cell r="S98">
            <v>82</v>
          </cell>
          <cell r="T98">
            <v>78</v>
          </cell>
          <cell r="U98">
            <v>2719</v>
          </cell>
          <cell r="V98">
            <v>1413</v>
          </cell>
          <cell r="W98">
            <v>1306</v>
          </cell>
          <cell r="X98">
            <v>10</v>
          </cell>
          <cell r="Y98">
            <v>10</v>
          </cell>
          <cell r="Z98">
            <v>9</v>
          </cell>
          <cell r="AA98">
            <v>90</v>
          </cell>
          <cell r="AB98">
            <v>90</v>
          </cell>
          <cell r="AC98">
            <v>91</v>
          </cell>
          <cell r="AD98">
            <v>2719</v>
          </cell>
          <cell r="AE98">
            <v>1413</v>
          </cell>
          <cell r="AF98">
            <v>1306</v>
          </cell>
          <cell r="AG98">
            <v>26</v>
          </cell>
          <cell r="AH98">
            <v>27</v>
          </cell>
          <cell r="AI98">
            <v>25</v>
          </cell>
          <cell r="AJ98">
            <v>74</v>
          </cell>
          <cell r="AK98">
            <v>73</v>
          </cell>
          <cell r="AL98">
            <v>75</v>
          </cell>
          <cell r="DG98">
            <v>25</v>
          </cell>
          <cell r="DH98">
            <v>15</v>
          </cell>
          <cell r="DI98">
            <v>10</v>
          </cell>
          <cell r="DJ98">
            <v>20</v>
          </cell>
          <cell r="DK98">
            <v>20</v>
          </cell>
          <cell r="DL98">
            <v>20</v>
          </cell>
          <cell r="DM98">
            <v>80</v>
          </cell>
          <cell r="DN98">
            <v>80</v>
          </cell>
          <cell r="DO98">
            <v>80</v>
          </cell>
          <cell r="DP98">
            <v>25</v>
          </cell>
          <cell r="DQ98">
            <v>15</v>
          </cell>
          <cell r="DR98">
            <v>10</v>
          </cell>
          <cell r="DS98">
            <v>28</v>
          </cell>
          <cell r="DT98">
            <v>13</v>
          </cell>
          <cell r="DU98">
            <v>50</v>
          </cell>
          <cell r="DV98">
            <v>72</v>
          </cell>
          <cell r="DW98">
            <v>87</v>
          </cell>
          <cell r="DX98">
            <v>50</v>
          </cell>
          <cell r="DY98">
            <v>25</v>
          </cell>
          <cell r="DZ98">
            <v>15</v>
          </cell>
          <cell r="EA98">
            <v>10</v>
          </cell>
          <cell r="EB98">
            <v>12</v>
          </cell>
          <cell r="EC98">
            <v>7</v>
          </cell>
          <cell r="ED98">
            <v>20</v>
          </cell>
          <cell r="EE98">
            <v>88</v>
          </cell>
          <cell r="EF98">
            <v>93</v>
          </cell>
          <cell r="EG98">
            <v>80</v>
          </cell>
          <cell r="EH98">
            <v>25</v>
          </cell>
          <cell r="EI98">
            <v>15</v>
          </cell>
          <cell r="EJ98">
            <v>10</v>
          </cell>
          <cell r="EK98">
            <v>32</v>
          </cell>
          <cell r="EL98">
            <v>20</v>
          </cell>
          <cell r="EM98">
            <v>50</v>
          </cell>
          <cell r="EN98">
            <v>68</v>
          </cell>
          <cell r="EO98">
            <v>80</v>
          </cell>
          <cell r="EP98">
            <v>50</v>
          </cell>
          <cell r="HK98">
            <v>2890</v>
          </cell>
          <cell r="HL98">
            <v>1510</v>
          </cell>
          <cell r="HM98">
            <v>1380</v>
          </cell>
          <cell r="HN98">
            <v>18</v>
          </cell>
          <cell r="HO98">
            <v>22</v>
          </cell>
          <cell r="HP98">
            <v>13</v>
          </cell>
          <cell r="HQ98">
            <v>82</v>
          </cell>
          <cell r="HR98">
            <v>78</v>
          </cell>
          <cell r="HS98">
            <v>87</v>
          </cell>
          <cell r="HT98">
            <v>2890</v>
          </cell>
          <cell r="HU98">
            <v>1510</v>
          </cell>
          <cell r="HV98">
            <v>1380</v>
          </cell>
          <cell r="HW98">
            <v>21</v>
          </cell>
          <cell r="HX98">
            <v>18</v>
          </cell>
          <cell r="HY98">
            <v>23</v>
          </cell>
          <cell r="HZ98">
            <v>79</v>
          </cell>
          <cell r="IA98">
            <v>82</v>
          </cell>
          <cell r="IB98">
            <v>77</v>
          </cell>
          <cell r="IC98">
            <v>2890</v>
          </cell>
          <cell r="ID98">
            <v>1510</v>
          </cell>
          <cell r="IE98">
            <v>1380</v>
          </cell>
          <cell r="IF98">
            <v>10</v>
          </cell>
          <cell r="IG98">
            <v>10</v>
          </cell>
          <cell r="IH98">
            <v>10</v>
          </cell>
          <cell r="II98">
            <v>90</v>
          </cell>
          <cell r="IJ98">
            <v>90</v>
          </cell>
          <cell r="IK98">
            <v>90</v>
          </cell>
          <cell r="IL98">
            <v>2890</v>
          </cell>
          <cell r="IM98">
            <v>1510</v>
          </cell>
          <cell r="IN98">
            <v>1380</v>
          </cell>
          <cell r="IO98">
            <v>26</v>
          </cell>
          <cell r="IP98">
            <v>27</v>
          </cell>
          <cell r="IQ98">
            <v>25</v>
          </cell>
          <cell r="IR98">
            <v>74</v>
          </cell>
          <cell r="IS98">
            <v>73</v>
          </cell>
          <cell r="IT98">
            <v>75</v>
          </cell>
        </row>
        <row r="99">
          <cell r="B99">
            <v>825</v>
          </cell>
          <cell r="C99">
            <v>4388</v>
          </cell>
          <cell r="D99">
            <v>2202</v>
          </cell>
          <cell r="E99">
            <v>2186</v>
          </cell>
          <cell r="F99">
            <v>14</v>
          </cell>
          <cell r="G99">
            <v>19</v>
          </cell>
          <cell r="H99">
            <v>10</v>
          </cell>
          <cell r="I99">
            <v>86</v>
          </cell>
          <cell r="J99">
            <v>81</v>
          </cell>
          <cell r="K99">
            <v>90</v>
          </cell>
          <cell r="L99">
            <v>4389</v>
          </cell>
          <cell r="M99">
            <v>2203</v>
          </cell>
          <cell r="N99">
            <v>2186</v>
          </cell>
          <cell r="O99">
            <v>17</v>
          </cell>
          <cell r="P99">
            <v>17</v>
          </cell>
          <cell r="Q99">
            <v>17</v>
          </cell>
          <cell r="R99">
            <v>83</v>
          </cell>
          <cell r="S99">
            <v>83</v>
          </cell>
          <cell r="T99">
            <v>83</v>
          </cell>
          <cell r="U99">
            <v>4389</v>
          </cell>
          <cell r="V99">
            <v>2203</v>
          </cell>
          <cell r="W99">
            <v>2186</v>
          </cell>
          <cell r="X99">
            <v>8</v>
          </cell>
          <cell r="Y99">
            <v>9</v>
          </cell>
          <cell r="Z99">
            <v>7</v>
          </cell>
          <cell r="AA99">
            <v>92</v>
          </cell>
          <cell r="AB99">
            <v>91</v>
          </cell>
          <cell r="AC99">
            <v>93</v>
          </cell>
          <cell r="AD99">
            <v>4388</v>
          </cell>
          <cell r="AE99">
            <v>2202</v>
          </cell>
          <cell r="AF99">
            <v>2186</v>
          </cell>
          <cell r="AG99">
            <v>21</v>
          </cell>
          <cell r="AH99">
            <v>24</v>
          </cell>
          <cell r="AI99">
            <v>19</v>
          </cell>
          <cell r="AJ99">
            <v>79</v>
          </cell>
          <cell r="AK99">
            <v>76</v>
          </cell>
          <cell r="AL99">
            <v>81</v>
          </cell>
          <cell r="DG99">
            <v>107</v>
          </cell>
          <cell r="DH99">
            <v>54</v>
          </cell>
          <cell r="DI99">
            <v>53</v>
          </cell>
          <cell r="DJ99">
            <v>22</v>
          </cell>
          <cell r="DK99">
            <v>28</v>
          </cell>
          <cell r="DL99">
            <v>17</v>
          </cell>
          <cell r="DM99">
            <v>78</v>
          </cell>
          <cell r="DN99">
            <v>72</v>
          </cell>
          <cell r="DO99">
            <v>83</v>
          </cell>
          <cell r="DP99">
            <v>107</v>
          </cell>
          <cell r="DQ99">
            <v>54</v>
          </cell>
          <cell r="DR99">
            <v>53</v>
          </cell>
          <cell r="DS99">
            <v>33</v>
          </cell>
          <cell r="DT99">
            <v>28</v>
          </cell>
          <cell r="DU99">
            <v>38</v>
          </cell>
          <cell r="DV99">
            <v>67</v>
          </cell>
          <cell r="DW99">
            <v>72</v>
          </cell>
          <cell r="DX99">
            <v>62</v>
          </cell>
          <cell r="DY99">
            <v>107</v>
          </cell>
          <cell r="DZ99">
            <v>54</v>
          </cell>
          <cell r="EA99">
            <v>53</v>
          </cell>
          <cell r="EB99">
            <v>14</v>
          </cell>
          <cell r="EC99">
            <v>15</v>
          </cell>
          <cell r="ED99">
            <v>13</v>
          </cell>
          <cell r="EE99">
            <v>86</v>
          </cell>
          <cell r="EF99">
            <v>85</v>
          </cell>
          <cell r="EG99">
            <v>87</v>
          </cell>
          <cell r="EH99">
            <v>107</v>
          </cell>
          <cell r="EI99">
            <v>54</v>
          </cell>
          <cell r="EJ99">
            <v>53</v>
          </cell>
          <cell r="EK99">
            <v>37</v>
          </cell>
          <cell r="EL99">
            <v>35</v>
          </cell>
          <cell r="EM99">
            <v>40</v>
          </cell>
          <cell r="EN99">
            <v>63</v>
          </cell>
          <cell r="EO99">
            <v>65</v>
          </cell>
          <cell r="EP99">
            <v>60</v>
          </cell>
          <cell r="HK99">
            <v>5410</v>
          </cell>
          <cell r="HL99">
            <v>2710</v>
          </cell>
          <cell r="HM99">
            <v>2710</v>
          </cell>
          <cell r="HN99">
            <v>16</v>
          </cell>
          <cell r="HO99">
            <v>20</v>
          </cell>
          <cell r="HP99">
            <v>11</v>
          </cell>
          <cell r="HQ99">
            <v>84</v>
          </cell>
          <cell r="HR99">
            <v>80</v>
          </cell>
          <cell r="HS99">
            <v>89</v>
          </cell>
          <cell r="HT99">
            <v>5410</v>
          </cell>
          <cell r="HU99">
            <v>2710</v>
          </cell>
          <cell r="HV99">
            <v>2710</v>
          </cell>
          <cell r="HW99">
            <v>20</v>
          </cell>
          <cell r="HX99">
            <v>20</v>
          </cell>
          <cell r="HY99">
            <v>20</v>
          </cell>
          <cell r="HZ99">
            <v>80</v>
          </cell>
          <cell r="IA99">
            <v>80</v>
          </cell>
          <cell r="IB99">
            <v>80</v>
          </cell>
          <cell r="IC99">
            <v>5410</v>
          </cell>
          <cell r="ID99">
            <v>2710</v>
          </cell>
          <cell r="IE99">
            <v>2710</v>
          </cell>
          <cell r="IF99">
            <v>10</v>
          </cell>
          <cell r="IG99">
            <v>12</v>
          </cell>
          <cell r="IH99">
            <v>9</v>
          </cell>
          <cell r="II99">
            <v>90</v>
          </cell>
          <cell r="IJ99">
            <v>88</v>
          </cell>
          <cell r="IK99">
            <v>91</v>
          </cell>
          <cell r="IL99">
            <v>5410</v>
          </cell>
          <cell r="IM99">
            <v>2710</v>
          </cell>
          <cell r="IN99">
            <v>2710</v>
          </cell>
          <cell r="IO99">
            <v>24</v>
          </cell>
          <cell r="IP99">
            <v>26</v>
          </cell>
          <cell r="IQ99">
            <v>22</v>
          </cell>
          <cell r="IR99">
            <v>76</v>
          </cell>
          <cell r="IS99">
            <v>74</v>
          </cell>
          <cell r="IT99">
            <v>78</v>
          </cell>
        </row>
        <row r="100">
          <cell r="B100">
            <v>826</v>
          </cell>
          <cell r="C100">
            <v>2157</v>
          </cell>
          <cell r="D100">
            <v>1128</v>
          </cell>
          <cell r="E100">
            <v>1029</v>
          </cell>
          <cell r="F100">
            <v>24</v>
          </cell>
          <cell r="G100">
            <v>27</v>
          </cell>
          <cell r="H100">
            <v>21</v>
          </cell>
          <cell r="I100">
            <v>76</v>
          </cell>
          <cell r="J100">
            <v>73</v>
          </cell>
          <cell r="K100">
            <v>79</v>
          </cell>
          <cell r="L100">
            <v>2157</v>
          </cell>
          <cell r="M100">
            <v>1128</v>
          </cell>
          <cell r="N100">
            <v>1029</v>
          </cell>
          <cell r="O100">
            <v>28</v>
          </cell>
          <cell r="P100">
            <v>25</v>
          </cell>
          <cell r="Q100">
            <v>32</v>
          </cell>
          <cell r="R100">
            <v>72</v>
          </cell>
          <cell r="S100">
            <v>75</v>
          </cell>
          <cell r="T100">
            <v>68</v>
          </cell>
          <cell r="U100">
            <v>2157</v>
          </cell>
          <cell r="V100">
            <v>1128</v>
          </cell>
          <cell r="W100">
            <v>1029</v>
          </cell>
          <cell r="X100">
            <v>13</v>
          </cell>
          <cell r="Y100">
            <v>13</v>
          </cell>
          <cell r="Z100">
            <v>14</v>
          </cell>
          <cell r="AA100">
            <v>87</v>
          </cell>
          <cell r="AB100">
            <v>87</v>
          </cell>
          <cell r="AC100">
            <v>86</v>
          </cell>
          <cell r="AD100">
            <v>2157</v>
          </cell>
          <cell r="AE100">
            <v>1128</v>
          </cell>
          <cell r="AF100">
            <v>1029</v>
          </cell>
          <cell r="AG100">
            <v>35</v>
          </cell>
          <cell r="AH100">
            <v>34</v>
          </cell>
          <cell r="AI100">
            <v>35</v>
          </cell>
          <cell r="AJ100">
            <v>65</v>
          </cell>
          <cell r="AK100">
            <v>66</v>
          </cell>
          <cell r="AL100">
            <v>65</v>
          </cell>
          <cell r="DG100">
            <v>189</v>
          </cell>
          <cell r="DH100">
            <v>101</v>
          </cell>
          <cell r="DI100">
            <v>88</v>
          </cell>
          <cell r="DJ100">
            <v>29</v>
          </cell>
          <cell r="DK100">
            <v>38</v>
          </cell>
          <cell r="DL100">
            <v>18</v>
          </cell>
          <cell r="DM100">
            <v>71</v>
          </cell>
          <cell r="DN100">
            <v>62</v>
          </cell>
          <cell r="DO100">
            <v>82</v>
          </cell>
          <cell r="DP100">
            <v>189</v>
          </cell>
          <cell r="DQ100">
            <v>101</v>
          </cell>
          <cell r="DR100">
            <v>88</v>
          </cell>
          <cell r="DS100">
            <v>43</v>
          </cell>
          <cell r="DT100">
            <v>44</v>
          </cell>
          <cell r="DU100">
            <v>43</v>
          </cell>
          <cell r="DV100">
            <v>57</v>
          </cell>
          <cell r="DW100">
            <v>56</v>
          </cell>
          <cell r="DX100">
            <v>57</v>
          </cell>
          <cell r="DY100">
            <v>189</v>
          </cell>
          <cell r="DZ100">
            <v>101</v>
          </cell>
          <cell r="EA100">
            <v>88</v>
          </cell>
          <cell r="EB100">
            <v>25</v>
          </cell>
          <cell r="EC100">
            <v>26</v>
          </cell>
          <cell r="ED100">
            <v>24</v>
          </cell>
          <cell r="EE100">
            <v>75</v>
          </cell>
          <cell r="EF100">
            <v>74</v>
          </cell>
          <cell r="EG100">
            <v>76</v>
          </cell>
          <cell r="EH100">
            <v>189</v>
          </cell>
          <cell r="EI100">
            <v>101</v>
          </cell>
          <cell r="EJ100">
            <v>88</v>
          </cell>
          <cell r="EK100">
            <v>50</v>
          </cell>
          <cell r="EL100">
            <v>53</v>
          </cell>
          <cell r="EM100">
            <v>45</v>
          </cell>
          <cell r="EN100">
            <v>50</v>
          </cell>
          <cell r="EO100">
            <v>47</v>
          </cell>
          <cell r="EP100">
            <v>55</v>
          </cell>
          <cell r="HK100">
            <v>2730</v>
          </cell>
          <cell r="HL100">
            <v>1410</v>
          </cell>
          <cell r="HM100">
            <v>1320</v>
          </cell>
          <cell r="HN100">
            <v>24</v>
          </cell>
          <cell r="HO100">
            <v>28</v>
          </cell>
          <cell r="HP100">
            <v>20</v>
          </cell>
          <cell r="HQ100">
            <v>76</v>
          </cell>
          <cell r="HR100">
            <v>72</v>
          </cell>
          <cell r="HS100">
            <v>80</v>
          </cell>
          <cell r="HT100">
            <v>2730</v>
          </cell>
          <cell r="HU100">
            <v>1410</v>
          </cell>
          <cell r="HV100">
            <v>1320</v>
          </cell>
          <cell r="HW100">
            <v>29</v>
          </cell>
          <cell r="HX100">
            <v>28</v>
          </cell>
          <cell r="HY100">
            <v>31</v>
          </cell>
          <cell r="HZ100">
            <v>71</v>
          </cell>
          <cell r="IA100">
            <v>72</v>
          </cell>
          <cell r="IB100">
            <v>69</v>
          </cell>
          <cell r="IC100">
            <v>2730</v>
          </cell>
          <cell r="ID100">
            <v>1410</v>
          </cell>
          <cell r="IE100">
            <v>1320</v>
          </cell>
          <cell r="IF100">
            <v>15</v>
          </cell>
          <cell r="IG100">
            <v>16</v>
          </cell>
          <cell r="IH100">
            <v>14</v>
          </cell>
          <cell r="II100">
            <v>85</v>
          </cell>
          <cell r="IJ100">
            <v>84</v>
          </cell>
          <cell r="IK100">
            <v>86</v>
          </cell>
          <cell r="IL100">
            <v>2730</v>
          </cell>
          <cell r="IM100">
            <v>1410</v>
          </cell>
          <cell r="IN100">
            <v>1320</v>
          </cell>
          <cell r="IO100">
            <v>36</v>
          </cell>
          <cell r="IP100">
            <v>37</v>
          </cell>
          <cell r="IQ100">
            <v>35</v>
          </cell>
          <cell r="IR100">
            <v>64</v>
          </cell>
          <cell r="IS100">
            <v>63</v>
          </cell>
          <cell r="IT100">
            <v>65</v>
          </cell>
        </row>
        <row r="101">
          <cell r="B101">
            <v>830</v>
          </cell>
          <cell r="C101">
            <v>8617</v>
          </cell>
          <cell r="D101">
            <v>4446</v>
          </cell>
          <cell r="E101">
            <v>4171</v>
          </cell>
          <cell r="F101">
            <v>20</v>
          </cell>
          <cell r="G101">
            <v>26</v>
          </cell>
          <cell r="H101">
            <v>14</v>
          </cell>
          <cell r="I101">
            <v>80</v>
          </cell>
          <cell r="J101">
            <v>74</v>
          </cell>
          <cell r="K101">
            <v>86</v>
          </cell>
          <cell r="L101">
            <v>8617</v>
          </cell>
          <cell r="M101">
            <v>4446</v>
          </cell>
          <cell r="N101">
            <v>4171</v>
          </cell>
          <cell r="O101">
            <v>22</v>
          </cell>
          <cell r="P101">
            <v>22</v>
          </cell>
          <cell r="Q101">
            <v>23</v>
          </cell>
          <cell r="R101">
            <v>78</v>
          </cell>
          <cell r="S101">
            <v>78</v>
          </cell>
          <cell r="T101">
            <v>77</v>
          </cell>
          <cell r="U101">
            <v>8617</v>
          </cell>
          <cell r="V101">
            <v>4446</v>
          </cell>
          <cell r="W101">
            <v>4171</v>
          </cell>
          <cell r="X101">
            <v>11</v>
          </cell>
          <cell r="Y101">
            <v>12</v>
          </cell>
          <cell r="Z101">
            <v>10</v>
          </cell>
          <cell r="AA101">
            <v>89</v>
          </cell>
          <cell r="AB101">
            <v>88</v>
          </cell>
          <cell r="AC101">
            <v>90</v>
          </cell>
          <cell r="AD101">
            <v>8617</v>
          </cell>
          <cell r="AE101">
            <v>4446</v>
          </cell>
          <cell r="AF101">
            <v>4171</v>
          </cell>
          <cell r="AG101">
            <v>28</v>
          </cell>
          <cell r="AH101">
            <v>31</v>
          </cell>
          <cell r="AI101">
            <v>25</v>
          </cell>
          <cell r="AJ101">
            <v>72</v>
          </cell>
          <cell r="AK101">
            <v>69</v>
          </cell>
          <cell r="AL101">
            <v>75</v>
          </cell>
          <cell r="DG101">
            <v>14</v>
          </cell>
          <cell r="DH101">
            <v>6</v>
          </cell>
          <cell r="DI101">
            <v>8</v>
          </cell>
          <cell r="DJ101" t="str">
            <v>x</v>
          </cell>
          <cell r="DK101">
            <v>0</v>
          </cell>
          <cell r="DL101" t="str">
            <v>x</v>
          </cell>
          <cell r="DM101" t="str">
            <v>x</v>
          </cell>
          <cell r="DN101">
            <v>100</v>
          </cell>
          <cell r="DO101" t="str">
            <v>x</v>
          </cell>
          <cell r="DP101">
            <v>14</v>
          </cell>
          <cell r="DQ101">
            <v>6</v>
          </cell>
          <cell r="DR101">
            <v>8</v>
          </cell>
          <cell r="DS101" t="str">
            <v>x</v>
          </cell>
          <cell r="DT101" t="str">
            <v>x</v>
          </cell>
          <cell r="DU101" t="str">
            <v>x</v>
          </cell>
          <cell r="DV101" t="str">
            <v>x</v>
          </cell>
          <cell r="DW101" t="str">
            <v>x</v>
          </cell>
          <cell r="DX101" t="str">
            <v>x</v>
          </cell>
          <cell r="DY101">
            <v>14</v>
          </cell>
          <cell r="DZ101">
            <v>6</v>
          </cell>
          <cell r="EA101">
            <v>8</v>
          </cell>
          <cell r="EB101" t="str">
            <v>x</v>
          </cell>
          <cell r="EC101">
            <v>0</v>
          </cell>
          <cell r="ED101" t="str">
            <v>x</v>
          </cell>
          <cell r="EE101" t="str">
            <v>x</v>
          </cell>
          <cell r="EF101">
            <v>100</v>
          </cell>
          <cell r="EG101" t="str">
            <v>x</v>
          </cell>
          <cell r="EH101">
            <v>14</v>
          </cell>
          <cell r="EI101">
            <v>6</v>
          </cell>
          <cell r="EJ101">
            <v>8</v>
          </cell>
          <cell r="EK101" t="str">
            <v>x</v>
          </cell>
          <cell r="EL101" t="str">
            <v>x</v>
          </cell>
          <cell r="EM101" t="str">
            <v>x</v>
          </cell>
          <cell r="EN101" t="str">
            <v>x</v>
          </cell>
          <cell r="EO101" t="str">
            <v>x</v>
          </cell>
          <cell r="EP101" t="str">
            <v>x</v>
          </cell>
          <cell r="HK101">
            <v>8960</v>
          </cell>
          <cell r="HL101">
            <v>4640</v>
          </cell>
          <cell r="HM101">
            <v>4330</v>
          </cell>
          <cell r="HN101">
            <v>20</v>
          </cell>
          <cell r="HO101">
            <v>25</v>
          </cell>
          <cell r="HP101">
            <v>14</v>
          </cell>
          <cell r="HQ101">
            <v>80</v>
          </cell>
          <cell r="HR101">
            <v>75</v>
          </cell>
          <cell r="HS101">
            <v>86</v>
          </cell>
          <cell r="HT101">
            <v>8960</v>
          </cell>
          <cell r="HU101">
            <v>4640</v>
          </cell>
          <cell r="HV101">
            <v>4330</v>
          </cell>
          <cell r="HW101">
            <v>22</v>
          </cell>
          <cell r="HX101">
            <v>22</v>
          </cell>
          <cell r="HY101">
            <v>23</v>
          </cell>
          <cell r="HZ101">
            <v>78</v>
          </cell>
          <cell r="IA101">
            <v>78</v>
          </cell>
          <cell r="IB101">
            <v>77</v>
          </cell>
          <cell r="IC101">
            <v>8960</v>
          </cell>
          <cell r="ID101">
            <v>4640</v>
          </cell>
          <cell r="IE101">
            <v>4330</v>
          </cell>
          <cell r="IF101">
            <v>11</v>
          </cell>
          <cell r="IG101">
            <v>12</v>
          </cell>
          <cell r="IH101">
            <v>10</v>
          </cell>
          <cell r="II101">
            <v>89</v>
          </cell>
          <cell r="IJ101">
            <v>88</v>
          </cell>
          <cell r="IK101">
            <v>90</v>
          </cell>
          <cell r="IL101">
            <v>8960</v>
          </cell>
          <cell r="IM101">
            <v>4640</v>
          </cell>
          <cell r="IN101">
            <v>4330</v>
          </cell>
          <cell r="IO101">
            <v>28</v>
          </cell>
          <cell r="IP101">
            <v>31</v>
          </cell>
          <cell r="IQ101">
            <v>25</v>
          </cell>
          <cell r="IR101">
            <v>72</v>
          </cell>
          <cell r="IS101">
            <v>69</v>
          </cell>
          <cell r="IT101">
            <v>75</v>
          </cell>
        </row>
        <row r="102">
          <cell r="B102">
            <v>831</v>
          </cell>
          <cell r="C102">
            <v>2175</v>
          </cell>
          <cell r="D102">
            <v>1134</v>
          </cell>
          <cell r="E102">
            <v>1041</v>
          </cell>
          <cell r="F102">
            <v>23</v>
          </cell>
          <cell r="G102">
            <v>28</v>
          </cell>
          <cell r="H102">
            <v>18</v>
          </cell>
          <cell r="I102">
            <v>77</v>
          </cell>
          <cell r="J102">
            <v>72</v>
          </cell>
          <cell r="K102">
            <v>82</v>
          </cell>
          <cell r="L102">
            <v>2175</v>
          </cell>
          <cell r="M102">
            <v>1134</v>
          </cell>
          <cell r="N102">
            <v>1041</v>
          </cell>
          <cell r="O102">
            <v>25</v>
          </cell>
          <cell r="P102">
            <v>22</v>
          </cell>
          <cell r="Q102">
            <v>27</v>
          </cell>
          <cell r="R102">
            <v>75</v>
          </cell>
          <cell r="S102">
            <v>78</v>
          </cell>
          <cell r="T102">
            <v>73</v>
          </cell>
          <cell r="U102">
            <v>2175</v>
          </cell>
          <cell r="V102">
            <v>1134</v>
          </cell>
          <cell r="W102">
            <v>1041</v>
          </cell>
          <cell r="X102">
            <v>15</v>
          </cell>
          <cell r="Y102">
            <v>15</v>
          </cell>
          <cell r="Z102">
            <v>14</v>
          </cell>
          <cell r="AA102">
            <v>85</v>
          </cell>
          <cell r="AB102">
            <v>85</v>
          </cell>
          <cell r="AC102">
            <v>86</v>
          </cell>
          <cell r="AD102">
            <v>2175</v>
          </cell>
          <cell r="AE102">
            <v>1134</v>
          </cell>
          <cell r="AF102">
            <v>1041</v>
          </cell>
          <cell r="AG102">
            <v>31</v>
          </cell>
          <cell r="AH102">
            <v>33</v>
          </cell>
          <cell r="AI102">
            <v>30</v>
          </cell>
          <cell r="AJ102">
            <v>69</v>
          </cell>
          <cell r="AK102">
            <v>67</v>
          </cell>
          <cell r="AL102">
            <v>70</v>
          </cell>
          <cell r="DG102">
            <v>91</v>
          </cell>
          <cell r="DH102">
            <v>51</v>
          </cell>
          <cell r="DI102">
            <v>40</v>
          </cell>
          <cell r="DJ102">
            <v>32</v>
          </cell>
          <cell r="DK102">
            <v>35</v>
          </cell>
          <cell r="DL102">
            <v>28</v>
          </cell>
          <cell r="DM102">
            <v>68</v>
          </cell>
          <cell r="DN102">
            <v>65</v>
          </cell>
          <cell r="DO102">
            <v>73</v>
          </cell>
          <cell r="DP102">
            <v>91</v>
          </cell>
          <cell r="DQ102">
            <v>51</v>
          </cell>
          <cell r="DR102">
            <v>40</v>
          </cell>
          <cell r="DS102">
            <v>42</v>
          </cell>
          <cell r="DT102">
            <v>39</v>
          </cell>
          <cell r="DU102">
            <v>45</v>
          </cell>
          <cell r="DV102">
            <v>58</v>
          </cell>
          <cell r="DW102">
            <v>61</v>
          </cell>
          <cell r="DX102">
            <v>55</v>
          </cell>
          <cell r="DY102">
            <v>91</v>
          </cell>
          <cell r="DZ102">
            <v>51</v>
          </cell>
          <cell r="EA102">
            <v>40</v>
          </cell>
          <cell r="EB102">
            <v>31</v>
          </cell>
          <cell r="EC102">
            <v>25</v>
          </cell>
          <cell r="ED102">
            <v>38</v>
          </cell>
          <cell r="EE102">
            <v>69</v>
          </cell>
          <cell r="EF102">
            <v>75</v>
          </cell>
          <cell r="EG102">
            <v>63</v>
          </cell>
          <cell r="EH102">
            <v>91</v>
          </cell>
          <cell r="EI102">
            <v>51</v>
          </cell>
          <cell r="EJ102">
            <v>40</v>
          </cell>
          <cell r="EK102">
            <v>49</v>
          </cell>
          <cell r="EL102">
            <v>51</v>
          </cell>
          <cell r="EM102">
            <v>48</v>
          </cell>
          <cell r="EN102">
            <v>51</v>
          </cell>
          <cell r="EO102">
            <v>49</v>
          </cell>
          <cell r="EP102">
            <v>53</v>
          </cell>
          <cell r="HK102">
            <v>2870</v>
          </cell>
          <cell r="HL102">
            <v>1530</v>
          </cell>
          <cell r="HM102">
            <v>1340</v>
          </cell>
          <cell r="HN102">
            <v>25</v>
          </cell>
          <cell r="HO102">
            <v>30</v>
          </cell>
          <cell r="HP102">
            <v>19</v>
          </cell>
          <cell r="HQ102">
            <v>75</v>
          </cell>
          <cell r="HR102">
            <v>70</v>
          </cell>
          <cell r="HS102">
            <v>81</v>
          </cell>
          <cell r="HT102">
            <v>2870</v>
          </cell>
          <cell r="HU102">
            <v>1530</v>
          </cell>
          <cell r="HV102">
            <v>1340</v>
          </cell>
          <cell r="HW102">
            <v>27</v>
          </cell>
          <cell r="HX102">
            <v>25</v>
          </cell>
          <cell r="HY102">
            <v>29</v>
          </cell>
          <cell r="HZ102">
            <v>73</v>
          </cell>
          <cell r="IA102">
            <v>75</v>
          </cell>
          <cell r="IB102">
            <v>71</v>
          </cell>
          <cell r="IC102">
            <v>2870</v>
          </cell>
          <cell r="ID102">
            <v>1530</v>
          </cell>
          <cell r="IE102">
            <v>1340</v>
          </cell>
          <cell r="IF102">
            <v>17</v>
          </cell>
          <cell r="IG102">
            <v>18</v>
          </cell>
          <cell r="IH102">
            <v>16</v>
          </cell>
          <cell r="II102">
            <v>83</v>
          </cell>
          <cell r="IJ102">
            <v>82</v>
          </cell>
          <cell r="IK102">
            <v>84</v>
          </cell>
          <cell r="IL102">
            <v>2870</v>
          </cell>
          <cell r="IM102">
            <v>1530</v>
          </cell>
          <cell r="IN102">
            <v>1340</v>
          </cell>
          <cell r="IO102">
            <v>34</v>
          </cell>
          <cell r="IP102">
            <v>35</v>
          </cell>
          <cell r="IQ102">
            <v>32</v>
          </cell>
          <cell r="IR102">
            <v>66</v>
          </cell>
          <cell r="IS102">
            <v>65</v>
          </cell>
          <cell r="IT102">
            <v>68</v>
          </cell>
        </row>
        <row r="103">
          <cell r="B103">
            <v>835</v>
          </cell>
          <cell r="C103">
            <v>4002</v>
          </cell>
          <cell r="D103">
            <v>2080</v>
          </cell>
          <cell r="E103">
            <v>1922</v>
          </cell>
          <cell r="F103">
            <v>18</v>
          </cell>
          <cell r="G103">
            <v>24</v>
          </cell>
          <cell r="H103">
            <v>13</v>
          </cell>
          <cell r="I103">
            <v>82</v>
          </cell>
          <cell r="J103">
            <v>76</v>
          </cell>
          <cell r="K103">
            <v>87</v>
          </cell>
          <cell r="L103">
            <v>4002</v>
          </cell>
          <cell r="M103">
            <v>2080</v>
          </cell>
          <cell r="N103">
            <v>1922</v>
          </cell>
          <cell r="O103">
            <v>22</v>
          </cell>
          <cell r="P103">
            <v>22</v>
          </cell>
          <cell r="Q103">
            <v>22</v>
          </cell>
          <cell r="R103">
            <v>78</v>
          </cell>
          <cell r="S103">
            <v>78</v>
          </cell>
          <cell r="T103">
            <v>78</v>
          </cell>
          <cell r="U103">
            <v>4002</v>
          </cell>
          <cell r="V103">
            <v>2080</v>
          </cell>
          <cell r="W103">
            <v>1922</v>
          </cell>
          <cell r="X103">
            <v>9</v>
          </cell>
          <cell r="Y103">
            <v>9</v>
          </cell>
          <cell r="Z103">
            <v>8</v>
          </cell>
          <cell r="AA103">
            <v>91</v>
          </cell>
          <cell r="AB103">
            <v>91</v>
          </cell>
          <cell r="AC103">
            <v>92</v>
          </cell>
          <cell r="AD103">
            <v>4002</v>
          </cell>
          <cell r="AE103">
            <v>2080</v>
          </cell>
          <cell r="AF103">
            <v>1922</v>
          </cell>
          <cell r="AG103">
            <v>28</v>
          </cell>
          <cell r="AH103">
            <v>31</v>
          </cell>
          <cell r="AI103">
            <v>25</v>
          </cell>
          <cell r="AJ103">
            <v>72</v>
          </cell>
          <cell r="AK103">
            <v>69</v>
          </cell>
          <cell r="AL103">
            <v>75</v>
          </cell>
          <cell r="DG103">
            <v>7</v>
          </cell>
          <cell r="DH103">
            <v>4</v>
          </cell>
          <cell r="DI103">
            <v>3</v>
          </cell>
          <cell r="DJ103">
            <v>43</v>
          </cell>
          <cell r="DK103" t="str">
            <v>x</v>
          </cell>
          <cell r="DL103" t="str">
            <v>x</v>
          </cell>
          <cell r="DM103">
            <v>57</v>
          </cell>
          <cell r="DN103" t="str">
            <v>x</v>
          </cell>
          <cell r="DO103" t="str">
            <v>x</v>
          </cell>
          <cell r="DP103">
            <v>7</v>
          </cell>
          <cell r="DQ103">
            <v>4</v>
          </cell>
          <cell r="DR103">
            <v>3</v>
          </cell>
          <cell r="DS103" t="str">
            <v>x</v>
          </cell>
          <cell r="DT103" t="str">
            <v>x</v>
          </cell>
          <cell r="DU103" t="str">
            <v>x</v>
          </cell>
          <cell r="DV103" t="str">
            <v>x</v>
          </cell>
          <cell r="DW103" t="str">
            <v>x</v>
          </cell>
          <cell r="DX103" t="str">
            <v>x</v>
          </cell>
          <cell r="DY103">
            <v>7</v>
          </cell>
          <cell r="DZ103">
            <v>4</v>
          </cell>
          <cell r="EA103">
            <v>3</v>
          </cell>
          <cell r="EB103">
            <v>43</v>
          </cell>
          <cell r="EC103" t="str">
            <v>x</v>
          </cell>
          <cell r="ED103" t="str">
            <v>x</v>
          </cell>
          <cell r="EE103">
            <v>57</v>
          </cell>
          <cell r="EF103" t="str">
            <v>x</v>
          </cell>
          <cell r="EG103" t="str">
            <v>x</v>
          </cell>
          <cell r="EH103">
            <v>7</v>
          </cell>
          <cell r="EI103">
            <v>4</v>
          </cell>
          <cell r="EJ103">
            <v>3</v>
          </cell>
          <cell r="EK103">
            <v>57</v>
          </cell>
          <cell r="EL103" t="str">
            <v>x</v>
          </cell>
          <cell r="EM103" t="str">
            <v>x</v>
          </cell>
          <cell r="EN103">
            <v>43</v>
          </cell>
          <cell r="EO103" t="str">
            <v>x</v>
          </cell>
          <cell r="EP103" t="str">
            <v>x</v>
          </cell>
          <cell r="HK103">
            <v>4180</v>
          </cell>
          <cell r="HL103">
            <v>2170</v>
          </cell>
          <cell r="HM103">
            <v>2010</v>
          </cell>
          <cell r="HN103">
            <v>19</v>
          </cell>
          <cell r="HO103">
            <v>24</v>
          </cell>
          <cell r="HP103">
            <v>13</v>
          </cell>
          <cell r="HQ103">
            <v>81</v>
          </cell>
          <cell r="HR103">
            <v>76</v>
          </cell>
          <cell r="HS103">
            <v>87</v>
          </cell>
          <cell r="HT103">
            <v>4180</v>
          </cell>
          <cell r="HU103">
            <v>2170</v>
          </cell>
          <cell r="HV103">
            <v>2010</v>
          </cell>
          <cell r="HW103">
            <v>22</v>
          </cell>
          <cell r="HX103">
            <v>22</v>
          </cell>
          <cell r="HY103">
            <v>23</v>
          </cell>
          <cell r="HZ103">
            <v>78</v>
          </cell>
          <cell r="IA103">
            <v>78</v>
          </cell>
          <cell r="IB103">
            <v>77</v>
          </cell>
          <cell r="IC103">
            <v>4180</v>
          </cell>
          <cell r="ID103">
            <v>2170</v>
          </cell>
          <cell r="IE103">
            <v>2010</v>
          </cell>
          <cell r="IF103">
            <v>9</v>
          </cell>
          <cell r="IG103">
            <v>9</v>
          </cell>
          <cell r="IH103">
            <v>9</v>
          </cell>
          <cell r="II103">
            <v>91</v>
          </cell>
          <cell r="IJ103">
            <v>91</v>
          </cell>
          <cell r="IK103">
            <v>91</v>
          </cell>
          <cell r="IL103">
            <v>4180</v>
          </cell>
          <cell r="IM103">
            <v>2170</v>
          </cell>
          <cell r="IN103">
            <v>2010</v>
          </cell>
          <cell r="IO103">
            <v>28</v>
          </cell>
          <cell r="IP103">
            <v>31</v>
          </cell>
          <cell r="IQ103">
            <v>25</v>
          </cell>
          <cell r="IR103">
            <v>72</v>
          </cell>
          <cell r="IS103">
            <v>69</v>
          </cell>
          <cell r="IT103">
            <v>75</v>
          </cell>
        </row>
        <row r="104">
          <cell r="B104">
            <v>836</v>
          </cell>
          <cell r="C104">
            <v>1271</v>
          </cell>
          <cell r="D104">
            <v>645</v>
          </cell>
          <cell r="E104">
            <v>626</v>
          </cell>
          <cell r="F104">
            <v>18</v>
          </cell>
          <cell r="G104">
            <v>25</v>
          </cell>
          <cell r="H104">
            <v>11</v>
          </cell>
          <cell r="I104">
            <v>82</v>
          </cell>
          <cell r="J104">
            <v>75</v>
          </cell>
          <cell r="K104">
            <v>89</v>
          </cell>
          <cell r="L104">
            <v>1271</v>
          </cell>
          <cell r="M104">
            <v>645</v>
          </cell>
          <cell r="N104">
            <v>626</v>
          </cell>
          <cell r="O104">
            <v>24</v>
          </cell>
          <cell r="P104">
            <v>24</v>
          </cell>
          <cell r="Q104">
            <v>24</v>
          </cell>
          <cell r="R104">
            <v>76</v>
          </cell>
          <cell r="S104">
            <v>76</v>
          </cell>
          <cell r="T104">
            <v>76</v>
          </cell>
          <cell r="U104">
            <v>1271</v>
          </cell>
          <cell r="V104">
            <v>645</v>
          </cell>
          <cell r="W104">
            <v>626</v>
          </cell>
          <cell r="X104">
            <v>11</v>
          </cell>
          <cell r="Y104">
            <v>12</v>
          </cell>
          <cell r="Z104">
            <v>9</v>
          </cell>
          <cell r="AA104">
            <v>89</v>
          </cell>
          <cell r="AB104">
            <v>88</v>
          </cell>
          <cell r="AC104">
            <v>91</v>
          </cell>
          <cell r="AD104">
            <v>1271</v>
          </cell>
          <cell r="AE104">
            <v>645</v>
          </cell>
          <cell r="AF104">
            <v>626</v>
          </cell>
          <cell r="AG104">
            <v>30</v>
          </cell>
          <cell r="AH104">
            <v>33</v>
          </cell>
          <cell r="AI104">
            <v>26</v>
          </cell>
          <cell r="AJ104">
            <v>70</v>
          </cell>
          <cell r="AK104">
            <v>67</v>
          </cell>
          <cell r="AL104">
            <v>74</v>
          </cell>
          <cell r="DG104" t="str">
            <v>x</v>
          </cell>
          <cell r="DH104" t="str">
            <v>x</v>
          </cell>
          <cell r="DI104" t="str">
            <v>x</v>
          </cell>
          <cell r="DJ104" t="str">
            <v>x</v>
          </cell>
          <cell r="DK104" t="str">
            <v>x</v>
          </cell>
          <cell r="DL104" t="str">
            <v>x</v>
          </cell>
          <cell r="DM104" t="str">
            <v>x</v>
          </cell>
          <cell r="DN104" t="str">
            <v>x</v>
          </cell>
          <cell r="DO104" t="str">
            <v>x</v>
          </cell>
          <cell r="DP104" t="str">
            <v>x</v>
          </cell>
          <cell r="DQ104" t="str">
            <v>x</v>
          </cell>
          <cell r="DR104" t="str">
            <v>x</v>
          </cell>
          <cell r="DS104" t="str">
            <v>x</v>
          </cell>
          <cell r="DT104" t="str">
            <v>x</v>
          </cell>
          <cell r="DU104" t="str">
            <v>x</v>
          </cell>
          <cell r="DV104" t="str">
            <v>x</v>
          </cell>
          <cell r="DW104" t="str">
            <v>x</v>
          </cell>
          <cell r="DX104" t="str">
            <v>x</v>
          </cell>
          <cell r="DY104" t="str">
            <v>x</v>
          </cell>
          <cell r="DZ104" t="str">
            <v>x</v>
          </cell>
          <cell r="EA104" t="str">
            <v>x</v>
          </cell>
          <cell r="EB104" t="str">
            <v>x</v>
          </cell>
          <cell r="EC104" t="str">
            <v>x</v>
          </cell>
          <cell r="ED104" t="str">
            <v>x</v>
          </cell>
          <cell r="EE104" t="str">
            <v>x</v>
          </cell>
          <cell r="EF104" t="str">
            <v>x</v>
          </cell>
          <cell r="EG104" t="str">
            <v>x</v>
          </cell>
          <cell r="EH104" t="str">
            <v>x</v>
          </cell>
          <cell r="EI104" t="str">
            <v>x</v>
          </cell>
          <cell r="EJ104" t="str">
            <v>x</v>
          </cell>
          <cell r="EK104" t="str">
            <v>x</v>
          </cell>
          <cell r="EL104" t="str">
            <v>x</v>
          </cell>
          <cell r="EM104" t="str">
            <v>x</v>
          </cell>
          <cell r="EN104" t="str">
            <v>x</v>
          </cell>
          <cell r="EO104" t="str">
            <v>x</v>
          </cell>
          <cell r="EP104" t="str">
            <v>x</v>
          </cell>
          <cell r="HK104">
            <v>1400</v>
          </cell>
          <cell r="HL104">
            <v>720</v>
          </cell>
          <cell r="HM104">
            <v>670</v>
          </cell>
          <cell r="HN104">
            <v>18</v>
          </cell>
          <cell r="HO104">
            <v>25</v>
          </cell>
          <cell r="HP104">
            <v>11</v>
          </cell>
          <cell r="HQ104">
            <v>82</v>
          </cell>
          <cell r="HR104">
            <v>75</v>
          </cell>
          <cell r="HS104">
            <v>89</v>
          </cell>
          <cell r="HT104">
            <v>1400</v>
          </cell>
          <cell r="HU104">
            <v>720</v>
          </cell>
          <cell r="HV104">
            <v>670</v>
          </cell>
          <cell r="HW104">
            <v>24</v>
          </cell>
          <cell r="HX104">
            <v>24</v>
          </cell>
          <cell r="HY104">
            <v>24</v>
          </cell>
          <cell r="HZ104">
            <v>76</v>
          </cell>
          <cell r="IA104">
            <v>76</v>
          </cell>
          <cell r="IB104">
            <v>76</v>
          </cell>
          <cell r="IC104">
            <v>1400</v>
          </cell>
          <cell r="ID104">
            <v>720</v>
          </cell>
          <cell r="IE104">
            <v>670</v>
          </cell>
          <cell r="IF104">
            <v>11</v>
          </cell>
          <cell r="IG104">
            <v>13</v>
          </cell>
          <cell r="IH104">
            <v>9</v>
          </cell>
          <cell r="II104">
            <v>89</v>
          </cell>
          <cell r="IJ104">
            <v>87</v>
          </cell>
          <cell r="IK104">
            <v>91</v>
          </cell>
          <cell r="IL104">
            <v>1400</v>
          </cell>
          <cell r="IM104">
            <v>720</v>
          </cell>
          <cell r="IN104">
            <v>670</v>
          </cell>
          <cell r="IO104">
            <v>30</v>
          </cell>
          <cell r="IP104">
            <v>33</v>
          </cell>
          <cell r="IQ104">
            <v>26</v>
          </cell>
          <cell r="IR104">
            <v>70</v>
          </cell>
          <cell r="IS104">
            <v>67</v>
          </cell>
          <cell r="IT104">
            <v>74</v>
          </cell>
        </row>
        <row r="105">
          <cell r="B105">
            <v>837</v>
          </cell>
          <cell r="C105">
            <v>1373</v>
          </cell>
          <cell r="D105">
            <v>709</v>
          </cell>
          <cell r="E105">
            <v>664</v>
          </cell>
          <cell r="F105">
            <v>22</v>
          </cell>
          <cell r="G105">
            <v>28</v>
          </cell>
          <cell r="H105">
            <v>16</v>
          </cell>
          <cell r="I105">
            <v>78</v>
          </cell>
          <cell r="J105">
            <v>72</v>
          </cell>
          <cell r="K105">
            <v>84</v>
          </cell>
          <cell r="L105">
            <v>1373</v>
          </cell>
          <cell r="M105">
            <v>709</v>
          </cell>
          <cell r="N105">
            <v>664</v>
          </cell>
          <cell r="O105">
            <v>26</v>
          </cell>
          <cell r="P105">
            <v>25</v>
          </cell>
          <cell r="Q105">
            <v>26</v>
          </cell>
          <cell r="R105">
            <v>74</v>
          </cell>
          <cell r="S105">
            <v>75</v>
          </cell>
          <cell r="T105">
            <v>74</v>
          </cell>
          <cell r="U105">
            <v>1373</v>
          </cell>
          <cell r="V105">
            <v>709</v>
          </cell>
          <cell r="W105">
            <v>664</v>
          </cell>
          <cell r="X105">
            <v>14</v>
          </cell>
          <cell r="Y105">
            <v>15</v>
          </cell>
          <cell r="Z105">
            <v>13</v>
          </cell>
          <cell r="AA105">
            <v>86</v>
          </cell>
          <cell r="AB105">
            <v>85</v>
          </cell>
          <cell r="AC105">
            <v>87</v>
          </cell>
          <cell r="AD105">
            <v>1373</v>
          </cell>
          <cell r="AE105">
            <v>709</v>
          </cell>
          <cell r="AF105">
            <v>664</v>
          </cell>
          <cell r="AG105">
            <v>32</v>
          </cell>
          <cell r="AH105">
            <v>35</v>
          </cell>
          <cell r="AI105">
            <v>30</v>
          </cell>
          <cell r="AJ105">
            <v>68</v>
          </cell>
          <cell r="AK105">
            <v>65</v>
          </cell>
          <cell r="AL105">
            <v>70</v>
          </cell>
          <cell r="DG105">
            <v>8</v>
          </cell>
          <cell r="DH105">
            <v>3</v>
          </cell>
          <cell r="DI105">
            <v>5</v>
          </cell>
          <cell r="DJ105" t="str">
            <v>x</v>
          </cell>
          <cell r="DK105">
            <v>0</v>
          </cell>
          <cell r="DL105" t="str">
            <v>x</v>
          </cell>
          <cell r="DM105" t="str">
            <v>x</v>
          </cell>
          <cell r="DN105">
            <v>100</v>
          </cell>
          <cell r="DO105" t="str">
            <v>x</v>
          </cell>
          <cell r="DP105">
            <v>8</v>
          </cell>
          <cell r="DQ105">
            <v>3</v>
          </cell>
          <cell r="DR105">
            <v>5</v>
          </cell>
          <cell r="DS105">
            <v>38</v>
          </cell>
          <cell r="DT105" t="str">
            <v>x</v>
          </cell>
          <cell r="DU105" t="str">
            <v>x</v>
          </cell>
          <cell r="DV105" t="str">
            <v>x</v>
          </cell>
          <cell r="DW105">
            <v>67</v>
          </cell>
          <cell r="DX105" t="str">
            <v>x</v>
          </cell>
          <cell r="DY105">
            <v>8</v>
          </cell>
          <cell r="DZ105">
            <v>3</v>
          </cell>
          <cell r="EA105">
            <v>5</v>
          </cell>
          <cell r="EB105" t="str">
            <v>x</v>
          </cell>
          <cell r="EC105">
            <v>0</v>
          </cell>
          <cell r="ED105" t="str">
            <v>x</v>
          </cell>
          <cell r="EE105" t="str">
            <v>x</v>
          </cell>
          <cell r="EF105">
            <v>100</v>
          </cell>
          <cell r="EG105" t="str">
            <v>x</v>
          </cell>
          <cell r="EH105">
            <v>8</v>
          </cell>
          <cell r="EI105">
            <v>3</v>
          </cell>
          <cell r="EJ105">
            <v>5</v>
          </cell>
          <cell r="EK105">
            <v>38</v>
          </cell>
          <cell r="EL105" t="str">
            <v>x</v>
          </cell>
          <cell r="EM105" t="str">
            <v>x</v>
          </cell>
          <cell r="EN105">
            <v>63</v>
          </cell>
          <cell r="EO105" t="str">
            <v>x</v>
          </cell>
          <cell r="EP105" t="str">
            <v>x</v>
          </cell>
          <cell r="HK105">
            <v>1480</v>
          </cell>
          <cell r="HL105">
            <v>760</v>
          </cell>
          <cell r="HM105">
            <v>720</v>
          </cell>
          <cell r="HN105">
            <v>22</v>
          </cell>
          <cell r="HO105">
            <v>28</v>
          </cell>
          <cell r="HP105">
            <v>16</v>
          </cell>
          <cell r="HQ105">
            <v>78</v>
          </cell>
          <cell r="HR105">
            <v>72</v>
          </cell>
          <cell r="HS105">
            <v>84</v>
          </cell>
          <cell r="HT105">
            <v>1480</v>
          </cell>
          <cell r="HU105">
            <v>760</v>
          </cell>
          <cell r="HV105">
            <v>720</v>
          </cell>
          <cell r="HW105">
            <v>25</v>
          </cell>
          <cell r="HX105">
            <v>25</v>
          </cell>
          <cell r="HY105">
            <v>26</v>
          </cell>
          <cell r="HZ105">
            <v>75</v>
          </cell>
          <cell r="IA105">
            <v>75</v>
          </cell>
          <cell r="IB105">
            <v>74</v>
          </cell>
          <cell r="IC105">
            <v>1480</v>
          </cell>
          <cell r="ID105">
            <v>760</v>
          </cell>
          <cell r="IE105">
            <v>720</v>
          </cell>
          <cell r="IF105">
            <v>14</v>
          </cell>
          <cell r="IG105">
            <v>15</v>
          </cell>
          <cell r="IH105">
            <v>13</v>
          </cell>
          <cell r="II105">
            <v>86</v>
          </cell>
          <cell r="IJ105">
            <v>85</v>
          </cell>
          <cell r="IK105">
            <v>87</v>
          </cell>
          <cell r="IL105">
            <v>1480</v>
          </cell>
          <cell r="IM105">
            <v>760</v>
          </cell>
          <cell r="IN105">
            <v>720</v>
          </cell>
          <cell r="IO105">
            <v>32</v>
          </cell>
          <cell r="IP105">
            <v>34</v>
          </cell>
          <cell r="IQ105">
            <v>30</v>
          </cell>
          <cell r="IR105">
            <v>68</v>
          </cell>
          <cell r="IS105">
            <v>66</v>
          </cell>
          <cell r="IT105">
            <v>70</v>
          </cell>
        </row>
        <row r="106">
          <cell r="B106">
            <v>840</v>
          </cell>
          <cell r="C106">
            <v>5599</v>
          </cell>
          <cell r="D106">
            <v>2866</v>
          </cell>
          <cell r="E106">
            <v>2733</v>
          </cell>
          <cell r="F106">
            <v>21</v>
          </cell>
          <cell r="G106">
            <v>26</v>
          </cell>
          <cell r="H106">
            <v>16</v>
          </cell>
          <cell r="I106">
            <v>79</v>
          </cell>
          <cell r="J106">
            <v>74</v>
          </cell>
          <cell r="K106">
            <v>84</v>
          </cell>
          <cell r="L106">
            <v>5599</v>
          </cell>
          <cell r="M106">
            <v>2866</v>
          </cell>
          <cell r="N106">
            <v>2733</v>
          </cell>
          <cell r="O106">
            <v>21</v>
          </cell>
          <cell r="P106">
            <v>21</v>
          </cell>
          <cell r="Q106">
            <v>21</v>
          </cell>
          <cell r="R106">
            <v>79</v>
          </cell>
          <cell r="S106">
            <v>79</v>
          </cell>
          <cell r="T106">
            <v>79</v>
          </cell>
          <cell r="U106">
            <v>5599</v>
          </cell>
          <cell r="V106">
            <v>2866</v>
          </cell>
          <cell r="W106">
            <v>2733</v>
          </cell>
          <cell r="X106">
            <v>12</v>
          </cell>
          <cell r="Y106">
            <v>13</v>
          </cell>
          <cell r="Z106">
            <v>11</v>
          </cell>
          <cell r="AA106">
            <v>88</v>
          </cell>
          <cell r="AB106">
            <v>87</v>
          </cell>
          <cell r="AC106">
            <v>89</v>
          </cell>
          <cell r="AD106">
            <v>5599</v>
          </cell>
          <cell r="AE106">
            <v>2866</v>
          </cell>
          <cell r="AF106">
            <v>2733</v>
          </cell>
          <cell r="AG106">
            <v>28</v>
          </cell>
          <cell r="AH106">
            <v>31</v>
          </cell>
          <cell r="AI106">
            <v>25</v>
          </cell>
          <cell r="AJ106">
            <v>72</v>
          </cell>
          <cell r="AK106">
            <v>69</v>
          </cell>
          <cell r="AL106">
            <v>75</v>
          </cell>
          <cell r="DG106">
            <v>5</v>
          </cell>
          <cell r="DH106" t="str">
            <v>x</v>
          </cell>
          <cell r="DI106" t="str">
            <v>x</v>
          </cell>
          <cell r="DJ106" t="str">
            <v>x</v>
          </cell>
          <cell r="DK106" t="str">
            <v>x</v>
          </cell>
          <cell r="DL106" t="str">
            <v>x</v>
          </cell>
          <cell r="DM106" t="str">
            <v>x</v>
          </cell>
          <cell r="DN106" t="str">
            <v>x</v>
          </cell>
          <cell r="DO106" t="str">
            <v>x</v>
          </cell>
          <cell r="DP106">
            <v>5</v>
          </cell>
          <cell r="DQ106" t="str">
            <v>x</v>
          </cell>
          <cell r="DR106" t="str">
            <v>x</v>
          </cell>
          <cell r="DS106" t="str">
            <v>x</v>
          </cell>
          <cell r="DT106" t="str">
            <v>x</v>
          </cell>
          <cell r="DU106" t="str">
            <v>x</v>
          </cell>
          <cell r="DV106" t="str">
            <v>x</v>
          </cell>
          <cell r="DW106" t="str">
            <v>x</v>
          </cell>
          <cell r="DX106" t="str">
            <v>x</v>
          </cell>
          <cell r="DY106">
            <v>5</v>
          </cell>
          <cell r="DZ106" t="str">
            <v>x</v>
          </cell>
          <cell r="EA106" t="str">
            <v>x</v>
          </cell>
          <cell r="EB106" t="str">
            <v>x</v>
          </cell>
          <cell r="EC106" t="str">
            <v>x</v>
          </cell>
          <cell r="ED106" t="str">
            <v>x</v>
          </cell>
          <cell r="EE106" t="str">
            <v>x</v>
          </cell>
          <cell r="EF106" t="str">
            <v>x</v>
          </cell>
          <cell r="EG106" t="str">
            <v>x</v>
          </cell>
          <cell r="EH106">
            <v>5</v>
          </cell>
          <cell r="EI106" t="str">
            <v>x</v>
          </cell>
          <cell r="EJ106" t="str">
            <v>x</v>
          </cell>
          <cell r="EK106" t="str">
            <v>x</v>
          </cell>
          <cell r="EL106" t="str">
            <v>x</v>
          </cell>
          <cell r="EM106" t="str">
            <v>x</v>
          </cell>
          <cell r="EN106" t="str">
            <v>x</v>
          </cell>
          <cell r="EO106" t="str">
            <v>x</v>
          </cell>
          <cell r="EP106" t="str">
            <v>x</v>
          </cell>
          <cell r="HK106">
            <v>5710</v>
          </cell>
          <cell r="HL106">
            <v>2920</v>
          </cell>
          <cell r="HM106">
            <v>2790</v>
          </cell>
          <cell r="HN106">
            <v>21</v>
          </cell>
          <cell r="HO106">
            <v>26</v>
          </cell>
          <cell r="HP106">
            <v>16</v>
          </cell>
          <cell r="HQ106">
            <v>79</v>
          </cell>
          <cell r="HR106">
            <v>74</v>
          </cell>
          <cell r="HS106">
            <v>84</v>
          </cell>
          <cell r="HT106">
            <v>5710</v>
          </cell>
          <cell r="HU106">
            <v>2920</v>
          </cell>
          <cell r="HV106">
            <v>2790</v>
          </cell>
          <cell r="HW106">
            <v>21</v>
          </cell>
          <cell r="HX106">
            <v>21</v>
          </cell>
          <cell r="HY106">
            <v>21</v>
          </cell>
          <cell r="HZ106">
            <v>79</v>
          </cell>
          <cell r="IA106">
            <v>79</v>
          </cell>
          <cell r="IB106">
            <v>79</v>
          </cell>
          <cell r="IC106">
            <v>5710</v>
          </cell>
          <cell r="ID106">
            <v>2920</v>
          </cell>
          <cell r="IE106">
            <v>2790</v>
          </cell>
          <cell r="IF106">
            <v>12</v>
          </cell>
          <cell r="IG106">
            <v>13</v>
          </cell>
          <cell r="IH106">
            <v>11</v>
          </cell>
          <cell r="II106">
            <v>88</v>
          </cell>
          <cell r="IJ106">
            <v>87</v>
          </cell>
          <cell r="IK106">
            <v>89</v>
          </cell>
          <cell r="IL106">
            <v>5710</v>
          </cell>
          <cell r="IM106">
            <v>2920</v>
          </cell>
          <cell r="IN106">
            <v>2790</v>
          </cell>
          <cell r="IO106">
            <v>28</v>
          </cell>
          <cell r="IP106">
            <v>31</v>
          </cell>
          <cell r="IQ106">
            <v>25</v>
          </cell>
          <cell r="IR106">
            <v>72</v>
          </cell>
          <cell r="IS106">
            <v>69</v>
          </cell>
          <cell r="IT106">
            <v>75</v>
          </cell>
        </row>
        <row r="107">
          <cell r="B107">
            <v>841</v>
          </cell>
          <cell r="C107">
            <v>1127</v>
          </cell>
          <cell r="D107">
            <v>589</v>
          </cell>
          <cell r="E107">
            <v>538</v>
          </cell>
          <cell r="F107">
            <v>19</v>
          </cell>
          <cell r="G107">
            <v>24</v>
          </cell>
          <cell r="H107">
            <v>14</v>
          </cell>
          <cell r="I107">
            <v>81</v>
          </cell>
          <cell r="J107">
            <v>76</v>
          </cell>
          <cell r="K107">
            <v>86</v>
          </cell>
          <cell r="L107">
            <v>1127</v>
          </cell>
          <cell r="M107">
            <v>589</v>
          </cell>
          <cell r="N107">
            <v>538</v>
          </cell>
          <cell r="O107">
            <v>20</v>
          </cell>
          <cell r="P107">
            <v>19</v>
          </cell>
          <cell r="Q107">
            <v>20</v>
          </cell>
          <cell r="R107">
            <v>80</v>
          </cell>
          <cell r="S107">
            <v>81</v>
          </cell>
          <cell r="T107">
            <v>80</v>
          </cell>
          <cell r="U107">
            <v>1127</v>
          </cell>
          <cell r="V107">
            <v>589</v>
          </cell>
          <cell r="W107">
            <v>538</v>
          </cell>
          <cell r="X107">
            <v>11</v>
          </cell>
          <cell r="Y107">
            <v>11</v>
          </cell>
          <cell r="Z107">
            <v>10</v>
          </cell>
          <cell r="AA107">
            <v>89</v>
          </cell>
          <cell r="AB107">
            <v>89</v>
          </cell>
          <cell r="AC107">
            <v>90</v>
          </cell>
          <cell r="AD107">
            <v>1127</v>
          </cell>
          <cell r="AE107">
            <v>589</v>
          </cell>
          <cell r="AF107">
            <v>538</v>
          </cell>
          <cell r="AG107">
            <v>25</v>
          </cell>
          <cell r="AH107">
            <v>28</v>
          </cell>
          <cell r="AI107">
            <v>23</v>
          </cell>
          <cell r="AJ107">
            <v>75</v>
          </cell>
          <cell r="AK107">
            <v>72</v>
          </cell>
          <cell r="AL107">
            <v>77</v>
          </cell>
          <cell r="DG107" t="str">
            <v>x</v>
          </cell>
          <cell r="DH107" t="str">
            <v>.</v>
          </cell>
          <cell r="DI107" t="str">
            <v>x</v>
          </cell>
          <cell r="DJ107" t="str">
            <v>x</v>
          </cell>
          <cell r="DK107" t="str">
            <v>.</v>
          </cell>
          <cell r="DL107" t="str">
            <v>x</v>
          </cell>
          <cell r="DM107" t="str">
            <v>x</v>
          </cell>
          <cell r="DN107" t="str">
            <v>.</v>
          </cell>
          <cell r="DO107" t="str">
            <v>x</v>
          </cell>
          <cell r="DP107" t="str">
            <v>x</v>
          </cell>
          <cell r="DQ107" t="str">
            <v>.</v>
          </cell>
          <cell r="DR107" t="str">
            <v>x</v>
          </cell>
          <cell r="DS107" t="str">
            <v>x</v>
          </cell>
          <cell r="DT107" t="str">
            <v>.</v>
          </cell>
          <cell r="DU107" t="str">
            <v>x</v>
          </cell>
          <cell r="DV107" t="str">
            <v>x</v>
          </cell>
          <cell r="DW107" t="str">
            <v>.</v>
          </cell>
          <cell r="DX107" t="str">
            <v>x</v>
          </cell>
          <cell r="DY107" t="str">
            <v>x</v>
          </cell>
          <cell r="DZ107" t="str">
            <v>.</v>
          </cell>
          <cell r="EA107" t="str">
            <v>x</v>
          </cell>
          <cell r="EB107" t="str">
            <v>x</v>
          </cell>
          <cell r="EC107" t="str">
            <v>.</v>
          </cell>
          <cell r="ED107" t="str">
            <v>x</v>
          </cell>
          <cell r="EE107" t="str">
            <v>x</v>
          </cell>
          <cell r="EF107" t="str">
            <v>.</v>
          </cell>
          <cell r="EG107" t="str">
            <v>x</v>
          </cell>
          <cell r="EH107" t="str">
            <v>x</v>
          </cell>
          <cell r="EI107" t="str">
            <v>.</v>
          </cell>
          <cell r="EJ107" t="str">
            <v>x</v>
          </cell>
          <cell r="EK107" t="str">
            <v>x</v>
          </cell>
          <cell r="EL107" t="str">
            <v>.</v>
          </cell>
          <cell r="EM107" t="str">
            <v>x</v>
          </cell>
          <cell r="EN107" t="str">
            <v>x</v>
          </cell>
          <cell r="EO107" t="str">
            <v>.</v>
          </cell>
          <cell r="EP107" t="str">
            <v>x</v>
          </cell>
          <cell r="HK107">
            <v>1200</v>
          </cell>
          <cell r="HL107">
            <v>630</v>
          </cell>
          <cell r="HM107">
            <v>570</v>
          </cell>
          <cell r="HN107">
            <v>19</v>
          </cell>
          <cell r="HO107">
            <v>24</v>
          </cell>
          <cell r="HP107">
            <v>14</v>
          </cell>
          <cell r="HQ107">
            <v>81</v>
          </cell>
          <cell r="HR107">
            <v>76</v>
          </cell>
          <cell r="HS107">
            <v>86</v>
          </cell>
          <cell r="HT107">
            <v>1200</v>
          </cell>
          <cell r="HU107">
            <v>630</v>
          </cell>
          <cell r="HV107">
            <v>570</v>
          </cell>
          <cell r="HW107">
            <v>20</v>
          </cell>
          <cell r="HX107">
            <v>19</v>
          </cell>
          <cell r="HY107">
            <v>20</v>
          </cell>
          <cell r="HZ107">
            <v>80</v>
          </cell>
          <cell r="IA107">
            <v>81</v>
          </cell>
          <cell r="IB107">
            <v>80</v>
          </cell>
          <cell r="IC107">
            <v>1200</v>
          </cell>
          <cell r="ID107">
            <v>630</v>
          </cell>
          <cell r="IE107">
            <v>570</v>
          </cell>
          <cell r="IF107">
            <v>11</v>
          </cell>
          <cell r="IG107">
            <v>11</v>
          </cell>
          <cell r="IH107">
            <v>10</v>
          </cell>
          <cell r="II107">
            <v>89</v>
          </cell>
          <cell r="IJ107">
            <v>89</v>
          </cell>
          <cell r="IK107">
            <v>90</v>
          </cell>
          <cell r="IL107">
            <v>1200</v>
          </cell>
          <cell r="IM107">
            <v>630</v>
          </cell>
          <cell r="IN107">
            <v>570</v>
          </cell>
          <cell r="IO107">
            <v>26</v>
          </cell>
          <cell r="IP107">
            <v>28</v>
          </cell>
          <cell r="IQ107">
            <v>23</v>
          </cell>
          <cell r="IR107">
            <v>74</v>
          </cell>
          <cell r="IS107">
            <v>72</v>
          </cell>
          <cell r="IT107">
            <v>77</v>
          </cell>
        </row>
        <row r="108">
          <cell r="B108">
            <v>845</v>
          </cell>
          <cell r="C108">
            <v>4911</v>
          </cell>
          <cell r="D108">
            <v>2495</v>
          </cell>
          <cell r="E108">
            <v>2416</v>
          </cell>
          <cell r="F108">
            <v>22</v>
          </cell>
          <cell r="G108">
            <v>27</v>
          </cell>
          <cell r="H108">
            <v>16</v>
          </cell>
          <cell r="I108">
            <v>78</v>
          </cell>
          <cell r="J108">
            <v>73</v>
          </cell>
          <cell r="K108">
            <v>84</v>
          </cell>
          <cell r="L108">
            <v>4911</v>
          </cell>
          <cell r="M108">
            <v>2495</v>
          </cell>
          <cell r="N108">
            <v>2416</v>
          </cell>
          <cell r="O108">
            <v>26</v>
          </cell>
          <cell r="P108">
            <v>25</v>
          </cell>
          <cell r="Q108">
            <v>26</v>
          </cell>
          <cell r="R108">
            <v>74</v>
          </cell>
          <cell r="S108">
            <v>75</v>
          </cell>
          <cell r="T108">
            <v>74</v>
          </cell>
          <cell r="U108">
            <v>4911</v>
          </cell>
          <cell r="V108">
            <v>2495</v>
          </cell>
          <cell r="W108">
            <v>2416</v>
          </cell>
          <cell r="X108">
            <v>13</v>
          </cell>
          <cell r="Y108">
            <v>14</v>
          </cell>
          <cell r="Z108">
            <v>13</v>
          </cell>
          <cell r="AA108">
            <v>87</v>
          </cell>
          <cell r="AB108">
            <v>86</v>
          </cell>
          <cell r="AC108">
            <v>88</v>
          </cell>
          <cell r="AD108">
            <v>4911</v>
          </cell>
          <cell r="AE108">
            <v>2495</v>
          </cell>
          <cell r="AF108">
            <v>2416</v>
          </cell>
          <cell r="AG108">
            <v>32</v>
          </cell>
          <cell r="AH108">
            <v>34</v>
          </cell>
          <cell r="AI108">
            <v>30</v>
          </cell>
          <cell r="AJ108">
            <v>68</v>
          </cell>
          <cell r="AK108">
            <v>66</v>
          </cell>
          <cell r="AL108">
            <v>70</v>
          </cell>
          <cell r="DG108">
            <v>25</v>
          </cell>
          <cell r="DH108">
            <v>11</v>
          </cell>
          <cell r="DI108">
            <v>14</v>
          </cell>
          <cell r="DJ108">
            <v>32</v>
          </cell>
          <cell r="DK108">
            <v>36</v>
          </cell>
          <cell r="DL108">
            <v>29</v>
          </cell>
          <cell r="DM108">
            <v>68</v>
          </cell>
          <cell r="DN108">
            <v>64</v>
          </cell>
          <cell r="DO108">
            <v>71</v>
          </cell>
          <cell r="DP108">
            <v>25</v>
          </cell>
          <cell r="DQ108">
            <v>11</v>
          </cell>
          <cell r="DR108">
            <v>14</v>
          </cell>
          <cell r="DS108">
            <v>48</v>
          </cell>
          <cell r="DT108">
            <v>45</v>
          </cell>
          <cell r="DU108">
            <v>50</v>
          </cell>
          <cell r="DV108">
            <v>52</v>
          </cell>
          <cell r="DW108">
            <v>55</v>
          </cell>
          <cell r="DX108">
            <v>50</v>
          </cell>
          <cell r="DY108">
            <v>25</v>
          </cell>
          <cell r="DZ108">
            <v>11</v>
          </cell>
          <cell r="EA108">
            <v>14</v>
          </cell>
          <cell r="EB108">
            <v>20</v>
          </cell>
          <cell r="EC108">
            <v>18</v>
          </cell>
          <cell r="ED108">
            <v>21</v>
          </cell>
          <cell r="EE108">
            <v>80</v>
          </cell>
          <cell r="EF108">
            <v>82</v>
          </cell>
          <cell r="EG108">
            <v>79</v>
          </cell>
          <cell r="EH108">
            <v>25</v>
          </cell>
          <cell r="EI108">
            <v>11</v>
          </cell>
          <cell r="EJ108">
            <v>14</v>
          </cell>
          <cell r="EK108">
            <v>52</v>
          </cell>
          <cell r="EL108">
            <v>55</v>
          </cell>
          <cell r="EM108">
            <v>50</v>
          </cell>
          <cell r="EN108">
            <v>48</v>
          </cell>
          <cell r="EO108">
            <v>45</v>
          </cell>
          <cell r="EP108">
            <v>50</v>
          </cell>
          <cell r="HK108">
            <v>5380</v>
          </cell>
          <cell r="HL108">
            <v>2730</v>
          </cell>
          <cell r="HM108">
            <v>2650</v>
          </cell>
          <cell r="HN108">
            <v>22</v>
          </cell>
          <cell r="HO108">
            <v>28</v>
          </cell>
          <cell r="HP108">
            <v>16</v>
          </cell>
          <cell r="HQ108">
            <v>78</v>
          </cell>
          <cell r="HR108">
            <v>72</v>
          </cell>
          <cell r="HS108">
            <v>84</v>
          </cell>
          <cell r="HT108">
            <v>5380</v>
          </cell>
          <cell r="HU108">
            <v>2730</v>
          </cell>
          <cell r="HV108">
            <v>2650</v>
          </cell>
          <cell r="HW108">
            <v>26</v>
          </cell>
          <cell r="HX108">
            <v>26</v>
          </cell>
          <cell r="HY108">
            <v>27</v>
          </cell>
          <cell r="HZ108">
            <v>74</v>
          </cell>
          <cell r="IA108">
            <v>74</v>
          </cell>
          <cell r="IB108">
            <v>73</v>
          </cell>
          <cell r="IC108">
            <v>5380</v>
          </cell>
          <cell r="ID108">
            <v>2730</v>
          </cell>
          <cell r="IE108">
            <v>2650</v>
          </cell>
          <cell r="IF108">
            <v>13</v>
          </cell>
          <cell r="IG108">
            <v>13</v>
          </cell>
          <cell r="IH108">
            <v>13</v>
          </cell>
          <cell r="II108">
            <v>87</v>
          </cell>
          <cell r="IJ108">
            <v>87</v>
          </cell>
          <cell r="IK108">
            <v>87</v>
          </cell>
          <cell r="IL108">
            <v>5380</v>
          </cell>
          <cell r="IM108">
            <v>2730</v>
          </cell>
          <cell r="IN108">
            <v>2650</v>
          </cell>
          <cell r="IO108">
            <v>32</v>
          </cell>
          <cell r="IP108">
            <v>35</v>
          </cell>
          <cell r="IQ108">
            <v>30</v>
          </cell>
          <cell r="IR108">
            <v>68</v>
          </cell>
          <cell r="IS108">
            <v>65</v>
          </cell>
          <cell r="IT108">
            <v>70</v>
          </cell>
        </row>
        <row r="109">
          <cell r="B109">
            <v>846</v>
          </cell>
          <cell r="C109">
            <v>2061</v>
          </cell>
          <cell r="D109">
            <v>1068</v>
          </cell>
          <cell r="E109">
            <v>993</v>
          </cell>
          <cell r="F109">
            <v>19</v>
          </cell>
          <cell r="G109">
            <v>23</v>
          </cell>
          <cell r="H109">
            <v>15</v>
          </cell>
          <cell r="I109">
            <v>81</v>
          </cell>
          <cell r="J109">
            <v>77</v>
          </cell>
          <cell r="K109">
            <v>85</v>
          </cell>
          <cell r="L109">
            <v>2060</v>
          </cell>
          <cell r="M109">
            <v>1067</v>
          </cell>
          <cell r="N109">
            <v>993</v>
          </cell>
          <cell r="O109">
            <v>23</v>
          </cell>
          <cell r="P109">
            <v>22</v>
          </cell>
          <cell r="Q109">
            <v>25</v>
          </cell>
          <cell r="R109">
            <v>77</v>
          </cell>
          <cell r="S109">
            <v>78</v>
          </cell>
          <cell r="T109">
            <v>75</v>
          </cell>
          <cell r="U109">
            <v>2061</v>
          </cell>
          <cell r="V109">
            <v>1068</v>
          </cell>
          <cell r="W109">
            <v>993</v>
          </cell>
          <cell r="X109">
            <v>12</v>
          </cell>
          <cell r="Y109">
            <v>12</v>
          </cell>
          <cell r="Z109">
            <v>12</v>
          </cell>
          <cell r="AA109">
            <v>88</v>
          </cell>
          <cell r="AB109">
            <v>88</v>
          </cell>
          <cell r="AC109">
            <v>88</v>
          </cell>
          <cell r="AD109">
            <v>2060</v>
          </cell>
          <cell r="AE109">
            <v>1067</v>
          </cell>
          <cell r="AF109">
            <v>993</v>
          </cell>
          <cell r="AG109">
            <v>29</v>
          </cell>
          <cell r="AH109">
            <v>30</v>
          </cell>
          <cell r="AI109">
            <v>28</v>
          </cell>
          <cell r="AJ109">
            <v>71</v>
          </cell>
          <cell r="AK109">
            <v>70</v>
          </cell>
          <cell r="AL109">
            <v>72</v>
          </cell>
          <cell r="DG109">
            <v>39</v>
          </cell>
          <cell r="DH109">
            <v>21</v>
          </cell>
          <cell r="DI109">
            <v>18</v>
          </cell>
          <cell r="DJ109">
            <v>23</v>
          </cell>
          <cell r="DK109">
            <v>38</v>
          </cell>
          <cell r="DL109">
            <v>6</v>
          </cell>
          <cell r="DM109">
            <v>77</v>
          </cell>
          <cell r="DN109">
            <v>62</v>
          </cell>
          <cell r="DO109">
            <v>94</v>
          </cell>
          <cell r="DP109">
            <v>39</v>
          </cell>
          <cell r="DQ109">
            <v>21</v>
          </cell>
          <cell r="DR109">
            <v>18</v>
          </cell>
          <cell r="DS109">
            <v>26</v>
          </cell>
          <cell r="DT109">
            <v>29</v>
          </cell>
          <cell r="DU109">
            <v>22</v>
          </cell>
          <cell r="DV109">
            <v>74</v>
          </cell>
          <cell r="DW109">
            <v>71</v>
          </cell>
          <cell r="DX109">
            <v>78</v>
          </cell>
          <cell r="DY109">
            <v>39</v>
          </cell>
          <cell r="DZ109">
            <v>21</v>
          </cell>
          <cell r="EA109">
            <v>18</v>
          </cell>
          <cell r="EB109">
            <v>23</v>
          </cell>
          <cell r="EC109">
            <v>29</v>
          </cell>
          <cell r="ED109">
            <v>17</v>
          </cell>
          <cell r="EE109">
            <v>77</v>
          </cell>
          <cell r="EF109">
            <v>71</v>
          </cell>
          <cell r="EG109">
            <v>83</v>
          </cell>
          <cell r="EH109">
            <v>39</v>
          </cell>
          <cell r="EI109">
            <v>21</v>
          </cell>
          <cell r="EJ109">
            <v>18</v>
          </cell>
          <cell r="EK109">
            <v>31</v>
          </cell>
          <cell r="EL109">
            <v>38</v>
          </cell>
          <cell r="EM109">
            <v>22</v>
          </cell>
          <cell r="EN109">
            <v>69</v>
          </cell>
          <cell r="EO109">
            <v>62</v>
          </cell>
          <cell r="EP109">
            <v>78</v>
          </cell>
          <cell r="HK109">
            <v>2330</v>
          </cell>
          <cell r="HL109">
            <v>1200</v>
          </cell>
          <cell r="HM109">
            <v>1130</v>
          </cell>
          <cell r="HN109">
            <v>19</v>
          </cell>
          <cell r="HO109">
            <v>24</v>
          </cell>
          <cell r="HP109">
            <v>14</v>
          </cell>
          <cell r="HQ109">
            <v>81</v>
          </cell>
          <cell r="HR109">
            <v>76</v>
          </cell>
          <cell r="HS109">
            <v>86</v>
          </cell>
          <cell r="HT109">
            <v>2330</v>
          </cell>
          <cell r="HU109">
            <v>1200</v>
          </cell>
          <cell r="HV109">
            <v>1130</v>
          </cell>
          <cell r="HW109">
            <v>23</v>
          </cell>
          <cell r="HX109">
            <v>22</v>
          </cell>
          <cell r="HY109">
            <v>24</v>
          </cell>
          <cell r="HZ109">
            <v>77</v>
          </cell>
          <cell r="IA109">
            <v>78</v>
          </cell>
          <cell r="IB109">
            <v>76</v>
          </cell>
          <cell r="IC109">
            <v>2330</v>
          </cell>
          <cell r="ID109">
            <v>1200</v>
          </cell>
          <cell r="IE109">
            <v>1130</v>
          </cell>
          <cell r="IF109">
            <v>12</v>
          </cell>
          <cell r="IG109">
            <v>12</v>
          </cell>
          <cell r="IH109">
            <v>11</v>
          </cell>
          <cell r="II109">
            <v>88</v>
          </cell>
          <cell r="IJ109">
            <v>88</v>
          </cell>
          <cell r="IK109">
            <v>89</v>
          </cell>
          <cell r="IL109">
            <v>2330</v>
          </cell>
          <cell r="IM109">
            <v>1200</v>
          </cell>
          <cell r="IN109">
            <v>1130</v>
          </cell>
          <cell r="IO109">
            <v>28</v>
          </cell>
          <cell r="IP109">
            <v>30</v>
          </cell>
          <cell r="IQ109">
            <v>27</v>
          </cell>
          <cell r="IR109">
            <v>72</v>
          </cell>
          <cell r="IS109">
            <v>70</v>
          </cell>
          <cell r="IT109">
            <v>73</v>
          </cell>
        </row>
        <row r="110">
          <cell r="B110">
            <v>850</v>
          </cell>
          <cell r="C110">
            <v>13263</v>
          </cell>
          <cell r="D110">
            <v>6772</v>
          </cell>
          <cell r="E110">
            <v>6491</v>
          </cell>
          <cell r="F110">
            <v>18</v>
          </cell>
          <cell r="G110">
            <v>23</v>
          </cell>
          <cell r="H110">
            <v>14</v>
          </cell>
          <cell r="I110">
            <v>82</v>
          </cell>
          <cell r="J110">
            <v>77</v>
          </cell>
          <cell r="K110">
            <v>86</v>
          </cell>
          <cell r="L110">
            <v>13263</v>
          </cell>
          <cell r="M110">
            <v>6772</v>
          </cell>
          <cell r="N110">
            <v>6491</v>
          </cell>
          <cell r="O110">
            <v>23</v>
          </cell>
          <cell r="P110">
            <v>21</v>
          </cell>
          <cell r="Q110">
            <v>24</v>
          </cell>
          <cell r="R110">
            <v>77</v>
          </cell>
          <cell r="S110">
            <v>79</v>
          </cell>
          <cell r="T110">
            <v>76</v>
          </cell>
          <cell r="U110">
            <v>13263</v>
          </cell>
          <cell r="V110">
            <v>6772</v>
          </cell>
          <cell r="W110">
            <v>6491</v>
          </cell>
          <cell r="X110">
            <v>10</v>
          </cell>
          <cell r="Y110">
            <v>10</v>
          </cell>
          <cell r="Z110">
            <v>9</v>
          </cell>
          <cell r="AA110">
            <v>90</v>
          </cell>
          <cell r="AB110">
            <v>90</v>
          </cell>
          <cell r="AC110">
            <v>91</v>
          </cell>
          <cell r="AD110">
            <v>13263</v>
          </cell>
          <cell r="AE110">
            <v>6772</v>
          </cell>
          <cell r="AF110">
            <v>6491</v>
          </cell>
          <cell r="AG110">
            <v>28</v>
          </cell>
          <cell r="AH110">
            <v>29</v>
          </cell>
          <cell r="AI110">
            <v>27</v>
          </cell>
          <cell r="AJ110">
            <v>72</v>
          </cell>
          <cell r="AK110">
            <v>71</v>
          </cell>
          <cell r="AL110">
            <v>73</v>
          </cell>
          <cell r="DG110">
            <v>47</v>
          </cell>
          <cell r="DH110">
            <v>25</v>
          </cell>
          <cell r="DI110">
            <v>22</v>
          </cell>
          <cell r="DJ110">
            <v>30</v>
          </cell>
          <cell r="DK110">
            <v>44</v>
          </cell>
          <cell r="DL110">
            <v>14</v>
          </cell>
          <cell r="DM110">
            <v>70</v>
          </cell>
          <cell r="DN110">
            <v>56</v>
          </cell>
          <cell r="DO110">
            <v>86</v>
          </cell>
          <cell r="DP110">
            <v>47</v>
          </cell>
          <cell r="DQ110">
            <v>25</v>
          </cell>
          <cell r="DR110">
            <v>22</v>
          </cell>
          <cell r="DS110">
            <v>45</v>
          </cell>
          <cell r="DT110">
            <v>48</v>
          </cell>
          <cell r="DU110">
            <v>41</v>
          </cell>
          <cell r="DV110">
            <v>55</v>
          </cell>
          <cell r="DW110">
            <v>52</v>
          </cell>
          <cell r="DX110">
            <v>59</v>
          </cell>
          <cell r="DY110">
            <v>47</v>
          </cell>
          <cell r="DZ110">
            <v>25</v>
          </cell>
          <cell r="EA110">
            <v>22</v>
          </cell>
          <cell r="EB110">
            <v>23</v>
          </cell>
          <cell r="EC110">
            <v>28</v>
          </cell>
          <cell r="ED110">
            <v>18</v>
          </cell>
          <cell r="EE110">
            <v>77</v>
          </cell>
          <cell r="EF110">
            <v>72</v>
          </cell>
          <cell r="EG110">
            <v>82</v>
          </cell>
          <cell r="EH110">
            <v>47</v>
          </cell>
          <cell r="EI110">
            <v>25</v>
          </cell>
          <cell r="EJ110">
            <v>22</v>
          </cell>
          <cell r="EK110">
            <v>53</v>
          </cell>
          <cell r="EL110">
            <v>64</v>
          </cell>
          <cell r="EM110">
            <v>41</v>
          </cell>
          <cell r="EN110">
            <v>47</v>
          </cell>
          <cell r="EO110">
            <v>36</v>
          </cell>
          <cell r="EP110">
            <v>59</v>
          </cell>
          <cell r="HK110">
            <v>14280</v>
          </cell>
          <cell r="HL110">
            <v>7300</v>
          </cell>
          <cell r="HM110">
            <v>6980</v>
          </cell>
          <cell r="HN110">
            <v>19</v>
          </cell>
          <cell r="HO110">
            <v>23</v>
          </cell>
          <cell r="HP110">
            <v>14</v>
          </cell>
          <cell r="HQ110">
            <v>81</v>
          </cell>
          <cell r="HR110">
            <v>77</v>
          </cell>
          <cell r="HS110">
            <v>86</v>
          </cell>
          <cell r="HT110">
            <v>14280</v>
          </cell>
          <cell r="HU110">
            <v>7300</v>
          </cell>
          <cell r="HV110">
            <v>6980</v>
          </cell>
          <cell r="HW110">
            <v>23</v>
          </cell>
          <cell r="HX110">
            <v>22</v>
          </cell>
          <cell r="HY110">
            <v>25</v>
          </cell>
          <cell r="HZ110">
            <v>77</v>
          </cell>
          <cell r="IA110">
            <v>78</v>
          </cell>
          <cell r="IB110">
            <v>75</v>
          </cell>
          <cell r="IC110">
            <v>14280</v>
          </cell>
          <cell r="ID110">
            <v>7300</v>
          </cell>
          <cell r="IE110">
            <v>6980</v>
          </cell>
          <cell r="IF110">
            <v>10</v>
          </cell>
          <cell r="IG110">
            <v>11</v>
          </cell>
          <cell r="IH110">
            <v>10</v>
          </cell>
          <cell r="II110">
            <v>90</v>
          </cell>
          <cell r="IJ110">
            <v>89</v>
          </cell>
          <cell r="IK110">
            <v>90</v>
          </cell>
          <cell r="IL110">
            <v>14280</v>
          </cell>
          <cell r="IM110">
            <v>7300</v>
          </cell>
          <cell r="IN110">
            <v>6980</v>
          </cell>
          <cell r="IO110">
            <v>28</v>
          </cell>
          <cell r="IP110">
            <v>30</v>
          </cell>
          <cell r="IQ110">
            <v>27</v>
          </cell>
          <cell r="IR110">
            <v>72</v>
          </cell>
          <cell r="IS110">
            <v>70</v>
          </cell>
          <cell r="IT110">
            <v>73</v>
          </cell>
        </row>
        <row r="111">
          <cell r="B111">
            <v>851</v>
          </cell>
          <cell r="C111">
            <v>1860</v>
          </cell>
          <cell r="D111">
            <v>961</v>
          </cell>
          <cell r="E111">
            <v>899</v>
          </cell>
          <cell r="F111">
            <v>26</v>
          </cell>
          <cell r="G111">
            <v>33</v>
          </cell>
          <cell r="H111">
            <v>18</v>
          </cell>
          <cell r="I111">
            <v>74</v>
          </cell>
          <cell r="J111">
            <v>67</v>
          </cell>
          <cell r="K111">
            <v>82</v>
          </cell>
          <cell r="L111">
            <v>1860</v>
          </cell>
          <cell r="M111">
            <v>961</v>
          </cell>
          <cell r="N111">
            <v>899</v>
          </cell>
          <cell r="O111">
            <v>32</v>
          </cell>
          <cell r="P111">
            <v>32</v>
          </cell>
          <cell r="Q111">
            <v>32</v>
          </cell>
          <cell r="R111">
            <v>68</v>
          </cell>
          <cell r="S111">
            <v>68</v>
          </cell>
          <cell r="T111">
            <v>68</v>
          </cell>
          <cell r="U111">
            <v>1860</v>
          </cell>
          <cell r="V111">
            <v>961</v>
          </cell>
          <cell r="W111">
            <v>899</v>
          </cell>
          <cell r="X111">
            <v>19</v>
          </cell>
          <cell r="Y111">
            <v>21</v>
          </cell>
          <cell r="Z111">
            <v>17</v>
          </cell>
          <cell r="AA111">
            <v>81</v>
          </cell>
          <cell r="AB111">
            <v>79</v>
          </cell>
          <cell r="AC111">
            <v>83</v>
          </cell>
          <cell r="AD111">
            <v>1860</v>
          </cell>
          <cell r="AE111">
            <v>961</v>
          </cell>
          <cell r="AF111">
            <v>899</v>
          </cell>
          <cell r="AG111">
            <v>38</v>
          </cell>
          <cell r="AH111">
            <v>40</v>
          </cell>
          <cell r="AI111">
            <v>36</v>
          </cell>
          <cell r="AJ111">
            <v>62</v>
          </cell>
          <cell r="AK111">
            <v>60</v>
          </cell>
          <cell r="AL111">
            <v>64</v>
          </cell>
          <cell r="DG111">
            <v>24</v>
          </cell>
          <cell r="DH111">
            <v>17</v>
          </cell>
          <cell r="DI111">
            <v>7</v>
          </cell>
          <cell r="DJ111">
            <v>54</v>
          </cell>
          <cell r="DK111">
            <v>71</v>
          </cell>
          <cell r="DL111">
            <v>14</v>
          </cell>
          <cell r="DM111">
            <v>46</v>
          </cell>
          <cell r="DN111">
            <v>29</v>
          </cell>
          <cell r="DO111">
            <v>86</v>
          </cell>
          <cell r="DP111">
            <v>24</v>
          </cell>
          <cell r="DQ111">
            <v>17</v>
          </cell>
          <cell r="DR111">
            <v>7</v>
          </cell>
          <cell r="DS111">
            <v>63</v>
          </cell>
          <cell r="DT111">
            <v>71</v>
          </cell>
          <cell r="DU111">
            <v>43</v>
          </cell>
          <cell r="DV111">
            <v>38</v>
          </cell>
          <cell r="DW111">
            <v>29</v>
          </cell>
          <cell r="DX111">
            <v>57</v>
          </cell>
          <cell r="DY111">
            <v>24</v>
          </cell>
          <cell r="DZ111">
            <v>17</v>
          </cell>
          <cell r="EA111">
            <v>7</v>
          </cell>
          <cell r="EB111">
            <v>29</v>
          </cell>
          <cell r="EC111">
            <v>35</v>
          </cell>
          <cell r="ED111">
            <v>14</v>
          </cell>
          <cell r="EE111">
            <v>71</v>
          </cell>
          <cell r="EF111">
            <v>65</v>
          </cell>
          <cell r="EG111">
            <v>86</v>
          </cell>
          <cell r="EH111">
            <v>24</v>
          </cell>
          <cell r="EI111">
            <v>17</v>
          </cell>
          <cell r="EJ111">
            <v>7</v>
          </cell>
          <cell r="EK111">
            <v>71</v>
          </cell>
          <cell r="EL111">
            <v>82</v>
          </cell>
          <cell r="EM111">
            <v>43</v>
          </cell>
          <cell r="EN111">
            <v>29</v>
          </cell>
          <cell r="EO111">
            <v>18</v>
          </cell>
          <cell r="EP111">
            <v>57</v>
          </cell>
          <cell r="HK111">
            <v>2080</v>
          </cell>
          <cell r="HL111">
            <v>1080</v>
          </cell>
          <cell r="HM111">
            <v>1000</v>
          </cell>
          <cell r="HN111">
            <v>26</v>
          </cell>
          <cell r="HO111">
            <v>33</v>
          </cell>
          <cell r="HP111">
            <v>18</v>
          </cell>
          <cell r="HQ111">
            <v>74</v>
          </cell>
          <cell r="HR111">
            <v>67</v>
          </cell>
          <cell r="HS111">
            <v>82</v>
          </cell>
          <cell r="HT111">
            <v>2080</v>
          </cell>
          <cell r="HU111">
            <v>1080</v>
          </cell>
          <cell r="HV111">
            <v>1000</v>
          </cell>
          <cell r="HW111">
            <v>33</v>
          </cell>
          <cell r="HX111">
            <v>33</v>
          </cell>
          <cell r="HY111">
            <v>33</v>
          </cell>
          <cell r="HZ111">
            <v>67</v>
          </cell>
          <cell r="IA111">
            <v>67</v>
          </cell>
          <cell r="IB111">
            <v>67</v>
          </cell>
          <cell r="IC111">
            <v>2080</v>
          </cell>
          <cell r="ID111">
            <v>1080</v>
          </cell>
          <cell r="IE111">
            <v>1000</v>
          </cell>
          <cell r="IF111">
            <v>19</v>
          </cell>
          <cell r="IG111">
            <v>21</v>
          </cell>
          <cell r="IH111">
            <v>17</v>
          </cell>
          <cell r="II111">
            <v>81</v>
          </cell>
          <cell r="IJ111">
            <v>79</v>
          </cell>
          <cell r="IK111">
            <v>83</v>
          </cell>
          <cell r="IL111">
            <v>2080</v>
          </cell>
          <cell r="IM111">
            <v>1080</v>
          </cell>
          <cell r="IN111">
            <v>1000</v>
          </cell>
          <cell r="IO111">
            <v>38</v>
          </cell>
          <cell r="IP111">
            <v>41</v>
          </cell>
          <cell r="IQ111">
            <v>36</v>
          </cell>
          <cell r="IR111">
            <v>62</v>
          </cell>
          <cell r="IS111">
            <v>59</v>
          </cell>
          <cell r="IT111">
            <v>64</v>
          </cell>
        </row>
        <row r="112">
          <cell r="B112">
            <v>852</v>
          </cell>
          <cell r="C112">
            <v>1935</v>
          </cell>
          <cell r="D112">
            <v>961</v>
          </cell>
          <cell r="E112">
            <v>974</v>
          </cell>
          <cell r="F112">
            <v>26</v>
          </cell>
          <cell r="G112">
            <v>32</v>
          </cell>
          <cell r="H112">
            <v>20</v>
          </cell>
          <cell r="I112">
            <v>74</v>
          </cell>
          <cell r="J112">
            <v>68</v>
          </cell>
          <cell r="K112">
            <v>80</v>
          </cell>
          <cell r="L112">
            <v>1935</v>
          </cell>
          <cell r="M112">
            <v>961</v>
          </cell>
          <cell r="N112">
            <v>974</v>
          </cell>
          <cell r="O112">
            <v>29</v>
          </cell>
          <cell r="P112">
            <v>28</v>
          </cell>
          <cell r="Q112">
            <v>30</v>
          </cell>
          <cell r="R112">
            <v>71</v>
          </cell>
          <cell r="S112">
            <v>72</v>
          </cell>
          <cell r="T112">
            <v>70</v>
          </cell>
          <cell r="U112">
            <v>1935</v>
          </cell>
          <cell r="V112">
            <v>961</v>
          </cell>
          <cell r="W112">
            <v>974</v>
          </cell>
          <cell r="X112">
            <v>16</v>
          </cell>
          <cell r="Y112">
            <v>17</v>
          </cell>
          <cell r="Z112">
            <v>15</v>
          </cell>
          <cell r="AA112">
            <v>84</v>
          </cell>
          <cell r="AB112">
            <v>83</v>
          </cell>
          <cell r="AC112">
            <v>85</v>
          </cell>
          <cell r="AD112">
            <v>1935</v>
          </cell>
          <cell r="AE112">
            <v>961</v>
          </cell>
          <cell r="AF112">
            <v>974</v>
          </cell>
          <cell r="AG112">
            <v>36</v>
          </cell>
          <cell r="AH112">
            <v>38</v>
          </cell>
          <cell r="AI112">
            <v>34</v>
          </cell>
          <cell r="AJ112">
            <v>64</v>
          </cell>
          <cell r="AK112">
            <v>62</v>
          </cell>
          <cell r="AL112">
            <v>66</v>
          </cell>
          <cell r="DG112">
            <v>39</v>
          </cell>
          <cell r="DH112">
            <v>21</v>
          </cell>
          <cell r="DI112">
            <v>18</v>
          </cell>
          <cell r="DJ112">
            <v>41</v>
          </cell>
          <cell r="DK112">
            <v>43</v>
          </cell>
          <cell r="DL112">
            <v>39</v>
          </cell>
          <cell r="DM112">
            <v>59</v>
          </cell>
          <cell r="DN112">
            <v>57</v>
          </cell>
          <cell r="DO112">
            <v>61</v>
          </cell>
          <cell r="DP112">
            <v>39</v>
          </cell>
          <cell r="DQ112">
            <v>21</v>
          </cell>
          <cell r="DR112">
            <v>18</v>
          </cell>
          <cell r="DS112">
            <v>44</v>
          </cell>
          <cell r="DT112">
            <v>52</v>
          </cell>
          <cell r="DU112">
            <v>33</v>
          </cell>
          <cell r="DV112">
            <v>56</v>
          </cell>
          <cell r="DW112">
            <v>48</v>
          </cell>
          <cell r="DX112">
            <v>67</v>
          </cell>
          <cell r="DY112">
            <v>39</v>
          </cell>
          <cell r="DZ112">
            <v>21</v>
          </cell>
          <cell r="EA112">
            <v>18</v>
          </cell>
          <cell r="EB112">
            <v>28</v>
          </cell>
          <cell r="EC112">
            <v>33</v>
          </cell>
          <cell r="ED112">
            <v>22</v>
          </cell>
          <cell r="EE112">
            <v>72</v>
          </cell>
          <cell r="EF112">
            <v>67</v>
          </cell>
          <cell r="EG112">
            <v>78</v>
          </cell>
          <cell r="EH112">
            <v>39</v>
          </cell>
          <cell r="EI112">
            <v>21</v>
          </cell>
          <cell r="EJ112">
            <v>18</v>
          </cell>
          <cell r="EK112">
            <v>56</v>
          </cell>
          <cell r="EL112">
            <v>67</v>
          </cell>
          <cell r="EM112">
            <v>44</v>
          </cell>
          <cell r="EN112">
            <v>44</v>
          </cell>
          <cell r="EO112">
            <v>33</v>
          </cell>
          <cell r="EP112">
            <v>56</v>
          </cell>
          <cell r="HK112">
            <v>2290</v>
          </cell>
          <cell r="HL112">
            <v>1150</v>
          </cell>
          <cell r="HM112">
            <v>1140</v>
          </cell>
          <cell r="HN112">
            <v>25</v>
          </cell>
          <cell r="HO112">
            <v>31</v>
          </cell>
          <cell r="HP112">
            <v>20</v>
          </cell>
          <cell r="HQ112">
            <v>75</v>
          </cell>
          <cell r="HR112">
            <v>69</v>
          </cell>
          <cell r="HS112">
            <v>80</v>
          </cell>
          <cell r="HT112">
            <v>2290</v>
          </cell>
          <cell r="HU112">
            <v>1150</v>
          </cell>
          <cell r="HV112">
            <v>1140</v>
          </cell>
          <cell r="HW112">
            <v>29</v>
          </cell>
          <cell r="HX112">
            <v>28</v>
          </cell>
          <cell r="HY112">
            <v>31</v>
          </cell>
          <cell r="HZ112">
            <v>71</v>
          </cell>
          <cell r="IA112">
            <v>72</v>
          </cell>
          <cell r="IB112">
            <v>69</v>
          </cell>
          <cell r="IC112">
            <v>2290</v>
          </cell>
          <cell r="ID112">
            <v>1150</v>
          </cell>
          <cell r="IE112">
            <v>1140</v>
          </cell>
          <cell r="IF112">
            <v>16</v>
          </cell>
          <cell r="IG112">
            <v>17</v>
          </cell>
          <cell r="IH112">
            <v>15</v>
          </cell>
          <cell r="II112">
            <v>84</v>
          </cell>
          <cell r="IJ112">
            <v>83</v>
          </cell>
          <cell r="IK112">
            <v>85</v>
          </cell>
          <cell r="IL112">
            <v>2290</v>
          </cell>
          <cell r="IM112">
            <v>1150</v>
          </cell>
          <cell r="IN112">
            <v>1140</v>
          </cell>
          <cell r="IO112">
            <v>36</v>
          </cell>
          <cell r="IP112">
            <v>38</v>
          </cell>
          <cell r="IQ112">
            <v>35</v>
          </cell>
          <cell r="IR112">
            <v>64</v>
          </cell>
          <cell r="IS112">
            <v>62</v>
          </cell>
          <cell r="IT112">
            <v>65</v>
          </cell>
        </row>
        <row r="113">
          <cell r="B113">
            <v>855</v>
          </cell>
          <cell r="C113">
            <v>6628</v>
          </cell>
          <cell r="D113">
            <v>3442</v>
          </cell>
          <cell r="E113">
            <v>3186</v>
          </cell>
          <cell r="F113">
            <v>19</v>
          </cell>
          <cell r="G113">
            <v>23</v>
          </cell>
          <cell r="H113">
            <v>14</v>
          </cell>
          <cell r="I113">
            <v>81</v>
          </cell>
          <cell r="J113">
            <v>77</v>
          </cell>
          <cell r="K113">
            <v>86</v>
          </cell>
          <cell r="L113">
            <v>6628</v>
          </cell>
          <cell r="M113">
            <v>3442</v>
          </cell>
          <cell r="N113">
            <v>3186</v>
          </cell>
          <cell r="O113">
            <v>24</v>
          </cell>
          <cell r="P113">
            <v>23</v>
          </cell>
          <cell r="Q113">
            <v>26</v>
          </cell>
          <cell r="R113">
            <v>76</v>
          </cell>
          <cell r="S113">
            <v>77</v>
          </cell>
          <cell r="T113">
            <v>74</v>
          </cell>
          <cell r="U113">
            <v>6628</v>
          </cell>
          <cell r="V113">
            <v>3442</v>
          </cell>
          <cell r="W113">
            <v>3186</v>
          </cell>
          <cell r="X113">
            <v>11</v>
          </cell>
          <cell r="Y113">
            <v>12</v>
          </cell>
          <cell r="Z113">
            <v>11</v>
          </cell>
          <cell r="AA113">
            <v>89</v>
          </cell>
          <cell r="AB113">
            <v>88</v>
          </cell>
          <cell r="AC113">
            <v>89</v>
          </cell>
          <cell r="AD113">
            <v>6628</v>
          </cell>
          <cell r="AE113">
            <v>3442</v>
          </cell>
          <cell r="AF113">
            <v>3186</v>
          </cell>
          <cell r="AG113">
            <v>29</v>
          </cell>
          <cell r="AH113">
            <v>30</v>
          </cell>
          <cell r="AI113">
            <v>28</v>
          </cell>
          <cell r="AJ113">
            <v>71</v>
          </cell>
          <cell r="AK113">
            <v>70</v>
          </cell>
          <cell r="AL113">
            <v>72</v>
          </cell>
          <cell r="DG113">
            <v>20</v>
          </cell>
          <cell r="DH113">
            <v>7</v>
          </cell>
          <cell r="DI113">
            <v>13</v>
          </cell>
          <cell r="DJ113">
            <v>20</v>
          </cell>
          <cell r="DK113">
            <v>43</v>
          </cell>
          <cell r="DL113">
            <v>8</v>
          </cell>
          <cell r="DM113">
            <v>80</v>
          </cell>
          <cell r="DN113">
            <v>57</v>
          </cell>
          <cell r="DO113">
            <v>92</v>
          </cell>
          <cell r="DP113">
            <v>20</v>
          </cell>
          <cell r="DQ113">
            <v>7</v>
          </cell>
          <cell r="DR113">
            <v>13</v>
          </cell>
          <cell r="DS113">
            <v>35</v>
          </cell>
          <cell r="DT113">
            <v>43</v>
          </cell>
          <cell r="DU113">
            <v>31</v>
          </cell>
          <cell r="DV113">
            <v>65</v>
          </cell>
          <cell r="DW113">
            <v>57</v>
          </cell>
          <cell r="DX113">
            <v>69</v>
          </cell>
          <cell r="DY113">
            <v>20</v>
          </cell>
          <cell r="DZ113">
            <v>7</v>
          </cell>
          <cell r="EA113">
            <v>13</v>
          </cell>
          <cell r="EB113">
            <v>25</v>
          </cell>
          <cell r="EC113" t="str">
            <v>x</v>
          </cell>
          <cell r="ED113">
            <v>23</v>
          </cell>
          <cell r="EE113">
            <v>75</v>
          </cell>
          <cell r="EF113" t="str">
            <v>x</v>
          </cell>
          <cell r="EG113">
            <v>77</v>
          </cell>
          <cell r="EH113">
            <v>20</v>
          </cell>
          <cell r="EI113">
            <v>7</v>
          </cell>
          <cell r="EJ113">
            <v>13</v>
          </cell>
          <cell r="EK113">
            <v>40</v>
          </cell>
          <cell r="EL113">
            <v>57</v>
          </cell>
          <cell r="EM113">
            <v>31</v>
          </cell>
          <cell r="EN113">
            <v>60</v>
          </cell>
          <cell r="EO113">
            <v>43</v>
          </cell>
          <cell r="EP113">
            <v>69</v>
          </cell>
          <cell r="HK113">
            <v>7470</v>
          </cell>
          <cell r="HL113">
            <v>3890</v>
          </cell>
          <cell r="HM113">
            <v>3580</v>
          </cell>
          <cell r="HN113">
            <v>18</v>
          </cell>
          <cell r="HO113">
            <v>23</v>
          </cell>
          <cell r="HP113">
            <v>14</v>
          </cell>
          <cell r="HQ113">
            <v>82</v>
          </cell>
          <cell r="HR113">
            <v>77</v>
          </cell>
          <cell r="HS113">
            <v>86</v>
          </cell>
          <cell r="HT113">
            <v>7470</v>
          </cell>
          <cell r="HU113">
            <v>3890</v>
          </cell>
          <cell r="HV113">
            <v>3580</v>
          </cell>
          <cell r="HW113">
            <v>24</v>
          </cell>
          <cell r="HX113">
            <v>22</v>
          </cell>
          <cell r="HY113">
            <v>26</v>
          </cell>
          <cell r="HZ113">
            <v>76</v>
          </cell>
          <cell r="IA113">
            <v>78</v>
          </cell>
          <cell r="IB113">
            <v>74</v>
          </cell>
          <cell r="IC113">
            <v>7470</v>
          </cell>
          <cell r="ID113">
            <v>3890</v>
          </cell>
          <cell r="IE113">
            <v>3580</v>
          </cell>
          <cell r="IF113">
            <v>11</v>
          </cell>
          <cell r="IG113">
            <v>12</v>
          </cell>
          <cell r="IH113">
            <v>11</v>
          </cell>
          <cell r="II113">
            <v>89</v>
          </cell>
          <cell r="IJ113">
            <v>88</v>
          </cell>
          <cell r="IK113">
            <v>89</v>
          </cell>
          <cell r="IL113">
            <v>7470</v>
          </cell>
          <cell r="IM113">
            <v>3890</v>
          </cell>
          <cell r="IN113">
            <v>3580</v>
          </cell>
          <cell r="IO113">
            <v>28</v>
          </cell>
          <cell r="IP113">
            <v>29</v>
          </cell>
          <cell r="IQ113">
            <v>27</v>
          </cell>
          <cell r="IR113">
            <v>72</v>
          </cell>
          <cell r="IS113">
            <v>71</v>
          </cell>
          <cell r="IT113">
            <v>73</v>
          </cell>
        </row>
        <row r="114">
          <cell r="B114">
            <v>856</v>
          </cell>
          <cell r="C114">
            <v>1538</v>
          </cell>
          <cell r="D114">
            <v>800</v>
          </cell>
          <cell r="E114">
            <v>738</v>
          </cell>
          <cell r="F114">
            <v>34</v>
          </cell>
          <cell r="G114">
            <v>39</v>
          </cell>
          <cell r="H114">
            <v>28</v>
          </cell>
          <cell r="I114">
            <v>66</v>
          </cell>
          <cell r="J114">
            <v>61</v>
          </cell>
          <cell r="K114">
            <v>72</v>
          </cell>
          <cell r="L114">
            <v>1538</v>
          </cell>
          <cell r="M114">
            <v>800</v>
          </cell>
          <cell r="N114">
            <v>738</v>
          </cell>
          <cell r="O114">
            <v>36</v>
          </cell>
          <cell r="P114">
            <v>35</v>
          </cell>
          <cell r="Q114">
            <v>37</v>
          </cell>
          <cell r="R114">
            <v>64</v>
          </cell>
          <cell r="S114">
            <v>65</v>
          </cell>
          <cell r="T114">
            <v>63</v>
          </cell>
          <cell r="U114">
            <v>1538</v>
          </cell>
          <cell r="V114">
            <v>800</v>
          </cell>
          <cell r="W114">
            <v>738</v>
          </cell>
          <cell r="X114">
            <v>22</v>
          </cell>
          <cell r="Y114">
            <v>22</v>
          </cell>
          <cell r="Z114">
            <v>21</v>
          </cell>
          <cell r="AA114">
            <v>78</v>
          </cell>
          <cell r="AB114">
            <v>78</v>
          </cell>
          <cell r="AC114">
            <v>79</v>
          </cell>
          <cell r="AD114">
            <v>1538</v>
          </cell>
          <cell r="AE114">
            <v>800</v>
          </cell>
          <cell r="AF114">
            <v>738</v>
          </cell>
          <cell r="AG114">
            <v>44</v>
          </cell>
          <cell r="AH114">
            <v>46</v>
          </cell>
          <cell r="AI114">
            <v>43</v>
          </cell>
          <cell r="AJ114">
            <v>56</v>
          </cell>
          <cell r="AK114">
            <v>55</v>
          </cell>
          <cell r="AL114">
            <v>57</v>
          </cell>
          <cell r="DG114">
            <v>259</v>
          </cell>
          <cell r="DH114">
            <v>142</v>
          </cell>
          <cell r="DI114">
            <v>117</v>
          </cell>
          <cell r="DJ114">
            <v>34</v>
          </cell>
          <cell r="DK114">
            <v>38</v>
          </cell>
          <cell r="DL114">
            <v>28</v>
          </cell>
          <cell r="DM114">
            <v>66</v>
          </cell>
          <cell r="DN114">
            <v>62</v>
          </cell>
          <cell r="DO114">
            <v>72</v>
          </cell>
          <cell r="DP114">
            <v>259</v>
          </cell>
          <cell r="DQ114">
            <v>142</v>
          </cell>
          <cell r="DR114">
            <v>117</v>
          </cell>
          <cell r="DS114">
            <v>39</v>
          </cell>
          <cell r="DT114">
            <v>39</v>
          </cell>
          <cell r="DU114">
            <v>40</v>
          </cell>
          <cell r="DV114">
            <v>61</v>
          </cell>
          <cell r="DW114">
            <v>61</v>
          </cell>
          <cell r="DX114">
            <v>60</v>
          </cell>
          <cell r="DY114">
            <v>259</v>
          </cell>
          <cell r="DZ114">
            <v>142</v>
          </cell>
          <cell r="EA114">
            <v>117</v>
          </cell>
          <cell r="EB114">
            <v>25</v>
          </cell>
          <cell r="EC114">
            <v>27</v>
          </cell>
          <cell r="ED114">
            <v>24</v>
          </cell>
          <cell r="EE114">
            <v>75</v>
          </cell>
          <cell r="EF114">
            <v>73</v>
          </cell>
          <cell r="EG114">
            <v>76</v>
          </cell>
          <cell r="EH114">
            <v>259</v>
          </cell>
          <cell r="EI114">
            <v>142</v>
          </cell>
          <cell r="EJ114">
            <v>117</v>
          </cell>
          <cell r="EK114">
            <v>49</v>
          </cell>
          <cell r="EL114">
            <v>51</v>
          </cell>
          <cell r="EM114">
            <v>46</v>
          </cell>
          <cell r="EN114">
            <v>51</v>
          </cell>
          <cell r="EO114">
            <v>49</v>
          </cell>
          <cell r="EP114">
            <v>54</v>
          </cell>
          <cell r="HK114">
            <v>3490</v>
          </cell>
          <cell r="HL114">
            <v>1830</v>
          </cell>
          <cell r="HM114">
            <v>1660</v>
          </cell>
          <cell r="HN114">
            <v>28</v>
          </cell>
          <cell r="HO114">
            <v>32</v>
          </cell>
          <cell r="HP114">
            <v>23</v>
          </cell>
          <cell r="HQ114">
            <v>72</v>
          </cell>
          <cell r="HR114">
            <v>68</v>
          </cell>
          <cell r="HS114">
            <v>77</v>
          </cell>
          <cell r="HT114">
            <v>3490</v>
          </cell>
          <cell r="HU114">
            <v>1830</v>
          </cell>
          <cell r="HV114">
            <v>1660</v>
          </cell>
          <cell r="HW114">
            <v>31</v>
          </cell>
          <cell r="HX114">
            <v>29</v>
          </cell>
          <cell r="HY114">
            <v>32</v>
          </cell>
          <cell r="HZ114">
            <v>69</v>
          </cell>
          <cell r="IA114">
            <v>71</v>
          </cell>
          <cell r="IB114">
            <v>68</v>
          </cell>
          <cell r="IC114">
            <v>3490</v>
          </cell>
          <cell r="ID114">
            <v>1830</v>
          </cell>
          <cell r="IE114">
            <v>1660</v>
          </cell>
          <cell r="IF114">
            <v>20</v>
          </cell>
          <cell r="IG114">
            <v>20</v>
          </cell>
          <cell r="IH114">
            <v>20</v>
          </cell>
          <cell r="II114">
            <v>80</v>
          </cell>
          <cell r="IJ114">
            <v>80</v>
          </cell>
          <cell r="IK114">
            <v>80</v>
          </cell>
          <cell r="IL114">
            <v>3490</v>
          </cell>
          <cell r="IM114">
            <v>1830</v>
          </cell>
          <cell r="IN114">
            <v>1660</v>
          </cell>
          <cell r="IO114">
            <v>38</v>
          </cell>
          <cell r="IP114">
            <v>39</v>
          </cell>
          <cell r="IQ114">
            <v>37</v>
          </cell>
          <cell r="IR114">
            <v>62</v>
          </cell>
          <cell r="IS114">
            <v>61</v>
          </cell>
          <cell r="IT114">
            <v>63</v>
          </cell>
        </row>
        <row r="115">
          <cell r="B115">
            <v>857</v>
          </cell>
          <cell r="C115">
            <v>339</v>
          </cell>
          <cell r="D115">
            <v>179</v>
          </cell>
          <cell r="E115">
            <v>160</v>
          </cell>
          <cell r="F115">
            <v>16</v>
          </cell>
          <cell r="G115">
            <v>20</v>
          </cell>
          <cell r="H115">
            <v>11</v>
          </cell>
          <cell r="I115">
            <v>84</v>
          </cell>
          <cell r="J115">
            <v>80</v>
          </cell>
          <cell r="K115">
            <v>89</v>
          </cell>
          <cell r="L115">
            <v>339</v>
          </cell>
          <cell r="M115">
            <v>179</v>
          </cell>
          <cell r="N115">
            <v>160</v>
          </cell>
          <cell r="O115">
            <v>19</v>
          </cell>
          <cell r="P115">
            <v>20</v>
          </cell>
          <cell r="Q115">
            <v>19</v>
          </cell>
          <cell r="R115">
            <v>81</v>
          </cell>
          <cell r="S115">
            <v>80</v>
          </cell>
          <cell r="T115">
            <v>81</v>
          </cell>
          <cell r="U115">
            <v>339</v>
          </cell>
          <cell r="V115">
            <v>179</v>
          </cell>
          <cell r="W115">
            <v>160</v>
          </cell>
          <cell r="X115">
            <v>11</v>
          </cell>
          <cell r="Y115">
            <v>12</v>
          </cell>
          <cell r="Z115">
            <v>9</v>
          </cell>
          <cell r="AA115">
            <v>89</v>
          </cell>
          <cell r="AB115">
            <v>88</v>
          </cell>
          <cell r="AC115">
            <v>91</v>
          </cell>
          <cell r="AD115">
            <v>339</v>
          </cell>
          <cell r="AE115">
            <v>179</v>
          </cell>
          <cell r="AF115">
            <v>160</v>
          </cell>
          <cell r="AG115">
            <v>25</v>
          </cell>
          <cell r="AH115">
            <v>28</v>
          </cell>
          <cell r="AI115">
            <v>21</v>
          </cell>
          <cell r="AJ115">
            <v>75</v>
          </cell>
          <cell r="AK115">
            <v>72</v>
          </cell>
          <cell r="AL115">
            <v>79</v>
          </cell>
          <cell r="DG115" t="str">
            <v>.</v>
          </cell>
          <cell r="DH115" t="str">
            <v>.</v>
          </cell>
          <cell r="DI115" t="str">
            <v>.</v>
          </cell>
          <cell r="DJ115" t="str">
            <v>.</v>
          </cell>
          <cell r="DK115" t="str">
            <v>.</v>
          </cell>
          <cell r="DL115" t="str">
            <v>.</v>
          </cell>
          <cell r="DM115" t="str">
            <v>.</v>
          </cell>
          <cell r="DN115" t="str">
            <v>.</v>
          </cell>
          <cell r="DO115" t="str">
            <v>.</v>
          </cell>
          <cell r="DP115" t="str">
            <v>.</v>
          </cell>
          <cell r="DQ115" t="str">
            <v>.</v>
          </cell>
          <cell r="DR115" t="str">
            <v>.</v>
          </cell>
          <cell r="DS115" t="str">
            <v>.</v>
          </cell>
          <cell r="DT115" t="str">
            <v>.</v>
          </cell>
          <cell r="DU115" t="str">
            <v>.</v>
          </cell>
          <cell r="DV115" t="str">
            <v>.</v>
          </cell>
          <cell r="DW115" t="str">
            <v>.</v>
          </cell>
          <cell r="DX115" t="str">
            <v>.</v>
          </cell>
          <cell r="DY115" t="str">
            <v>.</v>
          </cell>
          <cell r="DZ115" t="str">
            <v>.</v>
          </cell>
          <cell r="EA115" t="str">
            <v>.</v>
          </cell>
          <cell r="EB115" t="str">
            <v>.</v>
          </cell>
          <cell r="EC115" t="str">
            <v>.</v>
          </cell>
          <cell r="ED115" t="str">
            <v>.</v>
          </cell>
          <cell r="EE115" t="str">
            <v>.</v>
          </cell>
          <cell r="EF115" t="str">
            <v>.</v>
          </cell>
          <cell r="EG115" t="str">
            <v>.</v>
          </cell>
          <cell r="EH115" t="str">
            <v>.</v>
          </cell>
          <cell r="EI115" t="str">
            <v>.</v>
          </cell>
          <cell r="EJ115" t="str">
            <v>.</v>
          </cell>
          <cell r="EK115" t="str">
            <v>.</v>
          </cell>
          <cell r="EL115" t="str">
            <v>.</v>
          </cell>
          <cell r="EM115" t="str">
            <v>.</v>
          </cell>
          <cell r="EN115" t="str">
            <v>.</v>
          </cell>
          <cell r="EO115" t="str">
            <v>.</v>
          </cell>
          <cell r="EP115" t="str">
            <v>.</v>
          </cell>
          <cell r="HK115">
            <v>350</v>
          </cell>
          <cell r="HL115">
            <v>180</v>
          </cell>
          <cell r="HM115">
            <v>170</v>
          </cell>
          <cell r="HN115">
            <v>16</v>
          </cell>
          <cell r="HO115">
            <v>20</v>
          </cell>
          <cell r="HP115">
            <v>11</v>
          </cell>
          <cell r="HQ115">
            <v>84</v>
          </cell>
          <cell r="HR115">
            <v>80</v>
          </cell>
          <cell r="HS115">
            <v>89</v>
          </cell>
          <cell r="HT115">
            <v>350</v>
          </cell>
          <cell r="HU115">
            <v>180</v>
          </cell>
          <cell r="HV115">
            <v>170</v>
          </cell>
          <cell r="HW115">
            <v>20</v>
          </cell>
          <cell r="HX115">
            <v>21</v>
          </cell>
          <cell r="HY115">
            <v>18</v>
          </cell>
          <cell r="HZ115">
            <v>80</v>
          </cell>
          <cell r="IA115">
            <v>79</v>
          </cell>
          <cell r="IB115">
            <v>82</v>
          </cell>
          <cell r="IC115">
            <v>350</v>
          </cell>
          <cell r="ID115">
            <v>180</v>
          </cell>
          <cell r="IE115">
            <v>170</v>
          </cell>
          <cell r="IF115">
            <v>11</v>
          </cell>
          <cell r="IG115">
            <v>13</v>
          </cell>
          <cell r="IH115">
            <v>10</v>
          </cell>
          <cell r="II115">
            <v>89</v>
          </cell>
          <cell r="IJ115">
            <v>88</v>
          </cell>
          <cell r="IK115">
            <v>90</v>
          </cell>
          <cell r="IL115">
            <v>350</v>
          </cell>
          <cell r="IM115">
            <v>180</v>
          </cell>
          <cell r="IN115">
            <v>170</v>
          </cell>
          <cell r="IO115">
            <v>25</v>
          </cell>
          <cell r="IP115">
            <v>29</v>
          </cell>
          <cell r="IQ115">
            <v>21</v>
          </cell>
          <cell r="IR115">
            <v>75</v>
          </cell>
          <cell r="IS115">
            <v>71</v>
          </cell>
          <cell r="IT115">
            <v>79</v>
          </cell>
        </row>
        <row r="116">
          <cell r="B116">
            <v>860</v>
          </cell>
          <cell r="C116">
            <v>8994</v>
          </cell>
          <cell r="D116">
            <v>4616</v>
          </cell>
          <cell r="E116">
            <v>4378</v>
          </cell>
          <cell r="F116">
            <v>20</v>
          </cell>
          <cell r="G116">
            <v>25</v>
          </cell>
          <cell r="H116">
            <v>15</v>
          </cell>
          <cell r="I116">
            <v>80</v>
          </cell>
          <cell r="J116">
            <v>75</v>
          </cell>
          <cell r="K116">
            <v>85</v>
          </cell>
          <cell r="L116">
            <v>8994</v>
          </cell>
          <cell r="M116">
            <v>4616</v>
          </cell>
          <cell r="N116">
            <v>4378</v>
          </cell>
          <cell r="O116">
            <v>23</v>
          </cell>
          <cell r="P116">
            <v>23</v>
          </cell>
          <cell r="Q116">
            <v>24</v>
          </cell>
          <cell r="R116">
            <v>77</v>
          </cell>
          <cell r="S116">
            <v>77</v>
          </cell>
          <cell r="T116">
            <v>76</v>
          </cell>
          <cell r="U116">
            <v>8994</v>
          </cell>
          <cell r="V116">
            <v>4616</v>
          </cell>
          <cell r="W116">
            <v>4378</v>
          </cell>
          <cell r="X116">
            <v>11</v>
          </cell>
          <cell r="Y116">
            <v>12</v>
          </cell>
          <cell r="Z116">
            <v>11</v>
          </cell>
          <cell r="AA116">
            <v>89</v>
          </cell>
          <cell r="AB116">
            <v>88</v>
          </cell>
          <cell r="AC116">
            <v>89</v>
          </cell>
          <cell r="AD116">
            <v>8994</v>
          </cell>
          <cell r="AE116">
            <v>4616</v>
          </cell>
          <cell r="AF116">
            <v>4378</v>
          </cell>
          <cell r="AG116">
            <v>29</v>
          </cell>
          <cell r="AH116">
            <v>31</v>
          </cell>
          <cell r="AI116">
            <v>27</v>
          </cell>
          <cell r="AJ116">
            <v>71</v>
          </cell>
          <cell r="AK116">
            <v>69</v>
          </cell>
          <cell r="AL116">
            <v>73</v>
          </cell>
          <cell r="DG116">
            <v>30</v>
          </cell>
          <cell r="DH116">
            <v>15</v>
          </cell>
          <cell r="DI116">
            <v>15</v>
          </cell>
          <cell r="DJ116">
            <v>10</v>
          </cell>
          <cell r="DK116">
            <v>7</v>
          </cell>
          <cell r="DL116">
            <v>13</v>
          </cell>
          <cell r="DM116">
            <v>90</v>
          </cell>
          <cell r="DN116">
            <v>93</v>
          </cell>
          <cell r="DO116">
            <v>87</v>
          </cell>
          <cell r="DP116">
            <v>30</v>
          </cell>
          <cell r="DQ116">
            <v>15</v>
          </cell>
          <cell r="DR116">
            <v>15</v>
          </cell>
          <cell r="DS116">
            <v>27</v>
          </cell>
          <cell r="DT116">
            <v>27</v>
          </cell>
          <cell r="DU116">
            <v>27</v>
          </cell>
          <cell r="DV116">
            <v>73</v>
          </cell>
          <cell r="DW116">
            <v>73</v>
          </cell>
          <cell r="DX116">
            <v>73</v>
          </cell>
          <cell r="DY116">
            <v>30</v>
          </cell>
          <cell r="DZ116">
            <v>15</v>
          </cell>
          <cell r="EA116">
            <v>15</v>
          </cell>
          <cell r="EB116">
            <v>10</v>
          </cell>
          <cell r="EC116">
            <v>7</v>
          </cell>
          <cell r="ED116">
            <v>13</v>
          </cell>
          <cell r="EE116">
            <v>90</v>
          </cell>
          <cell r="EF116">
            <v>93</v>
          </cell>
          <cell r="EG116">
            <v>87</v>
          </cell>
          <cell r="EH116">
            <v>30</v>
          </cell>
          <cell r="EI116">
            <v>15</v>
          </cell>
          <cell r="EJ116">
            <v>15</v>
          </cell>
          <cell r="EK116">
            <v>27</v>
          </cell>
          <cell r="EL116">
            <v>27</v>
          </cell>
          <cell r="EM116">
            <v>27</v>
          </cell>
          <cell r="EN116">
            <v>73</v>
          </cell>
          <cell r="EO116">
            <v>73</v>
          </cell>
          <cell r="EP116">
            <v>73</v>
          </cell>
          <cell r="HK116">
            <v>9560</v>
          </cell>
          <cell r="HL116">
            <v>4900</v>
          </cell>
          <cell r="HM116">
            <v>4660</v>
          </cell>
          <cell r="HN116">
            <v>20</v>
          </cell>
          <cell r="HO116">
            <v>25</v>
          </cell>
          <cell r="HP116">
            <v>15</v>
          </cell>
          <cell r="HQ116">
            <v>80</v>
          </cell>
          <cell r="HR116">
            <v>75</v>
          </cell>
          <cell r="HS116">
            <v>85</v>
          </cell>
          <cell r="HT116">
            <v>9560</v>
          </cell>
          <cell r="HU116">
            <v>4900</v>
          </cell>
          <cell r="HV116">
            <v>4660</v>
          </cell>
          <cell r="HW116">
            <v>23</v>
          </cell>
          <cell r="HX116">
            <v>23</v>
          </cell>
          <cell r="HY116">
            <v>24</v>
          </cell>
          <cell r="HZ116">
            <v>77</v>
          </cell>
          <cell r="IA116">
            <v>77</v>
          </cell>
          <cell r="IB116">
            <v>76</v>
          </cell>
          <cell r="IC116">
            <v>9560</v>
          </cell>
          <cell r="ID116">
            <v>4900</v>
          </cell>
          <cell r="IE116">
            <v>4660</v>
          </cell>
          <cell r="IF116">
            <v>12</v>
          </cell>
          <cell r="IG116">
            <v>12</v>
          </cell>
          <cell r="IH116">
            <v>11</v>
          </cell>
          <cell r="II116">
            <v>88</v>
          </cell>
          <cell r="IJ116">
            <v>88</v>
          </cell>
          <cell r="IK116">
            <v>89</v>
          </cell>
          <cell r="IL116">
            <v>9560</v>
          </cell>
          <cell r="IM116">
            <v>4900</v>
          </cell>
          <cell r="IN116">
            <v>4660</v>
          </cell>
          <cell r="IO116">
            <v>29</v>
          </cell>
          <cell r="IP116">
            <v>31</v>
          </cell>
          <cell r="IQ116">
            <v>27</v>
          </cell>
          <cell r="IR116">
            <v>71</v>
          </cell>
          <cell r="IS116">
            <v>69</v>
          </cell>
          <cell r="IT116">
            <v>73</v>
          </cell>
        </row>
        <row r="117">
          <cell r="B117">
            <v>861</v>
          </cell>
          <cell r="C117">
            <v>2438</v>
          </cell>
          <cell r="D117">
            <v>1244</v>
          </cell>
          <cell r="E117">
            <v>1194</v>
          </cell>
          <cell r="F117">
            <v>28</v>
          </cell>
          <cell r="G117">
            <v>35</v>
          </cell>
          <cell r="H117">
            <v>20</v>
          </cell>
          <cell r="I117">
            <v>72</v>
          </cell>
          <cell r="J117">
            <v>65</v>
          </cell>
          <cell r="K117">
            <v>80</v>
          </cell>
          <cell r="L117">
            <v>2438</v>
          </cell>
          <cell r="M117">
            <v>1244</v>
          </cell>
          <cell r="N117">
            <v>1194</v>
          </cell>
          <cell r="O117">
            <v>32</v>
          </cell>
          <cell r="P117">
            <v>33</v>
          </cell>
          <cell r="Q117">
            <v>31</v>
          </cell>
          <cell r="R117">
            <v>68</v>
          </cell>
          <cell r="S117">
            <v>67</v>
          </cell>
          <cell r="T117">
            <v>69</v>
          </cell>
          <cell r="U117">
            <v>2438</v>
          </cell>
          <cell r="V117">
            <v>1244</v>
          </cell>
          <cell r="W117">
            <v>1194</v>
          </cell>
          <cell r="X117">
            <v>17</v>
          </cell>
          <cell r="Y117">
            <v>19</v>
          </cell>
          <cell r="Z117">
            <v>15</v>
          </cell>
          <cell r="AA117">
            <v>83</v>
          </cell>
          <cell r="AB117">
            <v>81</v>
          </cell>
          <cell r="AC117">
            <v>85</v>
          </cell>
          <cell r="AD117">
            <v>2438</v>
          </cell>
          <cell r="AE117">
            <v>1244</v>
          </cell>
          <cell r="AF117">
            <v>1194</v>
          </cell>
          <cell r="AG117">
            <v>38</v>
          </cell>
          <cell r="AH117">
            <v>42</v>
          </cell>
          <cell r="AI117">
            <v>33</v>
          </cell>
          <cell r="AJ117">
            <v>62</v>
          </cell>
          <cell r="AK117">
            <v>58</v>
          </cell>
          <cell r="AL117">
            <v>67</v>
          </cell>
          <cell r="DG117">
            <v>27</v>
          </cell>
          <cell r="DH117">
            <v>17</v>
          </cell>
          <cell r="DI117">
            <v>10</v>
          </cell>
          <cell r="DJ117">
            <v>30</v>
          </cell>
          <cell r="DK117">
            <v>35</v>
          </cell>
          <cell r="DL117">
            <v>20</v>
          </cell>
          <cell r="DM117">
            <v>70</v>
          </cell>
          <cell r="DN117">
            <v>65</v>
          </cell>
          <cell r="DO117">
            <v>80</v>
          </cell>
          <cell r="DP117">
            <v>27</v>
          </cell>
          <cell r="DQ117">
            <v>17</v>
          </cell>
          <cell r="DR117">
            <v>10</v>
          </cell>
          <cell r="DS117">
            <v>37</v>
          </cell>
          <cell r="DT117">
            <v>47</v>
          </cell>
          <cell r="DU117">
            <v>20</v>
          </cell>
          <cell r="DV117">
            <v>63</v>
          </cell>
          <cell r="DW117">
            <v>53</v>
          </cell>
          <cell r="DX117">
            <v>80</v>
          </cell>
          <cell r="DY117">
            <v>27</v>
          </cell>
          <cell r="DZ117">
            <v>17</v>
          </cell>
          <cell r="EA117">
            <v>10</v>
          </cell>
          <cell r="EB117">
            <v>22</v>
          </cell>
          <cell r="EC117">
            <v>24</v>
          </cell>
          <cell r="ED117">
            <v>20</v>
          </cell>
          <cell r="EE117">
            <v>78</v>
          </cell>
          <cell r="EF117">
            <v>76</v>
          </cell>
          <cell r="EG117">
            <v>80</v>
          </cell>
          <cell r="EH117">
            <v>27</v>
          </cell>
          <cell r="EI117">
            <v>17</v>
          </cell>
          <cell r="EJ117">
            <v>10</v>
          </cell>
          <cell r="EK117">
            <v>41</v>
          </cell>
          <cell r="EL117">
            <v>53</v>
          </cell>
          <cell r="EM117">
            <v>20</v>
          </cell>
          <cell r="EN117">
            <v>59</v>
          </cell>
          <cell r="EO117">
            <v>47</v>
          </cell>
          <cell r="EP117">
            <v>80</v>
          </cell>
          <cell r="HK117">
            <v>2790</v>
          </cell>
          <cell r="HL117">
            <v>1430</v>
          </cell>
          <cell r="HM117">
            <v>1350</v>
          </cell>
          <cell r="HN117">
            <v>28</v>
          </cell>
          <cell r="HO117">
            <v>36</v>
          </cell>
          <cell r="HP117">
            <v>20</v>
          </cell>
          <cell r="HQ117">
            <v>72</v>
          </cell>
          <cell r="HR117">
            <v>64</v>
          </cell>
          <cell r="HS117">
            <v>80</v>
          </cell>
          <cell r="HT117">
            <v>2790</v>
          </cell>
          <cell r="HU117">
            <v>1430</v>
          </cell>
          <cell r="HV117">
            <v>1350</v>
          </cell>
          <cell r="HW117">
            <v>33</v>
          </cell>
          <cell r="HX117">
            <v>35</v>
          </cell>
          <cell r="HY117">
            <v>31</v>
          </cell>
          <cell r="HZ117">
            <v>67</v>
          </cell>
          <cell r="IA117">
            <v>65</v>
          </cell>
          <cell r="IB117">
            <v>69</v>
          </cell>
          <cell r="IC117">
            <v>2790</v>
          </cell>
          <cell r="ID117">
            <v>1430</v>
          </cell>
          <cell r="IE117">
            <v>1350</v>
          </cell>
          <cell r="IF117">
            <v>18</v>
          </cell>
          <cell r="IG117">
            <v>21</v>
          </cell>
          <cell r="IH117">
            <v>16</v>
          </cell>
          <cell r="II117">
            <v>82</v>
          </cell>
          <cell r="IJ117">
            <v>79</v>
          </cell>
          <cell r="IK117">
            <v>84</v>
          </cell>
          <cell r="IL117">
            <v>2790</v>
          </cell>
          <cell r="IM117">
            <v>1430</v>
          </cell>
          <cell r="IN117">
            <v>1350</v>
          </cell>
          <cell r="IO117">
            <v>39</v>
          </cell>
          <cell r="IP117">
            <v>44</v>
          </cell>
          <cell r="IQ117">
            <v>33</v>
          </cell>
          <cell r="IR117">
            <v>61</v>
          </cell>
          <cell r="IS117">
            <v>56</v>
          </cell>
          <cell r="IT117">
            <v>67</v>
          </cell>
        </row>
        <row r="118">
          <cell r="B118">
            <v>865</v>
          </cell>
          <cell r="C118">
            <v>4876</v>
          </cell>
          <cell r="D118">
            <v>2435</v>
          </cell>
          <cell r="E118">
            <v>2441</v>
          </cell>
          <cell r="F118">
            <v>20</v>
          </cell>
          <cell r="G118">
            <v>26</v>
          </cell>
          <cell r="H118">
            <v>14</v>
          </cell>
          <cell r="I118">
            <v>80</v>
          </cell>
          <cell r="J118">
            <v>74</v>
          </cell>
          <cell r="K118">
            <v>86</v>
          </cell>
          <cell r="L118">
            <v>4876</v>
          </cell>
          <cell r="M118">
            <v>2435</v>
          </cell>
          <cell r="N118">
            <v>2441</v>
          </cell>
          <cell r="O118">
            <v>25</v>
          </cell>
          <cell r="P118">
            <v>25</v>
          </cell>
          <cell r="Q118">
            <v>25</v>
          </cell>
          <cell r="R118">
            <v>75</v>
          </cell>
          <cell r="S118">
            <v>75</v>
          </cell>
          <cell r="T118">
            <v>75</v>
          </cell>
          <cell r="U118">
            <v>4869</v>
          </cell>
          <cell r="V118">
            <v>2433</v>
          </cell>
          <cell r="W118">
            <v>2436</v>
          </cell>
          <cell r="X118">
            <v>13</v>
          </cell>
          <cell r="Y118">
            <v>14</v>
          </cell>
          <cell r="Z118">
            <v>12</v>
          </cell>
          <cell r="AA118">
            <v>87</v>
          </cell>
          <cell r="AB118">
            <v>86</v>
          </cell>
          <cell r="AC118">
            <v>88</v>
          </cell>
          <cell r="AD118">
            <v>4876</v>
          </cell>
          <cell r="AE118">
            <v>2435</v>
          </cell>
          <cell r="AF118">
            <v>2441</v>
          </cell>
          <cell r="AG118">
            <v>30</v>
          </cell>
          <cell r="AH118">
            <v>32</v>
          </cell>
          <cell r="AI118">
            <v>27</v>
          </cell>
          <cell r="AJ118">
            <v>70</v>
          </cell>
          <cell r="AK118">
            <v>68</v>
          </cell>
          <cell r="AL118">
            <v>73</v>
          </cell>
          <cell r="DG118">
            <v>10</v>
          </cell>
          <cell r="DH118">
            <v>6</v>
          </cell>
          <cell r="DI118">
            <v>4</v>
          </cell>
          <cell r="DJ118">
            <v>30</v>
          </cell>
          <cell r="DK118" t="str">
            <v>x</v>
          </cell>
          <cell r="DL118" t="str">
            <v>x</v>
          </cell>
          <cell r="DM118">
            <v>70</v>
          </cell>
          <cell r="DN118" t="str">
            <v>x</v>
          </cell>
          <cell r="DO118" t="str">
            <v>x</v>
          </cell>
          <cell r="DP118">
            <v>10</v>
          </cell>
          <cell r="DQ118">
            <v>6</v>
          </cell>
          <cell r="DR118">
            <v>4</v>
          </cell>
          <cell r="DS118">
            <v>30</v>
          </cell>
          <cell r="DT118" t="str">
            <v>x</v>
          </cell>
          <cell r="DU118" t="str">
            <v>x</v>
          </cell>
          <cell r="DV118">
            <v>70</v>
          </cell>
          <cell r="DW118" t="str">
            <v>x</v>
          </cell>
          <cell r="DX118" t="str">
            <v>x</v>
          </cell>
          <cell r="DY118">
            <v>10</v>
          </cell>
          <cell r="DZ118">
            <v>6</v>
          </cell>
          <cell r="EA118">
            <v>4</v>
          </cell>
          <cell r="EB118" t="str">
            <v>x</v>
          </cell>
          <cell r="EC118" t="str">
            <v>x</v>
          </cell>
          <cell r="ED118" t="str">
            <v>x</v>
          </cell>
          <cell r="EE118" t="str">
            <v>x</v>
          </cell>
          <cell r="EF118" t="str">
            <v>x</v>
          </cell>
          <cell r="EG118" t="str">
            <v>x</v>
          </cell>
          <cell r="EH118">
            <v>10</v>
          </cell>
          <cell r="EI118">
            <v>6</v>
          </cell>
          <cell r="EJ118">
            <v>4</v>
          </cell>
          <cell r="EK118">
            <v>40</v>
          </cell>
          <cell r="EL118" t="str">
            <v>x</v>
          </cell>
          <cell r="EM118" t="str">
            <v>x</v>
          </cell>
          <cell r="EN118">
            <v>60</v>
          </cell>
          <cell r="EO118" t="str">
            <v>x</v>
          </cell>
          <cell r="EP118" t="str">
            <v>x</v>
          </cell>
          <cell r="HK118">
            <v>5140</v>
          </cell>
          <cell r="HL118">
            <v>2560</v>
          </cell>
          <cell r="HM118">
            <v>2590</v>
          </cell>
          <cell r="HN118">
            <v>20</v>
          </cell>
          <cell r="HO118">
            <v>25</v>
          </cell>
          <cell r="HP118">
            <v>14</v>
          </cell>
          <cell r="HQ118">
            <v>80</v>
          </cell>
          <cell r="HR118">
            <v>75</v>
          </cell>
          <cell r="HS118">
            <v>86</v>
          </cell>
          <cell r="HT118">
            <v>5140</v>
          </cell>
          <cell r="HU118">
            <v>2560</v>
          </cell>
          <cell r="HV118">
            <v>2590</v>
          </cell>
          <cell r="HW118">
            <v>25</v>
          </cell>
          <cell r="HX118">
            <v>25</v>
          </cell>
          <cell r="HY118">
            <v>25</v>
          </cell>
          <cell r="HZ118">
            <v>75</v>
          </cell>
          <cell r="IA118">
            <v>75</v>
          </cell>
          <cell r="IB118">
            <v>75</v>
          </cell>
          <cell r="IC118">
            <v>5130</v>
          </cell>
          <cell r="ID118">
            <v>2550</v>
          </cell>
          <cell r="IE118">
            <v>2580</v>
          </cell>
          <cell r="IF118">
            <v>13</v>
          </cell>
          <cell r="IG118">
            <v>14</v>
          </cell>
          <cell r="IH118">
            <v>13</v>
          </cell>
          <cell r="II118">
            <v>87</v>
          </cell>
          <cell r="IJ118">
            <v>86</v>
          </cell>
          <cell r="IK118">
            <v>87</v>
          </cell>
          <cell r="IL118">
            <v>5140</v>
          </cell>
          <cell r="IM118">
            <v>2560</v>
          </cell>
          <cell r="IN118">
            <v>2590</v>
          </cell>
          <cell r="IO118">
            <v>30</v>
          </cell>
          <cell r="IP118">
            <v>32</v>
          </cell>
          <cell r="IQ118">
            <v>28</v>
          </cell>
          <cell r="IR118">
            <v>70</v>
          </cell>
          <cell r="IS118">
            <v>68</v>
          </cell>
          <cell r="IT118">
            <v>72</v>
          </cell>
        </row>
        <row r="119">
          <cell r="B119">
            <v>866</v>
          </cell>
          <cell r="C119">
            <v>2125</v>
          </cell>
          <cell r="D119">
            <v>1058</v>
          </cell>
          <cell r="E119">
            <v>1067</v>
          </cell>
          <cell r="F119">
            <v>20</v>
          </cell>
          <cell r="G119">
            <v>26</v>
          </cell>
          <cell r="H119">
            <v>14</v>
          </cell>
          <cell r="I119">
            <v>80</v>
          </cell>
          <cell r="J119">
            <v>74</v>
          </cell>
          <cell r="K119">
            <v>86</v>
          </cell>
          <cell r="L119">
            <v>2125</v>
          </cell>
          <cell r="M119">
            <v>1058</v>
          </cell>
          <cell r="N119">
            <v>1067</v>
          </cell>
          <cell r="O119">
            <v>22</v>
          </cell>
          <cell r="P119">
            <v>20</v>
          </cell>
          <cell r="Q119">
            <v>24</v>
          </cell>
          <cell r="R119">
            <v>78</v>
          </cell>
          <cell r="S119">
            <v>80</v>
          </cell>
          <cell r="T119">
            <v>76</v>
          </cell>
          <cell r="U119">
            <v>2125</v>
          </cell>
          <cell r="V119">
            <v>1058</v>
          </cell>
          <cell r="W119">
            <v>1067</v>
          </cell>
          <cell r="X119">
            <v>11</v>
          </cell>
          <cell r="Y119">
            <v>12</v>
          </cell>
          <cell r="Z119">
            <v>9</v>
          </cell>
          <cell r="AA119">
            <v>89</v>
          </cell>
          <cell r="AB119">
            <v>88</v>
          </cell>
          <cell r="AC119">
            <v>91</v>
          </cell>
          <cell r="AD119">
            <v>2125</v>
          </cell>
          <cell r="AE119">
            <v>1058</v>
          </cell>
          <cell r="AF119">
            <v>1067</v>
          </cell>
          <cell r="AG119">
            <v>29</v>
          </cell>
          <cell r="AH119">
            <v>31</v>
          </cell>
          <cell r="AI119">
            <v>27</v>
          </cell>
          <cell r="AJ119">
            <v>71</v>
          </cell>
          <cell r="AK119">
            <v>69</v>
          </cell>
          <cell r="AL119">
            <v>73</v>
          </cell>
          <cell r="DG119">
            <v>34</v>
          </cell>
          <cell r="DH119">
            <v>18</v>
          </cell>
          <cell r="DI119">
            <v>16</v>
          </cell>
          <cell r="DJ119">
            <v>24</v>
          </cell>
          <cell r="DK119">
            <v>28</v>
          </cell>
          <cell r="DL119">
            <v>19</v>
          </cell>
          <cell r="DM119">
            <v>76</v>
          </cell>
          <cell r="DN119">
            <v>72</v>
          </cell>
          <cell r="DO119">
            <v>81</v>
          </cell>
          <cell r="DP119">
            <v>34</v>
          </cell>
          <cell r="DQ119">
            <v>18</v>
          </cell>
          <cell r="DR119">
            <v>16</v>
          </cell>
          <cell r="DS119">
            <v>47</v>
          </cell>
          <cell r="DT119">
            <v>56</v>
          </cell>
          <cell r="DU119">
            <v>38</v>
          </cell>
          <cell r="DV119">
            <v>53</v>
          </cell>
          <cell r="DW119">
            <v>44</v>
          </cell>
          <cell r="DX119">
            <v>63</v>
          </cell>
          <cell r="DY119">
            <v>34</v>
          </cell>
          <cell r="DZ119">
            <v>18</v>
          </cell>
          <cell r="EA119">
            <v>16</v>
          </cell>
          <cell r="EB119">
            <v>18</v>
          </cell>
          <cell r="EC119">
            <v>22</v>
          </cell>
          <cell r="ED119">
            <v>13</v>
          </cell>
          <cell r="EE119">
            <v>82</v>
          </cell>
          <cell r="EF119">
            <v>78</v>
          </cell>
          <cell r="EG119">
            <v>88</v>
          </cell>
          <cell r="EH119">
            <v>34</v>
          </cell>
          <cell r="EI119">
            <v>18</v>
          </cell>
          <cell r="EJ119">
            <v>16</v>
          </cell>
          <cell r="EK119">
            <v>50</v>
          </cell>
          <cell r="EL119">
            <v>61</v>
          </cell>
          <cell r="EM119">
            <v>38</v>
          </cell>
          <cell r="EN119">
            <v>50</v>
          </cell>
          <cell r="EO119">
            <v>39</v>
          </cell>
          <cell r="EP119">
            <v>63</v>
          </cell>
          <cell r="HK119">
            <v>2400</v>
          </cell>
          <cell r="HL119">
            <v>1200</v>
          </cell>
          <cell r="HM119">
            <v>1200</v>
          </cell>
          <cell r="HN119">
            <v>22</v>
          </cell>
          <cell r="HO119">
            <v>28</v>
          </cell>
          <cell r="HP119">
            <v>15</v>
          </cell>
          <cell r="HQ119">
            <v>78</v>
          </cell>
          <cell r="HR119">
            <v>72</v>
          </cell>
          <cell r="HS119">
            <v>85</v>
          </cell>
          <cell r="HT119">
            <v>2400</v>
          </cell>
          <cell r="HU119">
            <v>1200</v>
          </cell>
          <cell r="HV119">
            <v>1200</v>
          </cell>
          <cell r="HW119">
            <v>24</v>
          </cell>
          <cell r="HX119">
            <v>22</v>
          </cell>
          <cell r="HY119">
            <v>25</v>
          </cell>
          <cell r="HZ119">
            <v>76</v>
          </cell>
          <cell r="IA119">
            <v>78</v>
          </cell>
          <cell r="IB119">
            <v>75</v>
          </cell>
          <cell r="IC119">
            <v>2400</v>
          </cell>
          <cell r="ID119">
            <v>1200</v>
          </cell>
          <cell r="IE119">
            <v>1200</v>
          </cell>
          <cell r="IF119">
            <v>12</v>
          </cell>
          <cell r="IG119">
            <v>13</v>
          </cell>
          <cell r="IH119">
            <v>11</v>
          </cell>
          <cell r="II119">
            <v>88</v>
          </cell>
          <cell r="IJ119">
            <v>87</v>
          </cell>
          <cell r="IK119">
            <v>89</v>
          </cell>
          <cell r="IL119">
            <v>2400</v>
          </cell>
          <cell r="IM119">
            <v>1200</v>
          </cell>
          <cell r="IN119">
            <v>1200</v>
          </cell>
          <cell r="IO119">
            <v>30</v>
          </cell>
          <cell r="IP119">
            <v>33</v>
          </cell>
          <cell r="IQ119">
            <v>28</v>
          </cell>
          <cell r="IR119">
            <v>70</v>
          </cell>
          <cell r="IS119">
            <v>67</v>
          </cell>
          <cell r="IT119">
            <v>72</v>
          </cell>
        </row>
        <row r="120">
          <cell r="B120">
            <v>867</v>
          </cell>
          <cell r="C120">
            <v>1100</v>
          </cell>
          <cell r="D120">
            <v>552</v>
          </cell>
          <cell r="E120">
            <v>548</v>
          </cell>
          <cell r="F120">
            <v>15</v>
          </cell>
          <cell r="G120">
            <v>18</v>
          </cell>
          <cell r="H120">
            <v>12</v>
          </cell>
          <cell r="I120">
            <v>85</v>
          </cell>
          <cell r="J120">
            <v>82</v>
          </cell>
          <cell r="K120">
            <v>88</v>
          </cell>
          <cell r="L120">
            <v>1100</v>
          </cell>
          <cell r="M120">
            <v>552</v>
          </cell>
          <cell r="N120">
            <v>548</v>
          </cell>
          <cell r="O120">
            <v>21</v>
          </cell>
          <cell r="P120">
            <v>18</v>
          </cell>
          <cell r="Q120">
            <v>23</v>
          </cell>
          <cell r="R120">
            <v>79</v>
          </cell>
          <cell r="S120">
            <v>82</v>
          </cell>
          <cell r="T120">
            <v>77</v>
          </cell>
          <cell r="U120">
            <v>1100</v>
          </cell>
          <cell r="V120">
            <v>552</v>
          </cell>
          <cell r="W120">
            <v>548</v>
          </cell>
          <cell r="X120">
            <v>10</v>
          </cell>
          <cell r="Y120">
            <v>9</v>
          </cell>
          <cell r="Z120">
            <v>11</v>
          </cell>
          <cell r="AA120">
            <v>90</v>
          </cell>
          <cell r="AB120">
            <v>91</v>
          </cell>
          <cell r="AC120">
            <v>89</v>
          </cell>
          <cell r="AD120">
            <v>1100</v>
          </cell>
          <cell r="AE120">
            <v>552</v>
          </cell>
          <cell r="AF120">
            <v>548</v>
          </cell>
          <cell r="AG120">
            <v>26</v>
          </cell>
          <cell r="AH120">
            <v>25</v>
          </cell>
          <cell r="AI120">
            <v>26</v>
          </cell>
          <cell r="AJ120">
            <v>74</v>
          </cell>
          <cell r="AK120">
            <v>75</v>
          </cell>
          <cell r="AL120">
            <v>74</v>
          </cell>
          <cell r="DG120">
            <v>19</v>
          </cell>
          <cell r="DH120">
            <v>9</v>
          </cell>
          <cell r="DI120">
            <v>10</v>
          </cell>
          <cell r="DJ120">
            <v>11</v>
          </cell>
          <cell r="DK120">
            <v>11</v>
          </cell>
          <cell r="DL120">
            <v>10</v>
          </cell>
          <cell r="DM120">
            <v>89</v>
          </cell>
          <cell r="DN120">
            <v>89</v>
          </cell>
          <cell r="DO120">
            <v>90</v>
          </cell>
          <cell r="DP120">
            <v>19</v>
          </cell>
          <cell r="DQ120">
            <v>9</v>
          </cell>
          <cell r="DR120">
            <v>10</v>
          </cell>
          <cell r="DS120">
            <v>32</v>
          </cell>
          <cell r="DT120">
            <v>44</v>
          </cell>
          <cell r="DU120">
            <v>20</v>
          </cell>
          <cell r="DV120">
            <v>68</v>
          </cell>
          <cell r="DW120">
            <v>56</v>
          </cell>
          <cell r="DX120">
            <v>80</v>
          </cell>
          <cell r="DY120">
            <v>19</v>
          </cell>
          <cell r="DZ120">
            <v>9</v>
          </cell>
          <cell r="EA120">
            <v>10</v>
          </cell>
          <cell r="EB120">
            <v>11</v>
          </cell>
          <cell r="EC120">
            <v>11</v>
          </cell>
          <cell r="ED120">
            <v>10</v>
          </cell>
          <cell r="EE120">
            <v>89</v>
          </cell>
          <cell r="EF120">
            <v>89</v>
          </cell>
          <cell r="EG120">
            <v>90</v>
          </cell>
          <cell r="EH120">
            <v>19</v>
          </cell>
          <cell r="EI120">
            <v>9</v>
          </cell>
          <cell r="EJ120">
            <v>10</v>
          </cell>
          <cell r="EK120">
            <v>37</v>
          </cell>
          <cell r="EL120">
            <v>44</v>
          </cell>
          <cell r="EM120">
            <v>30</v>
          </cell>
          <cell r="EN120">
            <v>63</v>
          </cell>
          <cell r="EO120">
            <v>56</v>
          </cell>
          <cell r="EP120">
            <v>70</v>
          </cell>
          <cell r="HK120">
            <v>1230</v>
          </cell>
          <cell r="HL120">
            <v>610</v>
          </cell>
          <cell r="HM120">
            <v>620</v>
          </cell>
          <cell r="HN120">
            <v>14</v>
          </cell>
          <cell r="HO120">
            <v>17</v>
          </cell>
          <cell r="HP120">
            <v>12</v>
          </cell>
          <cell r="HQ120">
            <v>86</v>
          </cell>
          <cell r="HR120">
            <v>83</v>
          </cell>
          <cell r="HS120">
            <v>88</v>
          </cell>
          <cell r="HT120">
            <v>1230</v>
          </cell>
          <cell r="HU120">
            <v>610</v>
          </cell>
          <cell r="HV120">
            <v>620</v>
          </cell>
          <cell r="HW120">
            <v>21</v>
          </cell>
          <cell r="HX120">
            <v>19</v>
          </cell>
          <cell r="HY120">
            <v>23</v>
          </cell>
          <cell r="HZ120">
            <v>79</v>
          </cell>
          <cell r="IA120">
            <v>81</v>
          </cell>
          <cell r="IB120">
            <v>77</v>
          </cell>
          <cell r="IC120">
            <v>1230</v>
          </cell>
          <cell r="ID120">
            <v>610</v>
          </cell>
          <cell r="IE120">
            <v>620</v>
          </cell>
          <cell r="IF120">
            <v>10</v>
          </cell>
          <cell r="IG120">
            <v>9</v>
          </cell>
          <cell r="IH120">
            <v>10</v>
          </cell>
          <cell r="II120">
            <v>90</v>
          </cell>
          <cell r="IJ120">
            <v>91</v>
          </cell>
          <cell r="IK120">
            <v>90</v>
          </cell>
          <cell r="IL120">
            <v>1230</v>
          </cell>
          <cell r="IM120">
            <v>610</v>
          </cell>
          <cell r="IN120">
            <v>620</v>
          </cell>
          <cell r="IO120">
            <v>26</v>
          </cell>
          <cell r="IP120">
            <v>26</v>
          </cell>
          <cell r="IQ120">
            <v>26</v>
          </cell>
          <cell r="IR120">
            <v>74</v>
          </cell>
          <cell r="IS120">
            <v>74</v>
          </cell>
          <cell r="IT120">
            <v>74</v>
          </cell>
        </row>
        <row r="121">
          <cell r="B121">
            <v>868</v>
          </cell>
          <cell r="C121">
            <v>1038</v>
          </cell>
          <cell r="D121">
            <v>525</v>
          </cell>
          <cell r="E121">
            <v>513</v>
          </cell>
          <cell r="F121">
            <v>16</v>
          </cell>
          <cell r="G121">
            <v>22</v>
          </cell>
          <cell r="H121">
            <v>11</v>
          </cell>
          <cell r="I121">
            <v>84</v>
          </cell>
          <cell r="J121">
            <v>78</v>
          </cell>
          <cell r="K121">
            <v>89</v>
          </cell>
          <cell r="L121">
            <v>1038</v>
          </cell>
          <cell r="M121">
            <v>525</v>
          </cell>
          <cell r="N121">
            <v>513</v>
          </cell>
          <cell r="O121">
            <v>20</v>
          </cell>
          <cell r="P121">
            <v>19</v>
          </cell>
          <cell r="Q121">
            <v>21</v>
          </cell>
          <cell r="R121">
            <v>80</v>
          </cell>
          <cell r="S121">
            <v>81</v>
          </cell>
          <cell r="T121">
            <v>79</v>
          </cell>
          <cell r="U121">
            <v>1038</v>
          </cell>
          <cell r="V121">
            <v>525</v>
          </cell>
          <cell r="W121">
            <v>513</v>
          </cell>
          <cell r="X121">
            <v>10</v>
          </cell>
          <cell r="Y121">
            <v>10</v>
          </cell>
          <cell r="Z121">
            <v>10</v>
          </cell>
          <cell r="AA121">
            <v>90</v>
          </cell>
          <cell r="AB121">
            <v>90</v>
          </cell>
          <cell r="AC121">
            <v>90</v>
          </cell>
          <cell r="AD121">
            <v>1038</v>
          </cell>
          <cell r="AE121">
            <v>525</v>
          </cell>
          <cell r="AF121">
            <v>513</v>
          </cell>
          <cell r="AG121">
            <v>26</v>
          </cell>
          <cell r="AH121">
            <v>28</v>
          </cell>
          <cell r="AI121">
            <v>23</v>
          </cell>
          <cell r="AJ121">
            <v>74</v>
          </cell>
          <cell r="AK121">
            <v>72</v>
          </cell>
          <cell r="AL121">
            <v>77</v>
          </cell>
          <cell r="DG121">
            <v>11</v>
          </cell>
          <cell r="DH121">
            <v>4</v>
          </cell>
          <cell r="DI121">
            <v>7</v>
          </cell>
          <cell r="DJ121" t="str">
            <v>x</v>
          </cell>
          <cell r="DK121" t="str">
            <v>x</v>
          </cell>
          <cell r="DL121">
            <v>0</v>
          </cell>
          <cell r="DM121" t="str">
            <v>x</v>
          </cell>
          <cell r="DN121" t="str">
            <v>x</v>
          </cell>
          <cell r="DO121">
            <v>100</v>
          </cell>
          <cell r="DP121">
            <v>11</v>
          </cell>
          <cell r="DQ121">
            <v>4</v>
          </cell>
          <cell r="DR121">
            <v>7</v>
          </cell>
          <cell r="DS121" t="str">
            <v>x</v>
          </cell>
          <cell r="DT121" t="str">
            <v>x</v>
          </cell>
          <cell r="DU121">
            <v>0</v>
          </cell>
          <cell r="DV121" t="str">
            <v>x</v>
          </cell>
          <cell r="DW121" t="str">
            <v>x</v>
          </cell>
          <cell r="DX121">
            <v>100</v>
          </cell>
          <cell r="DY121">
            <v>11</v>
          </cell>
          <cell r="DZ121">
            <v>4</v>
          </cell>
          <cell r="EA121">
            <v>7</v>
          </cell>
          <cell r="EB121" t="str">
            <v>x</v>
          </cell>
          <cell r="EC121" t="str">
            <v>x</v>
          </cell>
          <cell r="ED121">
            <v>0</v>
          </cell>
          <cell r="EE121" t="str">
            <v>x</v>
          </cell>
          <cell r="EF121" t="str">
            <v>x</v>
          </cell>
          <cell r="EG121">
            <v>100</v>
          </cell>
          <cell r="EH121">
            <v>11</v>
          </cell>
          <cell r="EI121">
            <v>4</v>
          </cell>
          <cell r="EJ121">
            <v>7</v>
          </cell>
          <cell r="EK121" t="str">
            <v>x</v>
          </cell>
          <cell r="EL121" t="str">
            <v>x</v>
          </cell>
          <cell r="EM121">
            <v>0</v>
          </cell>
          <cell r="EN121" t="str">
            <v>x</v>
          </cell>
          <cell r="EO121" t="str">
            <v>x</v>
          </cell>
          <cell r="EP121">
            <v>100</v>
          </cell>
          <cell r="HK121">
            <v>1270</v>
          </cell>
          <cell r="HL121">
            <v>650</v>
          </cell>
          <cell r="HM121">
            <v>620</v>
          </cell>
          <cell r="HN121">
            <v>17</v>
          </cell>
          <cell r="HO121">
            <v>22</v>
          </cell>
          <cell r="HP121">
            <v>13</v>
          </cell>
          <cell r="HQ121">
            <v>83</v>
          </cell>
          <cell r="HR121">
            <v>78</v>
          </cell>
          <cell r="HS121">
            <v>87</v>
          </cell>
          <cell r="HT121">
            <v>1270</v>
          </cell>
          <cell r="HU121">
            <v>650</v>
          </cell>
          <cell r="HV121">
            <v>620</v>
          </cell>
          <cell r="HW121">
            <v>21</v>
          </cell>
          <cell r="HX121">
            <v>20</v>
          </cell>
          <cell r="HY121">
            <v>23</v>
          </cell>
          <cell r="HZ121">
            <v>79</v>
          </cell>
          <cell r="IA121">
            <v>80</v>
          </cell>
          <cell r="IB121">
            <v>77</v>
          </cell>
          <cell r="IC121">
            <v>1270</v>
          </cell>
          <cell r="ID121">
            <v>650</v>
          </cell>
          <cell r="IE121">
            <v>620</v>
          </cell>
          <cell r="IF121">
            <v>11</v>
          </cell>
          <cell r="IG121">
            <v>11</v>
          </cell>
          <cell r="IH121">
            <v>11</v>
          </cell>
          <cell r="II121">
            <v>89</v>
          </cell>
          <cell r="IJ121">
            <v>89</v>
          </cell>
          <cell r="IK121">
            <v>89</v>
          </cell>
          <cell r="IL121">
            <v>1270</v>
          </cell>
          <cell r="IM121">
            <v>650</v>
          </cell>
          <cell r="IN121">
            <v>620</v>
          </cell>
          <cell r="IO121">
            <v>27</v>
          </cell>
          <cell r="IP121">
            <v>28</v>
          </cell>
          <cell r="IQ121">
            <v>25</v>
          </cell>
          <cell r="IR121">
            <v>73</v>
          </cell>
          <cell r="IS121">
            <v>72</v>
          </cell>
          <cell r="IT121">
            <v>75</v>
          </cell>
        </row>
        <row r="122">
          <cell r="B122">
            <v>869</v>
          </cell>
          <cell r="C122">
            <v>1522</v>
          </cell>
          <cell r="D122">
            <v>784</v>
          </cell>
          <cell r="E122">
            <v>738</v>
          </cell>
          <cell r="F122">
            <v>20</v>
          </cell>
          <cell r="G122">
            <v>25</v>
          </cell>
          <cell r="H122">
            <v>14</v>
          </cell>
          <cell r="I122">
            <v>80</v>
          </cell>
          <cell r="J122">
            <v>75</v>
          </cell>
          <cell r="K122">
            <v>86</v>
          </cell>
          <cell r="L122">
            <v>1522</v>
          </cell>
          <cell r="M122">
            <v>784</v>
          </cell>
          <cell r="N122">
            <v>738</v>
          </cell>
          <cell r="O122">
            <v>25</v>
          </cell>
          <cell r="P122">
            <v>24</v>
          </cell>
          <cell r="Q122">
            <v>25</v>
          </cell>
          <cell r="R122">
            <v>75</v>
          </cell>
          <cell r="S122">
            <v>76</v>
          </cell>
          <cell r="T122">
            <v>75</v>
          </cell>
          <cell r="U122">
            <v>1522</v>
          </cell>
          <cell r="V122">
            <v>784</v>
          </cell>
          <cell r="W122">
            <v>738</v>
          </cell>
          <cell r="X122">
            <v>10</v>
          </cell>
          <cell r="Y122">
            <v>11</v>
          </cell>
          <cell r="Z122">
            <v>10</v>
          </cell>
          <cell r="AA122">
            <v>90</v>
          </cell>
          <cell r="AB122">
            <v>89</v>
          </cell>
          <cell r="AC122">
            <v>90</v>
          </cell>
          <cell r="AD122">
            <v>1522</v>
          </cell>
          <cell r="AE122">
            <v>784</v>
          </cell>
          <cell r="AF122">
            <v>738</v>
          </cell>
          <cell r="AG122">
            <v>30</v>
          </cell>
          <cell r="AH122">
            <v>32</v>
          </cell>
          <cell r="AI122">
            <v>28</v>
          </cell>
          <cell r="AJ122">
            <v>70</v>
          </cell>
          <cell r="AK122">
            <v>68</v>
          </cell>
          <cell r="AL122">
            <v>72</v>
          </cell>
          <cell r="DG122">
            <v>14</v>
          </cell>
          <cell r="DH122">
            <v>7</v>
          </cell>
          <cell r="DI122">
            <v>7</v>
          </cell>
          <cell r="DJ122">
            <v>43</v>
          </cell>
          <cell r="DK122" t="str">
            <v>x</v>
          </cell>
          <cell r="DL122">
            <v>0</v>
          </cell>
          <cell r="DM122">
            <v>57</v>
          </cell>
          <cell r="DN122" t="str">
            <v>x</v>
          </cell>
          <cell r="DO122">
            <v>100</v>
          </cell>
          <cell r="DP122">
            <v>14</v>
          </cell>
          <cell r="DQ122">
            <v>7</v>
          </cell>
          <cell r="DR122">
            <v>7</v>
          </cell>
          <cell r="DS122">
            <v>43</v>
          </cell>
          <cell r="DT122">
            <v>57</v>
          </cell>
          <cell r="DU122">
            <v>29</v>
          </cell>
          <cell r="DV122">
            <v>57</v>
          </cell>
          <cell r="DW122">
            <v>43</v>
          </cell>
          <cell r="DX122">
            <v>71</v>
          </cell>
          <cell r="DY122">
            <v>14</v>
          </cell>
          <cell r="DZ122">
            <v>7</v>
          </cell>
          <cell r="EA122">
            <v>7</v>
          </cell>
          <cell r="EB122">
            <v>29</v>
          </cell>
          <cell r="EC122">
            <v>43</v>
          </cell>
          <cell r="ED122" t="str">
            <v>x</v>
          </cell>
          <cell r="EE122">
            <v>71</v>
          </cell>
          <cell r="EF122">
            <v>57</v>
          </cell>
          <cell r="EG122" t="str">
            <v>x</v>
          </cell>
          <cell r="EH122">
            <v>14</v>
          </cell>
          <cell r="EI122">
            <v>7</v>
          </cell>
          <cell r="EJ122">
            <v>7</v>
          </cell>
          <cell r="EK122">
            <v>57</v>
          </cell>
          <cell r="EL122">
            <v>86</v>
          </cell>
          <cell r="EM122">
            <v>29</v>
          </cell>
          <cell r="EN122">
            <v>43</v>
          </cell>
          <cell r="EO122">
            <v>14</v>
          </cell>
          <cell r="EP122">
            <v>71</v>
          </cell>
          <cell r="HK122">
            <v>1670</v>
          </cell>
          <cell r="HL122">
            <v>860</v>
          </cell>
          <cell r="HM122">
            <v>810</v>
          </cell>
          <cell r="HN122">
            <v>20</v>
          </cell>
          <cell r="HO122">
            <v>25</v>
          </cell>
          <cell r="HP122">
            <v>14</v>
          </cell>
          <cell r="HQ122">
            <v>80</v>
          </cell>
          <cell r="HR122">
            <v>75</v>
          </cell>
          <cell r="HS122">
            <v>86</v>
          </cell>
          <cell r="HT122">
            <v>1670</v>
          </cell>
          <cell r="HU122">
            <v>860</v>
          </cell>
          <cell r="HV122">
            <v>810</v>
          </cell>
          <cell r="HW122">
            <v>25</v>
          </cell>
          <cell r="HX122">
            <v>24</v>
          </cell>
          <cell r="HY122">
            <v>25</v>
          </cell>
          <cell r="HZ122">
            <v>75</v>
          </cell>
          <cell r="IA122">
            <v>76</v>
          </cell>
          <cell r="IB122">
            <v>75</v>
          </cell>
          <cell r="IC122">
            <v>1670</v>
          </cell>
          <cell r="ID122">
            <v>860</v>
          </cell>
          <cell r="IE122">
            <v>810</v>
          </cell>
          <cell r="IF122">
            <v>11</v>
          </cell>
          <cell r="IG122">
            <v>11</v>
          </cell>
          <cell r="IH122">
            <v>10</v>
          </cell>
          <cell r="II122">
            <v>89</v>
          </cell>
          <cell r="IJ122">
            <v>89</v>
          </cell>
          <cell r="IK122">
            <v>90</v>
          </cell>
          <cell r="IL122">
            <v>1670</v>
          </cell>
          <cell r="IM122">
            <v>860</v>
          </cell>
          <cell r="IN122">
            <v>810</v>
          </cell>
          <cell r="IO122">
            <v>29</v>
          </cell>
          <cell r="IP122">
            <v>31</v>
          </cell>
          <cell r="IQ122">
            <v>27</v>
          </cell>
          <cell r="IR122">
            <v>71</v>
          </cell>
          <cell r="IS122">
            <v>69</v>
          </cell>
          <cell r="IT122">
            <v>73</v>
          </cell>
        </row>
        <row r="123">
          <cell r="B123">
            <v>870</v>
          </cell>
          <cell r="C123">
            <v>858</v>
          </cell>
          <cell r="D123">
            <v>455</v>
          </cell>
          <cell r="E123">
            <v>403</v>
          </cell>
          <cell r="F123">
            <v>22</v>
          </cell>
          <cell r="G123">
            <v>27</v>
          </cell>
          <cell r="H123">
            <v>16</v>
          </cell>
          <cell r="I123">
            <v>78</v>
          </cell>
          <cell r="J123">
            <v>73</v>
          </cell>
          <cell r="K123">
            <v>84</v>
          </cell>
          <cell r="L123">
            <v>858</v>
          </cell>
          <cell r="M123">
            <v>455</v>
          </cell>
          <cell r="N123">
            <v>403</v>
          </cell>
          <cell r="O123">
            <v>25</v>
          </cell>
          <cell r="P123">
            <v>24</v>
          </cell>
          <cell r="Q123">
            <v>27</v>
          </cell>
          <cell r="R123">
            <v>75</v>
          </cell>
          <cell r="S123">
            <v>76</v>
          </cell>
          <cell r="T123">
            <v>73</v>
          </cell>
          <cell r="U123">
            <v>858</v>
          </cell>
          <cell r="V123">
            <v>455</v>
          </cell>
          <cell r="W123">
            <v>403</v>
          </cell>
          <cell r="X123">
            <v>13</v>
          </cell>
          <cell r="Y123">
            <v>15</v>
          </cell>
          <cell r="Z123">
            <v>12</v>
          </cell>
          <cell r="AA123">
            <v>87</v>
          </cell>
          <cell r="AB123">
            <v>85</v>
          </cell>
          <cell r="AC123">
            <v>88</v>
          </cell>
          <cell r="AD123">
            <v>858</v>
          </cell>
          <cell r="AE123">
            <v>455</v>
          </cell>
          <cell r="AF123">
            <v>403</v>
          </cell>
          <cell r="AG123">
            <v>31</v>
          </cell>
          <cell r="AH123">
            <v>33</v>
          </cell>
          <cell r="AI123">
            <v>30</v>
          </cell>
          <cell r="AJ123">
            <v>69</v>
          </cell>
          <cell r="AK123">
            <v>67</v>
          </cell>
          <cell r="AL123">
            <v>70</v>
          </cell>
          <cell r="DG123">
            <v>103</v>
          </cell>
          <cell r="DH123">
            <v>48</v>
          </cell>
          <cell r="DI123">
            <v>55</v>
          </cell>
          <cell r="DJ123">
            <v>17</v>
          </cell>
          <cell r="DK123">
            <v>25</v>
          </cell>
          <cell r="DL123">
            <v>9</v>
          </cell>
          <cell r="DM123">
            <v>83</v>
          </cell>
          <cell r="DN123">
            <v>75</v>
          </cell>
          <cell r="DO123">
            <v>91</v>
          </cell>
          <cell r="DP123">
            <v>103</v>
          </cell>
          <cell r="DQ123">
            <v>48</v>
          </cell>
          <cell r="DR123">
            <v>55</v>
          </cell>
          <cell r="DS123">
            <v>24</v>
          </cell>
          <cell r="DT123">
            <v>29</v>
          </cell>
          <cell r="DU123">
            <v>20</v>
          </cell>
          <cell r="DV123">
            <v>76</v>
          </cell>
          <cell r="DW123">
            <v>71</v>
          </cell>
          <cell r="DX123">
            <v>80</v>
          </cell>
          <cell r="DY123">
            <v>103</v>
          </cell>
          <cell r="DZ123">
            <v>48</v>
          </cell>
          <cell r="EA123">
            <v>55</v>
          </cell>
          <cell r="EB123">
            <v>10</v>
          </cell>
          <cell r="EC123">
            <v>15</v>
          </cell>
          <cell r="ED123">
            <v>5</v>
          </cell>
          <cell r="EE123">
            <v>90</v>
          </cell>
          <cell r="EF123">
            <v>85</v>
          </cell>
          <cell r="EG123">
            <v>95</v>
          </cell>
          <cell r="EH123">
            <v>103</v>
          </cell>
          <cell r="EI123">
            <v>48</v>
          </cell>
          <cell r="EJ123">
            <v>55</v>
          </cell>
          <cell r="EK123">
            <v>29</v>
          </cell>
          <cell r="EL123">
            <v>35</v>
          </cell>
          <cell r="EM123">
            <v>24</v>
          </cell>
          <cell r="EN123">
            <v>71</v>
          </cell>
          <cell r="EO123">
            <v>65</v>
          </cell>
          <cell r="EP123">
            <v>76</v>
          </cell>
          <cell r="HK123">
            <v>1320</v>
          </cell>
          <cell r="HL123">
            <v>670</v>
          </cell>
          <cell r="HM123">
            <v>650</v>
          </cell>
          <cell r="HN123">
            <v>23</v>
          </cell>
          <cell r="HO123">
            <v>29</v>
          </cell>
          <cell r="HP123">
            <v>17</v>
          </cell>
          <cell r="HQ123">
            <v>77</v>
          </cell>
          <cell r="HR123">
            <v>71</v>
          </cell>
          <cell r="HS123">
            <v>83</v>
          </cell>
          <cell r="HT123">
            <v>1320</v>
          </cell>
          <cell r="HU123">
            <v>670</v>
          </cell>
          <cell r="HV123">
            <v>650</v>
          </cell>
          <cell r="HW123">
            <v>27</v>
          </cell>
          <cell r="HX123">
            <v>26</v>
          </cell>
          <cell r="HY123">
            <v>29</v>
          </cell>
          <cell r="HZ123">
            <v>73</v>
          </cell>
          <cell r="IA123">
            <v>74</v>
          </cell>
          <cell r="IB123">
            <v>71</v>
          </cell>
          <cell r="IC123">
            <v>1320</v>
          </cell>
          <cell r="ID123">
            <v>670</v>
          </cell>
          <cell r="IE123">
            <v>650</v>
          </cell>
          <cell r="IF123">
            <v>15</v>
          </cell>
          <cell r="IG123">
            <v>16</v>
          </cell>
          <cell r="IH123">
            <v>14</v>
          </cell>
          <cell r="II123">
            <v>85</v>
          </cell>
          <cell r="IJ123">
            <v>84</v>
          </cell>
          <cell r="IK123">
            <v>86</v>
          </cell>
          <cell r="IL123">
            <v>1320</v>
          </cell>
          <cell r="IM123">
            <v>670</v>
          </cell>
          <cell r="IN123">
            <v>650</v>
          </cell>
          <cell r="IO123">
            <v>34</v>
          </cell>
          <cell r="IP123">
            <v>36</v>
          </cell>
          <cell r="IQ123">
            <v>32</v>
          </cell>
          <cell r="IR123">
            <v>66</v>
          </cell>
          <cell r="IS123">
            <v>64</v>
          </cell>
          <cell r="IT123">
            <v>68</v>
          </cell>
        </row>
        <row r="124">
          <cell r="B124">
            <v>871</v>
          </cell>
          <cell r="C124">
            <v>630</v>
          </cell>
          <cell r="D124">
            <v>353</v>
          </cell>
          <cell r="E124">
            <v>277</v>
          </cell>
          <cell r="F124">
            <v>22</v>
          </cell>
          <cell r="G124">
            <v>24</v>
          </cell>
          <cell r="H124">
            <v>19</v>
          </cell>
          <cell r="I124">
            <v>78</v>
          </cell>
          <cell r="J124">
            <v>76</v>
          </cell>
          <cell r="K124">
            <v>81</v>
          </cell>
          <cell r="L124">
            <v>630</v>
          </cell>
          <cell r="M124">
            <v>353</v>
          </cell>
          <cell r="N124">
            <v>277</v>
          </cell>
          <cell r="O124">
            <v>24</v>
          </cell>
          <cell r="P124">
            <v>25</v>
          </cell>
          <cell r="Q124">
            <v>22</v>
          </cell>
          <cell r="R124">
            <v>76</v>
          </cell>
          <cell r="S124">
            <v>75</v>
          </cell>
          <cell r="T124">
            <v>78</v>
          </cell>
          <cell r="U124">
            <v>630</v>
          </cell>
          <cell r="V124">
            <v>353</v>
          </cell>
          <cell r="W124">
            <v>277</v>
          </cell>
          <cell r="X124">
            <v>13</v>
          </cell>
          <cell r="Y124">
            <v>14</v>
          </cell>
          <cell r="Z124">
            <v>13</v>
          </cell>
          <cell r="AA124">
            <v>87</v>
          </cell>
          <cell r="AB124">
            <v>86</v>
          </cell>
          <cell r="AC124">
            <v>87</v>
          </cell>
          <cell r="AD124">
            <v>630</v>
          </cell>
          <cell r="AE124">
            <v>353</v>
          </cell>
          <cell r="AF124">
            <v>277</v>
          </cell>
          <cell r="AG124">
            <v>30</v>
          </cell>
          <cell r="AH124">
            <v>32</v>
          </cell>
          <cell r="AI124">
            <v>27</v>
          </cell>
          <cell r="AJ124">
            <v>70</v>
          </cell>
          <cell r="AK124">
            <v>68</v>
          </cell>
          <cell r="AL124">
            <v>73</v>
          </cell>
          <cell r="DG124">
            <v>141</v>
          </cell>
          <cell r="DH124">
            <v>73</v>
          </cell>
          <cell r="DI124">
            <v>68</v>
          </cell>
          <cell r="DJ124">
            <v>27</v>
          </cell>
          <cell r="DK124">
            <v>32</v>
          </cell>
          <cell r="DL124">
            <v>22</v>
          </cell>
          <cell r="DM124">
            <v>73</v>
          </cell>
          <cell r="DN124">
            <v>68</v>
          </cell>
          <cell r="DO124">
            <v>78</v>
          </cell>
          <cell r="DP124">
            <v>141</v>
          </cell>
          <cell r="DQ124">
            <v>73</v>
          </cell>
          <cell r="DR124">
            <v>68</v>
          </cell>
          <cell r="DS124">
            <v>38</v>
          </cell>
          <cell r="DT124">
            <v>36</v>
          </cell>
          <cell r="DU124">
            <v>41</v>
          </cell>
          <cell r="DV124">
            <v>62</v>
          </cell>
          <cell r="DW124">
            <v>64</v>
          </cell>
          <cell r="DX124">
            <v>59</v>
          </cell>
          <cell r="DY124">
            <v>141</v>
          </cell>
          <cell r="DZ124">
            <v>73</v>
          </cell>
          <cell r="EA124">
            <v>68</v>
          </cell>
          <cell r="EB124">
            <v>23</v>
          </cell>
          <cell r="EC124">
            <v>25</v>
          </cell>
          <cell r="ED124">
            <v>22</v>
          </cell>
          <cell r="EE124">
            <v>77</v>
          </cell>
          <cell r="EF124">
            <v>75</v>
          </cell>
          <cell r="EG124">
            <v>78</v>
          </cell>
          <cell r="EH124">
            <v>141</v>
          </cell>
          <cell r="EI124">
            <v>73</v>
          </cell>
          <cell r="EJ124">
            <v>68</v>
          </cell>
          <cell r="EK124">
            <v>45</v>
          </cell>
          <cell r="EL124">
            <v>44</v>
          </cell>
          <cell r="EM124">
            <v>46</v>
          </cell>
          <cell r="EN124">
            <v>55</v>
          </cell>
          <cell r="EO124">
            <v>56</v>
          </cell>
          <cell r="EP124">
            <v>54</v>
          </cell>
          <cell r="HK124">
            <v>1480</v>
          </cell>
          <cell r="HL124">
            <v>800</v>
          </cell>
          <cell r="HM124">
            <v>680</v>
          </cell>
          <cell r="HN124">
            <v>22</v>
          </cell>
          <cell r="HO124">
            <v>25</v>
          </cell>
          <cell r="HP124">
            <v>19</v>
          </cell>
          <cell r="HQ124">
            <v>78</v>
          </cell>
          <cell r="HR124">
            <v>75</v>
          </cell>
          <cell r="HS124">
            <v>81</v>
          </cell>
          <cell r="HT124">
            <v>1480</v>
          </cell>
          <cell r="HU124">
            <v>800</v>
          </cell>
          <cell r="HV124">
            <v>680</v>
          </cell>
          <cell r="HW124">
            <v>27</v>
          </cell>
          <cell r="HX124">
            <v>25</v>
          </cell>
          <cell r="HY124">
            <v>29</v>
          </cell>
          <cell r="HZ124">
            <v>73</v>
          </cell>
          <cell r="IA124">
            <v>75</v>
          </cell>
          <cell r="IB124">
            <v>71</v>
          </cell>
          <cell r="IC124">
            <v>1480</v>
          </cell>
          <cell r="ID124">
            <v>800</v>
          </cell>
          <cell r="IE124">
            <v>680</v>
          </cell>
          <cell r="IF124">
            <v>17</v>
          </cell>
          <cell r="IG124">
            <v>17</v>
          </cell>
          <cell r="IH124">
            <v>18</v>
          </cell>
          <cell r="II124">
            <v>83</v>
          </cell>
          <cell r="IJ124">
            <v>83</v>
          </cell>
          <cell r="IK124">
            <v>82</v>
          </cell>
          <cell r="IL124">
            <v>1480</v>
          </cell>
          <cell r="IM124">
            <v>800</v>
          </cell>
          <cell r="IN124">
            <v>680</v>
          </cell>
          <cell r="IO124">
            <v>32</v>
          </cell>
          <cell r="IP124">
            <v>32</v>
          </cell>
          <cell r="IQ124">
            <v>32</v>
          </cell>
          <cell r="IR124">
            <v>68</v>
          </cell>
          <cell r="IS124">
            <v>68</v>
          </cell>
          <cell r="IT124">
            <v>68</v>
          </cell>
        </row>
        <row r="125">
          <cell r="B125">
            <v>872</v>
          </cell>
          <cell r="C125">
            <v>1572</v>
          </cell>
          <cell r="D125">
            <v>811</v>
          </cell>
          <cell r="E125">
            <v>761</v>
          </cell>
          <cell r="F125">
            <v>15</v>
          </cell>
          <cell r="G125">
            <v>18</v>
          </cell>
          <cell r="H125">
            <v>11</v>
          </cell>
          <cell r="I125">
            <v>85</v>
          </cell>
          <cell r="J125">
            <v>82</v>
          </cell>
          <cell r="K125">
            <v>89</v>
          </cell>
          <cell r="L125">
            <v>1572</v>
          </cell>
          <cell r="M125">
            <v>811</v>
          </cell>
          <cell r="N125">
            <v>761</v>
          </cell>
          <cell r="O125">
            <v>17</v>
          </cell>
          <cell r="P125">
            <v>17</v>
          </cell>
          <cell r="Q125">
            <v>18</v>
          </cell>
          <cell r="R125">
            <v>83</v>
          </cell>
          <cell r="S125">
            <v>83</v>
          </cell>
          <cell r="T125">
            <v>82</v>
          </cell>
          <cell r="U125">
            <v>1572</v>
          </cell>
          <cell r="V125">
            <v>811</v>
          </cell>
          <cell r="W125">
            <v>761</v>
          </cell>
          <cell r="X125">
            <v>8</v>
          </cell>
          <cell r="Y125">
            <v>8</v>
          </cell>
          <cell r="Z125">
            <v>7</v>
          </cell>
          <cell r="AA125">
            <v>92</v>
          </cell>
          <cell r="AB125">
            <v>92</v>
          </cell>
          <cell r="AC125">
            <v>93</v>
          </cell>
          <cell r="AD125">
            <v>1572</v>
          </cell>
          <cell r="AE125">
            <v>811</v>
          </cell>
          <cell r="AF125">
            <v>761</v>
          </cell>
          <cell r="AG125">
            <v>22</v>
          </cell>
          <cell r="AH125">
            <v>23</v>
          </cell>
          <cell r="AI125">
            <v>21</v>
          </cell>
          <cell r="AJ125">
            <v>78</v>
          </cell>
          <cell r="AK125">
            <v>77</v>
          </cell>
          <cell r="AL125">
            <v>79</v>
          </cell>
          <cell r="DG125">
            <v>24</v>
          </cell>
          <cell r="DH125">
            <v>8</v>
          </cell>
          <cell r="DI125">
            <v>16</v>
          </cell>
          <cell r="DJ125">
            <v>17</v>
          </cell>
          <cell r="DK125" t="str">
            <v>x</v>
          </cell>
          <cell r="DL125">
            <v>13</v>
          </cell>
          <cell r="DM125">
            <v>83</v>
          </cell>
          <cell r="DN125" t="str">
            <v>x</v>
          </cell>
          <cell r="DO125">
            <v>88</v>
          </cell>
          <cell r="DP125">
            <v>24</v>
          </cell>
          <cell r="DQ125" t="str">
            <v>x</v>
          </cell>
          <cell r="DR125">
            <v>16</v>
          </cell>
          <cell r="DS125">
            <v>29</v>
          </cell>
          <cell r="DT125" t="str">
            <v>x</v>
          </cell>
          <cell r="DU125">
            <v>31</v>
          </cell>
          <cell r="DV125">
            <v>71</v>
          </cell>
          <cell r="DW125" t="str">
            <v>x</v>
          </cell>
          <cell r="DX125">
            <v>69</v>
          </cell>
          <cell r="DY125">
            <v>24</v>
          </cell>
          <cell r="DZ125">
            <v>8</v>
          </cell>
          <cell r="EA125">
            <v>16</v>
          </cell>
          <cell r="EB125" t="str">
            <v>x</v>
          </cell>
          <cell r="EC125" t="str">
            <v>x</v>
          </cell>
          <cell r="ED125">
            <v>0</v>
          </cell>
          <cell r="EE125" t="str">
            <v>x</v>
          </cell>
          <cell r="EF125" t="str">
            <v>x</v>
          </cell>
          <cell r="EG125">
            <v>100</v>
          </cell>
          <cell r="EH125">
            <v>24</v>
          </cell>
          <cell r="EI125">
            <v>8</v>
          </cell>
          <cell r="EJ125">
            <v>16</v>
          </cell>
          <cell r="EK125">
            <v>29</v>
          </cell>
          <cell r="EL125" t="str">
            <v>x</v>
          </cell>
          <cell r="EM125">
            <v>31</v>
          </cell>
          <cell r="EN125">
            <v>71</v>
          </cell>
          <cell r="EO125" t="str">
            <v>x</v>
          </cell>
          <cell r="EP125">
            <v>69</v>
          </cell>
          <cell r="HK125">
            <v>1800</v>
          </cell>
          <cell r="HL125">
            <v>920</v>
          </cell>
          <cell r="HM125">
            <v>880</v>
          </cell>
          <cell r="HN125">
            <v>15</v>
          </cell>
          <cell r="HO125">
            <v>18</v>
          </cell>
          <cell r="HP125">
            <v>11</v>
          </cell>
          <cell r="HQ125">
            <v>85</v>
          </cell>
          <cell r="HR125">
            <v>82</v>
          </cell>
          <cell r="HS125">
            <v>89</v>
          </cell>
          <cell r="HT125">
            <v>1800</v>
          </cell>
          <cell r="HU125">
            <v>920</v>
          </cell>
          <cell r="HV125">
            <v>880</v>
          </cell>
          <cell r="HW125">
            <v>18</v>
          </cell>
          <cell r="HX125">
            <v>17</v>
          </cell>
          <cell r="HY125">
            <v>19</v>
          </cell>
          <cell r="HZ125">
            <v>82</v>
          </cell>
          <cell r="IA125">
            <v>83</v>
          </cell>
          <cell r="IB125">
            <v>81</v>
          </cell>
          <cell r="IC125">
            <v>1800</v>
          </cell>
          <cell r="ID125">
            <v>920</v>
          </cell>
          <cell r="IE125">
            <v>880</v>
          </cell>
          <cell r="IF125">
            <v>8</v>
          </cell>
          <cell r="IG125">
            <v>8</v>
          </cell>
          <cell r="IH125">
            <v>7</v>
          </cell>
          <cell r="II125">
            <v>92</v>
          </cell>
          <cell r="IJ125">
            <v>92</v>
          </cell>
          <cell r="IK125">
            <v>93</v>
          </cell>
          <cell r="IL125">
            <v>1800</v>
          </cell>
          <cell r="IM125">
            <v>920</v>
          </cell>
          <cell r="IN125">
            <v>880</v>
          </cell>
          <cell r="IO125">
            <v>22</v>
          </cell>
          <cell r="IP125">
            <v>23</v>
          </cell>
          <cell r="IQ125">
            <v>21</v>
          </cell>
          <cell r="IR125">
            <v>78</v>
          </cell>
          <cell r="IS125">
            <v>77</v>
          </cell>
          <cell r="IT125">
            <v>79</v>
          </cell>
        </row>
        <row r="126">
          <cell r="B126">
            <v>873</v>
          </cell>
          <cell r="C126">
            <v>5732</v>
          </cell>
          <cell r="D126">
            <v>2883</v>
          </cell>
          <cell r="E126">
            <v>2849</v>
          </cell>
          <cell r="F126">
            <v>18</v>
          </cell>
          <cell r="G126">
            <v>23</v>
          </cell>
          <cell r="H126">
            <v>14</v>
          </cell>
          <cell r="I126">
            <v>82</v>
          </cell>
          <cell r="J126">
            <v>77</v>
          </cell>
          <cell r="K126">
            <v>86</v>
          </cell>
          <cell r="L126">
            <v>5733</v>
          </cell>
          <cell r="M126">
            <v>2883</v>
          </cell>
          <cell r="N126">
            <v>2850</v>
          </cell>
          <cell r="O126">
            <v>21</v>
          </cell>
          <cell r="P126">
            <v>19</v>
          </cell>
          <cell r="Q126">
            <v>23</v>
          </cell>
          <cell r="R126">
            <v>79</v>
          </cell>
          <cell r="S126">
            <v>81</v>
          </cell>
          <cell r="T126">
            <v>77</v>
          </cell>
          <cell r="U126">
            <v>5733</v>
          </cell>
          <cell r="V126">
            <v>2883</v>
          </cell>
          <cell r="W126">
            <v>2850</v>
          </cell>
          <cell r="X126">
            <v>12</v>
          </cell>
          <cell r="Y126">
            <v>12</v>
          </cell>
          <cell r="Z126">
            <v>11</v>
          </cell>
          <cell r="AA126">
            <v>88</v>
          </cell>
          <cell r="AB126">
            <v>88</v>
          </cell>
          <cell r="AC126">
            <v>89</v>
          </cell>
          <cell r="AD126">
            <v>5732</v>
          </cell>
          <cell r="AE126">
            <v>2883</v>
          </cell>
          <cell r="AF126">
            <v>2849</v>
          </cell>
          <cell r="AG126">
            <v>27</v>
          </cell>
          <cell r="AH126">
            <v>28</v>
          </cell>
          <cell r="AI126">
            <v>26</v>
          </cell>
          <cell r="AJ126">
            <v>73</v>
          </cell>
          <cell r="AK126">
            <v>72</v>
          </cell>
          <cell r="AL126">
            <v>74</v>
          </cell>
          <cell r="DG126">
            <v>59</v>
          </cell>
          <cell r="DH126">
            <v>23</v>
          </cell>
          <cell r="DI126">
            <v>36</v>
          </cell>
          <cell r="DJ126">
            <v>32</v>
          </cell>
          <cell r="DK126">
            <v>52</v>
          </cell>
          <cell r="DL126">
            <v>19</v>
          </cell>
          <cell r="DM126">
            <v>68</v>
          </cell>
          <cell r="DN126">
            <v>48</v>
          </cell>
          <cell r="DO126">
            <v>81</v>
          </cell>
          <cell r="DP126">
            <v>59</v>
          </cell>
          <cell r="DQ126">
            <v>23</v>
          </cell>
          <cell r="DR126">
            <v>36</v>
          </cell>
          <cell r="DS126">
            <v>41</v>
          </cell>
          <cell r="DT126">
            <v>52</v>
          </cell>
          <cell r="DU126">
            <v>33</v>
          </cell>
          <cell r="DV126">
            <v>59</v>
          </cell>
          <cell r="DW126">
            <v>48</v>
          </cell>
          <cell r="DX126">
            <v>67</v>
          </cell>
          <cell r="DY126">
            <v>59</v>
          </cell>
          <cell r="DZ126">
            <v>23</v>
          </cell>
          <cell r="EA126">
            <v>36</v>
          </cell>
          <cell r="EB126">
            <v>24</v>
          </cell>
          <cell r="EC126">
            <v>35</v>
          </cell>
          <cell r="ED126">
            <v>17</v>
          </cell>
          <cell r="EE126">
            <v>76</v>
          </cell>
          <cell r="EF126">
            <v>65</v>
          </cell>
          <cell r="EG126">
            <v>83</v>
          </cell>
          <cell r="EH126">
            <v>59</v>
          </cell>
          <cell r="EI126">
            <v>23</v>
          </cell>
          <cell r="EJ126">
            <v>36</v>
          </cell>
          <cell r="EK126">
            <v>44</v>
          </cell>
          <cell r="EL126">
            <v>61</v>
          </cell>
          <cell r="EM126">
            <v>33</v>
          </cell>
          <cell r="EN126">
            <v>56</v>
          </cell>
          <cell r="EO126">
            <v>39</v>
          </cell>
          <cell r="EP126">
            <v>67</v>
          </cell>
          <cell r="HK126">
            <v>6270</v>
          </cell>
          <cell r="HL126">
            <v>3140</v>
          </cell>
          <cell r="HM126">
            <v>3120</v>
          </cell>
          <cell r="HN126">
            <v>19</v>
          </cell>
          <cell r="HO126">
            <v>23</v>
          </cell>
          <cell r="HP126">
            <v>14</v>
          </cell>
          <cell r="HQ126">
            <v>81</v>
          </cell>
          <cell r="HR126">
            <v>77</v>
          </cell>
          <cell r="HS126">
            <v>86</v>
          </cell>
          <cell r="HT126">
            <v>6270</v>
          </cell>
          <cell r="HU126">
            <v>3140</v>
          </cell>
          <cell r="HV126">
            <v>3120</v>
          </cell>
          <cell r="HW126">
            <v>21</v>
          </cell>
          <cell r="HX126">
            <v>19</v>
          </cell>
          <cell r="HY126">
            <v>23</v>
          </cell>
          <cell r="HZ126">
            <v>79</v>
          </cell>
          <cell r="IA126">
            <v>81</v>
          </cell>
          <cell r="IB126">
            <v>77</v>
          </cell>
          <cell r="IC126">
            <v>6270</v>
          </cell>
          <cell r="ID126">
            <v>3140</v>
          </cell>
          <cell r="IE126">
            <v>3120</v>
          </cell>
          <cell r="IF126">
            <v>12</v>
          </cell>
          <cell r="IG126">
            <v>12</v>
          </cell>
          <cell r="IH126">
            <v>11</v>
          </cell>
          <cell r="II126">
            <v>88</v>
          </cell>
          <cell r="IJ126">
            <v>88</v>
          </cell>
          <cell r="IK126">
            <v>89</v>
          </cell>
          <cell r="IL126">
            <v>6270</v>
          </cell>
          <cell r="IM126">
            <v>3140</v>
          </cell>
          <cell r="IN126">
            <v>3120</v>
          </cell>
          <cell r="IO126">
            <v>27</v>
          </cell>
          <cell r="IP126">
            <v>28</v>
          </cell>
          <cell r="IQ126">
            <v>26</v>
          </cell>
          <cell r="IR126">
            <v>73</v>
          </cell>
          <cell r="IS126">
            <v>72</v>
          </cell>
          <cell r="IT126">
            <v>74</v>
          </cell>
        </row>
        <row r="127">
          <cell r="B127">
            <v>874</v>
          </cell>
          <cell r="C127">
            <v>1713</v>
          </cell>
          <cell r="D127">
            <v>876</v>
          </cell>
          <cell r="E127">
            <v>837</v>
          </cell>
          <cell r="F127">
            <v>23</v>
          </cell>
          <cell r="G127">
            <v>27</v>
          </cell>
          <cell r="H127">
            <v>18</v>
          </cell>
          <cell r="I127">
            <v>77</v>
          </cell>
          <cell r="J127">
            <v>73</v>
          </cell>
          <cell r="K127">
            <v>82</v>
          </cell>
          <cell r="L127">
            <v>1713</v>
          </cell>
          <cell r="M127">
            <v>876</v>
          </cell>
          <cell r="N127">
            <v>837</v>
          </cell>
          <cell r="O127">
            <v>24</v>
          </cell>
          <cell r="P127">
            <v>22</v>
          </cell>
          <cell r="Q127">
            <v>25</v>
          </cell>
          <cell r="R127">
            <v>76</v>
          </cell>
          <cell r="S127">
            <v>78</v>
          </cell>
          <cell r="T127">
            <v>75</v>
          </cell>
          <cell r="U127">
            <v>1713</v>
          </cell>
          <cell r="V127">
            <v>876</v>
          </cell>
          <cell r="W127">
            <v>837</v>
          </cell>
          <cell r="X127">
            <v>13</v>
          </cell>
          <cell r="Y127">
            <v>12</v>
          </cell>
          <cell r="Z127">
            <v>13</v>
          </cell>
          <cell r="AA127">
            <v>87</v>
          </cell>
          <cell r="AB127">
            <v>88</v>
          </cell>
          <cell r="AC127">
            <v>87</v>
          </cell>
          <cell r="AD127">
            <v>1713</v>
          </cell>
          <cell r="AE127">
            <v>876</v>
          </cell>
          <cell r="AF127">
            <v>837</v>
          </cell>
          <cell r="AG127">
            <v>30</v>
          </cell>
          <cell r="AH127">
            <v>32</v>
          </cell>
          <cell r="AI127">
            <v>29</v>
          </cell>
          <cell r="AJ127">
            <v>70</v>
          </cell>
          <cell r="AK127">
            <v>68</v>
          </cell>
          <cell r="AL127">
            <v>71</v>
          </cell>
          <cell r="DG127">
            <v>37</v>
          </cell>
          <cell r="DH127">
            <v>18</v>
          </cell>
          <cell r="DI127">
            <v>19</v>
          </cell>
          <cell r="DJ127">
            <v>27</v>
          </cell>
          <cell r="DK127">
            <v>44</v>
          </cell>
          <cell r="DL127" t="str">
            <v>x</v>
          </cell>
          <cell r="DM127">
            <v>73</v>
          </cell>
          <cell r="DN127">
            <v>56</v>
          </cell>
          <cell r="DO127" t="str">
            <v>x</v>
          </cell>
          <cell r="DP127">
            <v>37</v>
          </cell>
          <cell r="DQ127">
            <v>18</v>
          </cell>
          <cell r="DR127">
            <v>19</v>
          </cell>
          <cell r="DS127">
            <v>32</v>
          </cell>
          <cell r="DT127">
            <v>50</v>
          </cell>
          <cell r="DU127">
            <v>16</v>
          </cell>
          <cell r="DV127">
            <v>68</v>
          </cell>
          <cell r="DW127">
            <v>50</v>
          </cell>
          <cell r="DX127">
            <v>84</v>
          </cell>
          <cell r="DY127">
            <v>37</v>
          </cell>
          <cell r="DZ127">
            <v>18</v>
          </cell>
          <cell r="EA127">
            <v>19</v>
          </cell>
          <cell r="EB127">
            <v>22</v>
          </cell>
          <cell r="EC127">
            <v>28</v>
          </cell>
          <cell r="ED127">
            <v>16</v>
          </cell>
          <cell r="EE127">
            <v>78</v>
          </cell>
          <cell r="EF127">
            <v>72</v>
          </cell>
          <cell r="EG127">
            <v>84</v>
          </cell>
          <cell r="EH127">
            <v>37</v>
          </cell>
          <cell r="EI127">
            <v>18</v>
          </cell>
          <cell r="EJ127">
            <v>19</v>
          </cell>
          <cell r="EK127">
            <v>38</v>
          </cell>
          <cell r="EL127">
            <v>56</v>
          </cell>
          <cell r="EM127">
            <v>21</v>
          </cell>
          <cell r="EN127">
            <v>62</v>
          </cell>
          <cell r="EO127">
            <v>44</v>
          </cell>
          <cell r="EP127">
            <v>79</v>
          </cell>
          <cell r="HK127">
            <v>2200</v>
          </cell>
          <cell r="HL127">
            <v>1130</v>
          </cell>
          <cell r="HM127">
            <v>1070</v>
          </cell>
          <cell r="HN127">
            <v>24</v>
          </cell>
          <cell r="HO127">
            <v>29</v>
          </cell>
          <cell r="HP127">
            <v>20</v>
          </cell>
          <cell r="HQ127">
            <v>76</v>
          </cell>
          <cell r="HR127">
            <v>71</v>
          </cell>
          <cell r="HS127">
            <v>80</v>
          </cell>
          <cell r="HT127">
            <v>2200</v>
          </cell>
          <cell r="HU127">
            <v>1130</v>
          </cell>
          <cell r="HV127">
            <v>1070</v>
          </cell>
          <cell r="HW127">
            <v>26</v>
          </cell>
          <cell r="HX127">
            <v>25</v>
          </cell>
          <cell r="HY127">
            <v>27</v>
          </cell>
          <cell r="HZ127">
            <v>74</v>
          </cell>
          <cell r="IA127">
            <v>75</v>
          </cell>
          <cell r="IB127">
            <v>73</v>
          </cell>
          <cell r="IC127">
            <v>2200</v>
          </cell>
          <cell r="ID127">
            <v>1130</v>
          </cell>
          <cell r="IE127">
            <v>1070</v>
          </cell>
          <cell r="IF127">
            <v>15</v>
          </cell>
          <cell r="IG127">
            <v>15</v>
          </cell>
          <cell r="IH127">
            <v>14</v>
          </cell>
          <cell r="II127">
            <v>85</v>
          </cell>
          <cell r="IJ127">
            <v>85</v>
          </cell>
          <cell r="IK127">
            <v>86</v>
          </cell>
          <cell r="IL127">
            <v>2200</v>
          </cell>
          <cell r="IM127">
            <v>1130</v>
          </cell>
          <cell r="IN127">
            <v>1070</v>
          </cell>
          <cell r="IO127">
            <v>33</v>
          </cell>
          <cell r="IP127">
            <v>34</v>
          </cell>
          <cell r="IQ127">
            <v>31</v>
          </cell>
          <cell r="IR127">
            <v>67</v>
          </cell>
          <cell r="IS127">
            <v>66</v>
          </cell>
          <cell r="IT127">
            <v>69</v>
          </cell>
        </row>
        <row r="128">
          <cell r="B128">
            <v>876</v>
          </cell>
          <cell r="C128">
            <v>1447</v>
          </cell>
          <cell r="D128">
            <v>783</v>
          </cell>
          <cell r="E128">
            <v>664</v>
          </cell>
          <cell r="F128">
            <v>23</v>
          </cell>
          <cell r="G128">
            <v>28</v>
          </cell>
          <cell r="H128">
            <v>18</v>
          </cell>
          <cell r="I128">
            <v>77</v>
          </cell>
          <cell r="J128">
            <v>72</v>
          </cell>
          <cell r="K128">
            <v>82</v>
          </cell>
          <cell r="L128">
            <v>1447</v>
          </cell>
          <cell r="M128">
            <v>783</v>
          </cell>
          <cell r="N128">
            <v>664</v>
          </cell>
          <cell r="O128">
            <v>25</v>
          </cell>
          <cell r="P128">
            <v>22</v>
          </cell>
          <cell r="Q128">
            <v>28</v>
          </cell>
          <cell r="R128">
            <v>75</v>
          </cell>
          <cell r="S128">
            <v>78</v>
          </cell>
          <cell r="T128">
            <v>72</v>
          </cell>
          <cell r="U128">
            <v>1447</v>
          </cell>
          <cell r="V128">
            <v>783</v>
          </cell>
          <cell r="W128">
            <v>664</v>
          </cell>
          <cell r="X128">
            <v>13</v>
          </cell>
          <cell r="Y128">
            <v>13</v>
          </cell>
          <cell r="Z128">
            <v>12</v>
          </cell>
          <cell r="AA128">
            <v>87</v>
          </cell>
          <cell r="AB128">
            <v>87</v>
          </cell>
          <cell r="AC128">
            <v>88</v>
          </cell>
          <cell r="AD128">
            <v>1447</v>
          </cell>
          <cell r="AE128">
            <v>783</v>
          </cell>
          <cell r="AF128">
            <v>664</v>
          </cell>
          <cell r="AG128">
            <v>32</v>
          </cell>
          <cell r="AH128">
            <v>33</v>
          </cell>
          <cell r="AI128">
            <v>31</v>
          </cell>
          <cell r="AJ128">
            <v>68</v>
          </cell>
          <cell r="AK128">
            <v>67</v>
          </cell>
          <cell r="AL128">
            <v>69</v>
          </cell>
          <cell r="DG128">
            <v>5</v>
          </cell>
          <cell r="DH128" t="str">
            <v>x</v>
          </cell>
          <cell r="DI128" t="str">
            <v>x</v>
          </cell>
          <cell r="DJ128" t="str">
            <v>x</v>
          </cell>
          <cell r="DK128" t="str">
            <v>x</v>
          </cell>
          <cell r="DL128" t="str">
            <v>x</v>
          </cell>
          <cell r="DM128" t="str">
            <v>x</v>
          </cell>
          <cell r="DN128" t="str">
            <v>x</v>
          </cell>
          <cell r="DO128" t="str">
            <v>x</v>
          </cell>
          <cell r="DP128">
            <v>5</v>
          </cell>
          <cell r="DQ128" t="str">
            <v>x</v>
          </cell>
          <cell r="DR128" t="str">
            <v>x</v>
          </cell>
          <cell r="DS128" t="str">
            <v>x</v>
          </cell>
          <cell r="DT128" t="str">
            <v>x</v>
          </cell>
          <cell r="DU128" t="str">
            <v>x</v>
          </cell>
          <cell r="DV128" t="str">
            <v>x</v>
          </cell>
          <cell r="DW128" t="str">
            <v>x</v>
          </cell>
          <cell r="DX128" t="str">
            <v>x</v>
          </cell>
          <cell r="DY128">
            <v>5</v>
          </cell>
          <cell r="DZ128" t="str">
            <v>x</v>
          </cell>
          <cell r="EA128" t="str">
            <v>x</v>
          </cell>
          <cell r="EB128" t="str">
            <v>x</v>
          </cell>
          <cell r="EC128" t="str">
            <v>x</v>
          </cell>
          <cell r="ED128" t="str">
            <v>x</v>
          </cell>
          <cell r="EE128" t="str">
            <v>x</v>
          </cell>
          <cell r="EF128" t="str">
            <v>x</v>
          </cell>
          <cell r="EG128" t="str">
            <v>x</v>
          </cell>
          <cell r="EH128">
            <v>5</v>
          </cell>
          <cell r="EI128" t="str">
            <v>x</v>
          </cell>
          <cell r="EJ128" t="str">
            <v>x</v>
          </cell>
          <cell r="EK128" t="str">
            <v>x</v>
          </cell>
          <cell r="EL128" t="str">
            <v>x</v>
          </cell>
          <cell r="EM128" t="str">
            <v>x</v>
          </cell>
          <cell r="EN128" t="str">
            <v>x</v>
          </cell>
          <cell r="EO128" t="str">
            <v>x</v>
          </cell>
          <cell r="EP128" t="str">
            <v>x</v>
          </cell>
          <cell r="HK128">
            <v>1500</v>
          </cell>
          <cell r="HL128">
            <v>820</v>
          </cell>
          <cell r="HM128">
            <v>680</v>
          </cell>
          <cell r="HN128">
            <v>24</v>
          </cell>
          <cell r="HO128">
            <v>28</v>
          </cell>
          <cell r="HP128">
            <v>18</v>
          </cell>
          <cell r="HQ128">
            <v>76</v>
          </cell>
          <cell r="HR128">
            <v>72</v>
          </cell>
          <cell r="HS128">
            <v>82</v>
          </cell>
          <cell r="HT128">
            <v>1500</v>
          </cell>
          <cell r="HU128">
            <v>820</v>
          </cell>
          <cell r="HV128">
            <v>680</v>
          </cell>
          <cell r="HW128">
            <v>25</v>
          </cell>
          <cell r="HX128">
            <v>22</v>
          </cell>
          <cell r="HY128">
            <v>28</v>
          </cell>
          <cell r="HZ128">
            <v>75</v>
          </cell>
          <cell r="IA128">
            <v>78</v>
          </cell>
          <cell r="IB128">
            <v>72</v>
          </cell>
          <cell r="IC128">
            <v>1500</v>
          </cell>
          <cell r="ID128">
            <v>820</v>
          </cell>
          <cell r="IE128">
            <v>680</v>
          </cell>
          <cell r="IF128">
            <v>13</v>
          </cell>
          <cell r="IG128">
            <v>13</v>
          </cell>
          <cell r="IH128">
            <v>12</v>
          </cell>
          <cell r="II128">
            <v>87</v>
          </cell>
          <cell r="IJ128">
            <v>87</v>
          </cell>
          <cell r="IK128">
            <v>88</v>
          </cell>
          <cell r="IL128">
            <v>1500</v>
          </cell>
          <cell r="IM128">
            <v>820</v>
          </cell>
          <cell r="IN128">
            <v>680</v>
          </cell>
          <cell r="IO128">
            <v>32</v>
          </cell>
          <cell r="IP128">
            <v>33</v>
          </cell>
          <cell r="IQ128">
            <v>31</v>
          </cell>
          <cell r="IR128">
            <v>68</v>
          </cell>
          <cell r="IS128">
            <v>67</v>
          </cell>
          <cell r="IT128">
            <v>69</v>
          </cell>
        </row>
        <row r="129">
          <cell r="B129">
            <v>877</v>
          </cell>
          <cell r="C129">
            <v>2288</v>
          </cell>
          <cell r="D129">
            <v>1172</v>
          </cell>
          <cell r="E129">
            <v>1116</v>
          </cell>
          <cell r="F129">
            <v>16</v>
          </cell>
          <cell r="G129">
            <v>21</v>
          </cell>
          <cell r="H129">
            <v>11</v>
          </cell>
          <cell r="I129">
            <v>84</v>
          </cell>
          <cell r="J129">
            <v>79</v>
          </cell>
          <cell r="K129">
            <v>89</v>
          </cell>
          <cell r="L129">
            <v>2288</v>
          </cell>
          <cell r="M129">
            <v>1172</v>
          </cell>
          <cell r="N129">
            <v>1116</v>
          </cell>
          <cell r="O129">
            <v>19</v>
          </cell>
          <cell r="P129">
            <v>19</v>
          </cell>
          <cell r="Q129">
            <v>19</v>
          </cell>
          <cell r="R129">
            <v>81</v>
          </cell>
          <cell r="S129">
            <v>81</v>
          </cell>
          <cell r="T129">
            <v>81</v>
          </cell>
          <cell r="U129">
            <v>2288</v>
          </cell>
          <cell r="V129">
            <v>1172</v>
          </cell>
          <cell r="W129">
            <v>1116</v>
          </cell>
          <cell r="X129">
            <v>10</v>
          </cell>
          <cell r="Y129">
            <v>10</v>
          </cell>
          <cell r="Z129">
            <v>9</v>
          </cell>
          <cell r="AA129">
            <v>90</v>
          </cell>
          <cell r="AB129">
            <v>90</v>
          </cell>
          <cell r="AC129">
            <v>91</v>
          </cell>
          <cell r="AD129">
            <v>2288</v>
          </cell>
          <cell r="AE129">
            <v>1172</v>
          </cell>
          <cell r="AF129">
            <v>1116</v>
          </cell>
          <cell r="AG129">
            <v>24</v>
          </cell>
          <cell r="AH129">
            <v>26</v>
          </cell>
          <cell r="AI129">
            <v>22</v>
          </cell>
          <cell r="AJ129">
            <v>76</v>
          </cell>
          <cell r="AK129">
            <v>74</v>
          </cell>
          <cell r="AL129">
            <v>78</v>
          </cell>
          <cell r="DG129">
            <v>4</v>
          </cell>
          <cell r="DH129" t="str">
            <v>x</v>
          </cell>
          <cell r="DI129" t="str">
            <v>x</v>
          </cell>
          <cell r="DJ129" t="str">
            <v>x</v>
          </cell>
          <cell r="DK129" t="str">
            <v>x</v>
          </cell>
          <cell r="DL129" t="str">
            <v>x</v>
          </cell>
          <cell r="DM129" t="str">
            <v>x</v>
          </cell>
          <cell r="DN129" t="str">
            <v>x</v>
          </cell>
          <cell r="DO129" t="str">
            <v>x</v>
          </cell>
          <cell r="DP129">
            <v>4</v>
          </cell>
          <cell r="DQ129" t="str">
            <v>x</v>
          </cell>
          <cell r="DR129" t="str">
            <v>x</v>
          </cell>
          <cell r="DS129" t="str">
            <v>x</v>
          </cell>
          <cell r="DT129" t="str">
            <v>x</v>
          </cell>
          <cell r="DU129" t="str">
            <v>x</v>
          </cell>
          <cell r="DV129" t="str">
            <v>x</v>
          </cell>
          <cell r="DW129" t="str">
            <v>x</v>
          </cell>
          <cell r="DX129" t="str">
            <v>x</v>
          </cell>
          <cell r="DY129">
            <v>4</v>
          </cell>
          <cell r="DZ129" t="str">
            <v>x</v>
          </cell>
          <cell r="EA129" t="str">
            <v>x</v>
          </cell>
          <cell r="EB129" t="str">
            <v>x</v>
          </cell>
          <cell r="EC129" t="str">
            <v>x</v>
          </cell>
          <cell r="ED129" t="str">
            <v>x</v>
          </cell>
          <cell r="EE129" t="str">
            <v>x</v>
          </cell>
          <cell r="EF129" t="str">
            <v>x</v>
          </cell>
          <cell r="EG129" t="str">
            <v>x</v>
          </cell>
          <cell r="EH129">
            <v>4</v>
          </cell>
          <cell r="EI129">
            <v>1</v>
          </cell>
          <cell r="EJ129">
            <v>3</v>
          </cell>
          <cell r="EK129">
            <v>25</v>
          </cell>
          <cell r="EL129">
            <v>0</v>
          </cell>
          <cell r="EM129">
            <v>33</v>
          </cell>
          <cell r="EN129">
            <v>75</v>
          </cell>
          <cell r="EO129">
            <v>100</v>
          </cell>
          <cell r="EP129">
            <v>67</v>
          </cell>
          <cell r="HK129">
            <v>2390</v>
          </cell>
          <cell r="HL129">
            <v>1220</v>
          </cell>
          <cell r="HM129">
            <v>1170</v>
          </cell>
          <cell r="HN129">
            <v>16</v>
          </cell>
          <cell r="HO129">
            <v>21</v>
          </cell>
          <cell r="HP129">
            <v>11</v>
          </cell>
          <cell r="HQ129">
            <v>84</v>
          </cell>
          <cell r="HR129">
            <v>79</v>
          </cell>
          <cell r="HS129">
            <v>89</v>
          </cell>
          <cell r="HT129">
            <v>2390</v>
          </cell>
          <cell r="HU129">
            <v>1220</v>
          </cell>
          <cell r="HV129">
            <v>1170</v>
          </cell>
          <cell r="HW129">
            <v>19</v>
          </cell>
          <cell r="HX129">
            <v>18</v>
          </cell>
          <cell r="HY129">
            <v>19</v>
          </cell>
          <cell r="HZ129">
            <v>81</v>
          </cell>
          <cell r="IA129">
            <v>82</v>
          </cell>
          <cell r="IB129">
            <v>81</v>
          </cell>
          <cell r="IC129">
            <v>2390</v>
          </cell>
          <cell r="ID129">
            <v>1220</v>
          </cell>
          <cell r="IE129">
            <v>1170</v>
          </cell>
          <cell r="IF129">
            <v>10</v>
          </cell>
          <cell r="IG129">
            <v>10</v>
          </cell>
          <cell r="IH129">
            <v>9</v>
          </cell>
          <cell r="II129">
            <v>90</v>
          </cell>
          <cell r="IJ129">
            <v>90</v>
          </cell>
          <cell r="IK129">
            <v>91</v>
          </cell>
          <cell r="IL129">
            <v>2390</v>
          </cell>
          <cell r="IM129">
            <v>1220</v>
          </cell>
          <cell r="IN129">
            <v>1170</v>
          </cell>
          <cell r="IO129">
            <v>24</v>
          </cell>
          <cell r="IP129">
            <v>26</v>
          </cell>
          <cell r="IQ129">
            <v>22</v>
          </cell>
          <cell r="IR129">
            <v>76</v>
          </cell>
          <cell r="IS129">
            <v>74</v>
          </cell>
          <cell r="IT129">
            <v>78</v>
          </cell>
        </row>
        <row r="130">
          <cell r="B130">
            <v>878</v>
          </cell>
          <cell r="C130">
            <v>7432</v>
          </cell>
          <cell r="D130">
            <v>3754</v>
          </cell>
          <cell r="E130">
            <v>3678</v>
          </cell>
          <cell r="F130">
            <v>20</v>
          </cell>
          <cell r="G130">
            <v>25</v>
          </cell>
          <cell r="H130">
            <v>14</v>
          </cell>
          <cell r="I130">
            <v>80</v>
          </cell>
          <cell r="J130">
            <v>75</v>
          </cell>
          <cell r="K130">
            <v>86</v>
          </cell>
          <cell r="L130">
            <v>7431</v>
          </cell>
          <cell r="M130">
            <v>3753</v>
          </cell>
          <cell r="N130">
            <v>3678</v>
          </cell>
          <cell r="O130">
            <v>23</v>
          </cell>
          <cell r="P130">
            <v>22</v>
          </cell>
          <cell r="Q130">
            <v>25</v>
          </cell>
          <cell r="R130">
            <v>77</v>
          </cell>
          <cell r="S130">
            <v>78</v>
          </cell>
          <cell r="T130">
            <v>75</v>
          </cell>
          <cell r="U130">
            <v>7418</v>
          </cell>
          <cell r="V130">
            <v>3746</v>
          </cell>
          <cell r="W130">
            <v>3672</v>
          </cell>
          <cell r="X130">
            <v>11</v>
          </cell>
          <cell r="Y130">
            <v>11</v>
          </cell>
          <cell r="Z130">
            <v>11</v>
          </cell>
          <cell r="AA130">
            <v>89</v>
          </cell>
          <cell r="AB130">
            <v>89</v>
          </cell>
          <cell r="AC130">
            <v>89</v>
          </cell>
          <cell r="AD130">
            <v>7431</v>
          </cell>
          <cell r="AE130">
            <v>3753</v>
          </cell>
          <cell r="AF130">
            <v>3678</v>
          </cell>
          <cell r="AG130">
            <v>29</v>
          </cell>
          <cell r="AH130">
            <v>31</v>
          </cell>
          <cell r="AI130">
            <v>27</v>
          </cell>
          <cell r="AJ130">
            <v>71</v>
          </cell>
          <cell r="AK130">
            <v>69</v>
          </cell>
          <cell r="AL130">
            <v>73</v>
          </cell>
          <cell r="DG130">
            <v>8</v>
          </cell>
          <cell r="DH130" t="str">
            <v>x</v>
          </cell>
          <cell r="DI130" t="str">
            <v>x</v>
          </cell>
          <cell r="DJ130" t="str">
            <v>x</v>
          </cell>
          <cell r="DK130" t="str">
            <v>x</v>
          </cell>
          <cell r="DL130" t="str">
            <v>x</v>
          </cell>
          <cell r="DM130" t="str">
            <v>x</v>
          </cell>
          <cell r="DN130" t="str">
            <v>x</v>
          </cell>
          <cell r="DO130" t="str">
            <v>x</v>
          </cell>
          <cell r="DP130">
            <v>8</v>
          </cell>
          <cell r="DQ130" t="str">
            <v>x</v>
          </cell>
          <cell r="DR130" t="str">
            <v>x</v>
          </cell>
          <cell r="DS130" t="str">
            <v>x</v>
          </cell>
          <cell r="DT130" t="str">
            <v>x</v>
          </cell>
          <cell r="DU130" t="str">
            <v>x</v>
          </cell>
          <cell r="DV130" t="str">
            <v>x</v>
          </cell>
          <cell r="DW130" t="str">
            <v>x</v>
          </cell>
          <cell r="DX130" t="str">
            <v>x</v>
          </cell>
          <cell r="DY130">
            <v>8</v>
          </cell>
          <cell r="DZ130" t="str">
            <v>x</v>
          </cell>
          <cell r="EA130" t="str">
            <v>x</v>
          </cell>
          <cell r="EB130" t="str">
            <v>x</v>
          </cell>
          <cell r="EC130" t="str">
            <v>x</v>
          </cell>
          <cell r="ED130" t="str">
            <v>x</v>
          </cell>
          <cell r="EE130" t="str">
            <v>x</v>
          </cell>
          <cell r="EF130" t="str">
            <v>x</v>
          </cell>
          <cell r="EG130" t="str">
            <v>x</v>
          </cell>
          <cell r="EH130">
            <v>8</v>
          </cell>
          <cell r="EI130" t="str">
            <v>x</v>
          </cell>
          <cell r="EJ130" t="str">
            <v>x</v>
          </cell>
          <cell r="EK130">
            <v>38</v>
          </cell>
          <cell r="EL130" t="str">
            <v>x</v>
          </cell>
          <cell r="EM130" t="str">
            <v>x</v>
          </cell>
          <cell r="EN130">
            <v>63</v>
          </cell>
          <cell r="EO130" t="str">
            <v>x</v>
          </cell>
          <cell r="EP130" t="str">
            <v>x</v>
          </cell>
          <cell r="HK130">
            <v>7700</v>
          </cell>
          <cell r="HL130">
            <v>3890</v>
          </cell>
          <cell r="HM130">
            <v>3810</v>
          </cell>
          <cell r="HN130">
            <v>19</v>
          </cell>
          <cell r="HO130">
            <v>25</v>
          </cell>
          <cell r="HP130">
            <v>14</v>
          </cell>
          <cell r="HQ130">
            <v>81</v>
          </cell>
          <cell r="HR130">
            <v>75</v>
          </cell>
          <cell r="HS130">
            <v>86</v>
          </cell>
          <cell r="HT130">
            <v>7700</v>
          </cell>
          <cell r="HU130">
            <v>3890</v>
          </cell>
          <cell r="HV130">
            <v>3810</v>
          </cell>
          <cell r="HW130">
            <v>23</v>
          </cell>
          <cell r="HX130">
            <v>22</v>
          </cell>
          <cell r="HY130">
            <v>24</v>
          </cell>
          <cell r="HZ130">
            <v>77</v>
          </cell>
          <cell r="IA130">
            <v>78</v>
          </cell>
          <cell r="IB130">
            <v>76</v>
          </cell>
          <cell r="IC130">
            <v>7690</v>
          </cell>
          <cell r="ID130">
            <v>3880</v>
          </cell>
          <cell r="IE130">
            <v>3800</v>
          </cell>
          <cell r="IF130">
            <v>11</v>
          </cell>
          <cell r="IG130">
            <v>11</v>
          </cell>
          <cell r="IH130">
            <v>10</v>
          </cell>
          <cell r="II130">
            <v>89</v>
          </cell>
          <cell r="IJ130">
            <v>89</v>
          </cell>
          <cell r="IK130">
            <v>90</v>
          </cell>
          <cell r="IL130">
            <v>7700</v>
          </cell>
          <cell r="IM130">
            <v>3890</v>
          </cell>
          <cell r="IN130">
            <v>3810</v>
          </cell>
          <cell r="IO130">
            <v>29</v>
          </cell>
          <cell r="IP130">
            <v>31</v>
          </cell>
          <cell r="IQ130">
            <v>27</v>
          </cell>
          <cell r="IR130">
            <v>71</v>
          </cell>
          <cell r="IS130">
            <v>69</v>
          </cell>
          <cell r="IT130">
            <v>73</v>
          </cell>
        </row>
        <row r="131">
          <cell r="B131">
            <v>879</v>
          </cell>
          <cell r="C131">
            <v>2671</v>
          </cell>
          <cell r="D131">
            <v>1380</v>
          </cell>
          <cell r="E131">
            <v>1291</v>
          </cell>
          <cell r="F131">
            <v>24</v>
          </cell>
          <cell r="G131">
            <v>30</v>
          </cell>
          <cell r="H131">
            <v>18</v>
          </cell>
          <cell r="I131">
            <v>76</v>
          </cell>
          <cell r="J131">
            <v>70</v>
          </cell>
          <cell r="K131">
            <v>82</v>
          </cell>
          <cell r="L131">
            <v>2671</v>
          </cell>
          <cell r="M131">
            <v>1380</v>
          </cell>
          <cell r="N131">
            <v>1291</v>
          </cell>
          <cell r="O131">
            <v>25</v>
          </cell>
          <cell r="P131">
            <v>24</v>
          </cell>
          <cell r="Q131">
            <v>26</v>
          </cell>
          <cell r="R131">
            <v>75</v>
          </cell>
          <cell r="S131">
            <v>76</v>
          </cell>
          <cell r="T131">
            <v>74</v>
          </cell>
          <cell r="U131">
            <v>2671</v>
          </cell>
          <cell r="V131">
            <v>1380</v>
          </cell>
          <cell r="W131">
            <v>1291</v>
          </cell>
          <cell r="X131">
            <v>14</v>
          </cell>
          <cell r="Y131">
            <v>14</v>
          </cell>
          <cell r="Z131">
            <v>13</v>
          </cell>
          <cell r="AA131">
            <v>86</v>
          </cell>
          <cell r="AB131">
            <v>86</v>
          </cell>
          <cell r="AC131">
            <v>87</v>
          </cell>
          <cell r="AD131">
            <v>2671</v>
          </cell>
          <cell r="AE131">
            <v>1380</v>
          </cell>
          <cell r="AF131">
            <v>1291</v>
          </cell>
          <cell r="AG131">
            <v>33</v>
          </cell>
          <cell r="AH131">
            <v>35</v>
          </cell>
          <cell r="AI131">
            <v>30</v>
          </cell>
          <cell r="AJ131">
            <v>67</v>
          </cell>
          <cell r="AK131">
            <v>65</v>
          </cell>
          <cell r="AL131">
            <v>70</v>
          </cell>
          <cell r="DG131">
            <v>14</v>
          </cell>
          <cell r="DH131">
            <v>5</v>
          </cell>
          <cell r="DI131">
            <v>9</v>
          </cell>
          <cell r="DJ131">
            <v>36</v>
          </cell>
          <cell r="DK131" t="str">
            <v>x</v>
          </cell>
          <cell r="DL131">
            <v>44</v>
          </cell>
          <cell r="DM131">
            <v>64</v>
          </cell>
          <cell r="DN131" t="str">
            <v>x</v>
          </cell>
          <cell r="DO131">
            <v>56</v>
          </cell>
          <cell r="DP131">
            <v>14</v>
          </cell>
          <cell r="DQ131">
            <v>5</v>
          </cell>
          <cell r="DR131">
            <v>9</v>
          </cell>
          <cell r="DS131">
            <v>57</v>
          </cell>
          <cell r="DT131">
            <v>60</v>
          </cell>
          <cell r="DU131">
            <v>56</v>
          </cell>
          <cell r="DV131">
            <v>43</v>
          </cell>
          <cell r="DW131">
            <v>40</v>
          </cell>
          <cell r="DX131">
            <v>44</v>
          </cell>
          <cell r="DY131">
            <v>14</v>
          </cell>
          <cell r="DZ131">
            <v>5</v>
          </cell>
          <cell r="EA131">
            <v>9</v>
          </cell>
          <cell r="EB131">
            <v>36</v>
          </cell>
          <cell r="EC131">
            <v>20</v>
          </cell>
          <cell r="ED131">
            <v>44</v>
          </cell>
          <cell r="EE131">
            <v>64</v>
          </cell>
          <cell r="EF131">
            <v>80</v>
          </cell>
          <cell r="EG131">
            <v>56</v>
          </cell>
          <cell r="EH131">
            <v>14</v>
          </cell>
          <cell r="EI131">
            <v>5</v>
          </cell>
          <cell r="EJ131">
            <v>9</v>
          </cell>
          <cell r="EK131">
            <v>64</v>
          </cell>
          <cell r="EL131">
            <v>80</v>
          </cell>
          <cell r="EM131">
            <v>56</v>
          </cell>
          <cell r="EN131">
            <v>36</v>
          </cell>
          <cell r="EO131">
            <v>20</v>
          </cell>
          <cell r="EP131">
            <v>44</v>
          </cell>
          <cell r="HK131">
            <v>2810</v>
          </cell>
          <cell r="HL131">
            <v>1460</v>
          </cell>
          <cell r="HM131">
            <v>1350</v>
          </cell>
          <cell r="HN131">
            <v>25</v>
          </cell>
          <cell r="HO131">
            <v>30</v>
          </cell>
          <cell r="HP131">
            <v>18</v>
          </cell>
          <cell r="HQ131">
            <v>75</v>
          </cell>
          <cell r="HR131">
            <v>70</v>
          </cell>
          <cell r="HS131">
            <v>82</v>
          </cell>
          <cell r="HT131">
            <v>2810</v>
          </cell>
          <cell r="HU131">
            <v>1460</v>
          </cell>
          <cell r="HV131">
            <v>1350</v>
          </cell>
          <cell r="HW131">
            <v>25</v>
          </cell>
          <cell r="HX131">
            <v>24</v>
          </cell>
          <cell r="HY131">
            <v>26</v>
          </cell>
          <cell r="HZ131">
            <v>75</v>
          </cell>
          <cell r="IA131">
            <v>76</v>
          </cell>
          <cell r="IB131">
            <v>74</v>
          </cell>
          <cell r="IC131">
            <v>2810</v>
          </cell>
          <cell r="ID131">
            <v>1460</v>
          </cell>
          <cell r="IE131">
            <v>1350</v>
          </cell>
          <cell r="IF131">
            <v>14</v>
          </cell>
          <cell r="IG131">
            <v>14</v>
          </cell>
          <cell r="IH131">
            <v>13</v>
          </cell>
          <cell r="II131">
            <v>86</v>
          </cell>
          <cell r="IJ131">
            <v>86</v>
          </cell>
          <cell r="IK131">
            <v>87</v>
          </cell>
          <cell r="IL131">
            <v>2810</v>
          </cell>
          <cell r="IM131">
            <v>1460</v>
          </cell>
          <cell r="IN131">
            <v>1350</v>
          </cell>
          <cell r="IO131">
            <v>33</v>
          </cell>
          <cell r="IP131">
            <v>36</v>
          </cell>
          <cell r="IQ131">
            <v>30</v>
          </cell>
          <cell r="IR131">
            <v>67</v>
          </cell>
          <cell r="IS131">
            <v>64</v>
          </cell>
          <cell r="IT131">
            <v>70</v>
          </cell>
        </row>
        <row r="132">
          <cell r="B132">
            <v>880</v>
          </cell>
          <cell r="C132">
            <v>1401</v>
          </cell>
          <cell r="D132">
            <v>694</v>
          </cell>
          <cell r="E132">
            <v>707</v>
          </cell>
          <cell r="F132">
            <v>23</v>
          </cell>
          <cell r="G132">
            <v>28</v>
          </cell>
          <cell r="H132">
            <v>18</v>
          </cell>
          <cell r="I132">
            <v>77</v>
          </cell>
          <cell r="J132">
            <v>72</v>
          </cell>
          <cell r="K132">
            <v>82</v>
          </cell>
          <cell r="L132">
            <v>1401</v>
          </cell>
          <cell r="M132">
            <v>694</v>
          </cell>
          <cell r="N132">
            <v>707</v>
          </cell>
          <cell r="O132">
            <v>26</v>
          </cell>
          <cell r="P132">
            <v>24</v>
          </cell>
          <cell r="Q132">
            <v>27</v>
          </cell>
          <cell r="R132">
            <v>74</v>
          </cell>
          <cell r="S132">
            <v>76</v>
          </cell>
          <cell r="T132">
            <v>73</v>
          </cell>
          <cell r="U132">
            <v>1401</v>
          </cell>
          <cell r="V132">
            <v>694</v>
          </cell>
          <cell r="W132">
            <v>707</v>
          </cell>
          <cell r="X132">
            <v>15</v>
          </cell>
          <cell r="Y132">
            <v>15</v>
          </cell>
          <cell r="Z132">
            <v>14</v>
          </cell>
          <cell r="AA132">
            <v>85</v>
          </cell>
          <cell r="AB132">
            <v>85</v>
          </cell>
          <cell r="AC132">
            <v>86</v>
          </cell>
          <cell r="AD132">
            <v>1401</v>
          </cell>
          <cell r="AE132">
            <v>694</v>
          </cell>
          <cell r="AF132">
            <v>707</v>
          </cell>
          <cell r="AG132">
            <v>33</v>
          </cell>
          <cell r="AH132">
            <v>34</v>
          </cell>
          <cell r="AI132">
            <v>31</v>
          </cell>
          <cell r="AJ132">
            <v>67</v>
          </cell>
          <cell r="AK132">
            <v>66</v>
          </cell>
          <cell r="AL132">
            <v>69</v>
          </cell>
          <cell r="DG132">
            <v>1</v>
          </cell>
          <cell r="DH132">
            <v>0</v>
          </cell>
          <cell r="DI132">
            <v>1</v>
          </cell>
          <cell r="DJ132">
            <v>0</v>
          </cell>
          <cell r="DK132" t="str">
            <v>.</v>
          </cell>
          <cell r="DL132">
            <v>0</v>
          </cell>
          <cell r="DM132">
            <v>100</v>
          </cell>
          <cell r="DN132" t="str">
            <v>.</v>
          </cell>
          <cell r="DO132">
            <v>100</v>
          </cell>
          <cell r="DP132">
            <v>1</v>
          </cell>
          <cell r="DQ132">
            <v>0</v>
          </cell>
          <cell r="DR132">
            <v>1</v>
          </cell>
          <cell r="DS132">
            <v>100</v>
          </cell>
          <cell r="DT132" t="str">
            <v>.</v>
          </cell>
          <cell r="DU132">
            <v>100</v>
          </cell>
          <cell r="DV132">
            <v>0</v>
          </cell>
          <cell r="DW132" t="str">
            <v>.</v>
          </cell>
          <cell r="DX132">
            <v>0</v>
          </cell>
          <cell r="DY132">
            <v>1</v>
          </cell>
          <cell r="DZ132">
            <v>0</v>
          </cell>
          <cell r="EA132">
            <v>1</v>
          </cell>
          <cell r="EB132">
            <v>100</v>
          </cell>
          <cell r="EC132" t="str">
            <v>.</v>
          </cell>
          <cell r="ED132">
            <v>100</v>
          </cell>
          <cell r="EE132">
            <v>0</v>
          </cell>
          <cell r="EF132" t="str">
            <v>.</v>
          </cell>
          <cell r="EG132">
            <v>0</v>
          </cell>
          <cell r="EH132">
            <v>1</v>
          </cell>
          <cell r="EI132">
            <v>0</v>
          </cell>
          <cell r="EJ132">
            <v>1</v>
          </cell>
          <cell r="EK132">
            <v>100</v>
          </cell>
          <cell r="EL132" t="str">
            <v>.</v>
          </cell>
          <cell r="EM132">
            <v>100</v>
          </cell>
          <cell r="EN132">
            <v>0</v>
          </cell>
          <cell r="EO132" t="str">
            <v>.</v>
          </cell>
          <cell r="EP132">
            <v>0</v>
          </cell>
          <cell r="HK132">
            <v>1460</v>
          </cell>
          <cell r="HL132">
            <v>730</v>
          </cell>
          <cell r="HM132">
            <v>730</v>
          </cell>
          <cell r="HN132">
            <v>23</v>
          </cell>
          <cell r="HO132">
            <v>28</v>
          </cell>
          <cell r="HP132">
            <v>18</v>
          </cell>
          <cell r="HQ132">
            <v>77</v>
          </cell>
          <cell r="HR132">
            <v>72</v>
          </cell>
          <cell r="HS132">
            <v>82</v>
          </cell>
          <cell r="HT132">
            <v>1460</v>
          </cell>
          <cell r="HU132">
            <v>730</v>
          </cell>
          <cell r="HV132">
            <v>730</v>
          </cell>
          <cell r="HW132">
            <v>26</v>
          </cell>
          <cell r="HX132">
            <v>25</v>
          </cell>
          <cell r="HY132">
            <v>27</v>
          </cell>
          <cell r="HZ132">
            <v>74</v>
          </cell>
          <cell r="IA132">
            <v>75</v>
          </cell>
          <cell r="IB132">
            <v>73</v>
          </cell>
          <cell r="IC132">
            <v>1460</v>
          </cell>
          <cell r="ID132">
            <v>730</v>
          </cell>
          <cell r="IE132">
            <v>730</v>
          </cell>
          <cell r="IF132">
            <v>15</v>
          </cell>
          <cell r="IG132">
            <v>15</v>
          </cell>
          <cell r="IH132">
            <v>15</v>
          </cell>
          <cell r="II132">
            <v>85</v>
          </cell>
          <cell r="IJ132">
            <v>85</v>
          </cell>
          <cell r="IK132">
            <v>85</v>
          </cell>
          <cell r="IL132">
            <v>1460</v>
          </cell>
          <cell r="IM132">
            <v>730</v>
          </cell>
          <cell r="IN132">
            <v>730</v>
          </cell>
          <cell r="IO132">
            <v>33</v>
          </cell>
          <cell r="IP132">
            <v>35</v>
          </cell>
          <cell r="IQ132">
            <v>31</v>
          </cell>
          <cell r="IR132">
            <v>67</v>
          </cell>
          <cell r="IS132">
            <v>65</v>
          </cell>
          <cell r="IT132">
            <v>69</v>
          </cell>
        </row>
        <row r="133">
          <cell r="B133">
            <v>881</v>
          </cell>
          <cell r="C133">
            <v>14250</v>
          </cell>
          <cell r="D133">
            <v>7369</v>
          </cell>
          <cell r="E133">
            <v>6881</v>
          </cell>
          <cell r="F133">
            <v>20</v>
          </cell>
          <cell r="G133">
            <v>25</v>
          </cell>
          <cell r="H133">
            <v>14</v>
          </cell>
          <cell r="I133">
            <v>80</v>
          </cell>
          <cell r="J133">
            <v>75</v>
          </cell>
          <cell r="K133">
            <v>86</v>
          </cell>
          <cell r="L133">
            <v>14250</v>
          </cell>
          <cell r="M133">
            <v>7369</v>
          </cell>
          <cell r="N133">
            <v>6881</v>
          </cell>
          <cell r="O133">
            <v>23</v>
          </cell>
          <cell r="P133">
            <v>22</v>
          </cell>
          <cell r="Q133">
            <v>24</v>
          </cell>
          <cell r="R133">
            <v>77</v>
          </cell>
          <cell r="S133">
            <v>78</v>
          </cell>
          <cell r="T133">
            <v>76</v>
          </cell>
          <cell r="U133">
            <v>14250</v>
          </cell>
          <cell r="V133">
            <v>7369</v>
          </cell>
          <cell r="W133">
            <v>6881</v>
          </cell>
          <cell r="X133">
            <v>12</v>
          </cell>
          <cell r="Y133">
            <v>13</v>
          </cell>
          <cell r="Z133">
            <v>12</v>
          </cell>
          <cell r="AA133">
            <v>88</v>
          </cell>
          <cell r="AB133">
            <v>87</v>
          </cell>
          <cell r="AC133">
            <v>88</v>
          </cell>
          <cell r="AD133">
            <v>14250</v>
          </cell>
          <cell r="AE133">
            <v>7369</v>
          </cell>
          <cell r="AF133">
            <v>6881</v>
          </cell>
          <cell r="AG133">
            <v>29</v>
          </cell>
          <cell r="AH133">
            <v>31</v>
          </cell>
          <cell r="AI133">
            <v>27</v>
          </cell>
          <cell r="AJ133">
            <v>71</v>
          </cell>
          <cell r="AK133">
            <v>69</v>
          </cell>
          <cell r="AL133">
            <v>73</v>
          </cell>
          <cell r="DG133">
            <v>174</v>
          </cell>
          <cell r="DH133">
            <v>99</v>
          </cell>
          <cell r="DI133">
            <v>75</v>
          </cell>
          <cell r="DJ133">
            <v>26</v>
          </cell>
          <cell r="DK133">
            <v>35</v>
          </cell>
          <cell r="DL133">
            <v>15</v>
          </cell>
          <cell r="DM133">
            <v>74</v>
          </cell>
          <cell r="DN133">
            <v>65</v>
          </cell>
          <cell r="DO133">
            <v>85</v>
          </cell>
          <cell r="DP133">
            <v>174</v>
          </cell>
          <cell r="DQ133">
            <v>99</v>
          </cell>
          <cell r="DR133">
            <v>75</v>
          </cell>
          <cell r="DS133">
            <v>37</v>
          </cell>
          <cell r="DT133">
            <v>43</v>
          </cell>
          <cell r="DU133">
            <v>28</v>
          </cell>
          <cell r="DV133">
            <v>63</v>
          </cell>
          <cell r="DW133">
            <v>57</v>
          </cell>
          <cell r="DX133">
            <v>72</v>
          </cell>
          <cell r="DY133">
            <v>174</v>
          </cell>
          <cell r="DZ133">
            <v>99</v>
          </cell>
          <cell r="EA133">
            <v>75</v>
          </cell>
          <cell r="EB133">
            <v>21</v>
          </cell>
          <cell r="EC133">
            <v>28</v>
          </cell>
          <cell r="ED133">
            <v>12</v>
          </cell>
          <cell r="EE133">
            <v>79</v>
          </cell>
          <cell r="EF133">
            <v>72</v>
          </cell>
          <cell r="EG133">
            <v>88</v>
          </cell>
          <cell r="EH133">
            <v>174</v>
          </cell>
          <cell r="EI133">
            <v>99</v>
          </cell>
          <cell r="EJ133">
            <v>75</v>
          </cell>
          <cell r="EK133">
            <v>42</v>
          </cell>
          <cell r="EL133">
            <v>49</v>
          </cell>
          <cell r="EM133">
            <v>32</v>
          </cell>
          <cell r="EN133">
            <v>58</v>
          </cell>
          <cell r="EO133">
            <v>51</v>
          </cell>
          <cell r="EP133">
            <v>68</v>
          </cell>
          <cell r="HK133">
            <v>15620</v>
          </cell>
          <cell r="HL133">
            <v>8060</v>
          </cell>
          <cell r="HM133">
            <v>7560</v>
          </cell>
          <cell r="HN133">
            <v>20</v>
          </cell>
          <cell r="HO133">
            <v>25</v>
          </cell>
          <cell r="HP133">
            <v>14</v>
          </cell>
          <cell r="HQ133">
            <v>80</v>
          </cell>
          <cell r="HR133">
            <v>75</v>
          </cell>
          <cell r="HS133">
            <v>86</v>
          </cell>
          <cell r="HT133">
            <v>15620</v>
          </cell>
          <cell r="HU133">
            <v>8060</v>
          </cell>
          <cell r="HV133">
            <v>7560</v>
          </cell>
          <cell r="HW133">
            <v>24</v>
          </cell>
          <cell r="HX133">
            <v>23</v>
          </cell>
          <cell r="HY133">
            <v>25</v>
          </cell>
          <cell r="HZ133">
            <v>76</v>
          </cell>
          <cell r="IA133">
            <v>77</v>
          </cell>
          <cell r="IB133">
            <v>75</v>
          </cell>
          <cell r="IC133">
            <v>15620</v>
          </cell>
          <cell r="ID133">
            <v>8060</v>
          </cell>
          <cell r="IE133">
            <v>7560</v>
          </cell>
          <cell r="IF133">
            <v>12</v>
          </cell>
          <cell r="IG133">
            <v>13</v>
          </cell>
          <cell r="IH133">
            <v>12</v>
          </cell>
          <cell r="II133">
            <v>88</v>
          </cell>
          <cell r="IJ133">
            <v>87</v>
          </cell>
          <cell r="IK133">
            <v>88</v>
          </cell>
          <cell r="IL133">
            <v>15620</v>
          </cell>
          <cell r="IM133">
            <v>8060</v>
          </cell>
          <cell r="IN133">
            <v>7560</v>
          </cell>
          <cell r="IO133">
            <v>30</v>
          </cell>
          <cell r="IP133">
            <v>31</v>
          </cell>
          <cell r="IQ133">
            <v>28</v>
          </cell>
          <cell r="IR133">
            <v>70</v>
          </cell>
          <cell r="IS133">
            <v>69</v>
          </cell>
          <cell r="IT133">
            <v>72</v>
          </cell>
        </row>
        <row r="134">
          <cell r="B134">
            <v>882</v>
          </cell>
          <cell r="C134">
            <v>1727</v>
          </cell>
          <cell r="D134">
            <v>893</v>
          </cell>
          <cell r="E134">
            <v>834</v>
          </cell>
          <cell r="F134">
            <v>20</v>
          </cell>
          <cell r="G134">
            <v>25</v>
          </cell>
          <cell r="H134">
            <v>15</v>
          </cell>
          <cell r="I134">
            <v>80</v>
          </cell>
          <cell r="J134">
            <v>75</v>
          </cell>
          <cell r="K134">
            <v>85</v>
          </cell>
          <cell r="L134">
            <v>1727</v>
          </cell>
          <cell r="M134">
            <v>893</v>
          </cell>
          <cell r="N134">
            <v>834</v>
          </cell>
          <cell r="O134">
            <v>22</v>
          </cell>
          <cell r="P134">
            <v>21</v>
          </cell>
          <cell r="Q134">
            <v>23</v>
          </cell>
          <cell r="R134">
            <v>78</v>
          </cell>
          <cell r="S134">
            <v>79</v>
          </cell>
          <cell r="T134">
            <v>77</v>
          </cell>
          <cell r="U134">
            <v>1727</v>
          </cell>
          <cell r="V134">
            <v>893</v>
          </cell>
          <cell r="W134">
            <v>834</v>
          </cell>
          <cell r="X134">
            <v>12</v>
          </cell>
          <cell r="Y134">
            <v>13</v>
          </cell>
          <cell r="Z134">
            <v>11</v>
          </cell>
          <cell r="AA134">
            <v>88</v>
          </cell>
          <cell r="AB134">
            <v>87</v>
          </cell>
          <cell r="AC134">
            <v>89</v>
          </cell>
          <cell r="AD134">
            <v>1727</v>
          </cell>
          <cell r="AE134">
            <v>893</v>
          </cell>
          <cell r="AF134">
            <v>834</v>
          </cell>
          <cell r="AG134">
            <v>28</v>
          </cell>
          <cell r="AH134">
            <v>30</v>
          </cell>
          <cell r="AI134">
            <v>26</v>
          </cell>
          <cell r="AJ134">
            <v>72</v>
          </cell>
          <cell r="AK134">
            <v>70</v>
          </cell>
          <cell r="AL134">
            <v>74</v>
          </cell>
          <cell r="DG134">
            <v>30</v>
          </cell>
          <cell r="DH134">
            <v>17</v>
          </cell>
          <cell r="DI134">
            <v>13</v>
          </cell>
          <cell r="DJ134">
            <v>33</v>
          </cell>
          <cell r="DK134">
            <v>29</v>
          </cell>
          <cell r="DL134">
            <v>38</v>
          </cell>
          <cell r="DM134">
            <v>67</v>
          </cell>
          <cell r="DN134">
            <v>71</v>
          </cell>
          <cell r="DO134">
            <v>62</v>
          </cell>
          <cell r="DP134">
            <v>30</v>
          </cell>
          <cell r="DQ134">
            <v>17</v>
          </cell>
          <cell r="DR134">
            <v>13</v>
          </cell>
          <cell r="DS134">
            <v>33</v>
          </cell>
          <cell r="DT134">
            <v>29</v>
          </cell>
          <cell r="DU134">
            <v>38</v>
          </cell>
          <cell r="DV134">
            <v>67</v>
          </cell>
          <cell r="DW134">
            <v>71</v>
          </cell>
          <cell r="DX134">
            <v>62</v>
          </cell>
          <cell r="DY134">
            <v>30</v>
          </cell>
          <cell r="DZ134">
            <v>17</v>
          </cell>
          <cell r="EA134">
            <v>13</v>
          </cell>
          <cell r="EB134">
            <v>37</v>
          </cell>
          <cell r="EC134">
            <v>35</v>
          </cell>
          <cell r="ED134">
            <v>38</v>
          </cell>
          <cell r="EE134">
            <v>63</v>
          </cell>
          <cell r="EF134">
            <v>65</v>
          </cell>
          <cell r="EG134">
            <v>62</v>
          </cell>
          <cell r="EH134">
            <v>30</v>
          </cell>
          <cell r="EI134">
            <v>17</v>
          </cell>
          <cell r="EJ134">
            <v>13</v>
          </cell>
          <cell r="EK134">
            <v>40</v>
          </cell>
          <cell r="EL134">
            <v>35</v>
          </cell>
          <cell r="EM134">
            <v>46</v>
          </cell>
          <cell r="EN134">
            <v>60</v>
          </cell>
          <cell r="EO134">
            <v>65</v>
          </cell>
          <cell r="EP134">
            <v>54</v>
          </cell>
          <cell r="HK134">
            <v>1920</v>
          </cell>
          <cell r="HL134">
            <v>1000</v>
          </cell>
          <cell r="HM134">
            <v>920</v>
          </cell>
          <cell r="HN134">
            <v>20</v>
          </cell>
          <cell r="HO134">
            <v>25</v>
          </cell>
          <cell r="HP134">
            <v>15</v>
          </cell>
          <cell r="HQ134">
            <v>80</v>
          </cell>
          <cell r="HR134">
            <v>75</v>
          </cell>
          <cell r="HS134">
            <v>85</v>
          </cell>
          <cell r="HT134">
            <v>1920</v>
          </cell>
          <cell r="HU134">
            <v>1000</v>
          </cell>
          <cell r="HV134">
            <v>920</v>
          </cell>
          <cell r="HW134">
            <v>22</v>
          </cell>
          <cell r="HX134">
            <v>22</v>
          </cell>
          <cell r="HY134">
            <v>23</v>
          </cell>
          <cell r="HZ134">
            <v>78</v>
          </cell>
          <cell r="IA134">
            <v>78</v>
          </cell>
          <cell r="IB134">
            <v>77</v>
          </cell>
          <cell r="IC134">
            <v>1920</v>
          </cell>
          <cell r="ID134">
            <v>1000</v>
          </cell>
          <cell r="IE134">
            <v>920</v>
          </cell>
          <cell r="IF134">
            <v>13</v>
          </cell>
          <cell r="IG134">
            <v>14</v>
          </cell>
          <cell r="IH134">
            <v>11</v>
          </cell>
          <cell r="II134">
            <v>87</v>
          </cell>
          <cell r="IJ134">
            <v>86</v>
          </cell>
          <cell r="IK134">
            <v>89</v>
          </cell>
          <cell r="IL134">
            <v>1920</v>
          </cell>
          <cell r="IM134">
            <v>1000</v>
          </cell>
          <cell r="IN134">
            <v>920</v>
          </cell>
          <cell r="IO134">
            <v>28</v>
          </cell>
          <cell r="IP134">
            <v>31</v>
          </cell>
          <cell r="IQ134">
            <v>26</v>
          </cell>
          <cell r="IR134">
            <v>72</v>
          </cell>
          <cell r="IS134">
            <v>69</v>
          </cell>
          <cell r="IT134">
            <v>74</v>
          </cell>
        </row>
        <row r="135">
          <cell r="B135">
            <v>883</v>
          </cell>
          <cell r="C135">
            <v>1633</v>
          </cell>
          <cell r="D135">
            <v>841</v>
          </cell>
          <cell r="E135">
            <v>792</v>
          </cell>
          <cell r="F135">
            <v>27</v>
          </cell>
          <cell r="G135">
            <v>33</v>
          </cell>
          <cell r="H135">
            <v>21</v>
          </cell>
          <cell r="I135">
            <v>73</v>
          </cell>
          <cell r="J135">
            <v>67</v>
          </cell>
          <cell r="K135">
            <v>79</v>
          </cell>
          <cell r="L135">
            <v>1633</v>
          </cell>
          <cell r="M135">
            <v>841</v>
          </cell>
          <cell r="N135">
            <v>792</v>
          </cell>
          <cell r="O135">
            <v>30</v>
          </cell>
          <cell r="P135">
            <v>28</v>
          </cell>
          <cell r="Q135">
            <v>32</v>
          </cell>
          <cell r="R135">
            <v>70</v>
          </cell>
          <cell r="S135">
            <v>72</v>
          </cell>
          <cell r="T135">
            <v>68</v>
          </cell>
          <cell r="U135">
            <v>1633</v>
          </cell>
          <cell r="V135">
            <v>841</v>
          </cell>
          <cell r="W135">
            <v>792</v>
          </cell>
          <cell r="X135">
            <v>17</v>
          </cell>
          <cell r="Y135">
            <v>16</v>
          </cell>
          <cell r="Z135">
            <v>18</v>
          </cell>
          <cell r="AA135">
            <v>83</v>
          </cell>
          <cell r="AB135">
            <v>84</v>
          </cell>
          <cell r="AC135">
            <v>82</v>
          </cell>
          <cell r="AD135">
            <v>1633</v>
          </cell>
          <cell r="AE135">
            <v>841</v>
          </cell>
          <cell r="AF135">
            <v>792</v>
          </cell>
          <cell r="AG135">
            <v>37</v>
          </cell>
          <cell r="AH135">
            <v>40</v>
          </cell>
          <cell r="AI135">
            <v>34</v>
          </cell>
          <cell r="AJ135">
            <v>63</v>
          </cell>
          <cell r="AK135">
            <v>60</v>
          </cell>
          <cell r="AL135">
            <v>66</v>
          </cell>
          <cell r="DG135">
            <v>100</v>
          </cell>
          <cell r="DH135">
            <v>50</v>
          </cell>
          <cell r="DI135">
            <v>50</v>
          </cell>
          <cell r="DJ135">
            <v>14</v>
          </cell>
          <cell r="DK135">
            <v>20</v>
          </cell>
          <cell r="DL135">
            <v>8</v>
          </cell>
          <cell r="DM135">
            <v>86</v>
          </cell>
          <cell r="DN135">
            <v>80</v>
          </cell>
          <cell r="DO135">
            <v>92</v>
          </cell>
          <cell r="DP135">
            <v>100</v>
          </cell>
          <cell r="DQ135">
            <v>50</v>
          </cell>
          <cell r="DR135">
            <v>50</v>
          </cell>
          <cell r="DS135">
            <v>31</v>
          </cell>
          <cell r="DT135">
            <v>36</v>
          </cell>
          <cell r="DU135">
            <v>26</v>
          </cell>
          <cell r="DV135">
            <v>69</v>
          </cell>
          <cell r="DW135">
            <v>64</v>
          </cell>
          <cell r="DX135">
            <v>74</v>
          </cell>
          <cell r="DY135">
            <v>100</v>
          </cell>
          <cell r="DZ135">
            <v>50</v>
          </cell>
          <cell r="EA135">
            <v>50</v>
          </cell>
          <cell r="EB135">
            <v>18</v>
          </cell>
          <cell r="EC135">
            <v>20</v>
          </cell>
          <cell r="ED135">
            <v>16</v>
          </cell>
          <cell r="EE135">
            <v>82</v>
          </cell>
          <cell r="EF135">
            <v>80</v>
          </cell>
          <cell r="EG135">
            <v>84</v>
          </cell>
          <cell r="EH135">
            <v>100</v>
          </cell>
          <cell r="EI135">
            <v>50</v>
          </cell>
          <cell r="EJ135">
            <v>50</v>
          </cell>
          <cell r="EK135">
            <v>33</v>
          </cell>
          <cell r="EL135">
            <v>40</v>
          </cell>
          <cell r="EM135">
            <v>26</v>
          </cell>
          <cell r="EN135">
            <v>67</v>
          </cell>
          <cell r="EO135">
            <v>60</v>
          </cell>
          <cell r="EP135">
            <v>74</v>
          </cell>
          <cell r="HK135">
            <v>1870</v>
          </cell>
          <cell r="HL135">
            <v>960</v>
          </cell>
          <cell r="HM135">
            <v>910</v>
          </cell>
          <cell r="HN135">
            <v>26</v>
          </cell>
          <cell r="HO135">
            <v>31</v>
          </cell>
          <cell r="HP135">
            <v>20</v>
          </cell>
          <cell r="HQ135">
            <v>74</v>
          </cell>
          <cell r="HR135">
            <v>69</v>
          </cell>
          <cell r="HS135">
            <v>80</v>
          </cell>
          <cell r="HT135">
            <v>1870</v>
          </cell>
          <cell r="HU135">
            <v>960</v>
          </cell>
          <cell r="HV135">
            <v>910</v>
          </cell>
          <cell r="HW135">
            <v>30</v>
          </cell>
          <cell r="HX135">
            <v>29</v>
          </cell>
          <cell r="HY135">
            <v>31</v>
          </cell>
          <cell r="HZ135">
            <v>70</v>
          </cell>
          <cell r="IA135">
            <v>71</v>
          </cell>
          <cell r="IB135">
            <v>69</v>
          </cell>
          <cell r="IC135">
            <v>1870</v>
          </cell>
          <cell r="ID135">
            <v>960</v>
          </cell>
          <cell r="IE135">
            <v>910</v>
          </cell>
          <cell r="IF135">
            <v>17</v>
          </cell>
          <cell r="IG135">
            <v>16</v>
          </cell>
          <cell r="IH135">
            <v>18</v>
          </cell>
          <cell r="II135">
            <v>83</v>
          </cell>
          <cell r="IJ135">
            <v>84</v>
          </cell>
          <cell r="IK135">
            <v>82</v>
          </cell>
          <cell r="IL135">
            <v>1870</v>
          </cell>
          <cell r="IM135">
            <v>960</v>
          </cell>
          <cell r="IN135">
            <v>910</v>
          </cell>
          <cell r="IO135">
            <v>37</v>
          </cell>
          <cell r="IP135">
            <v>40</v>
          </cell>
          <cell r="IQ135">
            <v>34</v>
          </cell>
          <cell r="IR135">
            <v>63</v>
          </cell>
          <cell r="IS135">
            <v>60</v>
          </cell>
          <cell r="IT135">
            <v>66</v>
          </cell>
        </row>
        <row r="136">
          <cell r="B136">
            <v>884</v>
          </cell>
          <cell r="C136">
            <v>1805</v>
          </cell>
          <cell r="D136">
            <v>941</v>
          </cell>
          <cell r="E136">
            <v>864</v>
          </cell>
          <cell r="F136">
            <v>20</v>
          </cell>
          <cell r="G136">
            <v>26</v>
          </cell>
          <cell r="H136">
            <v>13</v>
          </cell>
          <cell r="I136">
            <v>80</v>
          </cell>
          <cell r="J136">
            <v>74</v>
          </cell>
          <cell r="K136">
            <v>87</v>
          </cell>
          <cell r="L136">
            <v>1805</v>
          </cell>
          <cell r="M136">
            <v>941</v>
          </cell>
          <cell r="N136">
            <v>864</v>
          </cell>
          <cell r="O136">
            <v>25</v>
          </cell>
          <cell r="P136">
            <v>25</v>
          </cell>
          <cell r="Q136">
            <v>25</v>
          </cell>
          <cell r="R136">
            <v>75</v>
          </cell>
          <cell r="S136">
            <v>75</v>
          </cell>
          <cell r="T136">
            <v>75</v>
          </cell>
          <cell r="U136">
            <v>1804</v>
          </cell>
          <cell r="V136">
            <v>940</v>
          </cell>
          <cell r="W136">
            <v>864</v>
          </cell>
          <cell r="X136">
            <v>12</v>
          </cell>
          <cell r="Y136">
            <v>13</v>
          </cell>
          <cell r="Z136">
            <v>11</v>
          </cell>
          <cell r="AA136">
            <v>88</v>
          </cell>
          <cell r="AB136">
            <v>87</v>
          </cell>
          <cell r="AC136">
            <v>89</v>
          </cell>
          <cell r="AD136">
            <v>1805</v>
          </cell>
          <cell r="AE136">
            <v>941</v>
          </cell>
          <cell r="AF136">
            <v>864</v>
          </cell>
          <cell r="AG136">
            <v>30</v>
          </cell>
          <cell r="AH136">
            <v>33</v>
          </cell>
          <cell r="AI136">
            <v>27</v>
          </cell>
          <cell r="AJ136">
            <v>70</v>
          </cell>
          <cell r="AK136">
            <v>67</v>
          </cell>
          <cell r="AL136">
            <v>73</v>
          </cell>
          <cell r="DG136">
            <v>3</v>
          </cell>
          <cell r="DH136" t="str">
            <v>x</v>
          </cell>
          <cell r="DI136" t="str">
            <v>x</v>
          </cell>
          <cell r="DJ136" t="str">
            <v>x</v>
          </cell>
          <cell r="DK136" t="str">
            <v>x</v>
          </cell>
          <cell r="DL136" t="str">
            <v>x</v>
          </cell>
          <cell r="DM136" t="str">
            <v>x</v>
          </cell>
          <cell r="DN136" t="str">
            <v>x</v>
          </cell>
          <cell r="DO136" t="str">
            <v>x</v>
          </cell>
          <cell r="DP136">
            <v>3</v>
          </cell>
          <cell r="DQ136" t="str">
            <v>x</v>
          </cell>
          <cell r="DR136" t="str">
            <v>x</v>
          </cell>
          <cell r="DS136" t="str">
            <v>x</v>
          </cell>
          <cell r="DT136" t="str">
            <v>x</v>
          </cell>
          <cell r="DU136" t="str">
            <v>x</v>
          </cell>
          <cell r="DV136" t="str">
            <v>x</v>
          </cell>
          <cell r="DW136" t="str">
            <v>x</v>
          </cell>
          <cell r="DX136" t="str">
            <v>x</v>
          </cell>
          <cell r="DY136">
            <v>3</v>
          </cell>
          <cell r="DZ136" t="str">
            <v>x</v>
          </cell>
          <cell r="EA136" t="str">
            <v>x</v>
          </cell>
          <cell r="EB136" t="str">
            <v>x</v>
          </cell>
          <cell r="EC136" t="str">
            <v>x</v>
          </cell>
          <cell r="ED136" t="str">
            <v>x</v>
          </cell>
          <cell r="EE136" t="str">
            <v>x</v>
          </cell>
          <cell r="EF136" t="str">
            <v>x</v>
          </cell>
          <cell r="EG136" t="str">
            <v>x</v>
          </cell>
          <cell r="EH136">
            <v>3</v>
          </cell>
          <cell r="EI136" t="str">
            <v>x</v>
          </cell>
          <cell r="EJ136" t="str">
            <v>x</v>
          </cell>
          <cell r="EK136" t="str">
            <v>x</v>
          </cell>
          <cell r="EL136" t="str">
            <v>x</v>
          </cell>
          <cell r="EM136" t="str">
            <v>x</v>
          </cell>
          <cell r="EN136" t="str">
            <v>x</v>
          </cell>
          <cell r="EO136" t="str">
            <v>x</v>
          </cell>
          <cell r="EP136" t="str">
            <v>x</v>
          </cell>
          <cell r="HK136">
            <v>1870</v>
          </cell>
          <cell r="HL136">
            <v>970</v>
          </cell>
          <cell r="HM136">
            <v>900</v>
          </cell>
          <cell r="HN136">
            <v>20</v>
          </cell>
          <cell r="HO136">
            <v>26</v>
          </cell>
          <cell r="HP136">
            <v>14</v>
          </cell>
          <cell r="HQ136">
            <v>80</v>
          </cell>
          <cell r="HR136">
            <v>74</v>
          </cell>
          <cell r="HS136">
            <v>86</v>
          </cell>
          <cell r="HT136">
            <v>1870</v>
          </cell>
          <cell r="HU136">
            <v>970</v>
          </cell>
          <cell r="HV136">
            <v>900</v>
          </cell>
          <cell r="HW136">
            <v>25</v>
          </cell>
          <cell r="HX136">
            <v>25</v>
          </cell>
          <cell r="HY136">
            <v>25</v>
          </cell>
          <cell r="HZ136">
            <v>75</v>
          </cell>
          <cell r="IA136">
            <v>75</v>
          </cell>
          <cell r="IB136">
            <v>75</v>
          </cell>
          <cell r="IC136">
            <v>1870</v>
          </cell>
          <cell r="ID136">
            <v>970</v>
          </cell>
          <cell r="IE136">
            <v>900</v>
          </cell>
          <cell r="IF136">
            <v>12</v>
          </cell>
          <cell r="IG136">
            <v>13</v>
          </cell>
          <cell r="IH136">
            <v>11</v>
          </cell>
          <cell r="II136">
            <v>88</v>
          </cell>
          <cell r="IJ136">
            <v>87</v>
          </cell>
          <cell r="IK136">
            <v>89</v>
          </cell>
          <cell r="IL136">
            <v>1870</v>
          </cell>
          <cell r="IM136">
            <v>970</v>
          </cell>
          <cell r="IN136">
            <v>900</v>
          </cell>
          <cell r="IO136">
            <v>30</v>
          </cell>
          <cell r="IP136">
            <v>33</v>
          </cell>
          <cell r="IQ136">
            <v>27</v>
          </cell>
          <cell r="IR136">
            <v>70</v>
          </cell>
          <cell r="IS136">
            <v>67</v>
          </cell>
          <cell r="IT136">
            <v>73</v>
          </cell>
        </row>
        <row r="137">
          <cell r="B137">
            <v>885</v>
          </cell>
          <cell r="C137">
            <v>5698</v>
          </cell>
          <cell r="D137">
            <v>2936</v>
          </cell>
          <cell r="E137">
            <v>2762</v>
          </cell>
          <cell r="F137">
            <v>19</v>
          </cell>
          <cell r="G137">
            <v>25</v>
          </cell>
          <cell r="H137">
            <v>14</v>
          </cell>
          <cell r="I137">
            <v>81</v>
          </cell>
          <cell r="J137">
            <v>75</v>
          </cell>
          <cell r="K137">
            <v>86</v>
          </cell>
          <cell r="L137">
            <v>5698</v>
          </cell>
          <cell r="M137">
            <v>2936</v>
          </cell>
          <cell r="N137">
            <v>2762</v>
          </cell>
          <cell r="O137">
            <v>25</v>
          </cell>
          <cell r="P137">
            <v>25</v>
          </cell>
          <cell r="Q137">
            <v>25</v>
          </cell>
          <cell r="R137">
            <v>75</v>
          </cell>
          <cell r="S137">
            <v>75</v>
          </cell>
          <cell r="T137">
            <v>75</v>
          </cell>
          <cell r="U137">
            <v>5698</v>
          </cell>
          <cell r="V137">
            <v>2936</v>
          </cell>
          <cell r="W137">
            <v>2762</v>
          </cell>
          <cell r="X137">
            <v>11</v>
          </cell>
          <cell r="Y137">
            <v>12</v>
          </cell>
          <cell r="Z137">
            <v>10</v>
          </cell>
          <cell r="AA137">
            <v>89</v>
          </cell>
          <cell r="AB137">
            <v>88</v>
          </cell>
          <cell r="AC137">
            <v>90</v>
          </cell>
          <cell r="AD137">
            <v>5698</v>
          </cell>
          <cell r="AE137">
            <v>2936</v>
          </cell>
          <cell r="AF137">
            <v>2762</v>
          </cell>
          <cell r="AG137">
            <v>29</v>
          </cell>
          <cell r="AH137">
            <v>32</v>
          </cell>
          <cell r="AI137">
            <v>27</v>
          </cell>
          <cell r="AJ137">
            <v>71</v>
          </cell>
          <cell r="AK137">
            <v>68</v>
          </cell>
          <cell r="AL137">
            <v>73</v>
          </cell>
          <cell r="DG137">
            <v>27</v>
          </cell>
          <cell r="DH137">
            <v>18</v>
          </cell>
          <cell r="DI137">
            <v>9</v>
          </cell>
          <cell r="DJ137">
            <v>19</v>
          </cell>
          <cell r="DK137">
            <v>17</v>
          </cell>
          <cell r="DL137" t="str">
            <v>x</v>
          </cell>
          <cell r="DM137">
            <v>81</v>
          </cell>
          <cell r="DN137">
            <v>83</v>
          </cell>
          <cell r="DO137" t="str">
            <v>x</v>
          </cell>
          <cell r="DP137">
            <v>27</v>
          </cell>
          <cell r="DQ137">
            <v>18</v>
          </cell>
          <cell r="DR137">
            <v>9</v>
          </cell>
          <cell r="DS137">
            <v>30</v>
          </cell>
          <cell r="DT137">
            <v>28</v>
          </cell>
          <cell r="DU137">
            <v>33</v>
          </cell>
          <cell r="DV137">
            <v>70</v>
          </cell>
          <cell r="DW137">
            <v>72</v>
          </cell>
          <cell r="DX137">
            <v>67</v>
          </cell>
          <cell r="DY137">
            <v>27</v>
          </cell>
          <cell r="DZ137">
            <v>18</v>
          </cell>
          <cell r="EA137">
            <v>9</v>
          </cell>
          <cell r="EB137">
            <v>11</v>
          </cell>
          <cell r="EC137">
            <v>6</v>
          </cell>
          <cell r="ED137" t="str">
            <v>x</v>
          </cell>
          <cell r="EE137">
            <v>89</v>
          </cell>
          <cell r="EF137">
            <v>94</v>
          </cell>
          <cell r="EG137" t="str">
            <v>x</v>
          </cell>
          <cell r="EH137">
            <v>27</v>
          </cell>
          <cell r="EI137">
            <v>18</v>
          </cell>
          <cell r="EJ137">
            <v>9</v>
          </cell>
          <cell r="EK137">
            <v>33</v>
          </cell>
          <cell r="EL137">
            <v>33</v>
          </cell>
          <cell r="EM137">
            <v>33</v>
          </cell>
          <cell r="EN137">
            <v>67</v>
          </cell>
          <cell r="EO137">
            <v>67</v>
          </cell>
          <cell r="EP137">
            <v>67</v>
          </cell>
          <cell r="HK137">
            <v>6090</v>
          </cell>
          <cell r="HL137">
            <v>3140</v>
          </cell>
          <cell r="HM137">
            <v>2950</v>
          </cell>
          <cell r="HN137">
            <v>19</v>
          </cell>
          <cell r="HO137">
            <v>25</v>
          </cell>
          <cell r="HP137">
            <v>14</v>
          </cell>
          <cell r="HQ137">
            <v>81</v>
          </cell>
          <cell r="HR137">
            <v>75</v>
          </cell>
          <cell r="HS137">
            <v>86</v>
          </cell>
          <cell r="HT137">
            <v>6090</v>
          </cell>
          <cell r="HU137">
            <v>3140</v>
          </cell>
          <cell r="HV137">
            <v>2950</v>
          </cell>
          <cell r="HW137">
            <v>25</v>
          </cell>
          <cell r="HX137">
            <v>25</v>
          </cell>
          <cell r="HY137">
            <v>25</v>
          </cell>
          <cell r="HZ137">
            <v>75</v>
          </cell>
          <cell r="IA137">
            <v>75</v>
          </cell>
          <cell r="IB137">
            <v>75</v>
          </cell>
          <cell r="IC137">
            <v>6090</v>
          </cell>
          <cell r="ID137">
            <v>3140</v>
          </cell>
          <cell r="IE137">
            <v>2950</v>
          </cell>
          <cell r="IF137">
            <v>11</v>
          </cell>
          <cell r="IG137">
            <v>12</v>
          </cell>
          <cell r="IH137">
            <v>10</v>
          </cell>
          <cell r="II137">
            <v>89</v>
          </cell>
          <cell r="IJ137">
            <v>88</v>
          </cell>
          <cell r="IK137">
            <v>90</v>
          </cell>
          <cell r="IL137">
            <v>6090</v>
          </cell>
          <cell r="IM137">
            <v>3140</v>
          </cell>
          <cell r="IN137">
            <v>2950</v>
          </cell>
          <cell r="IO137">
            <v>30</v>
          </cell>
          <cell r="IP137">
            <v>32</v>
          </cell>
          <cell r="IQ137">
            <v>27</v>
          </cell>
          <cell r="IR137">
            <v>70</v>
          </cell>
          <cell r="IS137">
            <v>68</v>
          </cell>
          <cell r="IT137">
            <v>73</v>
          </cell>
        </row>
        <row r="138">
          <cell r="B138">
            <v>886</v>
          </cell>
          <cell r="C138">
            <v>14552</v>
          </cell>
          <cell r="D138">
            <v>7410</v>
          </cell>
          <cell r="E138">
            <v>7142</v>
          </cell>
          <cell r="F138">
            <v>24</v>
          </cell>
          <cell r="G138">
            <v>29</v>
          </cell>
          <cell r="H138">
            <v>18</v>
          </cell>
          <cell r="I138">
            <v>76</v>
          </cell>
          <cell r="J138">
            <v>71</v>
          </cell>
          <cell r="K138">
            <v>82</v>
          </cell>
          <cell r="L138">
            <v>14551</v>
          </cell>
          <cell r="M138">
            <v>7410</v>
          </cell>
          <cell r="N138">
            <v>7141</v>
          </cell>
          <cell r="O138">
            <v>28</v>
          </cell>
          <cell r="P138">
            <v>27</v>
          </cell>
          <cell r="Q138">
            <v>29</v>
          </cell>
          <cell r="R138">
            <v>72</v>
          </cell>
          <cell r="S138">
            <v>73</v>
          </cell>
          <cell r="T138">
            <v>71</v>
          </cell>
          <cell r="U138">
            <v>14552</v>
          </cell>
          <cell r="V138">
            <v>7410</v>
          </cell>
          <cell r="W138">
            <v>7142</v>
          </cell>
          <cell r="X138">
            <v>16</v>
          </cell>
          <cell r="Y138">
            <v>17</v>
          </cell>
          <cell r="Z138">
            <v>15</v>
          </cell>
          <cell r="AA138">
            <v>84</v>
          </cell>
          <cell r="AB138">
            <v>83</v>
          </cell>
          <cell r="AC138">
            <v>85</v>
          </cell>
          <cell r="AD138">
            <v>14551</v>
          </cell>
          <cell r="AE138">
            <v>7410</v>
          </cell>
          <cell r="AF138">
            <v>7141</v>
          </cell>
          <cell r="AG138">
            <v>34</v>
          </cell>
          <cell r="AH138">
            <v>36</v>
          </cell>
          <cell r="AI138">
            <v>33</v>
          </cell>
          <cell r="AJ138">
            <v>66</v>
          </cell>
          <cell r="AK138">
            <v>64</v>
          </cell>
          <cell r="AL138">
            <v>67</v>
          </cell>
          <cell r="DG138">
            <v>154</v>
          </cell>
          <cell r="DH138">
            <v>71</v>
          </cell>
          <cell r="DI138">
            <v>83</v>
          </cell>
          <cell r="DJ138">
            <v>16</v>
          </cell>
          <cell r="DK138">
            <v>23</v>
          </cell>
          <cell r="DL138">
            <v>10</v>
          </cell>
          <cell r="DM138">
            <v>84</v>
          </cell>
          <cell r="DN138">
            <v>77</v>
          </cell>
          <cell r="DO138">
            <v>90</v>
          </cell>
          <cell r="DP138">
            <v>154</v>
          </cell>
          <cell r="DQ138">
            <v>71</v>
          </cell>
          <cell r="DR138">
            <v>83</v>
          </cell>
          <cell r="DS138">
            <v>27</v>
          </cell>
          <cell r="DT138">
            <v>30</v>
          </cell>
          <cell r="DU138">
            <v>24</v>
          </cell>
          <cell r="DV138">
            <v>73</v>
          </cell>
          <cell r="DW138">
            <v>70</v>
          </cell>
          <cell r="DX138">
            <v>76</v>
          </cell>
          <cell r="DY138">
            <v>154</v>
          </cell>
          <cell r="DZ138">
            <v>71</v>
          </cell>
          <cell r="EA138">
            <v>83</v>
          </cell>
          <cell r="EB138">
            <v>15</v>
          </cell>
          <cell r="EC138">
            <v>18</v>
          </cell>
          <cell r="ED138">
            <v>12</v>
          </cell>
          <cell r="EE138">
            <v>85</v>
          </cell>
          <cell r="EF138">
            <v>82</v>
          </cell>
          <cell r="EG138">
            <v>88</v>
          </cell>
          <cell r="EH138">
            <v>154</v>
          </cell>
          <cell r="EI138">
            <v>71</v>
          </cell>
          <cell r="EJ138">
            <v>83</v>
          </cell>
          <cell r="EK138">
            <v>28</v>
          </cell>
          <cell r="EL138">
            <v>32</v>
          </cell>
          <cell r="EM138">
            <v>24</v>
          </cell>
          <cell r="EN138">
            <v>72</v>
          </cell>
          <cell r="EO138">
            <v>68</v>
          </cell>
          <cell r="EP138">
            <v>76</v>
          </cell>
          <cell r="HK138">
            <v>15990</v>
          </cell>
          <cell r="HL138">
            <v>8130</v>
          </cell>
          <cell r="HM138">
            <v>7850</v>
          </cell>
          <cell r="HN138">
            <v>23</v>
          </cell>
          <cell r="HO138">
            <v>29</v>
          </cell>
          <cell r="HP138">
            <v>18</v>
          </cell>
          <cell r="HQ138">
            <v>77</v>
          </cell>
          <cell r="HR138">
            <v>71</v>
          </cell>
          <cell r="HS138">
            <v>82</v>
          </cell>
          <cell r="HT138">
            <v>15990</v>
          </cell>
          <cell r="HU138">
            <v>8130</v>
          </cell>
          <cell r="HV138">
            <v>7850</v>
          </cell>
          <cell r="HW138">
            <v>28</v>
          </cell>
          <cell r="HX138">
            <v>27</v>
          </cell>
          <cell r="HY138">
            <v>29</v>
          </cell>
          <cell r="HZ138">
            <v>72</v>
          </cell>
          <cell r="IA138">
            <v>73</v>
          </cell>
          <cell r="IB138">
            <v>71</v>
          </cell>
          <cell r="IC138">
            <v>15990</v>
          </cell>
          <cell r="ID138">
            <v>8130</v>
          </cell>
          <cell r="IE138">
            <v>7850</v>
          </cell>
          <cell r="IF138">
            <v>16</v>
          </cell>
          <cell r="IG138">
            <v>17</v>
          </cell>
          <cell r="IH138">
            <v>16</v>
          </cell>
          <cell r="II138">
            <v>84</v>
          </cell>
          <cell r="IJ138">
            <v>83</v>
          </cell>
          <cell r="IK138">
            <v>84</v>
          </cell>
          <cell r="IL138">
            <v>15980</v>
          </cell>
          <cell r="IM138">
            <v>8130</v>
          </cell>
          <cell r="IN138">
            <v>7850</v>
          </cell>
          <cell r="IO138">
            <v>34</v>
          </cell>
          <cell r="IP138">
            <v>36</v>
          </cell>
          <cell r="IQ138">
            <v>32</v>
          </cell>
          <cell r="IR138">
            <v>66</v>
          </cell>
          <cell r="IS138">
            <v>64</v>
          </cell>
          <cell r="IT138">
            <v>68</v>
          </cell>
        </row>
        <row r="139">
          <cell r="B139">
            <v>887</v>
          </cell>
          <cell r="C139">
            <v>2902</v>
          </cell>
          <cell r="D139">
            <v>1446</v>
          </cell>
          <cell r="E139">
            <v>1456</v>
          </cell>
          <cell r="F139">
            <v>25</v>
          </cell>
          <cell r="G139">
            <v>29</v>
          </cell>
          <cell r="H139">
            <v>20</v>
          </cell>
          <cell r="I139">
            <v>75</v>
          </cell>
          <cell r="J139">
            <v>71</v>
          </cell>
          <cell r="K139">
            <v>80</v>
          </cell>
          <cell r="L139">
            <v>2902</v>
          </cell>
          <cell r="M139">
            <v>1446</v>
          </cell>
          <cell r="N139">
            <v>1456</v>
          </cell>
          <cell r="O139">
            <v>29</v>
          </cell>
          <cell r="P139">
            <v>27</v>
          </cell>
          <cell r="Q139">
            <v>31</v>
          </cell>
          <cell r="R139">
            <v>71</v>
          </cell>
          <cell r="S139">
            <v>73</v>
          </cell>
          <cell r="T139">
            <v>69</v>
          </cell>
          <cell r="U139">
            <v>2902</v>
          </cell>
          <cell r="V139">
            <v>1446</v>
          </cell>
          <cell r="W139">
            <v>1456</v>
          </cell>
          <cell r="X139">
            <v>16</v>
          </cell>
          <cell r="Y139">
            <v>17</v>
          </cell>
          <cell r="Z139">
            <v>16</v>
          </cell>
          <cell r="AA139">
            <v>84</v>
          </cell>
          <cell r="AB139">
            <v>83</v>
          </cell>
          <cell r="AC139">
            <v>84</v>
          </cell>
          <cell r="AD139">
            <v>2902</v>
          </cell>
          <cell r="AE139">
            <v>1446</v>
          </cell>
          <cell r="AF139">
            <v>1456</v>
          </cell>
          <cell r="AG139">
            <v>36</v>
          </cell>
          <cell r="AH139">
            <v>37</v>
          </cell>
          <cell r="AI139">
            <v>35</v>
          </cell>
          <cell r="AJ139">
            <v>64</v>
          </cell>
          <cell r="AK139">
            <v>63</v>
          </cell>
          <cell r="AL139">
            <v>65</v>
          </cell>
          <cell r="DG139">
            <v>51</v>
          </cell>
          <cell r="DH139">
            <v>23</v>
          </cell>
          <cell r="DI139">
            <v>28</v>
          </cell>
          <cell r="DJ139">
            <v>22</v>
          </cell>
          <cell r="DK139">
            <v>30</v>
          </cell>
          <cell r="DL139">
            <v>14</v>
          </cell>
          <cell r="DM139">
            <v>78</v>
          </cell>
          <cell r="DN139">
            <v>70</v>
          </cell>
          <cell r="DO139">
            <v>86</v>
          </cell>
          <cell r="DP139">
            <v>51</v>
          </cell>
          <cell r="DQ139">
            <v>23</v>
          </cell>
          <cell r="DR139">
            <v>28</v>
          </cell>
          <cell r="DS139">
            <v>35</v>
          </cell>
          <cell r="DT139">
            <v>43</v>
          </cell>
          <cell r="DU139">
            <v>29</v>
          </cell>
          <cell r="DV139">
            <v>65</v>
          </cell>
          <cell r="DW139">
            <v>57</v>
          </cell>
          <cell r="DX139">
            <v>71</v>
          </cell>
          <cell r="DY139">
            <v>51</v>
          </cell>
          <cell r="DZ139">
            <v>23</v>
          </cell>
          <cell r="EA139">
            <v>28</v>
          </cell>
          <cell r="EB139">
            <v>22</v>
          </cell>
          <cell r="EC139">
            <v>26</v>
          </cell>
          <cell r="ED139">
            <v>18</v>
          </cell>
          <cell r="EE139">
            <v>78</v>
          </cell>
          <cell r="EF139">
            <v>74</v>
          </cell>
          <cell r="EG139">
            <v>82</v>
          </cell>
          <cell r="EH139">
            <v>51</v>
          </cell>
          <cell r="EI139">
            <v>23</v>
          </cell>
          <cell r="EJ139">
            <v>28</v>
          </cell>
          <cell r="EK139">
            <v>41</v>
          </cell>
          <cell r="EL139">
            <v>52</v>
          </cell>
          <cell r="EM139">
            <v>32</v>
          </cell>
          <cell r="EN139">
            <v>59</v>
          </cell>
          <cell r="EO139">
            <v>48</v>
          </cell>
          <cell r="EP139">
            <v>68</v>
          </cell>
          <cell r="HK139">
            <v>3290</v>
          </cell>
          <cell r="HL139">
            <v>1640</v>
          </cell>
          <cell r="HM139">
            <v>1650</v>
          </cell>
          <cell r="HN139">
            <v>24</v>
          </cell>
          <cell r="HO139">
            <v>29</v>
          </cell>
          <cell r="HP139">
            <v>19</v>
          </cell>
          <cell r="HQ139">
            <v>76</v>
          </cell>
          <cell r="HR139">
            <v>71</v>
          </cell>
          <cell r="HS139">
            <v>81</v>
          </cell>
          <cell r="HT139">
            <v>3290</v>
          </cell>
          <cell r="HU139">
            <v>1640</v>
          </cell>
          <cell r="HV139">
            <v>1650</v>
          </cell>
          <cell r="HW139">
            <v>29</v>
          </cell>
          <cell r="HX139">
            <v>27</v>
          </cell>
          <cell r="HY139">
            <v>31</v>
          </cell>
          <cell r="HZ139">
            <v>71</v>
          </cell>
          <cell r="IA139">
            <v>73</v>
          </cell>
          <cell r="IB139">
            <v>69</v>
          </cell>
          <cell r="IC139">
            <v>3290</v>
          </cell>
          <cell r="ID139">
            <v>1640</v>
          </cell>
          <cell r="IE139">
            <v>1650</v>
          </cell>
          <cell r="IF139">
            <v>16</v>
          </cell>
          <cell r="IG139">
            <v>17</v>
          </cell>
          <cell r="IH139">
            <v>16</v>
          </cell>
          <cell r="II139">
            <v>84</v>
          </cell>
          <cell r="IJ139">
            <v>83</v>
          </cell>
          <cell r="IK139">
            <v>84</v>
          </cell>
          <cell r="IL139">
            <v>3290</v>
          </cell>
          <cell r="IM139">
            <v>1640</v>
          </cell>
          <cell r="IN139">
            <v>1650</v>
          </cell>
          <cell r="IO139">
            <v>36</v>
          </cell>
          <cell r="IP139">
            <v>37</v>
          </cell>
          <cell r="IQ139">
            <v>35</v>
          </cell>
          <cell r="IR139">
            <v>64</v>
          </cell>
          <cell r="IS139">
            <v>63</v>
          </cell>
          <cell r="IT139">
            <v>65</v>
          </cell>
        </row>
        <row r="140">
          <cell r="B140">
            <v>888</v>
          </cell>
          <cell r="C140">
            <v>11973</v>
          </cell>
          <cell r="D140">
            <v>6090</v>
          </cell>
          <cell r="E140">
            <v>5883</v>
          </cell>
          <cell r="F140">
            <v>19</v>
          </cell>
          <cell r="G140">
            <v>23</v>
          </cell>
          <cell r="H140">
            <v>14</v>
          </cell>
          <cell r="I140">
            <v>81</v>
          </cell>
          <cell r="J140">
            <v>77</v>
          </cell>
          <cell r="K140">
            <v>86</v>
          </cell>
          <cell r="L140">
            <v>11972</v>
          </cell>
          <cell r="M140">
            <v>6090</v>
          </cell>
          <cell r="N140">
            <v>5882</v>
          </cell>
          <cell r="O140">
            <v>21</v>
          </cell>
          <cell r="P140">
            <v>20</v>
          </cell>
          <cell r="Q140">
            <v>21</v>
          </cell>
          <cell r="R140">
            <v>79</v>
          </cell>
          <cell r="S140">
            <v>80</v>
          </cell>
          <cell r="T140">
            <v>79</v>
          </cell>
          <cell r="U140">
            <v>11973</v>
          </cell>
          <cell r="V140">
            <v>6090</v>
          </cell>
          <cell r="W140">
            <v>5883</v>
          </cell>
          <cell r="X140">
            <v>11</v>
          </cell>
          <cell r="Y140">
            <v>12</v>
          </cell>
          <cell r="Z140">
            <v>11</v>
          </cell>
          <cell r="AA140">
            <v>89</v>
          </cell>
          <cell r="AB140">
            <v>88</v>
          </cell>
          <cell r="AC140">
            <v>89</v>
          </cell>
          <cell r="AD140">
            <v>11972</v>
          </cell>
          <cell r="AE140">
            <v>6090</v>
          </cell>
          <cell r="AF140">
            <v>5882</v>
          </cell>
          <cell r="AG140">
            <v>27</v>
          </cell>
          <cell r="AH140">
            <v>29</v>
          </cell>
          <cell r="AI140">
            <v>25</v>
          </cell>
          <cell r="AJ140">
            <v>73</v>
          </cell>
          <cell r="AK140">
            <v>71</v>
          </cell>
          <cell r="AL140">
            <v>75</v>
          </cell>
          <cell r="DG140">
            <v>29</v>
          </cell>
          <cell r="DH140">
            <v>15</v>
          </cell>
          <cell r="DI140">
            <v>14</v>
          </cell>
          <cell r="DJ140">
            <v>28</v>
          </cell>
          <cell r="DK140">
            <v>33</v>
          </cell>
          <cell r="DL140">
            <v>21</v>
          </cell>
          <cell r="DM140">
            <v>72</v>
          </cell>
          <cell r="DN140">
            <v>67</v>
          </cell>
          <cell r="DO140">
            <v>79</v>
          </cell>
          <cell r="DP140">
            <v>29</v>
          </cell>
          <cell r="DQ140">
            <v>15</v>
          </cell>
          <cell r="DR140">
            <v>14</v>
          </cell>
          <cell r="DS140">
            <v>31</v>
          </cell>
          <cell r="DT140">
            <v>20</v>
          </cell>
          <cell r="DU140">
            <v>43</v>
          </cell>
          <cell r="DV140">
            <v>69</v>
          </cell>
          <cell r="DW140">
            <v>80</v>
          </cell>
          <cell r="DX140">
            <v>57</v>
          </cell>
          <cell r="DY140">
            <v>29</v>
          </cell>
          <cell r="DZ140">
            <v>15</v>
          </cell>
          <cell r="EA140">
            <v>14</v>
          </cell>
          <cell r="EB140">
            <v>21</v>
          </cell>
          <cell r="EC140">
            <v>20</v>
          </cell>
          <cell r="ED140">
            <v>21</v>
          </cell>
          <cell r="EE140">
            <v>79</v>
          </cell>
          <cell r="EF140">
            <v>80</v>
          </cell>
          <cell r="EG140">
            <v>79</v>
          </cell>
          <cell r="EH140">
            <v>29</v>
          </cell>
          <cell r="EI140">
            <v>15</v>
          </cell>
          <cell r="EJ140">
            <v>14</v>
          </cell>
          <cell r="EK140">
            <v>48</v>
          </cell>
          <cell r="EL140">
            <v>47</v>
          </cell>
          <cell r="EM140">
            <v>50</v>
          </cell>
          <cell r="EN140">
            <v>52</v>
          </cell>
          <cell r="EO140">
            <v>53</v>
          </cell>
          <cell r="EP140">
            <v>50</v>
          </cell>
          <cell r="HK140">
            <v>13380</v>
          </cell>
          <cell r="HL140">
            <v>6810</v>
          </cell>
          <cell r="HM140">
            <v>6570</v>
          </cell>
          <cell r="HN140">
            <v>19</v>
          </cell>
          <cell r="HO140">
            <v>24</v>
          </cell>
          <cell r="HP140">
            <v>15</v>
          </cell>
          <cell r="HQ140">
            <v>81</v>
          </cell>
          <cell r="HR140">
            <v>76</v>
          </cell>
          <cell r="HS140">
            <v>85</v>
          </cell>
          <cell r="HT140">
            <v>13380</v>
          </cell>
          <cell r="HU140">
            <v>6810</v>
          </cell>
          <cell r="HV140">
            <v>6570</v>
          </cell>
          <cell r="HW140">
            <v>22</v>
          </cell>
          <cell r="HX140">
            <v>21</v>
          </cell>
          <cell r="HY140">
            <v>23</v>
          </cell>
          <cell r="HZ140">
            <v>78</v>
          </cell>
          <cell r="IA140">
            <v>79</v>
          </cell>
          <cell r="IB140">
            <v>77</v>
          </cell>
          <cell r="IC140">
            <v>13380</v>
          </cell>
          <cell r="ID140">
            <v>6810</v>
          </cell>
          <cell r="IE140">
            <v>6570</v>
          </cell>
          <cell r="IF140">
            <v>12</v>
          </cell>
          <cell r="IG140">
            <v>13</v>
          </cell>
          <cell r="IH140">
            <v>12</v>
          </cell>
          <cell r="II140">
            <v>88</v>
          </cell>
          <cell r="IJ140">
            <v>87</v>
          </cell>
          <cell r="IK140">
            <v>88</v>
          </cell>
          <cell r="IL140">
            <v>13380</v>
          </cell>
          <cell r="IM140">
            <v>6810</v>
          </cell>
          <cell r="IN140">
            <v>6570</v>
          </cell>
          <cell r="IO140">
            <v>28</v>
          </cell>
          <cell r="IP140">
            <v>30</v>
          </cell>
          <cell r="IQ140">
            <v>26</v>
          </cell>
          <cell r="IR140">
            <v>72</v>
          </cell>
          <cell r="IS140">
            <v>70</v>
          </cell>
          <cell r="IT140">
            <v>74</v>
          </cell>
        </row>
        <row r="141">
          <cell r="B141">
            <v>889</v>
          </cell>
          <cell r="C141">
            <v>1303</v>
          </cell>
          <cell r="D141">
            <v>672</v>
          </cell>
          <cell r="E141">
            <v>631</v>
          </cell>
          <cell r="F141">
            <v>25</v>
          </cell>
          <cell r="G141">
            <v>29</v>
          </cell>
          <cell r="H141">
            <v>21</v>
          </cell>
          <cell r="I141">
            <v>75</v>
          </cell>
          <cell r="J141">
            <v>71</v>
          </cell>
          <cell r="K141">
            <v>79</v>
          </cell>
          <cell r="L141">
            <v>1303</v>
          </cell>
          <cell r="M141">
            <v>672</v>
          </cell>
          <cell r="N141">
            <v>631</v>
          </cell>
          <cell r="O141">
            <v>24</v>
          </cell>
          <cell r="P141">
            <v>22</v>
          </cell>
          <cell r="Q141">
            <v>26</v>
          </cell>
          <cell r="R141">
            <v>76</v>
          </cell>
          <cell r="S141">
            <v>78</v>
          </cell>
          <cell r="T141">
            <v>74</v>
          </cell>
          <cell r="U141">
            <v>1303</v>
          </cell>
          <cell r="V141">
            <v>672</v>
          </cell>
          <cell r="W141">
            <v>631</v>
          </cell>
          <cell r="X141">
            <v>14</v>
          </cell>
          <cell r="Y141">
            <v>13</v>
          </cell>
          <cell r="Z141">
            <v>15</v>
          </cell>
          <cell r="AA141">
            <v>86</v>
          </cell>
          <cell r="AB141">
            <v>87</v>
          </cell>
          <cell r="AC141">
            <v>85</v>
          </cell>
          <cell r="AD141">
            <v>1303</v>
          </cell>
          <cell r="AE141">
            <v>672</v>
          </cell>
          <cell r="AF141">
            <v>631</v>
          </cell>
          <cell r="AG141">
            <v>32</v>
          </cell>
          <cell r="AH141">
            <v>33</v>
          </cell>
          <cell r="AI141">
            <v>30</v>
          </cell>
          <cell r="AJ141">
            <v>68</v>
          </cell>
          <cell r="AK141">
            <v>67</v>
          </cell>
          <cell r="AL141">
            <v>70</v>
          </cell>
          <cell r="DG141">
            <v>8</v>
          </cell>
          <cell r="DH141">
            <v>3</v>
          </cell>
          <cell r="DI141">
            <v>5</v>
          </cell>
          <cell r="DJ141">
            <v>50</v>
          </cell>
          <cell r="DK141" t="str">
            <v>x</v>
          </cell>
          <cell r="DL141" t="str">
            <v>x</v>
          </cell>
          <cell r="DM141">
            <v>50</v>
          </cell>
          <cell r="DN141" t="str">
            <v>x</v>
          </cell>
          <cell r="DO141" t="str">
            <v>x</v>
          </cell>
          <cell r="DP141">
            <v>8</v>
          </cell>
          <cell r="DQ141">
            <v>3</v>
          </cell>
          <cell r="DR141">
            <v>5</v>
          </cell>
          <cell r="DS141">
            <v>38</v>
          </cell>
          <cell r="DT141" t="str">
            <v>x</v>
          </cell>
          <cell r="DU141" t="str">
            <v>x</v>
          </cell>
          <cell r="DV141">
            <v>63</v>
          </cell>
          <cell r="DW141" t="str">
            <v>x</v>
          </cell>
          <cell r="DX141" t="str">
            <v>x</v>
          </cell>
          <cell r="DY141">
            <v>8</v>
          </cell>
          <cell r="DZ141">
            <v>3</v>
          </cell>
          <cell r="EA141">
            <v>5</v>
          </cell>
          <cell r="EB141">
            <v>50</v>
          </cell>
          <cell r="EC141" t="str">
            <v>x</v>
          </cell>
          <cell r="ED141" t="str">
            <v>x</v>
          </cell>
          <cell r="EE141">
            <v>50</v>
          </cell>
          <cell r="EF141" t="str">
            <v>x</v>
          </cell>
          <cell r="EG141" t="str">
            <v>x</v>
          </cell>
          <cell r="EH141">
            <v>8</v>
          </cell>
          <cell r="EI141">
            <v>3</v>
          </cell>
          <cell r="EJ141">
            <v>5</v>
          </cell>
          <cell r="EK141">
            <v>75</v>
          </cell>
          <cell r="EL141" t="str">
            <v>x</v>
          </cell>
          <cell r="EM141" t="str">
            <v>x</v>
          </cell>
          <cell r="EN141">
            <v>25</v>
          </cell>
          <cell r="EO141" t="str">
            <v>x</v>
          </cell>
          <cell r="EP141" t="str">
            <v>x</v>
          </cell>
          <cell r="HK141">
            <v>2100</v>
          </cell>
          <cell r="HL141">
            <v>1110</v>
          </cell>
          <cell r="HM141">
            <v>1000</v>
          </cell>
          <cell r="HN141">
            <v>25</v>
          </cell>
          <cell r="HO141">
            <v>29</v>
          </cell>
          <cell r="HP141">
            <v>20</v>
          </cell>
          <cell r="HQ141">
            <v>75</v>
          </cell>
          <cell r="HR141">
            <v>71</v>
          </cell>
          <cell r="HS141">
            <v>80</v>
          </cell>
          <cell r="HT141">
            <v>2100</v>
          </cell>
          <cell r="HU141">
            <v>1110</v>
          </cell>
          <cell r="HV141">
            <v>1000</v>
          </cell>
          <cell r="HW141">
            <v>26</v>
          </cell>
          <cell r="HX141">
            <v>25</v>
          </cell>
          <cell r="HY141">
            <v>28</v>
          </cell>
          <cell r="HZ141">
            <v>74</v>
          </cell>
          <cell r="IA141">
            <v>75</v>
          </cell>
          <cell r="IB141">
            <v>72</v>
          </cell>
          <cell r="IC141">
            <v>2100</v>
          </cell>
          <cell r="ID141">
            <v>1110</v>
          </cell>
          <cell r="IE141">
            <v>1000</v>
          </cell>
          <cell r="IF141">
            <v>17</v>
          </cell>
          <cell r="IG141">
            <v>17</v>
          </cell>
          <cell r="IH141">
            <v>18</v>
          </cell>
          <cell r="II141">
            <v>83</v>
          </cell>
          <cell r="IJ141">
            <v>83</v>
          </cell>
          <cell r="IK141">
            <v>82</v>
          </cell>
          <cell r="IL141">
            <v>2100</v>
          </cell>
          <cell r="IM141">
            <v>1110</v>
          </cell>
          <cell r="IN141">
            <v>1000</v>
          </cell>
          <cell r="IO141">
            <v>33</v>
          </cell>
          <cell r="IP141">
            <v>35</v>
          </cell>
          <cell r="IQ141">
            <v>32</v>
          </cell>
          <cell r="IR141">
            <v>67</v>
          </cell>
          <cell r="IS141">
            <v>65</v>
          </cell>
          <cell r="IT141">
            <v>68</v>
          </cell>
        </row>
        <row r="142">
          <cell r="B142">
            <v>890</v>
          </cell>
          <cell r="C142">
            <v>1668</v>
          </cell>
          <cell r="D142">
            <v>833</v>
          </cell>
          <cell r="E142">
            <v>835</v>
          </cell>
          <cell r="F142">
            <v>24</v>
          </cell>
          <cell r="G142">
            <v>29</v>
          </cell>
          <cell r="H142">
            <v>19</v>
          </cell>
          <cell r="I142">
            <v>76</v>
          </cell>
          <cell r="J142">
            <v>71</v>
          </cell>
          <cell r="K142">
            <v>81</v>
          </cell>
          <cell r="L142">
            <v>1668</v>
          </cell>
          <cell r="M142">
            <v>833</v>
          </cell>
          <cell r="N142">
            <v>835</v>
          </cell>
          <cell r="O142">
            <v>24</v>
          </cell>
          <cell r="P142">
            <v>24</v>
          </cell>
          <cell r="Q142">
            <v>24</v>
          </cell>
          <cell r="R142">
            <v>76</v>
          </cell>
          <cell r="S142">
            <v>76</v>
          </cell>
          <cell r="T142">
            <v>76</v>
          </cell>
          <cell r="U142">
            <v>1668</v>
          </cell>
          <cell r="V142">
            <v>833</v>
          </cell>
          <cell r="W142">
            <v>835</v>
          </cell>
          <cell r="X142">
            <v>15</v>
          </cell>
          <cell r="Y142">
            <v>15</v>
          </cell>
          <cell r="Z142">
            <v>15</v>
          </cell>
          <cell r="AA142">
            <v>85</v>
          </cell>
          <cell r="AB142">
            <v>85</v>
          </cell>
          <cell r="AC142">
            <v>85</v>
          </cell>
          <cell r="AD142">
            <v>1668</v>
          </cell>
          <cell r="AE142">
            <v>833</v>
          </cell>
          <cell r="AF142">
            <v>835</v>
          </cell>
          <cell r="AG142">
            <v>33</v>
          </cell>
          <cell r="AH142">
            <v>35</v>
          </cell>
          <cell r="AI142">
            <v>30</v>
          </cell>
          <cell r="AJ142">
            <v>67</v>
          </cell>
          <cell r="AK142">
            <v>65</v>
          </cell>
          <cell r="AL142">
            <v>70</v>
          </cell>
          <cell r="DG142" t="str">
            <v>x</v>
          </cell>
          <cell r="DH142" t="str">
            <v>x</v>
          </cell>
          <cell r="DI142" t="str">
            <v>.</v>
          </cell>
          <cell r="DJ142" t="str">
            <v>x</v>
          </cell>
          <cell r="DK142" t="str">
            <v>x</v>
          </cell>
          <cell r="DL142" t="str">
            <v>.</v>
          </cell>
          <cell r="DM142" t="str">
            <v>x</v>
          </cell>
          <cell r="DN142" t="str">
            <v>x</v>
          </cell>
          <cell r="DO142" t="str">
            <v>.</v>
          </cell>
          <cell r="DP142" t="str">
            <v>x</v>
          </cell>
          <cell r="DQ142" t="str">
            <v>x</v>
          </cell>
          <cell r="DR142" t="str">
            <v>.</v>
          </cell>
          <cell r="DS142" t="str">
            <v>x</v>
          </cell>
          <cell r="DT142" t="str">
            <v>x</v>
          </cell>
          <cell r="DU142" t="str">
            <v>.</v>
          </cell>
          <cell r="DV142" t="str">
            <v>x</v>
          </cell>
          <cell r="DW142" t="str">
            <v>x</v>
          </cell>
          <cell r="DX142" t="str">
            <v>.</v>
          </cell>
          <cell r="DY142" t="str">
            <v>x</v>
          </cell>
          <cell r="DZ142" t="str">
            <v>x</v>
          </cell>
          <cell r="EA142" t="str">
            <v>.</v>
          </cell>
          <cell r="EB142" t="str">
            <v>x</v>
          </cell>
          <cell r="EC142" t="str">
            <v>x</v>
          </cell>
          <cell r="ED142" t="str">
            <v>.</v>
          </cell>
          <cell r="EE142" t="str">
            <v>x</v>
          </cell>
          <cell r="EF142" t="str">
            <v>x</v>
          </cell>
          <cell r="EG142" t="str">
            <v>.</v>
          </cell>
          <cell r="EH142" t="str">
            <v>x</v>
          </cell>
          <cell r="EI142" t="str">
            <v>x</v>
          </cell>
          <cell r="EJ142" t="str">
            <v>.</v>
          </cell>
          <cell r="EK142" t="str">
            <v>x</v>
          </cell>
          <cell r="EL142" t="str">
            <v>x</v>
          </cell>
          <cell r="EM142" t="str">
            <v>.</v>
          </cell>
          <cell r="EN142" t="str">
            <v>x</v>
          </cell>
          <cell r="EO142" t="str">
            <v>x</v>
          </cell>
          <cell r="EP142" t="str">
            <v>.</v>
          </cell>
          <cell r="HK142">
            <v>1740</v>
          </cell>
          <cell r="HL142">
            <v>860</v>
          </cell>
          <cell r="HM142">
            <v>870</v>
          </cell>
          <cell r="HN142">
            <v>24</v>
          </cell>
          <cell r="HO142">
            <v>30</v>
          </cell>
          <cell r="HP142">
            <v>19</v>
          </cell>
          <cell r="HQ142">
            <v>76</v>
          </cell>
          <cell r="HR142">
            <v>70</v>
          </cell>
          <cell r="HS142">
            <v>81</v>
          </cell>
          <cell r="HT142">
            <v>1740</v>
          </cell>
          <cell r="HU142">
            <v>860</v>
          </cell>
          <cell r="HV142">
            <v>870</v>
          </cell>
          <cell r="HW142">
            <v>25</v>
          </cell>
          <cell r="HX142">
            <v>25</v>
          </cell>
          <cell r="HY142">
            <v>24</v>
          </cell>
          <cell r="HZ142">
            <v>75</v>
          </cell>
          <cell r="IA142">
            <v>75</v>
          </cell>
          <cell r="IB142">
            <v>76</v>
          </cell>
          <cell r="IC142">
            <v>1740</v>
          </cell>
          <cell r="ID142">
            <v>860</v>
          </cell>
          <cell r="IE142">
            <v>870</v>
          </cell>
          <cell r="IF142">
            <v>15</v>
          </cell>
          <cell r="IG142">
            <v>15</v>
          </cell>
          <cell r="IH142">
            <v>15</v>
          </cell>
          <cell r="II142">
            <v>85</v>
          </cell>
          <cell r="IJ142">
            <v>85</v>
          </cell>
          <cell r="IK142">
            <v>85</v>
          </cell>
          <cell r="IL142">
            <v>1740</v>
          </cell>
          <cell r="IM142">
            <v>860</v>
          </cell>
          <cell r="IN142">
            <v>870</v>
          </cell>
          <cell r="IO142">
            <v>33</v>
          </cell>
          <cell r="IP142">
            <v>36</v>
          </cell>
          <cell r="IQ142">
            <v>30</v>
          </cell>
          <cell r="IR142">
            <v>67</v>
          </cell>
          <cell r="IS142">
            <v>64</v>
          </cell>
          <cell r="IT142">
            <v>70</v>
          </cell>
        </row>
        <row r="143">
          <cell r="B143">
            <v>891</v>
          </cell>
          <cell r="C143">
            <v>8343</v>
          </cell>
          <cell r="D143">
            <v>4266</v>
          </cell>
          <cell r="E143">
            <v>4077</v>
          </cell>
          <cell r="F143">
            <v>21</v>
          </cell>
          <cell r="G143">
            <v>27</v>
          </cell>
          <cell r="H143">
            <v>16</v>
          </cell>
          <cell r="I143">
            <v>79</v>
          </cell>
          <cell r="J143">
            <v>73</v>
          </cell>
          <cell r="K143">
            <v>84</v>
          </cell>
          <cell r="L143">
            <v>8343</v>
          </cell>
          <cell r="M143">
            <v>4266</v>
          </cell>
          <cell r="N143">
            <v>4077</v>
          </cell>
          <cell r="O143">
            <v>22</v>
          </cell>
          <cell r="P143">
            <v>21</v>
          </cell>
          <cell r="Q143">
            <v>23</v>
          </cell>
          <cell r="R143">
            <v>78</v>
          </cell>
          <cell r="S143">
            <v>79</v>
          </cell>
          <cell r="T143">
            <v>77</v>
          </cell>
          <cell r="U143">
            <v>8343</v>
          </cell>
          <cell r="V143">
            <v>4266</v>
          </cell>
          <cell r="W143">
            <v>4077</v>
          </cell>
          <cell r="X143">
            <v>12</v>
          </cell>
          <cell r="Y143">
            <v>13</v>
          </cell>
          <cell r="Z143">
            <v>11</v>
          </cell>
          <cell r="AA143">
            <v>88</v>
          </cell>
          <cell r="AB143">
            <v>87</v>
          </cell>
          <cell r="AC143">
            <v>89</v>
          </cell>
          <cell r="AD143">
            <v>8343</v>
          </cell>
          <cell r="AE143">
            <v>4266</v>
          </cell>
          <cell r="AF143">
            <v>4077</v>
          </cell>
          <cell r="AG143">
            <v>29</v>
          </cell>
          <cell r="AH143">
            <v>31</v>
          </cell>
          <cell r="AI143">
            <v>26</v>
          </cell>
          <cell r="AJ143">
            <v>71</v>
          </cell>
          <cell r="AK143">
            <v>69</v>
          </cell>
          <cell r="AL143">
            <v>74</v>
          </cell>
          <cell r="DG143">
            <v>53</v>
          </cell>
          <cell r="DH143">
            <v>29</v>
          </cell>
          <cell r="DI143">
            <v>24</v>
          </cell>
          <cell r="DJ143">
            <v>9</v>
          </cell>
          <cell r="DK143">
            <v>10</v>
          </cell>
          <cell r="DL143">
            <v>8</v>
          </cell>
          <cell r="DM143">
            <v>91</v>
          </cell>
          <cell r="DN143">
            <v>90</v>
          </cell>
          <cell r="DO143">
            <v>92</v>
          </cell>
          <cell r="DP143">
            <v>53</v>
          </cell>
          <cell r="DQ143">
            <v>29</v>
          </cell>
          <cell r="DR143">
            <v>24</v>
          </cell>
          <cell r="DS143">
            <v>17</v>
          </cell>
          <cell r="DT143">
            <v>14</v>
          </cell>
          <cell r="DU143">
            <v>21</v>
          </cell>
          <cell r="DV143">
            <v>83</v>
          </cell>
          <cell r="DW143">
            <v>86</v>
          </cell>
          <cell r="DX143">
            <v>79</v>
          </cell>
          <cell r="DY143">
            <v>53</v>
          </cell>
          <cell r="DZ143">
            <v>29</v>
          </cell>
          <cell r="EA143">
            <v>24</v>
          </cell>
          <cell r="EB143">
            <v>9</v>
          </cell>
          <cell r="EC143">
            <v>7</v>
          </cell>
          <cell r="ED143">
            <v>13</v>
          </cell>
          <cell r="EE143">
            <v>91</v>
          </cell>
          <cell r="EF143">
            <v>93</v>
          </cell>
          <cell r="EG143">
            <v>88</v>
          </cell>
          <cell r="EH143">
            <v>53</v>
          </cell>
          <cell r="EI143">
            <v>29</v>
          </cell>
          <cell r="EJ143">
            <v>24</v>
          </cell>
          <cell r="EK143">
            <v>21</v>
          </cell>
          <cell r="EL143">
            <v>21</v>
          </cell>
          <cell r="EM143">
            <v>21</v>
          </cell>
          <cell r="EN143">
            <v>79</v>
          </cell>
          <cell r="EO143">
            <v>79</v>
          </cell>
          <cell r="EP143">
            <v>79</v>
          </cell>
          <cell r="HK143">
            <v>8780</v>
          </cell>
          <cell r="HL143">
            <v>4500</v>
          </cell>
          <cell r="HM143">
            <v>4270</v>
          </cell>
          <cell r="HN143">
            <v>21</v>
          </cell>
          <cell r="HO143">
            <v>26</v>
          </cell>
          <cell r="HP143">
            <v>16</v>
          </cell>
          <cell r="HQ143">
            <v>79</v>
          </cell>
          <cell r="HR143">
            <v>74</v>
          </cell>
          <cell r="HS143">
            <v>84</v>
          </cell>
          <cell r="HT143">
            <v>8780</v>
          </cell>
          <cell r="HU143">
            <v>4500</v>
          </cell>
          <cell r="HV143">
            <v>4270</v>
          </cell>
          <cell r="HW143">
            <v>22</v>
          </cell>
          <cell r="HX143">
            <v>21</v>
          </cell>
          <cell r="HY143">
            <v>22</v>
          </cell>
          <cell r="HZ143">
            <v>78</v>
          </cell>
          <cell r="IA143">
            <v>79</v>
          </cell>
          <cell r="IB143">
            <v>78</v>
          </cell>
          <cell r="IC143">
            <v>8780</v>
          </cell>
          <cell r="ID143">
            <v>4500</v>
          </cell>
          <cell r="IE143">
            <v>4270</v>
          </cell>
          <cell r="IF143">
            <v>12</v>
          </cell>
          <cell r="IG143">
            <v>13</v>
          </cell>
          <cell r="IH143">
            <v>11</v>
          </cell>
          <cell r="II143">
            <v>88</v>
          </cell>
          <cell r="IJ143">
            <v>87</v>
          </cell>
          <cell r="IK143">
            <v>89</v>
          </cell>
          <cell r="IL143">
            <v>8780</v>
          </cell>
          <cell r="IM143">
            <v>4500</v>
          </cell>
          <cell r="IN143">
            <v>4270</v>
          </cell>
          <cell r="IO143">
            <v>29</v>
          </cell>
          <cell r="IP143">
            <v>31</v>
          </cell>
          <cell r="IQ143">
            <v>26</v>
          </cell>
          <cell r="IR143">
            <v>71</v>
          </cell>
          <cell r="IS143">
            <v>69</v>
          </cell>
          <cell r="IT143">
            <v>74</v>
          </cell>
        </row>
        <row r="144">
          <cell r="B144">
            <v>892</v>
          </cell>
          <cell r="C144">
            <v>2152</v>
          </cell>
          <cell r="D144">
            <v>1100</v>
          </cell>
          <cell r="E144">
            <v>1052</v>
          </cell>
          <cell r="F144">
            <v>30</v>
          </cell>
          <cell r="G144">
            <v>35</v>
          </cell>
          <cell r="H144">
            <v>24</v>
          </cell>
          <cell r="I144">
            <v>70</v>
          </cell>
          <cell r="J144">
            <v>65</v>
          </cell>
          <cell r="K144">
            <v>76</v>
          </cell>
          <cell r="L144">
            <v>2152</v>
          </cell>
          <cell r="M144">
            <v>1100</v>
          </cell>
          <cell r="N144">
            <v>1052</v>
          </cell>
          <cell r="O144">
            <v>28</v>
          </cell>
          <cell r="P144">
            <v>28</v>
          </cell>
          <cell r="Q144">
            <v>28</v>
          </cell>
          <cell r="R144">
            <v>72</v>
          </cell>
          <cell r="S144">
            <v>72</v>
          </cell>
          <cell r="T144">
            <v>72</v>
          </cell>
          <cell r="U144">
            <v>2152</v>
          </cell>
          <cell r="V144">
            <v>1100</v>
          </cell>
          <cell r="W144">
            <v>1052</v>
          </cell>
          <cell r="X144">
            <v>18</v>
          </cell>
          <cell r="Y144">
            <v>19</v>
          </cell>
          <cell r="Z144">
            <v>17</v>
          </cell>
          <cell r="AA144">
            <v>82</v>
          </cell>
          <cell r="AB144">
            <v>81</v>
          </cell>
          <cell r="AC144">
            <v>83</v>
          </cell>
          <cell r="AD144">
            <v>2152</v>
          </cell>
          <cell r="AE144">
            <v>1100</v>
          </cell>
          <cell r="AF144">
            <v>1052</v>
          </cell>
          <cell r="AG144">
            <v>37</v>
          </cell>
          <cell r="AH144">
            <v>40</v>
          </cell>
          <cell r="AI144">
            <v>34</v>
          </cell>
          <cell r="AJ144">
            <v>63</v>
          </cell>
          <cell r="AK144">
            <v>60</v>
          </cell>
          <cell r="AL144">
            <v>66</v>
          </cell>
          <cell r="DG144">
            <v>209</v>
          </cell>
          <cell r="DH144">
            <v>113</v>
          </cell>
          <cell r="DI144">
            <v>96</v>
          </cell>
          <cell r="DJ144">
            <v>32</v>
          </cell>
          <cell r="DK144">
            <v>42</v>
          </cell>
          <cell r="DL144">
            <v>20</v>
          </cell>
          <cell r="DM144">
            <v>68</v>
          </cell>
          <cell r="DN144">
            <v>58</v>
          </cell>
          <cell r="DO144">
            <v>80</v>
          </cell>
          <cell r="DP144">
            <v>209</v>
          </cell>
          <cell r="DQ144">
            <v>113</v>
          </cell>
          <cell r="DR144">
            <v>96</v>
          </cell>
          <cell r="DS144">
            <v>37</v>
          </cell>
          <cell r="DT144">
            <v>35</v>
          </cell>
          <cell r="DU144">
            <v>40</v>
          </cell>
          <cell r="DV144">
            <v>63</v>
          </cell>
          <cell r="DW144">
            <v>65</v>
          </cell>
          <cell r="DX144">
            <v>60</v>
          </cell>
          <cell r="DY144">
            <v>209</v>
          </cell>
          <cell r="DZ144">
            <v>113</v>
          </cell>
          <cell r="EA144">
            <v>96</v>
          </cell>
          <cell r="EB144">
            <v>18</v>
          </cell>
          <cell r="EC144">
            <v>23</v>
          </cell>
          <cell r="ED144">
            <v>13</v>
          </cell>
          <cell r="EE144">
            <v>82</v>
          </cell>
          <cell r="EF144">
            <v>77</v>
          </cell>
          <cell r="EG144">
            <v>88</v>
          </cell>
          <cell r="EH144">
            <v>209</v>
          </cell>
          <cell r="EI144">
            <v>113</v>
          </cell>
          <cell r="EJ144">
            <v>96</v>
          </cell>
          <cell r="EK144">
            <v>48</v>
          </cell>
          <cell r="EL144">
            <v>53</v>
          </cell>
          <cell r="EM144">
            <v>43</v>
          </cell>
          <cell r="EN144">
            <v>52</v>
          </cell>
          <cell r="EO144">
            <v>47</v>
          </cell>
          <cell r="EP144">
            <v>57</v>
          </cell>
          <cell r="HK144">
            <v>3050</v>
          </cell>
          <cell r="HL144">
            <v>1600</v>
          </cell>
          <cell r="HM144">
            <v>1460</v>
          </cell>
          <cell r="HN144">
            <v>30</v>
          </cell>
          <cell r="HO144">
            <v>36</v>
          </cell>
          <cell r="HP144">
            <v>22</v>
          </cell>
          <cell r="HQ144">
            <v>70</v>
          </cell>
          <cell r="HR144">
            <v>64</v>
          </cell>
          <cell r="HS144">
            <v>78</v>
          </cell>
          <cell r="HT144">
            <v>3050</v>
          </cell>
          <cell r="HU144">
            <v>1600</v>
          </cell>
          <cell r="HV144">
            <v>1460</v>
          </cell>
          <cell r="HW144">
            <v>29</v>
          </cell>
          <cell r="HX144">
            <v>30</v>
          </cell>
          <cell r="HY144">
            <v>28</v>
          </cell>
          <cell r="HZ144">
            <v>71</v>
          </cell>
          <cell r="IA144">
            <v>70</v>
          </cell>
          <cell r="IB144">
            <v>72</v>
          </cell>
          <cell r="IC144">
            <v>3050</v>
          </cell>
          <cell r="ID144">
            <v>1600</v>
          </cell>
          <cell r="IE144">
            <v>1460</v>
          </cell>
          <cell r="IF144">
            <v>19</v>
          </cell>
          <cell r="IG144">
            <v>21</v>
          </cell>
          <cell r="IH144">
            <v>16</v>
          </cell>
          <cell r="II144">
            <v>81</v>
          </cell>
          <cell r="IJ144">
            <v>79</v>
          </cell>
          <cell r="IK144">
            <v>84</v>
          </cell>
          <cell r="IL144">
            <v>3050</v>
          </cell>
          <cell r="IM144">
            <v>1600</v>
          </cell>
          <cell r="IN144">
            <v>1460</v>
          </cell>
          <cell r="IO144">
            <v>38</v>
          </cell>
          <cell r="IP144">
            <v>42</v>
          </cell>
          <cell r="IQ144">
            <v>33</v>
          </cell>
          <cell r="IR144">
            <v>62</v>
          </cell>
          <cell r="IS144">
            <v>58</v>
          </cell>
          <cell r="IT144">
            <v>67</v>
          </cell>
        </row>
        <row r="145">
          <cell r="B145">
            <v>893</v>
          </cell>
          <cell r="C145">
            <v>3043</v>
          </cell>
          <cell r="D145">
            <v>1538</v>
          </cell>
          <cell r="E145">
            <v>1505</v>
          </cell>
          <cell r="F145">
            <v>16</v>
          </cell>
          <cell r="G145">
            <v>21</v>
          </cell>
          <cell r="H145">
            <v>11</v>
          </cell>
          <cell r="I145">
            <v>84</v>
          </cell>
          <cell r="J145">
            <v>79</v>
          </cell>
          <cell r="K145">
            <v>89</v>
          </cell>
          <cell r="L145">
            <v>3044</v>
          </cell>
          <cell r="M145">
            <v>1538</v>
          </cell>
          <cell r="N145">
            <v>1506</v>
          </cell>
          <cell r="O145">
            <v>20</v>
          </cell>
          <cell r="P145">
            <v>20</v>
          </cell>
          <cell r="Q145">
            <v>21</v>
          </cell>
          <cell r="R145">
            <v>80</v>
          </cell>
          <cell r="S145">
            <v>80</v>
          </cell>
          <cell r="T145">
            <v>79</v>
          </cell>
          <cell r="U145">
            <v>3044</v>
          </cell>
          <cell r="V145">
            <v>1538</v>
          </cell>
          <cell r="W145">
            <v>1506</v>
          </cell>
          <cell r="X145">
            <v>10</v>
          </cell>
          <cell r="Y145">
            <v>10</v>
          </cell>
          <cell r="Z145">
            <v>9</v>
          </cell>
          <cell r="AA145">
            <v>90</v>
          </cell>
          <cell r="AB145">
            <v>90</v>
          </cell>
          <cell r="AC145">
            <v>91</v>
          </cell>
          <cell r="AD145">
            <v>3043</v>
          </cell>
          <cell r="AE145">
            <v>1538</v>
          </cell>
          <cell r="AF145">
            <v>1505</v>
          </cell>
          <cell r="AG145">
            <v>25</v>
          </cell>
          <cell r="AH145">
            <v>28</v>
          </cell>
          <cell r="AI145">
            <v>23</v>
          </cell>
          <cell r="AJ145">
            <v>75</v>
          </cell>
          <cell r="AK145">
            <v>72</v>
          </cell>
          <cell r="AL145">
            <v>77</v>
          </cell>
          <cell r="DG145" t="str">
            <v>x</v>
          </cell>
          <cell r="DH145" t="str">
            <v>x</v>
          </cell>
          <cell r="DI145" t="str">
            <v>x</v>
          </cell>
          <cell r="DJ145" t="str">
            <v>x</v>
          </cell>
          <cell r="DK145" t="str">
            <v>x</v>
          </cell>
          <cell r="DL145" t="str">
            <v>x</v>
          </cell>
          <cell r="DM145" t="str">
            <v>x</v>
          </cell>
          <cell r="DN145" t="str">
            <v>x</v>
          </cell>
          <cell r="DO145" t="str">
            <v>x</v>
          </cell>
          <cell r="DP145" t="str">
            <v>x</v>
          </cell>
          <cell r="DQ145" t="str">
            <v>x</v>
          </cell>
          <cell r="DR145" t="str">
            <v>x</v>
          </cell>
          <cell r="DS145" t="str">
            <v>x</v>
          </cell>
          <cell r="DT145" t="str">
            <v>x</v>
          </cell>
          <cell r="DU145" t="str">
            <v>x</v>
          </cell>
          <cell r="DV145" t="str">
            <v>x</v>
          </cell>
          <cell r="DW145" t="str">
            <v>x</v>
          </cell>
          <cell r="DX145" t="str">
            <v>x</v>
          </cell>
          <cell r="DY145" t="str">
            <v>x</v>
          </cell>
          <cell r="DZ145" t="str">
            <v>x</v>
          </cell>
          <cell r="EA145" t="str">
            <v>x</v>
          </cell>
          <cell r="EB145" t="str">
            <v>x</v>
          </cell>
          <cell r="EC145" t="str">
            <v>x</v>
          </cell>
          <cell r="ED145" t="str">
            <v>x</v>
          </cell>
          <cell r="EE145" t="str">
            <v>x</v>
          </cell>
          <cell r="EF145" t="str">
            <v>x</v>
          </cell>
          <cell r="EG145" t="str">
            <v>x</v>
          </cell>
          <cell r="EH145" t="str">
            <v>x</v>
          </cell>
          <cell r="EI145" t="str">
            <v>x</v>
          </cell>
          <cell r="EJ145" t="str">
            <v>x</v>
          </cell>
          <cell r="EK145" t="str">
            <v>x</v>
          </cell>
          <cell r="EL145" t="str">
            <v>x</v>
          </cell>
          <cell r="EM145" t="str">
            <v>x</v>
          </cell>
          <cell r="EN145" t="str">
            <v>x</v>
          </cell>
          <cell r="EO145" t="str">
            <v>x</v>
          </cell>
          <cell r="EP145" t="str">
            <v>x</v>
          </cell>
          <cell r="HK145">
            <v>3190</v>
          </cell>
          <cell r="HL145">
            <v>1610</v>
          </cell>
          <cell r="HM145">
            <v>1580</v>
          </cell>
          <cell r="HN145">
            <v>16</v>
          </cell>
          <cell r="HO145">
            <v>21</v>
          </cell>
          <cell r="HP145">
            <v>11</v>
          </cell>
          <cell r="HQ145">
            <v>84</v>
          </cell>
          <cell r="HR145">
            <v>79</v>
          </cell>
          <cell r="HS145">
            <v>89</v>
          </cell>
          <cell r="HT145">
            <v>3190</v>
          </cell>
          <cell r="HU145">
            <v>1610</v>
          </cell>
          <cell r="HV145">
            <v>1580</v>
          </cell>
          <cell r="HW145">
            <v>20</v>
          </cell>
          <cell r="HX145">
            <v>20</v>
          </cell>
          <cell r="HY145">
            <v>21</v>
          </cell>
          <cell r="HZ145">
            <v>80</v>
          </cell>
          <cell r="IA145">
            <v>80</v>
          </cell>
          <cell r="IB145">
            <v>79</v>
          </cell>
          <cell r="IC145">
            <v>3190</v>
          </cell>
          <cell r="ID145">
            <v>1610</v>
          </cell>
          <cell r="IE145">
            <v>1580</v>
          </cell>
          <cell r="IF145">
            <v>10</v>
          </cell>
          <cell r="IG145">
            <v>10</v>
          </cell>
          <cell r="IH145">
            <v>9</v>
          </cell>
          <cell r="II145">
            <v>90</v>
          </cell>
          <cell r="IJ145">
            <v>90</v>
          </cell>
          <cell r="IK145">
            <v>91</v>
          </cell>
          <cell r="IL145">
            <v>3190</v>
          </cell>
          <cell r="IM145">
            <v>1610</v>
          </cell>
          <cell r="IN145">
            <v>1580</v>
          </cell>
          <cell r="IO145">
            <v>26</v>
          </cell>
          <cell r="IP145">
            <v>28</v>
          </cell>
          <cell r="IQ145">
            <v>23</v>
          </cell>
          <cell r="IR145">
            <v>74</v>
          </cell>
          <cell r="IS145">
            <v>72</v>
          </cell>
          <cell r="IT145">
            <v>77</v>
          </cell>
        </row>
        <row r="146">
          <cell r="B146">
            <v>894</v>
          </cell>
          <cell r="C146">
            <v>1871</v>
          </cell>
          <cell r="D146">
            <v>952</v>
          </cell>
          <cell r="E146">
            <v>919</v>
          </cell>
          <cell r="F146">
            <v>22</v>
          </cell>
          <cell r="G146">
            <v>29</v>
          </cell>
          <cell r="H146">
            <v>15</v>
          </cell>
          <cell r="I146">
            <v>78</v>
          </cell>
          <cell r="J146">
            <v>71</v>
          </cell>
          <cell r="K146">
            <v>85</v>
          </cell>
          <cell r="L146">
            <v>1871</v>
          </cell>
          <cell r="M146">
            <v>952</v>
          </cell>
          <cell r="N146">
            <v>919</v>
          </cell>
          <cell r="O146">
            <v>26</v>
          </cell>
          <cell r="P146">
            <v>27</v>
          </cell>
          <cell r="Q146">
            <v>25</v>
          </cell>
          <cell r="R146">
            <v>74</v>
          </cell>
          <cell r="S146">
            <v>73</v>
          </cell>
          <cell r="T146">
            <v>75</v>
          </cell>
          <cell r="U146">
            <v>1871</v>
          </cell>
          <cell r="V146">
            <v>952</v>
          </cell>
          <cell r="W146">
            <v>919</v>
          </cell>
          <cell r="X146">
            <v>13</v>
          </cell>
          <cell r="Y146">
            <v>15</v>
          </cell>
          <cell r="Z146">
            <v>10</v>
          </cell>
          <cell r="AA146">
            <v>87</v>
          </cell>
          <cell r="AB146">
            <v>85</v>
          </cell>
          <cell r="AC146">
            <v>90</v>
          </cell>
          <cell r="AD146">
            <v>1871</v>
          </cell>
          <cell r="AE146">
            <v>952</v>
          </cell>
          <cell r="AF146">
            <v>919</v>
          </cell>
          <cell r="AG146">
            <v>31</v>
          </cell>
          <cell r="AH146">
            <v>35</v>
          </cell>
          <cell r="AI146">
            <v>28</v>
          </cell>
          <cell r="AJ146">
            <v>69</v>
          </cell>
          <cell r="AK146">
            <v>65</v>
          </cell>
          <cell r="AL146">
            <v>72</v>
          </cell>
          <cell r="DG146">
            <v>17</v>
          </cell>
          <cell r="DH146">
            <v>9</v>
          </cell>
          <cell r="DI146">
            <v>8</v>
          </cell>
          <cell r="DJ146">
            <v>47</v>
          </cell>
          <cell r="DK146">
            <v>56</v>
          </cell>
          <cell r="DL146">
            <v>38</v>
          </cell>
          <cell r="DM146">
            <v>53</v>
          </cell>
          <cell r="DN146">
            <v>44</v>
          </cell>
          <cell r="DO146">
            <v>63</v>
          </cell>
          <cell r="DP146">
            <v>17</v>
          </cell>
          <cell r="DQ146">
            <v>9</v>
          </cell>
          <cell r="DR146">
            <v>8</v>
          </cell>
          <cell r="DS146">
            <v>47</v>
          </cell>
          <cell r="DT146">
            <v>44</v>
          </cell>
          <cell r="DU146">
            <v>50</v>
          </cell>
          <cell r="DV146">
            <v>53</v>
          </cell>
          <cell r="DW146">
            <v>56</v>
          </cell>
          <cell r="DX146">
            <v>50</v>
          </cell>
          <cell r="DY146">
            <v>17</v>
          </cell>
          <cell r="DZ146">
            <v>9</v>
          </cell>
          <cell r="EA146">
            <v>8</v>
          </cell>
          <cell r="EB146">
            <v>35</v>
          </cell>
          <cell r="EC146">
            <v>44</v>
          </cell>
          <cell r="ED146" t="str">
            <v>x</v>
          </cell>
          <cell r="EE146">
            <v>65</v>
          </cell>
          <cell r="EF146">
            <v>56</v>
          </cell>
          <cell r="EG146" t="str">
            <v>x</v>
          </cell>
          <cell r="EH146">
            <v>17</v>
          </cell>
          <cell r="EI146">
            <v>9</v>
          </cell>
          <cell r="EJ146">
            <v>8</v>
          </cell>
          <cell r="EK146">
            <v>53</v>
          </cell>
          <cell r="EL146">
            <v>56</v>
          </cell>
          <cell r="EM146">
            <v>50</v>
          </cell>
          <cell r="EN146">
            <v>47</v>
          </cell>
          <cell r="EO146">
            <v>44</v>
          </cell>
          <cell r="EP146">
            <v>50</v>
          </cell>
          <cell r="HK146">
            <v>2050</v>
          </cell>
          <cell r="HL146">
            <v>1040</v>
          </cell>
          <cell r="HM146">
            <v>1010</v>
          </cell>
          <cell r="HN146">
            <v>23</v>
          </cell>
          <cell r="HO146">
            <v>30</v>
          </cell>
          <cell r="HP146">
            <v>16</v>
          </cell>
          <cell r="HQ146">
            <v>77</v>
          </cell>
          <cell r="HR146">
            <v>70</v>
          </cell>
          <cell r="HS146">
            <v>84</v>
          </cell>
          <cell r="HT146">
            <v>2050</v>
          </cell>
          <cell r="HU146">
            <v>1040</v>
          </cell>
          <cell r="HV146">
            <v>1010</v>
          </cell>
          <cell r="HW146">
            <v>27</v>
          </cell>
          <cell r="HX146">
            <v>27</v>
          </cell>
          <cell r="HY146">
            <v>27</v>
          </cell>
          <cell r="HZ146">
            <v>73</v>
          </cell>
          <cell r="IA146">
            <v>73</v>
          </cell>
          <cell r="IB146">
            <v>73</v>
          </cell>
          <cell r="IC146">
            <v>2050</v>
          </cell>
          <cell r="ID146">
            <v>1040</v>
          </cell>
          <cell r="IE146">
            <v>1010</v>
          </cell>
          <cell r="IF146">
            <v>13</v>
          </cell>
          <cell r="IG146">
            <v>15</v>
          </cell>
          <cell r="IH146">
            <v>11</v>
          </cell>
          <cell r="II146">
            <v>87</v>
          </cell>
          <cell r="IJ146">
            <v>85</v>
          </cell>
          <cell r="IK146">
            <v>89</v>
          </cell>
          <cell r="IL146">
            <v>2050</v>
          </cell>
          <cell r="IM146">
            <v>1040</v>
          </cell>
          <cell r="IN146">
            <v>1010</v>
          </cell>
          <cell r="IO146">
            <v>33</v>
          </cell>
          <cell r="IP146">
            <v>36</v>
          </cell>
          <cell r="IQ146">
            <v>30</v>
          </cell>
          <cell r="IR146">
            <v>67</v>
          </cell>
          <cell r="IS146">
            <v>64</v>
          </cell>
          <cell r="IT146">
            <v>70</v>
          </cell>
        </row>
        <row r="147">
          <cell r="B147">
            <v>895</v>
          </cell>
          <cell r="C147">
            <v>3909</v>
          </cell>
          <cell r="D147">
            <v>2035</v>
          </cell>
          <cell r="E147">
            <v>1874</v>
          </cell>
          <cell r="F147">
            <v>14</v>
          </cell>
          <cell r="G147">
            <v>17</v>
          </cell>
          <cell r="H147">
            <v>10</v>
          </cell>
          <cell r="I147">
            <v>86</v>
          </cell>
          <cell r="J147">
            <v>83</v>
          </cell>
          <cell r="K147">
            <v>90</v>
          </cell>
          <cell r="L147">
            <v>3910</v>
          </cell>
          <cell r="M147">
            <v>2036</v>
          </cell>
          <cell r="N147">
            <v>1874</v>
          </cell>
          <cell r="O147">
            <v>17</v>
          </cell>
          <cell r="P147">
            <v>16</v>
          </cell>
          <cell r="Q147">
            <v>18</v>
          </cell>
          <cell r="R147">
            <v>83</v>
          </cell>
          <cell r="S147">
            <v>84</v>
          </cell>
          <cell r="T147">
            <v>82</v>
          </cell>
          <cell r="U147">
            <v>3910</v>
          </cell>
          <cell r="V147">
            <v>2036</v>
          </cell>
          <cell r="W147">
            <v>1874</v>
          </cell>
          <cell r="X147">
            <v>8</v>
          </cell>
          <cell r="Y147">
            <v>8</v>
          </cell>
          <cell r="Z147">
            <v>9</v>
          </cell>
          <cell r="AA147">
            <v>92</v>
          </cell>
          <cell r="AB147">
            <v>92</v>
          </cell>
          <cell r="AC147">
            <v>91</v>
          </cell>
          <cell r="AD147">
            <v>3909</v>
          </cell>
          <cell r="AE147">
            <v>2035</v>
          </cell>
          <cell r="AF147">
            <v>1874</v>
          </cell>
          <cell r="AG147">
            <v>21</v>
          </cell>
          <cell r="AH147">
            <v>22</v>
          </cell>
          <cell r="AI147">
            <v>20</v>
          </cell>
          <cell r="AJ147">
            <v>79</v>
          </cell>
          <cell r="AK147">
            <v>78</v>
          </cell>
          <cell r="AL147">
            <v>80</v>
          </cell>
          <cell r="DG147">
            <v>17</v>
          </cell>
          <cell r="DH147">
            <v>7</v>
          </cell>
          <cell r="DI147">
            <v>10</v>
          </cell>
          <cell r="DJ147">
            <v>18</v>
          </cell>
          <cell r="DK147">
            <v>43</v>
          </cell>
          <cell r="DL147">
            <v>0</v>
          </cell>
          <cell r="DM147">
            <v>82</v>
          </cell>
          <cell r="DN147">
            <v>57</v>
          </cell>
          <cell r="DO147">
            <v>100</v>
          </cell>
          <cell r="DP147">
            <v>17</v>
          </cell>
          <cell r="DQ147">
            <v>7</v>
          </cell>
          <cell r="DR147">
            <v>10</v>
          </cell>
          <cell r="DS147">
            <v>24</v>
          </cell>
          <cell r="DT147">
            <v>29</v>
          </cell>
          <cell r="DU147">
            <v>20</v>
          </cell>
          <cell r="DV147">
            <v>76</v>
          </cell>
          <cell r="DW147">
            <v>71</v>
          </cell>
          <cell r="DX147">
            <v>80</v>
          </cell>
          <cell r="DY147">
            <v>17</v>
          </cell>
          <cell r="DZ147">
            <v>7</v>
          </cell>
          <cell r="EA147">
            <v>10</v>
          </cell>
          <cell r="EB147">
            <v>12</v>
          </cell>
          <cell r="EC147">
            <v>14</v>
          </cell>
          <cell r="ED147">
            <v>10</v>
          </cell>
          <cell r="EE147">
            <v>88</v>
          </cell>
          <cell r="EF147">
            <v>86</v>
          </cell>
          <cell r="EG147">
            <v>90</v>
          </cell>
          <cell r="EH147">
            <v>17</v>
          </cell>
          <cell r="EI147">
            <v>7</v>
          </cell>
          <cell r="EJ147">
            <v>10</v>
          </cell>
          <cell r="EK147">
            <v>29</v>
          </cell>
          <cell r="EL147">
            <v>43</v>
          </cell>
          <cell r="EM147">
            <v>20</v>
          </cell>
          <cell r="EN147">
            <v>71</v>
          </cell>
          <cell r="EO147">
            <v>57</v>
          </cell>
          <cell r="EP147">
            <v>80</v>
          </cell>
          <cell r="HK147">
            <v>4130</v>
          </cell>
          <cell r="HL147">
            <v>2140</v>
          </cell>
          <cell r="HM147">
            <v>1990</v>
          </cell>
          <cell r="HN147">
            <v>14</v>
          </cell>
          <cell r="HO147">
            <v>17</v>
          </cell>
          <cell r="HP147">
            <v>10</v>
          </cell>
          <cell r="HQ147">
            <v>86</v>
          </cell>
          <cell r="HR147">
            <v>83</v>
          </cell>
          <cell r="HS147">
            <v>90</v>
          </cell>
          <cell r="HT147">
            <v>4130</v>
          </cell>
          <cell r="HU147">
            <v>2140</v>
          </cell>
          <cell r="HV147">
            <v>1990</v>
          </cell>
          <cell r="HW147">
            <v>18</v>
          </cell>
          <cell r="HX147">
            <v>17</v>
          </cell>
          <cell r="HY147">
            <v>19</v>
          </cell>
          <cell r="HZ147">
            <v>82</v>
          </cell>
          <cell r="IA147">
            <v>83</v>
          </cell>
          <cell r="IB147">
            <v>81</v>
          </cell>
          <cell r="IC147">
            <v>4130</v>
          </cell>
          <cell r="ID147">
            <v>2150</v>
          </cell>
          <cell r="IE147">
            <v>1990</v>
          </cell>
          <cell r="IF147">
            <v>9</v>
          </cell>
          <cell r="IG147">
            <v>8</v>
          </cell>
          <cell r="IH147">
            <v>9</v>
          </cell>
          <cell r="II147">
            <v>91</v>
          </cell>
          <cell r="IJ147">
            <v>92</v>
          </cell>
          <cell r="IK147">
            <v>91</v>
          </cell>
          <cell r="IL147">
            <v>4130</v>
          </cell>
          <cell r="IM147">
            <v>2140</v>
          </cell>
          <cell r="IN147">
            <v>1990</v>
          </cell>
          <cell r="IO147">
            <v>22</v>
          </cell>
          <cell r="IP147">
            <v>23</v>
          </cell>
          <cell r="IQ147">
            <v>21</v>
          </cell>
          <cell r="IR147">
            <v>78</v>
          </cell>
          <cell r="IS147">
            <v>77</v>
          </cell>
          <cell r="IT147">
            <v>79</v>
          </cell>
        </row>
        <row r="148">
          <cell r="B148">
            <v>896</v>
          </cell>
          <cell r="C148">
            <v>3598</v>
          </cell>
          <cell r="D148">
            <v>1851</v>
          </cell>
          <cell r="E148">
            <v>1747</v>
          </cell>
          <cell r="F148">
            <v>18</v>
          </cell>
          <cell r="G148">
            <v>23</v>
          </cell>
          <cell r="H148">
            <v>12</v>
          </cell>
          <cell r="I148">
            <v>82</v>
          </cell>
          <cell r="J148">
            <v>77</v>
          </cell>
          <cell r="K148">
            <v>88</v>
          </cell>
          <cell r="L148">
            <v>3598</v>
          </cell>
          <cell r="M148">
            <v>1851</v>
          </cell>
          <cell r="N148">
            <v>1747</v>
          </cell>
          <cell r="O148">
            <v>22</v>
          </cell>
          <cell r="P148">
            <v>22</v>
          </cell>
          <cell r="Q148">
            <v>22</v>
          </cell>
          <cell r="R148">
            <v>78</v>
          </cell>
          <cell r="S148">
            <v>78</v>
          </cell>
          <cell r="T148">
            <v>78</v>
          </cell>
          <cell r="U148">
            <v>3598</v>
          </cell>
          <cell r="V148">
            <v>1851</v>
          </cell>
          <cell r="W148">
            <v>1747</v>
          </cell>
          <cell r="X148">
            <v>12</v>
          </cell>
          <cell r="Y148">
            <v>13</v>
          </cell>
          <cell r="Z148">
            <v>11</v>
          </cell>
          <cell r="AA148">
            <v>88</v>
          </cell>
          <cell r="AB148">
            <v>87</v>
          </cell>
          <cell r="AC148">
            <v>89</v>
          </cell>
          <cell r="AD148">
            <v>3598</v>
          </cell>
          <cell r="AE148">
            <v>1851</v>
          </cell>
          <cell r="AF148">
            <v>1747</v>
          </cell>
          <cell r="AG148">
            <v>27</v>
          </cell>
          <cell r="AH148">
            <v>29</v>
          </cell>
          <cell r="AI148">
            <v>24</v>
          </cell>
          <cell r="AJ148">
            <v>73</v>
          </cell>
          <cell r="AK148">
            <v>71</v>
          </cell>
          <cell r="AL148">
            <v>76</v>
          </cell>
          <cell r="DG148">
            <v>9</v>
          </cell>
          <cell r="DH148">
            <v>4</v>
          </cell>
          <cell r="DI148">
            <v>5</v>
          </cell>
          <cell r="DJ148">
            <v>33</v>
          </cell>
          <cell r="DK148" t="str">
            <v>x</v>
          </cell>
          <cell r="DL148" t="str">
            <v>x</v>
          </cell>
          <cell r="DM148">
            <v>67</v>
          </cell>
          <cell r="DN148" t="str">
            <v>x</v>
          </cell>
          <cell r="DO148" t="str">
            <v>x</v>
          </cell>
          <cell r="DP148">
            <v>9</v>
          </cell>
          <cell r="DQ148" t="str">
            <v>x</v>
          </cell>
          <cell r="DR148" t="str">
            <v>x</v>
          </cell>
          <cell r="DS148">
            <v>33</v>
          </cell>
          <cell r="DT148" t="str">
            <v>x</v>
          </cell>
          <cell r="DU148" t="str">
            <v>x</v>
          </cell>
          <cell r="DV148">
            <v>67</v>
          </cell>
          <cell r="DW148" t="str">
            <v>x</v>
          </cell>
          <cell r="DX148" t="str">
            <v>x</v>
          </cell>
          <cell r="DY148">
            <v>9</v>
          </cell>
          <cell r="DZ148">
            <v>4</v>
          </cell>
          <cell r="EA148">
            <v>5</v>
          </cell>
          <cell r="EB148">
            <v>11</v>
          </cell>
          <cell r="EC148">
            <v>0</v>
          </cell>
          <cell r="ED148" t="str">
            <v>x</v>
          </cell>
          <cell r="EE148">
            <v>89</v>
          </cell>
          <cell r="EF148">
            <v>100</v>
          </cell>
          <cell r="EG148" t="str">
            <v>x</v>
          </cell>
          <cell r="EH148">
            <v>9</v>
          </cell>
          <cell r="EI148">
            <v>4</v>
          </cell>
          <cell r="EJ148">
            <v>5</v>
          </cell>
          <cell r="EK148">
            <v>56</v>
          </cell>
          <cell r="EL148" t="str">
            <v>x</v>
          </cell>
          <cell r="EM148" t="str">
            <v>x</v>
          </cell>
          <cell r="EN148">
            <v>44</v>
          </cell>
          <cell r="EO148" t="str">
            <v>x</v>
          </cell>
          <cell r="EP148" t="str">
            <v>x</v>
          </cell>
          <cell r="HK148">
            <v>3780</v>
          </cell>
          <cell r="HL148">
            <v>1930</v>
          </cell>
          <cell r="HM148">
            <v>1840</v>
          </cell>
          <cell r="HN148">
            <v>18</v>
          </cell>
          <cell r="HO148">
            <v>24</v>
          </cell>
          <cell r="HP148">
            <v>12</v>
          </cell>
          <cell r="HQ148">
            <v>82</v>
          </cell>
          <cell r="HR148">
            <v>76</v>
          </cell>
          <cell r="HS148">
            <v>88</v>
          </cell>
          <cell r="HT148">
            <v>3780</v>
          </cell>
          <cell r="HU148">
            <v>1930</v>
          </cell>
          <cell r="HV148">
            <v>1840</v>
          </cell>
          <cell r="HW148">
            <v>22</v>
          </cell>
          <cell r="HX148">
            <v>21</v>
          </cell>
          <cell r="HY148">
            <v>23</v>
          </cell>
          <cell r="HZ148">
            <v>78</v>
          </cell>
          <cell r="IA148">
            <v>79</v>
          </cell>
          <cell r="IB148">
            <v>77</v>
          </cell>
          <cell r="IC148">
            <v>3780</v>
          </cell>
          <cell r="ID148">
            <v>1930</v>
          </cell>
          <cell r="IE148">
            <v>1840</v>
          </cell>
          <cell r="IF148">
            <v>12</v>
          </cell>
          <cell r="IG148">
            <v>13</v>
          </cell>
          <cell r="IH148">
            <v>11</v>
          </cell>
          <cell r="II148">
            <v>88</v>
          </cell>
          <cell r="IJ148">
            <v>87</v>
          </cell>
          <cell r="IK148">
            <v>89</v>
          </cell>
          <cell r="IL148">
            <v>3780</v>
          </cell>
          <cell r="IM148">
            <v>1930</v>
          </cell>
          <cell r="IN148">
            <v>1840</v>
          </cell>
          <cell r="IO148">
            <v>27</v>
          </cell>
          <cell r="IP148">
            <v>29</v>
          </cell>
          <cell r="IQ148">
            <v>25</v>
          </cell>
          <cell r="IR148">
            <v>73</v>
          </cell>
          <cell r="IS148">
            <v>71</v>
          </cell>
          <cell r="IT148">
            <v>75</v>
          </cell>
        </row>
        <row r="149">
          <cell r="B149">
            <v>908</v>
          </cell>
          <cell r="C149">
            <v>5346</v>
          </cell>
          <cell r="D149">
            <v>2712</v>
          </cell>
          <cell r="E149">
            <v>2634</v>
          </cell>
          <cell r="F149">
            <v>21</v>
          </cell>
          <cell r="G149">
            <v>28</v>
          </cell>
          <cell r="H149">
            <v>15</v>
          </cell>
          <cell r="I149">
            <v>79</v>
          </cell>
          <cell r="J149">
            <v>72</v>
          </cell>
          <cell r="K149">
            <v>85</v>
          </cell>
          <cell r="L149">
            <v>5346</v>
          </cell>
          <cell r="M149">
            <v>2712</v>
          </cell>
          <cell r="N149">
            <v>2634</v>
          </cell>
          <cell r="O149">
            <v>25</v>
          </cell>
          <cell r="P149">
            <v>24</v>
          </cell>
          <cell r="Q149">
            <v>26</v>
          </cell>
          <cell r="R149">
            <v>75</v>
          </cell>
          <cell r="S149">
            <v>76</v>
          </cell>
          <cell r="T149">
            <v>74</v>
          </cell>
          <cell r="U149">
            <v>5346</v>
          </cell>
          <cell r="V149">
            <v>2712</v>
          </cell>
          <cell r="W149">
            <v>2634</v>
          </cell>
          <cell r="X149">
            <v>14</v>
          </cell>
          <cell r="Y149">
            <v>14</v>
          </cell>
          <cell r="Z149">
            <v>13</v>
          </cell>
          <cell r="AA149">
            <v>86</v>
          </cell>
          <cell r="AB149">
            <v>86</v>
          </cell>
          <cell r="AC149">
            <v>87</v>
          </cell>
          <cell r="AD149">
            <v>5346</v>
          </cell>
          <cell r="AE149">
            <v>2712</v>
          </cell>
          <cell r="AF149">
            <v>2634</v>
          </cell>
          <cell r="AG149">
            <v>31</v>
          </cell>
          <cell r="AH149">
            <v>33</v>
          </cell>
          <cell r="AI149">
            <v>29</v>
          </cell>
          <cell r="AJ149">
            <v>69</v>
          </cell>
          <cell r="AK149">
            <v>67</v>
          </cell>
          <cell r="AL149">
            <v>71</v>
          </cell>
          <cell r="DG149" t="str">
            <v>x</v>
          </cell>
          <cell r="DH149" t="str">
            <v>x</v>
          </cell>
          <cell r="DI149" t="str">
            <v>.</v>
          </cell>
          <cell r="DJ149" t="str">
            <v>x</v>
          </cell>
          <cell r="DK149" t="str">
            <v>x</v>
          </cell>
          <cell r="DL149" t="str">
            <v>.</v>
          </cell>
          <cell r="DM149" t="str">
            <v>x</v>
          </cell>
          <cell r="DN149" t="str">
            <v>x</v>
          </cell>
          <cell r="DO149" t="str">
            <v>.</v>
          </cell>
          <cell r="DP149" t="str">
            <v>x</v>
          </cell>
          <cell r="DQ149" t="str">
            <v>x</v>
          </cell>
          <cell r="DR149" t="str">
            <v>.</v>
          </cell>
          <cell r="DS149" t="str">
            <v>x</v>
          </cell>
          <cell r="DT149" t="str">
            <v>x</v>
          </cell>
          <cell r="DU149" t="str">
            <v>.</v>
          </cell>
          <cell r="DV149" t="str">
            <v>x</v>
          </cell>
          <cell r="DW149" t="str">
            <v>x</v>
          </cell>
          <cell r="DX149" t="str">
            <v>.</v>
          </cell>
          <cell r="DY149" t="str">
            <v>x</v>
          </cell>
          <cell r="DZ149" t="str">
            <v>x</v>
          </cell>
          <cell r="EA149" t="str">
            <v>.</v>
          </cell>
          <cell r="EB149" t="str">
            <v>x</v>
          </cell>
          <cell r="EC149" t="str">
            <v>x</v>
          </cell>
          <cell r="ED149" t="str">
            <v>.</v>
          </cell>
          <cell r="EE149" t="str">
            <v>x</v>
          </cell>
          <cell r="EF149" t="str">
            <v>x</v>
          </cell>
          <cell r="EG149" t="str">
            <v>.</v>
          </cell>
          <cell r="EH149" t="str">
            <v>x</v>
          </cell>
          <cell r="EI149" t="str">
            <v>x</v>
          </cell>
          <cell r="EJ149" t="str">
            <v>.</v>
          </cell>
          <cell r="EK149" t="str">
            <v>x</v>
          </cell>
          <cell r="EL149" t="str">
            <v>x</v>
          </cell>
          <cell r="EM149" t="str">
            <v>.</v>
          </cell>
          <cell r="EN149" t="str">
            <v>x</v>
          </cell>
          <cell r="EO149" t="str">
            <v>x</v>
          </cell>
          <cell r="EP149" t="str">
            <v>.</v>
          </cell>
          <cell r="HK149">
            <v>5680</v>
          </cell>
          <cell r="HL149">
            <v>2880</v>
          </cell>
          <cell r="HM149">
            <v>2800</v>
          </cell>
          <cell r="HN149">
            <v>22</v>
          </cell>
          <cell r="HO149">
            <v>28</v>
          </cell>
          <cell r="HP149">
            <v>15</v>
          </cell>
          <cell r="HQ149">
            <v>78</v>
          </cell>
          <cell r="HR149">
            <v>72</v>
          </cell>
          <cell r="HS149">
            <v>85</v>
          </cell>
          <cell r="HT149">
            <v>5680</v>
          </cell>
          <cell r="HU149">
            <v>2880</v>
          </cell>
          <cell r="HV149">
            <v>2800</v>
          </cell>
          <cell r="HW149">
            <v>25</v>
          </cell>
          <cell r="HX149">
            <v>24</v>
          </cell>
          <cell r="HY149">
            <v>26</v>
          </cell>
          <cell r="HZ149">
            <v>75</v>
          </cell>
          <cell r="IA149">
            <v>76</v>
          </cell>
          <cell r="IB149">
            <v>74</v>
          </cell>
          <cell r="IC149">
            <v>5680</v>
          </cell>
          <cell r="ID149">
            <v>2880</v>
          </cell>
          <cell r="IE149">
            <v>2800</v>
          </cell>
          <cell r="IF149">
            <v>14</v>
          </cell>
          <cell r="IG149">
            <v>14</v>
          </cell>
          <cell r="IH149">
            <v>13</v>
          </cell>
          <cell r="II149">
            <v>86</v>
          </cell>
          <cell r="IJ149">
            <v>86</v>
          </cell>
          <cell r="IK149">
            <v>87</v>
          </cell>
          <cell r="IL149">
            <v>5680</v>
          </cell>
          <cell r="IM149">
            <v>2880</v>
          </cell>
          <cell r="IN149">
            <v>2800</v>
          </cell>
          <cell r="IO149">
            <v>31</v>
          </cell>
          <cell r="IP149">
            <v>33</v>
          </cell>
          <cell r="IQ149">
            <v>29</v>
          </cell>
          <cell r="IR149">
            <v>69</v>
          </cell>
          <cell r="IS149">
            <v>67</v>
          </cell>
          <cell r="IT149">
            <v>71</v>
          </cell>
        </row>
        <row r="150">
          <cell r="B150">
            <v>909</v>
          </cell>
          <cell r="C150">
            <v>5320</v>
          </cell>
          <cell r="D150">
            <v>2764</v>
          </cell>
          <cell r="E150">
            <v>2556</v>
          </cell>
          <cell r="F150">
            <v>19</v>
          </cell>
          <cell r="G150">
            <v>25</v>
          </cell>
          <cell r="H150">
            <v>13</v>
          </cell>
          <cell r="I150">
            <v>81</v>
          </cell>
          <cell r="J150">
            <v>75</v>
          </cell>
          <cell r="K150">
            <v>87</v>
          </cell>
          <cell r="L150">
            <v>5320</v>
          </cell>
          <cell r="M150">
            <v>2764</v>
          </cell>
          <cell r="N150">
            <v>2556</v>
          </cell>
          <cell r="O150">
            <v>22</v>
          </cell>
          <cell r="P150">
            <v>22</v>
          </cell>
          <cell r="Q150">
            <v>22</v>
          </cell>
          <cell r="R150">
            <v>78</v>
          </cell>
          <cell r="S150">
            <v>78</v>
          </cell>
          <cell r="T150">
            <v>78</v>
          </cell>
          <cell r="U150">
            <v>5310</v>
          </cell>
          <cell r="V150">
            <v>2757</v>
          </cell>
          <cell r="W150">
            <v>2553</v>
          </cell>
          <cell r="X150">
            <v>11</v>
          </cell>
          <cell r="Y150">
            <v>12</v>
          </cell>
          <cell r="Z150">
            <v>10</v>
          </cell>
          <cell r="AA150">
            <v>89</v>
          </cell>
          <cell r="AB150">
            <v>88</v>
          </cell>
          <cell r="AC150">
            <v>90</v>
          </cell>
          <cell r="AD150">
            <v>5320</v>
          </cell>
          <cell r="AE150">
            <v>2764</v>
          </cell>
          <cell r="AF150">
            <v>2556</v>
          </cell>
          <cell r="AG150">
            <v>28</v>
          </cell>
          <cell r="AH150">
            <v>31</v>
          </cell>
          <cell r="AI150">
            <v>25</v>
          </cell>
          <cell r="AJ150">
            <v>72</v>
          </cell>
          <cell r="AK150">
            <v>69</v>
          </cell>
          <cell r="AL150">
            <v>75</v>
          </cell>
          <cell r="DG150">
            <v>4</v>
          </cell>
          <cell r="DH150" t="str">
            <v>x</v>
          </cell>
          <cell r="DI150" t="str">
            <v>x</v>
          </cell>
          <cell r="DJ150" t="str">
            <v>x</v>
          </cell>
          <cell r="DK150" t="str">
            <v>x</v>
          </cell>
          <cell r="DL150" t="str">
            <v>x</v>
          </cell>
          <cell r="DM150" t="str">
            <v>x</v>
          </cell>
          <cell r="DN150" t="str">
            <v>x</v>
          </cell>
          <cell r="DO150" t="str">
            <v>x</v>
          </cell>
          <cell r="DP150">
            <v>4</v>
          </cell>
          <cell r="DQ150" t="str">
            <v>x</v>
          </cell>
          <cell r="DR150" t="str">
            <v>x</v>
          </cell>
          <cell r="DS150" t="str">
            <v>x</v>
          </cell>
          <cell r="DT150" t="str">
            <v>x</v>
          </cell>
          <cell r="DU150" t="str">
            <v>x</v>
          </cell>
          <cell r="DV150">
            <v>100</v>
          </cell>
          <cell r="DW150" t="str">
            <v>x</v>
          </cell>
          <cell r="DX150" t="str">
            <v>x</v>
          </cell>
          <cell r="DY150">
            <v>4</v>
          </cell>
          <cell r="DZ150" t="str">
            <v>x</v>
          </cell>
          <cell r="EA150" t="str">
            <v>x</v>
          </cell>
          <cell r="EB150" t="str">
            <v>x</v>
          </cell>
          <cell r="EC150" t="str">
            <v>x</v>
          </cell>
          <cell r="ED150" t="str">
            <v>x</v>
          </cell>
          <cell r="EE150" t="str">
            <v>x</v>
          </cell>
          <cell r="EF150" t="str">
            <v>x</v>
          </cell>
          <cell r="EG150" t="str">
            <v>x</v>
          </cell>
          <cell r="EH150">
            <v>4</v>
          </cell>
          <cell r="EI150" t="str">
            <v>x</v>
          </cell>
          <cell r="EJ150" t="str">
            <v>x</v>
          </cell>
          <cell r="EK150" t="str">
            <v>x</v>
          </cell>
          <cell r="EL150" t="str">
            <v>x</v>
          </cell>
          <cell r="EM150" t="str">
            <v>x</v>
          </cell>
          <cell r="EN150" t="str">
            <v>x</v>
          </cell>
          <cell r="EO150" t="str">
            <v>x</v>
          </cell>
          <cell r="EP150" t="str">
            <v>x</v>
          </cell>
          <cell r="HK150">
            <v>5500</v>
          </cell>
          <cell r="HL150">
            <v>2860</v>
          </cell>
          <cell r="HM150">
            <v>2650</v>
          </cell>
          <cell r="HN150">
            <v>19</v>
          </cell>
          <cell r="HO150">
            <v>25</v>
          </cell>
          <cell r="HP150">
            <v>13</v>
          </cell>
          <cell r="HQ150">
            <v>81</v>
          </cell>
          <cell r="HR150">
            <v>75</v>
          </cell>
          <cell r="HS150">
            <v>87</v>
          </cell>
          <cell r="HT150">
            <v>5500</v>
          </cell>
          <cell r="HU150">
            <v>2860</v>
          </cell>
          <cell r="HV150">
            <v>2650</v>
          </cell>
          <cell r="HW150">
            <v>22</v>
          </cell>
          <cell r="HX150">
            <v>22</v>
          </cell>
          <cell r="HY150">
            <v>22</v>
          </cell>
          <cell r="HZ150">
            <v>78</v>
          </cell>
          <cell r="IA150">
            <v>78</v>
          </cell>
          <cell r="IB150">
            <v>78</v>
          </cell>
          <cell r="IC150">
            <v>5490</v>
          </cell>
          <cell r="ID150">
            <v>2850</v>
          </cell>
          <cell r="IE150">
            <v>2640</v>
          </cell>
          <cell r="IF150">
            <v>11</v>
          </cell>
          <cell r="IG150">
            <v>11</v>
          </cell>
          <cell r="IH150">
            <v>10</v>
          </cell>
          <cell r="II150">
            <v>89</v>
          </cell>
          <cell r="IJ150">
            <v>89</v>
          </cell>
          <cell r="IK150">
            <v>90</v>
          </cell>
          <cell r="IL150">
            <v>5500</v>
          </cell>
          <cell r="IM150">
            <v>2860</v>
          </cell>
          <cell r="IN150">
            <v>2650</v>
          </cell>
          <cell r="IO150">
            <v>28</v>
          </cell>
          <cell r="IP150">
            <v>31</v>
          </cell>
          <cell r="IQ150">
            <v>25</v>
          </cell>
          <cell r="IR150">
            <v>72</v>
          </cell>
          <cell r="IS150">
            <v>69</v>
          </cell>
          <cell r="IT150">
            <v>75</v>
          </cell>
        </row>
        <row r="151">
          <cell r="B151">
            <v>916</v>
          </cell>
          <cell r="C151">
            <v>5975</v>
          </cell>
          <cell r="D151">
            <v>3122</v>
          </cell>
          <cell r="E151">
            <v>2853</v>
          </cell>
          <cell r="F151">
            <v>17</v>
          </cell>
          <cell r="G151">
            <v>21</v>
          </cell>
          <cell r="H151">
            <v>12</v>
          </cell>
          <cell r="I151">
            <v>83</v>
          </cell>
          <cell r="J151">
            <v>79</v>
          </cell>
          <cell r="K151">
            <v>88</v>
          </cell>
          <cell r="L151">
            <v>5975</v>
          </cell>
          <cell r="M151">
            <v>3122</v>
          </cell>
          <cell r="N151">
            <v>2853</v>
          </cell>
          <cell r="O151">
            <v>20</v>
          </cell>
          <cell r="P151">
            <v>19</v>
          </cell>
          <cell r="Q151">
            <v>21</v>
          </cell>
          <cell r="R151">
            <v>80</v>
          </cell>
          <cell r="S151">
            <v>81</v>
          </cell>
          <cell r="T151">
            <v>79</v>
          </cell>
          <cell r="U151">
            <v>5975</v>
          </cell>
          <cell r="V151">
            <v>3122</v>
          </cell>
          <cell r="W151">
            <v>2853</v>
          </cell>
          <cell r="X151">
            <v>9</v>
          </cell>
          <cell r="Y151">
            <v>9</v>
          </cell>
          <cell r="Z151">
            <v>9</v>
          </cell>
          <cell r="AA151">
            <v>91</v>
          </cell>
          <cell r="AB151">
            <v>91</v>
          </cell>
          <cell r="AC151">
            <v>91</v>
          </cell>
          <cell r="AD151">
            <v>5975</v>
          </cell>
          <cell r="AE151">
            <v>3122</v>
          </cell>
          <cell r="AF151">
            <v>2853</v>
          </cell>
          <cell r="AG151">
            <v>25</v>
          </cell>
          <cell r="AH151">
            <v>27</v>
          </cell>
          <cell r="AI151">
            <v>23</v>
          </cell>
          <cell r="AJ151">
            <v>75</v>
          </cell>
          <cell r="AK151">
            <v>73</v>
          </cell>
          <cell r="AL151">
            <v>77</v>
          </cell>
          <cell r="DG151">
            <v>47</v>
          </cell>
          <cell r="DH151">
            <v>23</v>
          </cell>
          <cell r="DI151">
            <v>24</v>
          </cell>
          <cell r="DJ151">
            <v>23</v>
          </cell>
          <cell r="DK151">
            <v>26</v>
          </cell>
          <cell r="DL151">
            <v>21</v>
          </cell>
          <cell r="DM151">
            <v>77</v>
          </cell>
          <cell r="DN151">
            <v>74</v>
          </cell>
          <cell r="DO151">
            <v>79</v>
          </cell>
          <cell r="DP151">
            <v>47</v>
          </cell>
          <cell r="DQ151">
            <v>23</v>
          </cell>
          <cell r="DR151">
            <v>24</v>
          </cell>
          <cell r="DS151">
            <v>40</v>
          </cell>
          <cell r="DT151">
            <v>39</v>
          </cell>
          <cell r="DU151">
            <v>42</v>
          </cell>
          <cell r="DV151">
            <v>60</v>
          </cell>
          <cell r="DW151">
            <v>61</v>
          </cell>
          <cell r="DX151">
            <v>58</v>
          </cell>
          <cell r="DY151">
            <v>47</v>
          </cell>
          <cell r="DZ151">
            <v>23</v>
          </cell>
          <cell r="EA151">
            <v>24</v>
          </cell>
          <cell r="EB151">
            <v>17</v>
          </cell>
          <cell r="EC151">
            <v>22</v>
          </cell>
          <cell r="ED151">
            <v>13</v>
          </cell>
          <cell r="EE151">
            <v>83</v>
          </cell>
          <cell r="EF151">
            <v>78</v>
          </cell>
          <cell r="EG151">
            <v>88</v>
          </cell>
          <cell r="EH151">
            <v>47</v>
          </cell>
          <cell r="EI151">
            <v>23</v>
          </cell>
          <cell r="EJ151">
            <v>24</v>
          </cell>
          <cell r="EK151">
            <v>47</v>
          </cell>
          <cell r="EL151">
            <v>48</v>
          </cell>
          <cell r="EM151">
            <v>46</v>
          </cell>
          <cell r="EN151">
            <v>53</v>
          </cell>
          <cell r="EO151">
            <v>52</v>
          </cell>
          <cell r="EP151">
            <v>54</v>
          </cell>
          <cell r="HK151">
            <v>6500</v>
          </cell>
          <cell r="HL151">
            <v>3400</v>
          </cell>
          <cell r="HM151">
            <v>3100</v>
          </cell>
          <cell r="HN151">
            <v>17</v>
          </cell>
          <cell r="HO151">
            <v>21</v>
          </cell>
          <cell r="HP151">
            <v>12</v>
          </cell>
          <cell r="HQ151">
            <v>83</v>
          </cell>
          <cell r="HR151">
            <v>79</v>
          </cell>
          <cell r="HS151">
            <v>88</v>
          </cell>
          <cell r="HT151">
            <v>6500</v>
          </cell>
          <cell r="HU151">
            <v>3400</v>
          </cell>
          <cell r="HV151">
            <v>3100</v>
          </cell>
          <cell r="HW151">
            <v>20</v>
          </cell>
          <cell r="HX151">
            <v>19</v>
          </cell>
          <cell r="HY151">
            <v>21</v>
          </cell>
          <cell r="HZ151">
            <v>80</v>
          </cell>
          <cell r="IA151">
            <v>81</v>
          </cell>
          <cell r="IB151">
            <v>79</v>
          </cell>
          <cell r="IC151">
            <v>6500</v>
          </cell>
          <cell r="ID151">
            <v>3400</v>
          </cell>
          <cell r="IE151">
            <v>3100</v>
          </cell>
          <cell r="IF151">
            <v>9</v>
          </cell>
          <cell r="IG151">
            <v>9</v>
          </cell>
          <cell r="IH151">
            <v>9</v>
          </cell>
          <cell r="II151">
            <v>91</v>
          </cell>
          <cell r="IJ151">
            <v>91</v>
          </cell>
          <cell r="IK151">
            <v>91</v>
          </cell>
          <cell r="IL151">
            <v>6500</v>
          </cell>
          <cell r="IM151">
            <v>3400</v>
          </cell>
          <cell r="IN151">
            <v>3100</v>
          </cell>
          <cell r="IO151">
            <v>25</v>
          </cell>
          <cell r="IP151">
            <v>27</v>
          </cell>
          <cell r="IQ151">
            <v>24</v>
          </cell>
          <cell r="IR151">
            <v>75</v>
          </cell>
          <cell r="IS151">
            <v>73</v>
          </cell>
          <cell r="IT151">
            <v>76</v>
          </cell>
        </row>
        <row r="152">
          <cell r="B152">
            <v>919</v>
          </cell>
          <cell r="C152">
            <v>10542</v>
          </cell>
          <cell r="D152">
            <v>5368</v>
          </cell>
          <cell r="E152">
            <v>5174</v>
          </cell>
          <cell r="F152">
            <v>16</v>
          </cell>
          <cell r="G152">
            <v>20</v>
          </cell>
          <cell r="H152">
            <v>11</v>
          </cell>
          <cell r="I152">
            <v>84</v>
          </cell>
          <cell r="J152">
            <v>80</v>
          </cell>
          <cell r="K152">
            <v>89</v>
          </cell>
          <cell r="L152">
            <v>10542</v>
          </cell>
          <cell r="M152">
            <v>5368</v>
          </cell>
          <cell r="N152">
            <v>5174</v>
          </cell>
          <cell r="O152">
            <v>18</v>
          </cell>
          <cell r="P152">
            <v>18</v>
          </cell>
          <cell r="Q152">
            <v>19</v>
          </cell>
          <cell r="R152">
            <v>82</v>
          </cell>
          <cell r="S152">
            <v>82</v>
          </cell>
          <cell r="T152">
            <v>81</v>
          </cell>
          <cell r="U152">
            <v>10542</v>
          </cell>
          <cell r="V152">
            <v>5368</v>
          </cell>
          <cell r="W152">
            <v>5174</v>
          </cell>
          <cell r="X152">
            <v>9</v>
          </cell>
          <cell r="Y152">
            <v>9</v>
          </cell>
          <cell r="Z152">
            <v>9</v>
          </cell>
          <cell r="AA152">
            <v>91</v>
          </cell>
          <cell r="AB152">
            <v>91</v>
          </cell>
          <cell r="AC152">
            <v>91</v>
          </cell>
          <cell r="AD152">
            <v>10542</v>
          </cell>
          <cell r="AE152">
            <v>5368</v>
          </cell>
          <cell r="AF152">
            <v>5174</v>
          </cell>
          <cell r="AG152">
            <v>24</v>
          </cell>
          <cell r="AH152">
            <v>26</v>
          </cell>
          <cell r="AI152">
            <v>21</v>
          </cell>
          <cell r="AJ152">
            <v>76</v>
          </cell>
          <cell r="AK152">
            <v>74</v>
          </cell>
          <cell r="AL152">
            <v>79</v>
          </cell>
          <cell r="DG152">
            <v>241</v>
          </cell>
          <cell r="DH152">
            <v>113</v>
          </cell>
          <cell r="DI152">
            <v>128</v>
          </cell>
          <cell r="DJ152">
            <v>17</v>
          </cell>
          <cell r="DK152">
            <v>27</v>
          </cell>
          <cell r="DL152">
            <v>7</v>
          </cell>
          <cell r="DM152">
            <v>83</v>
          </cell>
          <cell r="DN152">
            <v>73</v>
          </cell>
          <cell r="DO152">
            <v>93</v>
          </cell>
          <cell r="DP152">
            <v>241</v>
          </cell>
          <cell r="DQ152">
            <v>113</v>
          </cell>
          <cell r="DR152">
            <v>128</v>
          </cell>
          <cell r="DS152">
            <v>29</v>
          </cell>
          <cell r="DT152">
            <v>32</v>
          </cell>
          <cell r="DU152">
            <v>26</v>
          </cell>
          <cell r="DV152">
            <v>71</v>
          </cell>
          <cell r="DW152">
            <v>68</v>
          </cell>
          <cell r="DX152">
            <v>74</v>
          </cell>
          <cell r="DY152">
            <v>241</v>
          </cell>
          <cell r="DZ152">
            <v>113</v>
          </cell>
          <cell r="EA152">
            <v>128</v>
          </cell>
          <cell r="EB152">
            <v>16</v>
          </cell>
          <cell r="EC152">
            <v>23</v>
          </cell>
          <cell r="ED152">
            <v>10</v>
          </cell>
          <cell r="EE152">
            <v>84</v>
          </cell>
          <cell r="EF152">
            <v>77</v>
          </cell>
          <cell r="EG152">
            <v>90</v>
          </cell>
          <cell r="EH152">
            <v>241</v>
          </cell>
          <cell r="EI152">
            <v>113</v>
          </cell>
          <cell r="EJ152">
            <v>128</v>
          </cell>
          <cell r="EK152">
            <v>33</v>
          </cell>
          <cell r="EL152">
            <v>40</v>
          </cell>
          <cell r="EM152">
            <v>27</v>
          </cell>
          <cell r="EN152">
            <v>67</v>
          </cell>
          <cell r="EO152">
            <v>60</v>
          </cell>
          <cell r="EP152">
            <v>73</v>
          </cell>
          <cell r="HK152">
            <v>12320</v>
          </cell>
          <cell r="HL152">
            <v>6290</v>
          </cell>
          <cell r="HM152">
            <v>6030</v>
          </cell>
          <cell r="HN152">
            <v>16</v>
          </cell>
          <cell r="HO152">
            <v>20</v>
          </cell>
          <cell r="HP152">
            <v>11</v>
          </cell>
          <cell r="HQ152">
            <v>84</v>
          </cell>
          <cell r="HR152">
            <v>80</v>
          </cell>
          <cell r="HS152">
            <v>89</v>
          </cell>
          <cell r="HT152">
            <v>12320</v>
          </cell>
          <cell r="HU152">
            <v>6290</v>
          </cell>
          <cell r="HV152">
            <v>6030</v>
          </cell>
          <cell r="HW152">
            <v>19</v>
          </cell>
          <cell r="HX152">
            <v>18</v>
          </cell>
          <cell r="HY152">
            <v>19</v>
          </cell>
          <cell r="HZ152">
            <v>81</v>
          </cell>
          <cell r="IA152">
            <v>82</v>
          </cell>
          <cell r="IB152">
            <v>81</v>
          </cell>
          <cell r="IC152">
            <v>12320</v>
          </cell>
          <cell r="ID152">
            <v>6290</v>
          </cell>
          <cell r="IE152">
            <v>6030</v>
          </cell>
          <cell r="IF152">
            <v>9</v>
          </cell>
          <cell r="IG152">
            <v>10</v>
          </cell>
          <cell r="IH152">
            <v>9</v>
          </cell>
          <cell r="II152">
            <v>91</v>
          </cell>
          <cell r="IJ152">
            <v>90</v>
          </cell>
          <cell r="IK152">
            <v>91</v>
          </cell>
          <cell r="IL152">
            <v>12320</v>
          </cell>
          <cell r="IM152">
            <v>6290</v>
          </cell>
          <cell r="IN152">
            <v>6030</v>
          </cell>
          <cell r="IO152">
            <v>24</v>
          </cell>
          <cell r="IP152">
            <v>26</v>
          </cell>
          <cell r="IQ152">
            <v>22</v>
          </cell>
          <cell r="IR152">
            <v>76</v>
          </cell>
          <cell r="IS152">
            <v>74</v>
          </cell>
          <cell r="IT152">
            <v>78</v>
          </cell>
        </row>
        <row r="153">
          <cell r="B153">
            <v>921</v>
          </cell>
          <cell r="C153">
            <v>1374</v>
          </cell>
          <cell r="D153">
            <v>696</v>
          </cell>
          <cell r="E153">
            <v>678</v>
          </cell>
          <cell r="F153">
            <v>22</v>
          </cell>
          <cell r="G153">
            <v>27</v>
          </cell>
          <cell r="H153">
            <v>17</v>
          </cell>
          <cell r="I153">
            <v>78</v>
          </cell>
          <cell r="J153">
            <v>73</v>
          </cell>
          <cell r="K153">
            <v>83</v>
          </cell>
          <cell r="L153">
            <v>1374</v>
          </cell>
          <cell r="M153">
            <v>696</v>
          </cell>
          <cell r="N153">
            <v>678</v>
          </cell>
          <cell r="O153">
            <v>26</v>
          </cell>
          <cell r="P153">
            <v>24</v>
          </cell>
          <cell r="Q153">
            <v>28</v>
          </cell>
          <cell r="R153">
            <v>74</v>
          </cell>
          <cell r="S153">
            <v>76</v>
          </cell>
          <cell r="T153">
            <v>72</v>
          </cell>
          <cell r="U153">
            <v>1374</v>
          </cell>
          <cell r="V153">
            <v>696</v>
          </cell>
          <cell r="W153">
            <v>678</v>
          </cell>
          <cell r="X153">
            <v>12</v>
          </cell>
          <cell r="Y153">
            <v>11</v>
          </cell>
          <cell r="Z153">
            <v>13</v>
          </cell>
          <cell r="AA153">
            <v>88</v>
          </cell>
          <cell r="AB153">
            <v>89</v>
          </cell>
          <cell r="AC153">
            <v>87</v>
          </cell>
          <cell r="AD153">
            <v>1374</v>
          </cell>
          <cell r="AE153">
            <v>696</v>
          </cell>
          <cell r="AF153">
            <v>678</v>
          </cell>
          <cell r="AG153">
            <v>32</v>
          </cell>
          <cell r="AH153">
            <v>33</v>
          </cell>
          <cell r="AI153">
            <v>31</v>
          </cell>
          <cell r="AJ153">
            <v>68</v>
          </cell>
          <cell r="AK153">
            <v>67</v>
          </cell>
          <cell r="AL153">
            <v>69</v>
          </cell>
          <cell r="DG153">
            <v>4</v>
          </cell>
          <cell r="DH153" t="str">
            <v>x</v>
          </cell>
          <cell r="DI153" t="str">
            <v>x</v>
          </cell>
          <cell r="DJ153" t="str">
            <v>x</v>
          </cell>
          <cell r="DK153" t="str">
            <v>x</v>
          </cell>
          <cell r="DL153" t="str">
            <v>x</v>
          </cell>
          <cell r="DM153" t="str">
            <v>x</v>
          </cell>
          <cell r="DN153" t="str">
            <v>x</v>
          </cell>
          <cell r="DO153" t="str">
            <v>x</v>
          </cell>
          <cell r="DP153">
            <v>4</v>
          </cell>
          <cell r="DQ153" t="str">
            <v>x</v>
          </cell>
          <cell r="DR153" t="str">
            <v>x</v>
          </cell>
          <cell r="DS153">
            <v>0</v>
          </cell>
          <cell r="DT153">
            <v>0</v>
          </cell>
          <cell r="DU153">
            <v>0</v>
          </cell>
          <cell r="DV153">
            <v>100</v>
          </cell>
          <cell r="DW153" t="str">
            <v>x</v>
          </cell>
          <cell r="DX153" t="str">
            <v>x</v>
          </cell>
          <cell r="DY153">
            <v>4</v>
          </cell>
          <cell r="DZ153" t="str">
            <v>x</v>
          </cell>
          <cell r="EA153" t="str">
            <v>x</v>
          </cell>
          <cell r="EB153">
            <v>0</v>
          </cell>
          <cell r="EC153">
            <v>0</v>
          </cell>
          <cell r="ED153">
            <v>0</v>
          </cell>
          <cell r="EE153">
            <v>100</v>
          </cell>
          <cell r="EF153" t="str">
            <v>x</v>
          </cell>
          <cell r="EG153" t="str">
            <v>x</v>
          </cell>
          <cell r="EH153">
            <v>4</v>
          </cell>
          <cell r="EI153" t="str">
            <v>x</v>
          </cell>
          <cell r="EJ153" t="str">
            <v>x</v>
          </cell>
          <cell r="EK153" t="str">
            <v>x</v>
          </cell>
          <cell r="EL153" t="str">
            <v>x</v>
          </cell>
          <cell r="EM153" t="str">
            <v>x</v>
          </cell>
          <cell r="EN153" t="str">
            <v>x</v>
          </cell>
          <cell r="EO153" t="str">
            <v>x</v>
          </cell>
          <cell r="EP153" t="str">
            <v>x</v>
          </cell>
          <cell r="HK153">
            <v>1500</v>
          </cell>
          <cell r="HL153">
            <v>760</v>
          </cell>
          <cell r="HM153">
            <v>740</v>
          </cell>
          <cell r="HN153">
            <v>22</v>
          </cell>
          <cell r="HO153">
            <v>27</v>
          </cell>
          <cell r="HP153">
            <v>17</v>
          </cell>
          <cell r="HQ153">
            <v>78</v>
          </cell>
          <cell r="HR153">
            <v>73</v>
          </cell>
          <cell r="HS153">
            <v>83</v>
          </cell>
          <cell r="HT153">
            <v>1500</v>
          </cell>
          <cell r="HU153">
            <v>760</v>
          </cell>
          <cell r="HV153">
            <v>740</v>
          </cell>
          <cell r="HW153">
            <v>26</v>
          </cell>
          <cell r="HX153">
            <v>24</v>
          </cell>
          <cell r="HY153">
            <v>28</v>
          </cell>
          <cell r="HZ153">
            <v>74</v>
          </cell>
          <cell r="IA153">
            <v>76</v>
          </cell>
          <cell r="IB153">
            <v>72</v>
          </cell>
          <cell r="IC153">
            <v>1500</v>
          </cell>
          <cell r="ID153">
            <v>760</v>
          </cell>
          <cell r="IE153">
            <v>740</v>
          </cell>
          <cell r="IF153">
            <v>11</v>
          </cell>
          <cell r="IG153">
            <v>11</v>
          </cell>
          <cell r="IH153">
            <v>12</v>
          </cell>
          <cell r="II153">
            <v>89</v>
          </cell>
          <cell r="IJ153">
            <v>89</v>
          </cell>
          <cell r="IK153">
            <v>88</v>
          </cell>
          <cell r="IL153">
            <v>1500</v>
          </cell>
          <cell r="IM153">
            <v>760</v>
          </cell>
          <cell r="IN153">
            <v>740</v>
          </cell>
          <cell r="IO153">
            <v>32</v>
          </cell>
          <cell r="IP153">
            <v>33</v>
          </cell>
          <cell r="IQ153">
            <v>31</v>
          </cell>
          <cell r="IR153">
            <v>68</v>
          </cell>
          <cell r="IS153">
            <v>67</v>
          </cell>
          <cell r="IT153">
            <v>69</v>
          </cell>
        </row>
        <row r="154">
          <cell r="B154">
            <v>925</v>
          </cell>
          <cell r="C154">
            <v>7585</v>
          </cell>
          <cell r="D154">
            <v>3857</v>
          </cell>
          <cell r="E154">
            <v>3728</v>
          </cell>
          <cell r="F154">
            <v>21</v>
          </cell>
          <cell r="G154">
            <v>25</v>
          </cell>
          <cell r="H154">
            <v>16</v>
          </cell>
          <cell r="I154">
            <v>79</v>
          </cell>
          <cell r="J154">
            <v>75</v>
          </cell>
          <cell r="K154">
            <v>84</v>
          </cell>
          <cell r="L154">
            <v>7585</v>
          </cell>
          <cell r="M154">
            <v>3857</v>
          </cell>
          <cell r="N154">
            <v>3728</v>
          </cell>
          <cell r="O154">
            <v>25</v>
          </cell>
          <cell r="P154">
            <v>24</v>
          </cell>
          <cell r="Q154">
            <v>25</v>
          </cell>
          <cell r="R154">
            <v>75</v>
          </cell>
          <cell r="S154">
            <v>76</v>
          </cell>
          <cell r="T154">
            <v>75</v>
          </cell>
          <cell r="U154">
            <v>7585</v>
          </cell>
          <cell r="V154">
            <v>3857</v>
          </cell>
          <cell r="W154">
            <v>3728</v>
          </cell>
          <cell r="X154">
            <v>14</v>
          </cell>
          <cell r="Y154">
            <v>14</v>
          </cell>
          <cell r="Z154">
            <v>13</v>
          </cell>
          <cell r="AA154">
            <v>86</v>
          </cell>
          <cell r="AB154">
            <v>86</v>
          </cell>
          <cell r="AC154">
            <v>87</v>
          </cell>
          <cell r="AD154">
            <v>7585</v>
          </cell>
          <cell r="AE154">
            <v>3857</v>
          </cell>
          <cell r="AF154">
            <v>3728</v>
          </cell>
          <cell r="AG154">
            <v>30</v>
          </cell>
          <cell r="AH154">
            <v>32</v>
          </cell>
          <cell r="AI154">
            <v>28</v>
          </cell>
          <cell r="AJ154">
            <v>70</v>
          </cell>
          <cell r="AK154">
            <v>68</v>
          </cell>
          <cell r="AL154">
            <v>72</v>
          </cell>
          <cell r="DG154">
            <v>29</v>
          </cell>
          <cell r="DH154">
            <v>14</v>
          </cell>
          <cell r="DI154">
            <v>15</v>
          </cell>
          <cell r="DJ154">
            <v>31</v>
          </cell>
          <cell r="DK154">
            <v>29</v>
          </cell>
          <cell r="DL154">
            <v>33</v>
          </cell>
          <cell r="DM154">
            <v>69</v>
          </cell>
          <cell r="DN154">
            <v>71</v>
          </cell>
          <cell r="DO154">
            <v>67</v>
          </cell>
          <cell r="DP154">
            <v>29</v>
          </cell>
          <cell r="DQ154">
            <v>14</v>
          </cell>
          <cell r="DR154">
            <v>15</v>
          </cell>
          <cell r="DS154">
            <v>41</v>
          </cell>
          <cell r="DT154">
            <v>43</v>
          </cell>
          <cell r="DU154">
            <v>40</v>
          </cell>
          <cell r="DV154">
            <v>59</v>
          </cell>
          <cell r="DW154">
            <v>57</v>
          </cell>
          <cell r="DX154">
            <v>60</v>
          </cell>
          <cell r="DY154">
            <v>29</v>
          </cell>
          <cell r="DZ154">
            <v>14</v>
          </cell>
          <cell r="EA154">
            <v>15</v>
          </cell>
          <cell r="EB154">
            <v>24</v>
          </cell>
          <cell r="EC154">
            <v>14</v>
          </cell>
          <cell r="ED154">
            <v>33</v>
          </cell>
          <cell r="EE154">
            <v>76</v>
          </cell>
          <cell r="EF154">
            <v>86</v>
          </cell>
          <cell r="EG154">
            <v>67</v>
          </cell>
          <cell r="EH154">
            <v>29</v>
          </cell>
          <cell r="EI154">
            <v>14</v>
          </cell>
          <cell r="EJ154">
            <v>15</v>
          </cell>
          <cell r="EK154">
            <v>48</v>
          </cell>
          <cell r="EL154">
            <v>57</v>
          </cell>
          <cell r="EM154">
            <v>40</v>
          </cell>
          <cell r="EN154">
            <v>52</v>
          </cell>
          <cell r="EO154">
            <v>43</v>
          </cell>
          <cell r="EP154">
            <v>60</v>
          </cell>
          <cell r="HK154">
            <v>7870</v>
          </cell>
          <cell r="HL154">
            <v>3990</v>
          </cell>
          <cell r="HM154">
            <v>3880</v>
          </cell>
          <cell r="HN154">
            <v>20</v>
          </cell>
          <cell r="HO154">
            <v>25</v>
          </cell>
          <cell r="HP154">
            <v>16</v>
          </cell>
          <cell r="HQ154">
            <v>80</v>
          </cell>
          <cell r="HR154">
            <v>75</v>
          </cell>
          <cell r="HS154">
            <v>84</v>
          </cell>
          <cell r="HT154">
            <v>7870</v>
          </cell>
          <cell r="HU154">
            <v>3990</v>
          </cell>
          <cell r="HV154">
            <v>3880</v>
          </cell>
          <cell r="HW154">
            <v>24</v>
          </cell>
          <cell r="HX154">
            <v>24</v>
          </cell>
          <cell r="HY154">
            <v>25</v>
          </cell>
          <cell r="HZ154">
            <v>76</v>
          </cell>
          <cell r="IA154">
            <v>76</v>
          </cell>
          <cell r="IB154">
            <v>75</v>
          </cell>
          <cell r="IC154">
            <v>7870</v>
          </cell>
          <cell r="ID154">
            <v>3990</v>
          </cell>
          <cell r="IE154">
            <v>3880</v>
          </cell>
          <cell r="IF154">
            <v>14</v>
          </cell>
          <cell r="IG154">
            <v>14</v>
          </cell>
          <cell r="IH154">
            <v>13</v>
          </cell>
          <cell r="II154">
            <v>86</v>
          </cell>
          <cell r="IJ154">
            <v>86</v>
          </cell>
          <cell r="IK154">
            <v>87</v>
          </cell>
          <cell r="IL154">
            <v>7860</v>
          </cell>
          <cell r="IM154">
            <v>3990</v>
          </cell>
          <cell r="IN154">
            <v>3880</v>
          </cell>
          <cell r="IO154">
            <v>30</v>
          </cell>
          <cell r="IP154">
            <v>32</v>
          </cell>
          <cell r="IQ154">
            <v>28</v>
          </cell>
          <cell r="IR154">
            <v>70</v>
          </cell>
          <cell r="IS154">
            <v>68</v>
          </cell>
          <cell r="IT154">
            <v>72</v>
          </cell>
        </row>
        <row r="155">
          <cell r="B155">
            <v>926</v>
          </cell>
          <cell r="C155">
            <v>8446</v>
          </cell>
          <cell r="D155">
            <v>4331</v>
          </cell>
          <cell r="E155">
            <v>4115</v>
          </cell>
          <cell r="F155">
            <v>23</v>
          </cell>
          <cell r="G155">
            <v>29</v>
          </cell>
          <cell r="H155">
            <v>18</v>
          </cell>
          <cell r="I155">
            <v>77</v>
          </cell>
          <cell r="J155">
            <v>71</v>
          </cell>
          <cell r="K155">
            <v>82</v>
          </cell>
          <cell r="L155">
            <v>8445</v>
          </cell>
          <cell r="M155">
            <v>4331</v>
          </cell>
          <cell r="N155">
            <v>4114</v>
          </cell>
          <cell r="O155">
            <v>27</v>
          </cell>
          <cell r="P155">
            <v>26</v>
          </cell>
          <cell r="Q155">
            <v>28</v>
          </cell>
          <cell r="R155">
            <v>73</v>
          </cell>
          <cell r="S155">
            <v>74</v>
          </cell>
          <cell r="T155">
            <v>72</v>
          </cell>
          <cell r="U155">
            <v>8446</v>
          </cell>
          <cell r="V155">
            <v>4331</v>
          </cell>
          <cell r="W155">
            <v>4115</v>
          </cell>
          <cell r="X155">
            <v>15</v>
          </cell>
          <cell r="Y155">
            <v>14</v>
          </cell>
          <cell r="Z155">
            <v>15</v>
          </cell>
          <cell r="AA155">
            <v>85</v>
          </cell>
          <cell r="AB155">
            <v>86</v>
          </cell>
          <cell r="AC155">
            <v>85</v>
          </cell>
          <cell r="AD155">
            <v>8445</v>
          </cell>
          <cell r="AE155">
            <v>4331</v>
          </cell>
          <cell r="AF155">
            <v>4114</v>
          </cell>
          <cell r="AG155">
            <v>33</v>
          </cell>
          <cell r="AH155">
            <v>35</v>
          </cell>
          <cell r="AI155">
            <v>31</v>
          </cell>
          <cell r="AJ155">
            <v>67</v>
          </cell>
          <cell r="AK155">
            <v>65</v>
          </cell>
          <cell r="AL155">
            <v>69</v>
          </cell>
          <cell r="DG155">
            <v>30</v>
          </cell>
          <cell r="DH155">
            <v>8</v>
          </cell>
          <cell r="DI155">
            <v>22</v>
          </cell>
          <cell r="DJ155">
            <v>37</v>
          </cell>
          <cell r="DK155" t="str">
            <v>x</v>
          </cell>
          <cell r="DL155">
            <v>23</v>
          </cell>
          <cell r="DM155">
            <v>63</v>
          </cell>
          <cell r="DN155" t="str">
            <v>x</v>
          </cell>
          <cell r="DO155">
            <v>77</v>
          </cell>
          <cell r="DP155">
            <v>30</v>
          </cell>
          <cell r="DQ155">
            <v>8</v>
          </cell>
          <cell r="DR155">
            <v>22</v>
          </cell>
          <cell r="DS155">
            <v>50</v>
          </cell>
          <cell r="DT155" t="str">
            <v>x</v>
          </cell>
          <cell r="DU155">
            <v>36</v>
          </cell>
          <cell r="DV155">
            <v>50</v>
          </cell>
          <cell r="DW155" t="str">
            <v>x</v>
          </cell>
          <cell r="DX155">
            <v>64</v>
          </cell>
          <cell r="DY155">
            <v>30</v>
          </cell>
          <cell r="DZ155">
            <v>8</v>
          </cell>
          <cell r="EA155">
            <v>22</v>
          </cell>
          <cell r="EB155">
            <v>27</v>
          </cell>
          <cell r="EC155">
            <v>38</v>
          </cell>
          <cell r="ED155">
            <v>23</v>
          </cell>
          <cell r="EE155">
            <v>73</v>
          </cell>
          <cell r="EF155">
            <v>63</v>
          </cell>
          <cell r="EG155">
            <v>77</v>
          </cell>
          <cell r="EH155">
            <v>30</v>
          </cell>
          <cell r="EI155">
            <v>8</v>
          </cell>
          <cell r="EJ155">
            <v>22</v>
          </cell>
          <cell r="EK155">
            <v>57</v>
          </cell>
          <cell r="EL155">
            <v>88</v>
          </cell>
          <cell r="EM155">
            <v>45</v>
          </cell>
          <cell r="EN155">
            <v>43</v>
          </cell>
          <cell r="EO155">
            <v>13</v>
          </cell>
          <cell r="EP155">
            <v>55</v>
          </cell>
          <cell r="HK155">
            <v>8830</v>
          </cell>
          <cell r="HL155">
            <v>4530</v>
          </cell>
          <cell r="HM155">
            <v>4300</v>
          </cell>
          <cell r="HN155">
            <v>23</v>
          </cell>
          <cell r="HO155">
            <v>29</v>
          </cell>
          <cell r="HP155">
            <v>18</v>
          </cell>
          <cell r="HQ155">
            <v>77</v>
          </cell>
          <cell r="HR155">
            <v>71</v>
          </cell>
          <cell r="HS155">
            <v>82</v>
          </cell>
          <cell r="HT155">
            <v>8830</v>
          </cell>
          <cell r="HU155">
            <v>4530</v>
          </cell>
          <cell r="HV155">
            <v>4300</v>
          </cell>
          <cell r="HW155">
            <v>27</v>
          </cell>
          <cell r="HX155">
            <v>26</v>
          </cell>
          <cell r="HY155">
            <v>28</v>
          </cell>
          <cell r="HZ155">
            <v>73</v>
          </cell>
          <cell r="IA155">
            <v>74</v>
          </cell>
          <cell r="IB155">
            <v>72</v>
          </cell>
          <cell r="IC155">
            <v>8830</v>
          </cell>
          <cell r="ID155">
            <v>4530</v>
          </cell>
          <cell r="IE155">
            <v>4300</v>
          </cell>
          <cell r="IF155">
            <v>15</v>
          </cell>
          <cell r="IG155">
            <v>14</v>
          </cell>
          <cell r="IH155">
            <v>15</v>
          </cell>
          <cell r="II155">
            <v>85</v>
          </cell>
          <cell r="IJ155">
            <v>86</v>
          </cell>
          <cell r="IK155">
            <v>85</v>
          </cell>
          <cell r="IL155">
            <v>8830</v>
          </cell>
          <cell r="IM155">
            <v>4530</v>
          </cell>
          <cell r="IN155">
            <v>4300</v>
          </cell>
          <cell r="IO155">
            <v>33</v>
          </cell>
          <cell r="IP155">
            <v>35</v>
          </cell>
          <cell r="IQ155">
            <v>31</v>
          </cell>
          <cell r="IR155">
            <v>67</v>
          </cell>
          <cell r="IS155">
            <v>65</v>
          </cell>
          <cell r="IT155">
            <v>69</v>
          </cell>
        </row>
        <row r="156">
          <cell r="B156">
            <v>928</v>
          </cell>
          <cell r="C156">
            <v>7236</v>
          </cell>
          <cell r="D156">
            <v>3744</v>
          </cell>
          <cell r="E156">
            <v>3492</v>
          </cell>
          <cell r="F156">
            <v>20</v>
          </cell>
          <cell r="G156">
            <v>25</v>
          </cell>
          <cell r="H156">
            <v>15</v>
          </cell>
          <cell r="I156">
            <v>80</v>
          </cell>
          <cell r="J156">
            <v>75</v>
          </cell>
          <cell r="K156">
            <v>85</v>
          </cell>
          <cell r="L156">
            <v>7236</v>
          </cell>
          <cell r="M156">
            <v>3744</v>
          </cell>
          <cell r="N156">
            <v>3492</v>
          </cell>
          <cell r="O156">
            <v>25</v>
          </cell>
          <cell r="P156">
            <v>24</v>
          </cell>
          <cell r="Q156">
            <v>26</v>
          </cell>
          <cell r="R156">
            <v>75</v>
          </cell>
          <cell r="S156">
            <v>76</v>
          </cell>
          <cell r="T156">
            <v>74</v>
          </cell>
          <cell r="U156">
            <v>7236</v>
          </cell>
          <cell r="V156">
            <v>3744</v>
          </cell>
          <cell r="W156">
            <v>3492</v>
          </cell>
          <cell r="X156">
            <v>13</v>
          </cell>
          <cell r="Y156">
            <v>14</v>
          </cell>
          <cell r="Z156">
            <v>12</v>
          </cell>
          <cell r="AA156">
            <v>87</v>
          </cell>
          <cell r="AB156">
            <v>86</v>
          </cell>
          <cell r="AC156">
            <v>88</v>
          </cell>
          <cell r="AD156">
            <v>7236</v>
          </cell>
          <cell r="AE156">
            <v>3744</v>
          </cell>
          <cell r="AF156">
            <v>3492</v>
          </cell>
          <cell r="AG156">
            <v>31</v>
          </cell>
          <cell r="AH156">
            <v>32</v>
          </cell>
          <cell r="AI156">
            <v>29</v>
          </cell>
          <cell r="AJ156">
            <v>69</v>
          </cell>
          <cell r="AK156">
            <v>68</v>
          </cell>
          <cell r="AL156">
            <v>71</v>
          </cell>
          <cell r="DG156">
            <v>187</v>
          </cell>
          <cell r="DH156">
            <v>95</v>
          </cell>
          <cell r="DI156">
            <v>92</v>
          </cell>
          <cell r="DJ156">
            <v>31</v>
          </cell>
          <cell r="DK156">
            <v>38</v>
          </cell>
          <cell r="DL156">
            <v>24</v>
          </cell>
          <cell r="DM156">
            <v>69</v>
          </cell>
          <cell r="DN156">
            <v>62</v>
          </cell>
          <cell r="DO156">
            <v>76</v>
          </cell>
          <cell r="DP156">
            <v>187</v>
          </cell>
          <cell r="DQ156">
            <v>95</v>
          </cell>
          <cell r="DR156">
            <v>92</v>
          </cell>
          <cell r="DS156">
            <v>45</v>
          </cell>
          <cell r="DT156">
            <v>41</v>
          </cell>
          <cell r="DU156">
            <v>49</v>
          </cell>
          <cell r="DV156">
            <v>55</v>
          </cell>
          <cell r="DW156">
            <v>59</v>
          </cell>
          <cell r="DX156">
            <v>51</v>
          </cell>
          <cell r="DY156">
            <v>187</v>
          </cell>
          <cell r="DZ156">
            <v>95</v>
          </cell>
          <cell r="EA156">
            <v>92</v>
          </cell>
          <cell r="EB156">
            <v>30</v>
          </cell>
          <cell r="EC156">
            <v>29</v>
          </cell>
          <cell r="ED156">
            <v>30</v>
          </cell>
          <cell r="EE156">
            <v>70</v>
          </cell>
          <cell r="EF156">
            <v>71</v>
          </cell>
          <cell r="EG156">
            <v>70</v>
          </cell>
          <cell r="EH156">
            <v>187</v>
          </cell>
          <cell r="EI156">
            <v>95</v>
          </cell>
          <cell r="EJ156">
            <v>92</v>
          </cell>
          <cell r="EK156">
            <v>50</v>
          </cell>
          <cell r="EL156">
            <v>47</v>
          </cell>
          <cell r="EM156">
            <v>52</v>
          </cell>
          <cell r="EN156">
            <v>50</v>
          </cell>
          <cell r="EO156">
            <v>53</v>
          </cell>
          <cell r="EP156">
            <v>48</v>
          </cell>
          <cell r="HK156">
            <v>7980</v>
          </cell>
          <cell r="HL156">
            <v>4120</v>
          </cell>
          <cell r="HM156">
            <v>3860</v>
          </cell>
          <cell r="HN156">
            <v>20</v>
          </cell>
          <cell r="HO156">
            <v>25</v>
          </cell>
          <cell r="HP156">
            <v>15</v>
          </cell>
          <cell r="HQ156">
            <v>80</v>
          </cell>
          <cell r="HR156">
            <v>75</v>
          </cell>
          <cell r="HS156">
            <v>85</v>
          </cell>
          <cell r="HT156">
            <v>7980</v>
          </cell>
          <cell r="HU156">
            <v>4120</v>
          </cell>
          <cell r="HV156">
            <v>3860</v>
          </cell>
          <cell r="HW156">
            <v>26</v>
          </cell>
          <cell r="HX156">
            <v>24</v>
          </cell>
          <cell r="HY156">
            <v>27</v>
          </cell>
          <cell r="HZ156">
            <v>74</v>
          </cell>
          <cell r="IA156">
            <v>76</v>
          </cell>
          <cell r="IB156">
            <v>73</v>
          </cell>
          <cell r="IC156">
            <v>7980</v>
          </cell>
          <cell r="ID156">
            <v>4120</v>
          </cell>
          <cell r="IE156">
            <v>3860</v>
          </cell>
          <cell r="IF156">
            <v>13</v>
          </cell>
          <cell r="IG156">
            <v>14</v>
          </cell>
          <cell r="IH156">
            <v>13</v>
          </cell>
          <cell r="II156">
            <v>87</v>
          </cell>
          <cell r="IJ156">
            <v>86</v>
          </cell>
          <cell r="IK156">
            <v>87</v>
          </cell>
          <cell r="IL156">
            <v>7980</v>
          </cell>
          <cell r="IM156">
            <v>4120</v>
          </cell>
          <cell r="IN156">
            <v>3860</v>
          </cell>
          <cell r="IO156">
            <v>31</v>
          </cell>
          <cell r="IP156">
            <v>32</v>
          </cell>
          <cell r="IQ156">
            <v>30</v>
          </cell>
          <cell r="IR156">
            <v>69</v>
          </cell>
          <cell r="IS156">
            <v>68</v>
          </cell>
          <cell r="IT156">
            <v>70</v>
          </cell>
        </row>
        <row r="157">
          <cell r="B157">
            <v>929</v>
          </cell>
          <cell r="C157">
            <v>3636</v>
          </cell>
          <cell r="D157">
            <v>1846</v>
          </cell>
          <cell r="E157">
            <v>1790</v>
          </cell>
          <cell r="F157">
            <v>22</v>
          </cell>
          <cell r="G157">
            <v>28</v>
          </cell>
          <cell r="H157">
            <v>15</v>
          </cell>
          <cell r="I157">
            <v>78</v>
          </cell>
          <cell r="J157">
            <v>72</v>
          </cell>
          <cell r="K157">
            <v>85</v>
          </cell>
          <cell r="L157">
            <v>3636</v>
          </cell>
          <cell r="M157">
            <v>1846</v>
          </cell>
          <cell r="N157">
            <v>1790</v>
          </cell>
          <cell r="O157">
            <v>25</v>
          </cell>
          <cell r="P157">
            <v>25</v>
          </cell>
          <cell r="Q157">
            <v>25</v>
          </cell>
          <cell r="R157">
            <v>75</v>
          </cell>
          <cell r="S157">
            <v>75</v>
          </cell>
          <cell r="T157">
            <v>75</v>
          </cell>
          <cell r="U157">
            <v>3636</v>
          </cell>
          <cell r="V157">
            <v>1846</v>
          </cell>
          <cell r="W157">
            <v>1790</v>
          </cell>
          <cell r="X157">
            <v>12</v>
          </cell>
          <cell r="Y157">
            <v>13</v>
          </cell>
          <cell r="Z157">
            <v>10</v>
          </cell>
          <cell r="AA157">
            <v>88</v>
          </cell>
          <cell r="AB157">
            <v>87</v>
          </cell>
          <cell r="AC157">
            <v>90</v>
          </cell>
          <cell r="AD157">
            <v>3636</v>
          </cell>
          <cell r="AE157">
            <v>1846</v>
          </cell>
          <cell r="AF157">
            <v>1790</v>
          </cell>
          <cell r="AG157">
            <v>31</v>
          </cell>
          <cell r="AH157">
            <v>34</v>
          </cell>
          <cell r="AI157">
            <v>28</v>
          </cell>
          <cell r="AJ157">
            <v>69</v>
          </cell>
          <cell r="AK157">
            <v>66</v>
          </cell>
          <cell r="AL157">
            <v>72</v>
          </cell>
          <cell r="DG157">
            <v>4</v>
          </cell>
          <cell r="DH157" t="str">
            <v>x</v>
          </cell>
          <cell r="DI157" t="str">
            <v>x</v>
          </cell>
          <cell r="DJ157" t="str">
            <v>x</v>
          </cell>
          <cell r="DK157" t="str">
            <v>x</v>
          </cell>
          <cell r="DL157" t="str">
            <v>x</v>
          </cell>
          <cell r="DM157" t="str">
            <v>x</v>
          </cell>
          <cell r="DN157" t="str">
            <v>x</v>
          </cell>
          <cell r="DO157" t="str">
            <v>x</v>
          </cell>
          <cell r="DP157">
            <v>4</v>
          </cell>
          <cell r="DQ157" t="str">
            <v>x</v>
          </cell>
          <cell r="DR157" t="str">
            <v>x</v>
          </cell>
          <cell r="DS157" t="str">
            <v>x</v>
          </cell>
          <cell r="DT157" t="str">
            <v>x</v>
          </cell>
          <cell r="DU157" t="str">
            <v>x</v>
          </cell>
          <cell r="DV157" t="str">
            <v>x</v>
          </cell>
          <cell r="DW157" t="str">
            <v>x</v>
          </cell>
          <cell r="DX157" t="str">
            <v>x</v>
          </cell>
          <cell r="DY157">
            <v>4</v>
          </cell>
          <cell r="DZ157" t="str">
            <v>x</v>
          </cell>
          <cell r="EA157" t="str">
            <v>x</v>
          </cell>
          <cell r="EB157">
            <v>0</v>
          </cell>
          <cell r="EC157">
            <v>0</v>
          </cell>
          <cell r="ED157">
            <v>0</v>
          </cell>
          <cell r="EE157">
            <v>100</v>
          </cell>
          <cell r="EF157" t="str">
            <v>x</v>
          </cell>
          <cell r="EG157" t="str">
            <v>x</v>
          </cell>
          <cell r="EH157">
            <v>4</v>
          </cell>
          <cell r="EI157" t="str">
            <v>x</v>
          </cell>
          <cell r="EJ157" t="str">
            <v>x</v>
          </cell>
          <cell r="EK157" t="str">
            <v>x</v>
          </cell>
          <cell r="EL157" t="str">
            <v>x</v>
          </cell>
          <cell r="EM157" t="str">
            <v>x</v>
          </cell>
          <cell r="EN157" t="str">
            <v>x</v>
          </cell>
          <cell r="EO157" t="str">
            <v>x</v>
          </cell>
          <cell r="EP157" t="str">
            <v>x</v>
          </cell>
          <cell r="HK157">
            <v>3730</v>
          </cell>
          <cell r="HL157">
            <v>1900</v>
          </cell>
          <cell r="HM157">
            <v>1830</v>
          </cell>
          <cell r="HN157">
            <v>22</v>
          </cell>
          <cell r="HO157">
            <v>28</v>
          </cell>
          <cell r="HP157">
            <v>15</v>
          </cell>
          <cell r="HQ157">
            <v>78</v>
          </cell>
          <cell r="HR157">
            <v>72</v>
          </cell>
          <cell r="HS157">
            <v>85</v>
          </cell>
          <cell r="HT157">
            <v>3730</v>
          </cell>
          <cell r="HU157">
            <v>1900</v>
          </cell>
          <cell r="HV157">
            <v>1830</v>
          </cell>
          <cell r="HW157">
            <v>25</v>
          </cell>
          <cell r="HX157">
            <v>25</v>
          </cell>
          <cell r="HY157">
            <v>25</v>
          </cell>
          <cell r="HZ157">
            <v>75</v>
          </cell>
          <cell r="IA157">
            <v>75</v>
          </cell>
          <cell r="IB157">
            <v>75</v>
          </cell>
          <cell r="IC157">
            <v>3730</v>
          </cell>
          <cell r="ID157">
            <v>1900</v>
          </cell>
          <cell r="IE157">
            <v>1830</v>
          </cell>
          <cell r="IF157">
            <v>12</v>
          </cell>
          <cell r="IG157">
            <v>13</v>
          </cell>
          <cell r="IH157">
            <v>10</v>
          </cell>
          <cell r="II157">
            <v>88</v>
          </cell>
          <cell r="IJ157">
            <v>87</v>
          </cell>
          <cell r="IK157">
            <v>90</v>
          </cell>
          <cell r="IL157">
            <v>3730</v>
          </cell>
          <cell r="IM157">
            <v>1900</v>
          </cell>
          <cell r="IN157">
            <v>1830</v>
          </cell>
          <cell r="IO157">
            <v>31</v>
          </cell>
          <cell r="IP157">
            <v>34</v>
          </cell>
          <cell r="IQ157">
            <v>28</v>
          </cell>
          <cell r="IR157">
            <v>69</v>
          </cell>
          <cell r="IS157">
            <v>66</v>
          </cell>
          <cell r="IT157">
            <v>72</v>
          </cell>
        </row>
        <row r="158">
          <cell r="B158">
            <v>931</v>
          </cell>
          <cell r="C158">
            <v>5591</v>
          </cell>
          <cell r="D158">
            <v>2858</v>
          </cell>
          <cell r="E158">
            <v>2733</v>
          </cell>
          <cell r="F158">
            <v>20</v>
          </cell>
          <cell r="G158">
            <v>25</v>
          </cell>
          <cell r="H158">
            <v>14</v>
          </cell>
          <cell r="I158">
            <v>80</v>
          </cell>
          <cell r="J158">
            <v>75</v>
          </cell>
          <cell r="K158">
            <v>86</v>
          </cell>
          <cell r="L158">
            <v>5591</v>
          </cell>
          <cell r="M158">
            <v>2858</v>
          </cell>
          <cell r="N158">
            <v>2733</v>
          </cell>
          <cell r="O158">
            <v>23</v>
          </cell>
          <cell r="P158">
            <v>23</v>
          </cell>
          <cell r="Q158">
            <v>23</v>
          </cell>
          <cell r="R158">
            <v>77</v>
          </cell>
          <cell r="S158">
            <v>77</v>
          </cell>
          <cell r="T158">
            <v>77</v>
          </cell>
          <cell r="U158">
            <v>5592</v>
          </cell>
          <cell r="V158">
            <v>2859</v>
          </cell>
          <cell r="W158">
            <v>2733</v>
          </cell>
          <cell r="X158">
            <v>12</v>
          </cell>
          <cell r="Y158">
            <v>13</v>
          </cell>
          <cell r="Z158">
            <v>10</v>
          </cell>
          <cell r="AA158">
            <v>88</v>
          </cell>
          <cell r="AB158">
            <v>87</v>
          </cell>
          <cell r="AC158">
            <v>90</v>
          </cell>
          <cell r="AD158">
            <v>5591</v>
          </cell>
          <cell r="AE158">
            <v>2858</v>
          </cell>
          <cell r="AF158">
            <v>2733</v>
          </cell>
          <cell r="AG158">
            <v>28</v>
          </cell>
          <cell r="AH158">
            <v>31</v>
          </cell>
          <cell r="AI158">
            <v>26</v>
          </cell>
          <cell r="AJ158">
            <v>72</v>
          </cell>
          <cell r="AK158">
            <v>69</v>
          </cell>
          <cell r="AL158">
            <v>74</v>
          </cell>
          <cell r="DG158">
            <v>92</v>
          </cell>
          <cell r="DH158">
            <v>50</v>
          </cell>
          <cell r="DI158">
            <v>42</v>
          </cell>
          <cell r="DJ158">
            <v>34</v>
          </cell>
          <cell r="DK158">
            <v>40</v>
          </cell>
          <cell r="DL158">
            <v>26</v>
          </cell>
          <cell r="DM158">
            <v>66</v>
          </cell>
          <cell r="DN158">
            <v>60</v>
          </cell>
          <cell r="DO158">
            <v>74</v>
          </cell>
          <cell r="DP158">
            <v>92</v>
          </cell>
          <cell r="DQ158">
            <v>50</v>
          </cell>
          <cell r="DR158">
            <v>42</v>
          </cell>
          <cell r="DS158">
            <v>51</v>
          </cell>
          <cell r="DT158">
            <v>54</v>
          </cell>
          <cell r="DU158">
            <v>48</v>
          </cell>
          <cell r="DV158">
            <v>49</v>
          </cell>
          <cell r="DW158">
            <v>46</v>
          </cell>
          <cell r="DX158">
            <v>52</v>
          </cell>
          <cell r="DY158">
            <v>92</v>
          </cell>
          <cell r="DZ158">
            <v>50</v>
          </cell>
          <cell r="EA158">
            <v>42</v>
          </cell>
          <cell r="EB158">
            <v>37</v>
          </cell>
          <cell r="EC158">
            <v>42</v>
          </cell>
          <cell r="ED158">
            <v>31</v>
          </cell>
          <cell r="EE158">
            <v>63</v>
          </cell>
          <cell r="EF158">
            <v>58</v>
          </cell>
          <cell r="EG158">
            <v>69</v>
          </cell>
          <cell r="EH158">
            <v>92</v>
          </cell>
          <cell r="EI158">
            <v>50</v>
          </cell>
          <cell r="EJ158">
            <v>42</v>
          </cell>
          <cell r="EK158">
            <v>58</v>
          </cell>
          <cell r="EL158">
            <v>60</v>
          </cell>
          <cell r="EM158">
            <v>55</v>
          </cell>
          <cell r="EN158">
            <v>42</v>
          </cell>
          <cell r="EO158">
            <v>40</v>
          </cell>
          <cell r="EP158">
            <v>45</v>
          </cell>
          <cell r="HK158">
            <v>6250</v>
          </cell>
          <cell r="HL158">
            <v>3210</v>
          </cell>
          <cell r="HM158">
            <v>3040</v>
          </cell>
          <cell r="HN158">
            <v>20</v>
          </cell>
          <cell r="HO158">
            <v>25</v>
          </cell>
          <cell r="HP158">
            <v>14</v>
          </cell>
          <cell r="HQ158">
            <v>80</v>
          </cell>
          <cell r="HR158">
            <v>75</v>
          </cell>
          <cell r="HS158">
            <v>86</v>
          </cell>
          <cell r="HT158">
            <v>6250</v>
          </cell>
          <cell r="HU158">
            <v>3210</v>
          </cell>
          <cell r="HV158">
            <v>3040</v>
          </cell>
          <cell r="HW158">
            <v>24</v>
          </cell>
          <cell r="HX158">
            <v>23</v>
          </cell>
          <cell r="HY158">
            <v>24</v>
          </cell>
          <cell r="HZ158">
            <v>76</v>
          </cell>
          <cell r="IA158">
            <v>77</v>
          </cell>
          <cell r="IB158">
            <v>76</v>
          </cell>
          <cell r="IC158">
            <v>6250</v>
          </cell>
          <cell r="ID158">
            <v>3210</v>
          </cell>
          <cell r="IE158">
            <v>3040</v>
          </cell>
          <cell r="IF158">
            <v>12</v>
          </cell>
          <cell r="IG158">
            <v>14</v>
          </cell>
          <cell r="IH158">
            <v>11</v>
          </cell>
          <cell r="II158">
            <v>88</v>
          </cell>
          <cell r="IJ158">
            <v>86</v>
          </cell>
          <cell r="IK158">
            <v>89</v>
          </cell>
          <cell r="IL158">
            <v>6250</v>
          </cell>
          <cell r="IM158">
            <v>3210</v>
          </cell>
          <cell r="IN158">
            <v>3040</v>
          </cell>
          <cell r="IO158">
            <v>29</v>
          </cell>
          <cell r="IP158">
            <v>31</v>
          </cell>
          <cell r="IQ158">
            <v>27</v>
          </cell>
          <cell r="IR158">
            <v>71</v>
          </cell>
          <cell r="IS158">
            <v>69</v>
          </cell>
          <cell r="IT158">
            <v>73</v>
          </cell>
        </row>
        <row r="159">
          <cell r="B159">
            <v>933</v>
          </cell>
          <cell r="C159">
            <v>5514</v>
          </cell>
          <cell r="D159">
            <v>2810</v>
          </cell>
          <cell r="E159">
            <v>2704</v>
          </cell>
          <cell r="F159">
            <v>21</v>
          </cell>
          <cell r="G159">
            <v>27</v>
          </cell>
          <cell r="H159">
            <v>16</v>
          </cell>
          <cell r="I159">
            <v>79</v>
          </cell>
          <cell r="J159">
            <v>73</v>
          </cell>
          <cell r="K159">
            <v>84</v>
          </cell>
          <cell r="L159">
            <v>5514</v>
          </cell>
          <cell r="M159">
            <v>2810</v>
          </cell>
          <cell r="N159">
            <v>2704</v>
          </cell>
          <cell r="O159">
            <v>24</v>
          </cell>
          <cell r="P159">
            <v>23</v>
          </cell>
          <cell r="Q159">
            <v>25</v>
          </cell>
          <cell r="R159">
            <v>76</v>
          </cell>
          <cell r="S159">
            <v>77</v>
          </cell>
          <cell r="T159">
            <v>75</v>
          </cell>
          <cell r="U159">
            <v>5514</v>
          </cell>
          <cell r="V159">
            <v>2810</v>
          </cell>
          <cell r="W159">
            <v>2704</v>
          </cell>
          <cell r="X159">
            <v>11</v>
          </cell>
          <cell r="Y159">
            <v>11</v>
          </cell>
          <cell r="Z159">
            <v>11</v>
          </cell>
          <cell r="AA159">
            <v>89</v>
          </cell>
          <cell r="AB159">
            <v>89</v>
          </cell>
          <cell r="AC159">
            <v>89</v>
          </cell>
          <cell r="AD159">
            <v>5514</v>
          </cell>
          <cell r="AE159">
            <v>2810</v>
          </cell>
          <cell r="AF159">
            <v>2704</v>
          </cell>
          <cell r="AG159">
            <v>30</v>
          </cell>
          <cell r="AH159">
            <v>33</v>
          </cell>
          <cell r="AI159">
            <v>28</v>
          </cell>
          <cell r="AJ159">
            <v>70</v>
          </cell>
          <cell r="AK159">
            <v>67</v>
          </cell>
          <cell r="AL159">
            <v>72</v>
          </cell>
          <cell r="DG159">
            <v>11</v>
          </cell>
          <cell r="DH159" t="str">
            <v>x</v>
          </cell>
          <cell r="DI159" t="str">
            <v>x</v>
          </cell>
          <cell r="DJ159" t="str">
            <v>x</v>
          </cell>
          <cell r="DK159" t="str">
            <v>x</v>
          </cell>
          <cell r="DL159" t="str">
            <v>x</v>
          </cell>
          <cell r="DM159" t="str">
            <v>x</v>
          </cell>
          <cell r="DN159" t="str">
            <v>x</v>
          </cell>
          <cell r="DO159" t="str">
            <v>x</v>
          </cell>
          <cell r="DP159">
            <v>11</v>
          </cell>
          <cell r="DQ159" t="str">
            <v>x</v>
          </cell>
          <cell r="DR159" t="str">
            <v>x</v>
          </cell>
          <cell r="DS159">
            <v>45</v>
          </cell>
          <cell r="DT159" t="str">
            <v>x</v>
          </cell>
          <cell r="DU159" t="str">
            <v>x</v>
          </cell>
          <cell r="DV159">
            <v>55</v>
          </cell>
          <cell r="DW159" t="str">
            <v>x</v>
          </cell>
          <cell r="DX159" t="str">
            <v>x</v>
          </cell>
          <cell r="DY159">
            <v>11</v>
          </cell>
          <cell r="DZ159" t="str">
            <v>x</v>
          </cell>
          <cell r="EA159" t="str">
            <v>x</v>
          </cell>
          <cell r="EB159" t="str">
            <v>x</v>
          </cell>
          <cell r="EC159" t="str">
            <v>x</v>
          </cell>
          <cell r="ED159" t="str">
            <v>x</v>
          </cell>
          <cell r="EE159" t="str">
            <v>x</v>
          </cell>
          <cell r="EF159" t="str">
            <v>x</v>
          </cell>
          <cell r="EG159" t="str">
            <v>x</v>
          </cell>
          <cell r="EH159">
            <v>11</v>
          </cell>
          <cell r="EI159" t="str">
            <v>x</v>
          </cell>
          <cell r="EJ159" t="str">
            <v>x</v>
          </cell>
          <cell r="EK159">
            <v>55</v>
          </cell>
          <cell r="EL159" t="str">
            <v>x</v>
          </cell>
          <cell r="EM159" t="str">
            <v>x</v>
          </cell>
          <cell r="EN159">
            <v>45</v>
          </cell>
          <cell r="EO159" t="str">
            <v>x</v>
          </cell>
          <cell r="EP159" t="str">
            <v>x</v>
          </cell>
          <cell r="HK159">
            <v>5680</v>
          </cell>
          <cell r="HL159">
            <v>2900</v>
          </cell>
          <cell r="HM159">
            <v>2790</v>
          </cell>
          <cell r="HN159">
            <v>21</v>
          </cell>
          <cell r="HO159">
            <v>26</v>
          </cell>
          <cell r="HP159">
            <v>16</v>
          </cell>
          <cell r="HQ159">
            <v>79</v>
          </cell>
          <cell r="HR159">
            <v>74</v>
          </cell>
          <cell r="HS159">
            <v>84</v>
          </cell>
          <cell r="HT159">
            <v>5680</v>
          </cell>
          <cell r="HU159">
            <v>2900</v>
          </cell>
          <cell r="HV159">
            <v>2790</v>
          </cell>
          <cell r="HW159">
            <v>24</v>
          </cell>
          <cell r="HX159">
            <v>22</v>
          </cell>
          <cell r="HY159">
            <v>25</v>
          </cell>
          <cell r="HZ159">
            <v>76</v>
          </cell>
          <cell r="IA159">
            <v>78</v>
          </cell>
          <cell r="IB159">
            <v>75</v>
          </cell>
          <cell r="IC159">
            <v>5680</v>
          </cell>
          <cell r="ID159">
            <v>2900</v>
          </cell>
          <cell r="IE159">
            <v>2790</v>
          </cell>
          <cell r="IF159">
            <v>11</v>
          </cell>
          <cell r="IG159">
            <v>11</v>
          </cell>
          <cell r="IH159">
            <v>11</v>
          </cell>
          <cell r="II159">
            <v>89</v>
          </cell>
          <cell r="IJ159">
            <v>89</v>
          </cell>
          <cell r="IK159">
            <v>89</v>
          </cell>
          <cell r="IL159">
            <v>5680</v>
          </cell>
          <cell r="IM159">
            <v>2900</v>
          </cell>
          <cell r="IN159">
            <v>2790</v>
          </cell>
          <cell r="IO159">
            <v>30</v>
          </cell>
          <cell r="IP159">
            <v>33</v>
          </cell>
          <cell r="IQ159">
            <v>28</v>
          </cell>
          <cell r="IR159">
            <v>70</v>
          </cell>
          <cell r="IS159">
            <v>67</v>
          </cell>
          <cell r="IT159">
            <v>72</v>
          </cell>
        </row>
        <row r="160">
          <cell r="B160">
            <v>935</v>
          </cell>
          <cell r="C160">
            <v>7440</v>
          </cell>
          <cell r="D160">
            <v>3808</v>
          </cell>
          <cell r="E160">
            <v>3632</v>
          </cell>
          <cell r="F160">
            <v>21</v>
          </cell>
          <cell r="G160">
            <v>26</v>
          </cell>
          <cell r="H160">
            <v>15</v>
          </cell>
          <cell r="I160">
            <v>79</v>
          </cell>
          <cell r="J160">
            <v>74</v>
          </cell>
          <cell r="K160">
            <v>85</v>
          </cell>
          <cell r="L160">
            <v>7440</v>
          </cell>
          <cell r="M160">
            <v>3808</v>
          </cell>
          <cell r="N160">
            <v>3632</v>
          </cell>
          <cell r="O160">
            <v>26</v>
          </cell>
          <cell r="P160">
            <v>24</v>
          </cell>
          <cell r="Q160">
            <v>28</v>
          </cell>
          <cell r="R160">
            <v>74</v>
          </cell>
          <cell r="S160">
            <v>76</v>
          </cell>
          <cell r="T160">
            <v>72</v>
          </cell>
          <cell r="U160">
            <v>7440</v>
          </cell>
          <cell r="V160">
            <v>3808</v>
          </cell>
          <cell r="W160">
            <v>3632</v>
          </cell>
          <cell r="X160">
            <v>13</v>
          </cell>
          <cell r="Y160">
            <v>13</v>
          </cell>
          <cell r="Z160">
            <v>13</v>
          </cell>
          <cell r="AA160">
            <v>87</v>
          </cell>
          <cell r="AB160">
            <v>87</v>
          </cell>
          <cell r="AC160">
            <v>87</v>
          </cell>
          <cell r="AD160">
            <v>7440</v>
          </cell>
          <cell r="AE160">
            <v>3808</v>
          </cell>
          <cell r="AF160">
            <v>3632</v>
          </cell>
          <cell r="AG160">
            <v>32</v>
          </cell>
          <cell r="AH160">
            <v>33</v>
          </cell>
          <cell r="AI160">
            <v>31</v>
          </cell>
          <cell r="AJ160">
            <v>68</v>
          </cell>
          <cell r="AK160">
            <v>67</v>
          </cell>
          <cell r="AL160">
            <v>69</v>
          </cell>
          <cell r="DG160">
            <v>44</v>
          </cell>
          <cell r="DH160">
            <v>24</v>
          </cell>
          <cell r="DI160">
            <v>20</v>
          </cell>
          <cell r="DJ160">
            <v>30</v>
          </cell>
          <cell r="DK160">
            <v>38</v>
          </cell>
          <cell r="DL160">
            <v>20</v>
          </cell>
          <cell r="DM160">
            <v>70</v>
          </cell>
          <cell r="DN160">
            <v>63</v>
          </cell>
          <cell r="DO160">
            <v>80</v>
          </cell>
          <cell r="DP160">
            <v>44</v>
          </cell>
          <cell r="DQ160">
            <v>24</v>
          </cell>
          <cell r="DR160">
            <v>20</v>
          </cell>
          <cell r="DS160">
            <v>34</v>
          </cell>
          <cell r="DT160">
            <v>38</v>
          </cell>
          <cell r="DU160">
            <v>30</v>
          </cell>
          <cell r="DV160">
            <v>66</v>
          </cell>
          <cell r="DW160">
            <v>63</v>
          </cell>
          <cell r="DX160">
            <v>70</v>
          </cell>
          <cell r="DY160">
            <v>44</v>
          </cell>
          <cell r="DZ160">
            <v>24</v>
          </cell>
          <cell r="EA160">
            <v>20</v>
          </cell>
          <cell r="EB160">
            <v>27</v>
          </cell>
          <cell r="EC160">
            <v>29</v>
          </cell>
          <cell r="ED160">
            <v>25</v>
          </cell>
          <cell r="EE160">
            <v>73</v>
          </cell>
          <cell r="EF160">
            <v>71</v>
          </cell>
          <cell r="EG160">
            <v>75</v>
          </cell>
          <cell r="EH160">
            <v>44</v>
          </cell>
          <cell r="EI160">
            <v>24</v>
          </cell>
          <cell r="EJ160">
            <v>20</v>
          </cell>
          <cell r="EK160">
            <v>41</v>
          </cell>
          <cell r="EL160">
            <v>50</v>
          </cell>
          <cell r="EM160">
            <v>30</v>
          </cell>
          <cell r="EN160">
            <v>59</v>
          </cell>
          <cell r="EO160">
            <v>50</v>
          </cell>
          <cell r="EP160">
            <v>70</v>
          </cell>
          <cell r="HK160">
            <v>7890</v>
          </cell>
          <cell r="HL160">
            <v>4020</v>
          </cell>
          <cell r="HM160">
            <v>3870</v>
          </cell>
          <cell r="HN160">
            <v>21</v>
          </cell>
          <cell r="HO160">
            <v>26</v>
          </cell>
          <cell r="HP160">
            <v>16</v>
          </cell>
          <cell r="HQ160">
            <v>79</v>
          </cell>
          <cell r="HR160">
            <v>74</v>
          </cell>
          <cell r="HS160">
            <v>84</v>
          </cell>
          <cell r="HT160">
            <v>7890</v>
          </cell>
          <cell r="HU160">
            <v>4020</v>
          </cell>
          <cell r="HV160">
            <v>3870</v>
          </cell>
          <cell r="HW160">
            <v>26</v>
          </cell>
          <cell r="HX160">
            <v>24</v>
          </cell>
          <cell r="HY160">
            <v>28</v>
          </cell>
          <cell r="HZ160">
            <v>74</v>
          </cell>
          <cell r="IA160">
            <v>76</v>
          </cell>
          <cell r="IB160">
            <v>72</v>
          </cell>
          <cell r="IC160">
            <v>7890</v>
          </cell>
          <cell r="ID160">
            <v>4020</v>
          </cell>
          <cell r="IE160">
            <v>3870</v>
          </cell>
          <cell r="IF160">
            <v>14</v>
          </cell>
          <cell r="IG160">
            <v>14</v>
          </cell>
          <cell r="IH160">
            <v>13</v>
          </cell>
          <cell r="II160">
            <v>86</v>
          </cell>
          <cell r="IJ160">
            <v>86</v>
          </cell>
          <cell r="IK160">
            <v>87</v>
          </cell>
          <cell r="IL160">
            <v>7890</v>
          </cell>
          <cell r="IM160">
            <v>4020</v>
          </cell>
          <cell r="IN160">
            <v>3870</v>
          </cell>
          <cell r="IO160">
            <v>32</v>
          </cell>
          <cell r="IP160">
            <v>33</v>
          </cell>
          <cell r="IQ160">
            <v>31</v>
          </cell>
          <cell r="IR160">
            <v>68</v>
          </cell>
          <cell r="IS160">
            <v>67</v>
          </cell>
          <cell r="IT160">
            <v>69</v>
          </cell>
        </row>
        <row r="161">
          <cell r="B161">
            <v>936</v>
          </cell>
          <cell r="C161">
            <v>9625</v>
          </cell>
          <cell r="D161">
            <v>5002</v>
          </cell>
          <cell r="E161">
            <v>4623</v>
          </cell>
          <cell r="F161">
            <v>15</v>
          </cell>
          <cell r="G161">
            <v>19</v>
          </cell>
          <cell r="H161">
            <v>11</v>
          </cell>
          <cell r="I161">
            <v>85</v>
          </cell>
          <cell r="J161">
            <v>81</v>
          </cell>
          <cell r="K161">
            <v>89</v>
          </cell>
          <cell r="L161">
            <v>9625</v>
          </cell>
          <cell r="M161">
            <v>5002</v>
          </cell>
          <cell r="N161">
            <v>4623</v>
          </cell>
          <cell r="O161">
            <v>21</v>
          </cell>
          <cell r="P161">
            <v>20</v>
          </cell>
          <cell r="Q161">
            <v>21</v>
          </cell>
          <cell r="R161">
            <v>79</v>
          </cell>
          <cell r="S161">
            <v>80</v>
          </cell>
          <cell r="T161">
            <v>79</v>
          </cell>
          <cell r="U161">
            <v>9625</v>
          </cell>
          <cell r="V161">
            <v>5002</v>
          </cell>
          <cell r="W161">
            <v>4623</v>
          </cell>
          <cell r="X161">
            <v>10</v>
          </cell>
          <cell r="Y161">
            <v>11</v>
          </cell>
          <cell r="Z161">
            <v>9</v>
          </cell>
          <cell r="AA161">
            <v>90</v>
          </cell>
          <cell r="AB161">
            <v>89</v>
          </cell>
          <cell r="AC161">
            <v>91</v>
          </cell>
          <cell r="AD161">
            <v>9625</v>
          </cell>
          <cell r="AE161">
            <v>5002</v>
          </cell>
          <cell r="AF161">
            <v>4623</v>
          </cell>
          <cell r="AG161">
            <v>24</v>
          </cell>
          <cell r="AH161">
            <v>26</v>
          </cell>
          <cell r="AI161">
            <v>23</v>
          </cell>
          <cell r="AJ161">
            <v>76</v>
          </cell>
          <cell r="AK161">
            <v>74</v>
          </cell>
          <cell r="AL161">
            <v>77</v>
          </cell>
          <cell r="DG161">
            <v>81</v>
          </cell>
          <cell r="DH161">
            <v>32</v>
          </cell>
          <cell r="DI161">
            <v>49</v>
          </cell>
          <cell r="DJ161">
            <v>16</v>
          </cell>
          <cell r="DK161">
            <v>22</v>
          </cell>
          <cell r="DL161">
            <v>12</v>
          </cell>
          <cell r="DM161">
            <v>84</v>
          </cell>
          <cell r="DN161">
            <v>78</v>
          </cell>
          <cell r="DO161">
            <v>88</v>
          </cell>
          <cell r="DP161">
            <v>81</v>
          </cell>
          <cell r="DQ161">
            <v>32</v>
          </cell>
          <cell r="DR161">
            <v>49</v>
          </cell>
          <cell r="DS161">
            <v>26</v>
          </cell>
          <cell r="DT161">
            <v>31</v>
          </cell>
          <cell r="DU161">
            <v>22</v>
          </cell>
          <cell r="DV161">
            <v>74</v>
          </cell>
          <cell r="DW161">
            <v>69</v>
          </cell>
          <cell r="DX161">
            <v>78</v>
          </cell>
          <cell r="DY161">
            <v>81</v>
          </cell>
          <cell r="DZ161">
            <v>32</v>
          </cell>
          <cell r="EA161">
            <v>49</v>
          </cell>
          <cell r="EB161">
            <v>15</v>
          </cell>
          <cell r="EC161">
            <v>22</v>
          </cell>
          <cell r="ED161">
            <v>10</v>
          </cell>
          <cell r="EE161">
            <v>85</v>
          </cell>
          <cell r="EF161">
            <v>78</v>
          </cell>
          <cell r="EG161">
            <v>90</v>
          </cell>
          <cell r="EH161">
            <v>81</v>
          </cell>
          <cell r="EI161">
            <v>32</v>
          </cell>
          <cell r="EJ161">
            <v>49</v>
          </cell>
          <cell r="EK161">
            <v>30</v>
          </cell>
          <cell r="EL161">
            <v>41</v>
          </cell>
          <cell r="EM161">
            <v>22</v>
          </cell>
          <cell r="EN161">
            <v>70</v>
          </cell>
          <cell r="EO161">
            <v>59</v>
          </cell>
          <cell r="EP161">
            <v>78</v>
          </cell>
          <cell r="HK161">
            <v>10780</v>
          </cell>
          <cell r="HL161">
            <v>5560</v>
          </cell>
          <cell r="HM161">
            <v>5220</v>
          </cell>
          <cell r="HN161">
            <v>15</v>
          </cell>
          <cell r="HO161">
            <v>20</v>
          </cell>
          <cell r="HP161">
            <v>11</v>
          </cell>
          <cell r="HQ161">
            <v>85</v>
          </cell>
          <cell r="HR161">
            <v>80</v>
          </cell>
          <cell r="HS161">
            <v>89</v>
          </cell>
          <cell r="HT161">
            <v>10780</v>
          </cell>
          <cell r="HU161">
            <v>5560</v>
          </cell>
          <cell r="HV161">
            <v>5220</v>
          </cell>
          <cell r="HW161">
            <v>21</v>
          </cell>
          <cell r="HX161">
            <v>20</v>
          </cell>
          <cell r="HY161">
            <v>21</v>
          </cell>
          <cell r="HZ161">
            <v>79</v>
          </cell>
          <cell r="IA161">
            <v>80</v>
          </cell>
          <cell r="IB161">
            <v>79</v>
          </cell>
          <cell r="IC161">
            <v>10780</v>
          </cell>
          <cell r="ID161">
            <v>5560</v>
          </cell>
          <cell r="IE161">
            <v>5220</v>
          </cell>
          <cell r="IF161">
            <v>10</v>
          </cell>
          <cell r="IG161">
            <v>11</v>
          </cell>
          <cell r="IH161">
            <v>9</v>
          </cell>
          <cell r="II161">
            <v>90</v>
          </cell>
          <cell r="IJ161">
            <v>89</v>
          </cell>
          <cell r="IK161">
            <v>91</v>
          </cell>
          <cell r="IL161">
            <v>10780</v>
          </cell>
          <cell r="IM161">
            <v>5560</v>
          </cell>
          <cell r="IN161">
            <v>5220</v>
          </cell>
          <cell r="IO161">
            <v>25</v>
          </cell>
          <cell r="IP161">
            <v>26</v>
          </cell>
          <cell r="IQ161">
            <v>23</v>
          </cell>
          <cell r="IR161">
            <v>75</v>
          </cell>
          <cell r="IS161">
            <v>74</v>
          </cell>
          <cell r="IT161">
            <v>77</v>
          </cell>
        </row>
        <row r="162">
          <cell r="B162">
            <v>937</v>
          </cell>
          <cell r="C162">
            <v>5308</v>
          </cell>
          <cell r="D162">
            <v>2720</v>
          </cell>
          <cell r="E162">
            <v>2588</v>
          </cell>
          <cell r="F162">
            <v>18</v>
          </cell>
          <cell r="G162">
            <v>23</v>
          </cell>
          <cell r="H162">
            <v>13</v>
          </cell>
          <cell r="I162">
            <v>82</v>
          </cell>
          <cell r="J162">
            <v>77</v>
          </cell>
          <cell r="K162">
            <v>87</v>
          </cell>
          <cell r="L162">
            <v>5308</v>
          </cell>
          <cell r="M162">
            <v>2720</v>
          </cell>
          <cell r="N162">
            <v>2588</v>
          </cell>
          <cell r="O162">
            <v>22</v>
          </cell>
          <cell r="P162">
            <v>20</v>
          </cell>
          <cell r="Q162">
            <v>23</v>
          </cell>
          <cell r="R162">
            <v>78</v>
          </cell>
          <cell r="S162">
            <v>80</v>
          </cell>
          <cell r="T162">
            <v>77</v>
          </cell>
          <cell r="U162">
            <v>5308</v>
          </cell>
          <cell r="V162">
            <v>2720</v>
          </cell>
          <cell r="W162">
            <v>2588</v>
          </cell>
          <cell r="X162">
            <v>10</v>
          </cell>
          <cell r="Y162">
            <v>10</v>
          </cell>
          <cell r="Z162">
            <v>10</v>
          </cell>
          <cell r="AA162">
            <v>90</v>
          </cell>
          <cell r="AB162">
            <v>90</v>
          </cell>
          <cell r="AC162">
            <v>90</v>
          </cell>
          <cell r="AD162">
            <v>5308</v>
          </cell>
          <cell r="AE162">
            <v>2720</v>
          </cell>
          <cell r="AF162">
            <v>2588</v>
          </cell>
          <cell r="AG162">
            <v>27</v>
          </cell>
          <cell r="AH162">
            <v>29</v>
          </cell>
          <cell r="AI162">
            <v>25</v>
          </cell>
          <cell r="AJ162">
            <v>73</v>
          </cell>
          <cell r="AK162">
            <v>71</v>
          </cell>
          <cell r="AL162">
            <v>75</v>
          </cell>
          <cell r="DG162">
            <v>35</v>
          </cell>
          <cell r="DH162">
            <v>18</v>
          </cell>
          <cell r="DI162">
            <v>17</v>
          </cell>
          <cell r="DJ162">
            <v>17</v>
          </cell>
          <cell r="DK162">
            <v>11</v>
          </cell>
          <cell r="DL162">
            <v>24</v>
          </cell>
          <cell r="DM162">
            <v>83</v>
          </cell>
          <cell r="DN162">
            <v>89</v>
          </cell>
          <cell r="DO162">
            <v>76</v>
          </cell>
          <cell r="DP162">
            <v>35</v>
          </cell>
          <cell r="DQ162">
            <v>18</v>
          </cell>
          <cell r="DR162">
            <v>17</v>
          </cell>
          <cell r="DS162">
            <v>23</v>
          </cell>
          <cell r="DT162">
            <v>17</v>
          </cell>
          <cell r="DU162">
            <v>29</v>
          </cell>
          <cell r="DV162">
            <v>77</v>
          </cell>
          <cell r="DW162">
            <v>83</v>
          </cell>
          <cell r="DX162">
            <v>71</v>
          </cell>
          <cell r="DY162">
            <v>35</v>
          </cell>
          <cell r="DZ162">
            <v>18</v>
          </cell>
          <cell r="EA162">
            <v>17</v>
          </cell>
          <cell r="EB162">
            <v>14</v>
          </cell>
          <cell r="EC162">
            <v>11</v>
          </cell>
          <cell r="ED162">
            <v>18</v>
          </cell>
          <cell r="EE162">
            <v>86</v>
          </cell>
          <cell r="EF162">
            <v>89</v>
          </cell>
          <cell r="EG162">
            <v>82</v>
          </cell>
          <cell r="EH162">
            <v>35</v>
          </cell>
          <cell r="EI162">
            <v>18</v>
          </cell>
          <cell r="EJ162">
            <v>17</v>
          </cell>
          <cell r="EK162">
            <v>26</v>
          </cell>
          <cell r="EL162">
            <v>17</v>
          </cell>
          <cell r="EM162">
            <v>35</v>
          </cell>
          <cell r="EN162">
            <v>74</v>
          </cell>
          <cell r="EO162">
            <v>83</v>
          </cell>
          <cell r="EP162">
            <v>65</v>
          </cell>
          <cell r="HK162">
            <v>5840</v>
          </cell>
          <cell r="HL162">
            <v>2990</v>
          </cell>
          <cell r="HM162">
            <v>2850</v>
          </cell>
          <cell r="HN162">
            <v>18</v>
          </cell>
          <cell r="HO162">
            <v>22</v>
          </cell>
          <cell r="HP162">
            <v>13</v>
          </cell>
          <cell r="HQ162">
            <v>82</v>
          </cell>
          <cell r="HR162">
            <v>78</v>
          </cell>
          <cell r="HS162">
            <v>87</v>
          </cell>
          <cell r="HT162">
            <v>5840</v>
          </cell>
          <cell r="HU162">
            <v>2990</v>
          </cell>
          <cell r="HV162">
            <v>2850</v>
          </cell>
          <cell r="HW162">
            <v>22</v>
          </cell>
          <cell r="HX162">
            <v>21</v>
          </cell>
          <cell r="HY162">
            <v>23</v>
          </cell>
          <cell r="HZ162">
            <v>78</v>
          </cell>
          <cell r="IA162">
            <v>79</v>
          </cell>
          <cell r="IB162">
            <v>77</v>
          </cell>
          <cell r="IC162">
            <v>5840</v>
          </cell>
          <cell r="ID162">
            <v>2990</v>
          </cell>
          <cell r="IE162">
            <v>2850</v>
          </cell>
          <cell r="IF162">
            <v>10</v>
          </cell>
          <cell r="IG162">
            <v>10</v>
          </cell>
          <cell r="IH162">
            <v>10</v>
          </cell>
          <cell r="II162">
            <v>90</v>
          </cell>
          <cell r="IJ162">
            <v>90</v>
          </cell>
          <cell r="IK162">
            <v>90</v>
          </cell>
          <cell r="IL162">
            <v>5840</v>
          </cell>
          <cell r="IM162">
            <v>2990</v>
          </cell>
          <cell r="IN162">
            <v>2850</v>
          </cell>
          <cell r="IO162">
            <v>27</v>
          </cell>
          <cell r="IP162">
            <v>29</v>
          </cell>
          <cell r="IQ162">
            <v>25</v>
          </cell>
          <cell r="IR162">
            <v>73</v>
          </cell>
          <cell r="IS162">
            <v>71</v>
          </cell>
          <cell r="IT162">
            <v>75</v>
          </cell>
        </row>
        <row r="163">
          <cell r="B163">
            <v>938</v>
          </cell>
          <cell r="C163">
            <v>7050</v>
          </cell>
          <cell r="D163">
            <v>3586</v>
          </cell>
          <cell r="E163">
            <v>3464</v>
          </cell>
          <cell r="F163">
            <v>19</v>
          </cell>
          <cell r="G163">
            <v>25</v>
          </cell>
          <cell r="H163">
            <v>14</v>
          </cell>
          <cell r="I163">
            <v>81</v>
          </cell>
          <cell r="J163">
            <v>75</v>
          </cell>
          <cell r="K163">
            <v>86</v>
          </cell>
          <cell r="L163">
            <v>7049</v>
          </cell>
          <cell r="M163">
            <v>3585</v>
          </cell>
          <cell r="N163">
            <v>3464</v>
          </cell>
          <cell r="O163">
            <v>24</v>
          </cell>
          <cell r="P163">
            <v>23</v>
          </cell>
          <cell r="Q163">
            <v>26</v>
          </cell>
          <cell r="R163">
            <v>76</v>
          </cell>
          <cell r="S163">
            <v>77</v>
          </cell>
          <cell r="T163">
            <v>74</v>
          </cell>
          <cell r="U163">
            <v>7031</v>
          </cell>
          <cell r="V163">
            <v>3579</v>
          </cell>
          <cell r="W163">
            <v>3452</v>
          </cell>
          <cell r="X163">
            <v>11</v>
          </cell>
          <cell r="Y163">
            <v>12</v>
          </cell>
          <cell r="Z163">
            <v>10</v>
          </cell>
          <cell r="AA163">
            <v>89</v>
          </cell>
          <cell r="AB163">
            <v>88</v>
          </cell>
          <cell r="AC163">
            <v>90</v>
          </cell>
          <cell r="AD163">
            <v>7049</v>
          </cell>
          <cell r="AE163">
            <v>3585</v>
          </cell>
          <cell r="AF163">
            <v>3464</v>
          </cell>
          <cell r="AG163">
            <v>30</v>
          </cell>
          <cell r="AH163">
            <v>32</v>
          </cell>
          <cell r="AI163">
            <v>28</v>
          </cell>
          <cell r="AJ163">
            <v>70</v>
          </cell>
          <cell r="AK163">
            <v>68</v>
          </cell>
          <cell r="AL163">
            <v>72</v>
          </cell>
          <cell r="DG163">
            <v>41</v>
          </cell>
          <cell r="DH163">
            <v>23</v>
          </cell>
          <cell r="DI163">
            <v>18</v>
          </cell>
          <cell r="DJ163">
            <v>39</v>
          </cell>
          <cell r="DK163">
            <v>39</v>
          </cell>
          <cell r="DL163">
            <v>39</v>
          </cell>
          <cell r="DM163">
            <v>61</v>
          </cell>
          <cell r="DN163">
            <v>61</v>
          </cell>
          <cell r="DO163">
            <v>61</v>
          </cell>
          <cell r="DP163">
            <v>41</v>
          </cell>
          <cell r="DQ163">
            <v>23</v>
          </cell>
          <cell r="DR163">
            <v>18</v>
          </cell>
          <cell r="DS163">
            <v>54</v>
          </cell>
          <cell r="DT163">
            <v>43</v>
          </cell>
          <cell r="DU163">
            <v>67</v>
          </cell>
          <cell r="DV163">
            <v>46</v>
          </cell>
          <cell r="DW163">
            <v>57</v>
          </cell>
          <cell r="DX163">
            <v>33</v>
          </cell>
          <cell r="DY163">
            <v>41</v>
          </cell>
          <cell r="DZ163">
            <v>23</v>
          </cell>
          <cell r="EA163">
            <v>18</v>
          </cell>
          <cell r="EB163">
            <v>32</v>
          </cell>
          <cell r="EC163">
            <v>35</v>
          </cell>
          <cell r="ED163">
            <v>28</v>
          </cell>
          <cell r="EE163">
            <v>68</v>
          </cell>
          <cell r="EF163">
            <v>65</v>
          </cell>
          <cell r="EG163">
            <v>72</v>
          </cell>
          <cell r="EH163">
            <v>41</v>
          </cell>
          <cell r="EI163">
            <v>23</v>
          </cell>
          <cell r="EJ163">
            <v>18</v>
          </cell>
          <cell r="EK163">
            <v>61</v>
          </cell>
          <cell r="EL163">
            <v>52</v>
          </cell>
          <cell r="EM163">
            <v>72</v>
          </cell>
          <cell r="EN163">
            <v>39</v>
          </cell>
          <cell r="EO163">
            <v>48</v>
          </cell>
          <cell r="EP163">
            <v>28</v>
          </cell>
          <cell r="HK163">
            <v>8160</v>
          </cell>
          <cell r="HL163">
            <v>4170</v>
          </cell>
          <cell r="HM163">
            <v>3990</v>
          </cell>
          <cell r="HN163">
            <v>20</v>
          </cell>
          <cell r="HO163">
            <v>25</v>
          </cell>
          <cell r="HP163">
            <v>14</v>
          </cell>
          <cell r="HQ163">
            <v>80</v>
          </cell>
          <cell r="HR163">
            <v>75</v>
          </cell>
          <cell r="HS163">
            <v>86</v>
          </cell>
          <cell r="HT163">
            <v>8160</v>
          </cell>
          <cell r="HU163">
            <v>4170</v>
          </cell>
          <cell r="HV163">
            <v>3990</v>
          </cell>
          <cell r="HW163">
            <v>25</v>
          </cell>
          <cell r="HX163">
            <v>24</v>
          </cell>
          <cell r="HY163">
            <v>26</v>
          </cell>
          <cell r="HZ163">
            <v>75</v>
          </cell>
          <cell r="IA163">
            <v>76</v>
          </cell>
          <cell r="IB163">
            <v>74</v>
          </cell>
          <cell r="IC163">
            <v>8140</v>
          </cell>
          <cell r="ID163">
            <v>4160</v>
          </cell>
          <cell r="IE163">
            <v>3970</v>
          </cell>
          <cell r="IF163">
            <v>11</v>
          </cell>
          <cell r="IG163">
            <v>12</v>
          </cell>
          <cell r="IH163">
            <v>11</v>
          </cell>
          <cell r="II163">
            <v>89</v>
          </cell>
          <cell r="IJ163">
            <v>88</v>
          </cell>
          <cell r="IK163">
            <v>89</v>
          </cell>
          <cell r="IL163">
            <v>8160</v>
          </cell>
          <cell r="IM163">
            <v>4170</v>
          </cell>
          <cell r="IN163">
            <v>3990</v>
          </cell>
          <cell r="IO163">
            <v>31</v>
          </cell>
          <cell r="IP163">
            <v>33</v>
          </cell>
          <cell r="IQ163">
            <v>28</v>
          </cell>
          <cell r="IR163">
            <v>69</v>
          </cell>
          <cell r="IS163">
            <v>67</v>
          </cell>
          <cell r="IT163">
            <v>72</v>
          </cell>
        </row>
        <row r="164">
          <cell r="B164" t="str">
            <v>Total</v>
          </cell>
          <cell r="C164">
            <v>474180</v>
          </cell>
          <cell r="D164">
            <v>242560</v>
          </cell>
          <cell r="E164">
            <v>231620</v>
          </cell>
          <cell r="F164">
            <v>20</v>
          </cell>
          <cell r="G164">
            <v>25</v>
          </cell>
          <cell r="H164">
            <v>15</v>
          </cell>
          <cell r="I164">
            <v>80</v>
          </cell>
          <cell r="J164">
            <v>75</v>
          </cell>
          <cell r="K164">
            <v>85</v>
          </cell>
          <cell r="L164">
            <v>474170</v>
          </cell>
          <cell r="M164">
            <v>242550</v>
          </cell>
          <cell r="N164">
            <v>231620</v>
          </cell>
          <cell r="O164">
            <v>23</v>
          </cell>
          <cell r="P164">
            <v>23</v>
          </cell>
          <cell r="Q164">
            <v>24</v>
          </cell>
          <cell r="R164">
            <v>77</v>
          </cell>
          <cell r="S164">
            <v>77</v>
          </cell>
          <cell r="T164">
            <v>76</v>
          </cell>
          <cell r="U164">
            <v>474150</v>
          </cell>
          <cell r="V164">
            <v>242550</v>
          </cell>
          <cell r="W164">
            <v>231610</v>
          </cell>
          <cell r="X164">
            <v>12</v>
          </cell>
          <cell r="Y164">
            <v>13</v>
          </cell>
          <cell r="Z164">
            <v>12</v>
          </cell>
          <cell r="AA164">
            <v>88</v>
          </cell>
          <cell r="AB164">
            <v>87</v>
          </cell>
          <cell r="AC164">
            <v>88</v>
          </cell>
          <cell r="AD164">
            <v>474150</v>
          </cell>
          <cell r="AE164">
            <v>242540</v>
          </cell>
          <cell r="AF164">
            <v>231610</v>
          </cell>
          <cell r="AG164">
            <v>29</v>
          </cell>
          <cell r="AH164">
            <v>31</v>
          </cell>
          <cell r="AI164">
            <v>27</v>
          </cell>
          <cell r="AJ164">
            <v>71</v>
          </cell>
          <cell r="AK164">
            <v>69</v>
          </cell>
          <cell r="AL164">
            <v>73</v>
          </cell>
          <cell r="DG164">
            <v>23910</v>
          </cell>
          <cell r="DH164">
            <v>12040</v>
          </cell>
          <cell r="DI164">
            <v>11870</v>
          </cell>
          <cell r="DJ164">
            <v>26</v>
          </cell>
          <cell r="DK164">
            <v>33</v>
          </cell>
          <cell r="DL164">
            <v>19</v>
          </cell>
          <cell r="DM164">
            <v>74</v>
          </cell>
          <cell r="DN164">
            <v>67</v>
          </cell>
          <cell r="DO164">
            <v>81</v>
          </cell>
          <cell r="DP164">
            <v>23910</v>
          </cell>
          <cell r="DQ164">
            <v>12040</v>
          </cell>
          <cell r="DR164">
            <v>11870</v>
          </cell>
          <cell r="DS164">
            <v>36</v>
          </cell>
          <cell r="DT164">
            <v>37</v>
          </cell>
          <cell r="DU164">
            <v>35</v>
          </cell>
          <cell r="DV164">
            <v>64</v>
          </cell>
          <cell r="DW164">
            <v>64</v>
          </cell>
          <cell r="DX164">
            <v>65</v>
          </cell>
          <cell r="DY164">
            <v>23920</v>
          </cell>
          <cell r="DZ164">
            <v>12040</v>
          </cell>
          <cell r="EA164">
            <v>11870</v>
          </cell>
          <cell r="EB164">
            <v>21</v>
          </cell>
          <cell r="EC164">
            <v>24</v>
          </cell>
          <cell r="ED164">
            <v>18</v>
          </cell>
          <cell r="EE164">
            <v>79</v>
          </cell>
          <cell r="EF164">
            <v>76</v>
          </cell>
          <cell r="EG164">
            <v>82</v>
          </cell>
          <cell r="EH164">
            <v>23910</v>
          </cell>
          <cell r="EI164">
            <v>12040</v>
          </cell>
          <cell r="EJ164">
            <v>11870</v>
          </cell>
          <cell r="EK164">
            <v>41</v>
          </cell>
          <cell r="EL164">
            <v>45</v>
          </cell>
          <cell r="EM164">
            <v>37</v>
          </cell>
          <cell r="EN164">
            <v>59</v>
          </cell>
          <cell r="EO164">
            <v>55</v>
          </cell>
          <cell r="EP164">
            <v>63</v>
          </cell>
          <cell r="HK164">
            <v>576370</v>
          </cell>
          <cell r="HL164">
            <v>294810</v>
          </cell>
          <cell r="HM164">
            <v>281560</v>
          </cell>
          <cell r="HN164">
            <v>21</v>
          </cell>
          <cell r="HO164">
            <v>26</v>
          </cell>
          <cell r="HP164">
            <v>16</v>
          </cell>
          <cell r="HQ164">
            <v>79</v>
          </cell>
          <cell r="HR164">
            <v>74</v>
          </cell>
          <cell r="HS164">
            <v>84</v>
          </cell>
          <cell r="HT164">
            <v>576350</v>
          </cell>
          <cell r="HU164">
            <v>294800</v>
          </cell>
          <cell r="HV164">
            <v>281550</v>
          </cell>
          <cell r="HW164">
            <v>24</v>
          </cell>
          <cell r="HX164">
            <v>24</v>
          </cell>
          <cell r="HY164">
            <v>25</v>
          </cell>
          <cell r="HZ164">
            <v>76</v>
          </cell>
          <cell r="IA164">
            <v>76</v>
          </cell>
          <cell r="IB164">
            <v>75</v>
          </cell>
          <cell r="IC164">
            <v>576340</v>
          </cell>
          <cell r="ID164">
            <v>294800</v>
          </cell>
          <cell r="IE164">
            <v>281540</v>
          </cell>
          <cell r="IF164">
            <v>13</v>
          </cell>
          <cell r="IG164">
            <v>14</v>
          </cell>
          <cell r="IH164">
            <v>13</v>
          </cell>
          <cell r="II164">
            <v>87</v>
          </cell>
          <cell r="IJ164">
            <v>86</v>
          </cell>
          <cell r="IK164">
            <v>87</v>
          </cell>
          <cell r="IL164">
            <v>576330</v>
          </cell>
          <cell r="IM164">
            <v>294780</v>
          </cell>
          <cell r="IN164">
            <v>281540</v>
          </cell>
          <cell r="IO164">
            <v>30</v>
          </cell>
          <cell r="IP164">
            <v>32</v>
          </cell>
          <cell r="IQ164">
            <v>28</v>
          </cell>
          <cell r="IR164">
            <v>70</v>
          </cell>
          <cell r="IS164">
            <v>68</v>
          </cell>
          <cell r="IT164">
            <v>72</v>
          </cell>
        </row>
        <row r="166">
          <cell r="B166" t="str">
            <v>North East</v>
          </cell>
          <cell r="C166">
            <v>28320</v>
          </cell>
          <cell r="D166">
            <v>14530</v>
          </cell>
          <cell r="E166">
            <v>13790</v>
          </cell>
          <cell r="F166">
            <v>22</v>
          </cell>
          <cell r="G166">
            <v>27</v>
          </cell>
          <cell r="H166">
            <v>16</v>
          </cell>
          <cell r="I166">
            <v>78</v>
          </cell>
          <cell r="J166">
            <v>73</v>
          </cell>
          <cell r="K166">
            <v>84</v>
          </cell>
          <cell r="L166">
            <v>28320</v>
          </cell>
          <cell r="M166">
            <v>14530</v>
          </cell>
          <cell r="N166">
            <v>13790</v>
          </cell>
          <cell r="O166">
            <v>23</v>
          </cell>
          <cell r="P166">
            <v>23</v>
          </cell>
          <cell r="Q166">
            <v>23</v>
          </cell>
          <cell r="R166">
            <v>77</v>
          </cell>
          <cell r="S166">
            <v>77</v>
          </cell>
          <cell r="T166">
            <v>77</v>
          </cell>
          <cell r="U166">
            <v>28320</v>
          </cell>
          <cell r="V166">
            <v>14530</v>
          </cell>
          <cell r="W166">
            <v>13790</v>
          </cell>
          <cell r="X166">
            <v>13</v>
          </cell>
          <cell r="Y166">
            <v>13</v>
          </cell>
          <cell r="Z166">
            <v>12</v>
          </cell>
          <cell r="AA166">
            <v>87</v>
          </cell>
          <cell r="AB166">
            <v>87</v>
          </cell>
          <cell r="AC166">
            <v>88</v>
          </cell>
          <cell r="AD166">
            <v>28320</v>
          </cell>
          <cell r="AE166">
            <v>14530</v>
          </cell>
          <cell r="AF166">
            <v>13790</v>
          </cell>
          <cell r="AG166">
            <v>30</v>
          </cell>
          <cell r="AH166">
            <v>33</v>
          </cell>
          <cell r="AI166">
            <v>27</v>
          </cell>
          <cell r="AJ166">
            <v>70</v>
          </cell>
          <cell r="AK166">
            <v>67</v>
          </cell>
          <cell r="AL166">
            <v>73</v>
          </cell>
          <cell r="AM166">
            <v>290</v>
          </cell>
          <cell r="AN166">
            <v>137</v>
          </cell>
          <cell r="AO166">
            <v>153</v>
          </cell>
          <cell r="AP166">
            <v>35</v>
          </cell>
          <cell r="AQ166">
            <v>19</v>
          </cell>
          <cell r="AR166">
            <v>16</v>
          </cell>
          <cell r="AS166">
            <v>255</v>
          </cell>
          <cell r="AT166">
            <v>118</v>
          </cell>
          <cell r="AU166">
            <v>137</v>
          </cell>
          <cell r="AV166">
            <v>290</v>
          </cell>
          <cell r="AW166">
            <v>137</v>
          </cell>
          <cell r="AX166">
            <v>153</v>
          </cell>
          <cell r="AY166">
            <v>58</v>
          </cell>
          <cell r="AZ166">
            <v>24</v>
          </cell>
          <cell r="BA166">
            <v>34</v>
          </cell>
          <cell r="BB166">
            <v>232</v>
          </cell>
          <cell r="BC166">
            <v>113</v>
          </cell>
          <cell r="BD166">
            <v>119</v>
          </cell>
          <cell r="BE166">
            <v>290</v>
          </cell>
          <cell r="BF166">
            <v>137</v>
          </cell>
          <cell r="BG166">
            <v>153</v>
          </cell>
          <cell r="BH166">
            <v>26</v>
          </cell>
          <cell r="BI166">
            <v>15</v>
          </cell>
          <cell r="BJ166">
            <v>11</v>
          </cell>
          <cell r="BK166">
            <v>264</v>
          </cell>
          <cell r="BL166">
            <v>122</v>
          </cell>
          <cell r="BM166">
            <v>142</v>
          </cell>
          <cell r="BN166">
            <v>290</v>
          </cell>
          <cell r="BO166">
            <v>137</v>
          </cell>
          <cell r="BP166">
            <v>153</v>
          </cell>
          <cell r="BQ166">
            <v>67</v>
          </cell>
          <cell r="BR166">
            <v>28</v>
          </cell>
          <cell r="BS166">
            <v>39</v>
          </cell>
          <cell r="BT166">
            <v>223</v>
          </cell>
          <cell r="BU166">
            <v>109</v>
          </cell>
          <cell r="BV166">
            <v>114</v>
          </cell>
          <cell r="BW166">
            <v>696</v>
          </cell>
          <cell r="BX166">
            <v>346</v>
          </cell>
          <cell r="BY166">
            <v>350</v>
          </cell>
          <cell r="BZ166">
            <v>189</v>
          </cell>
          <cell r="CA166">
            <v>104</v>
          </cell>
          <cell r="CB166">
            <v>85</v>
          </cell>
          <cell r="CC166">
            <v>507</v>
          </cell>
          <cell r="CD166">
            <v>242</v>
          </cell>
          <cell r="CE166">
            <v>265</v>
          </cell>
          <cell r="CF166">
            <v>696</v>
          </cell>
          <cell r="CG166">
            <v>346</v>
          </cell>
          <cell r="CH166">
            <v>350</v>
          </cell>
          <cell r="CI166">
            <v>222</v>
          </cell>
          <cell r="CJ166">
            <v>104</v>
          </cell>
          <cell r="CK166">
            <v>118</v>
          </cell>
          <cell r="CL166">
            <v>474</v>
          </cell>
          <cell r="CM166">
            <v>242</v>
          </cell>
          <cell r="CN166">
            <v>232</v>
          </cell>
          <cell r="CO166">
            <v>696</v>
          </cell>
          <cell r="CP166">
            <v>346</v>
          </cell>
          <cell r="CQ166">
            <v>350</v>
          </cell>
          <cell r="CR166">
            <v>142</v>
          </cell>
          <cell r="CS166">
            <v>75</v>
          </cell>
          <cell r="CT166">
            <v>67</v>
          </cell>
          <cell r="CU166">
            <v>554</v>
          </cell>
          <cell r="CV166">
            <v>271</v>
          </cell>
          <cell r="CW166">
            <v>283</v>
          </cell>
          <cell r="CX166">
            <v>696</v>
          </cell>
          <cell r="CY166">
            <v>346</v>
          </cell>
          <cell r="CZ166">
            <v>350</v>
          </cell>
          <cell r="DA166">
            <v>268</v>
          </cell>
          <cell r="DB166">
            <v>134</v>
          </cell>
          <cell r="DC166">
            <v>134</v>
          </cell>
          <cell r="DD166">
            <v>428</v>
          </cell>
          <cell r="DE166">
            <v>212</v>
          </cell>
          <cell r="DF166">
            <v>216</v>
          </cell>
          <cell r="DG166">
            <v>100</v>
          </cell>
          <cell r="DH166">
            <v>50</v>
          </cell>
          <cell r="DI166">
            <v>50</v>
          </cell>
          <cell r="DJ166">
            <v>38</v>
          </cell>
          <cell r="DK166">
            <v>42</v>
          </cell>
          <cell r="DL166">
            <v>33</v>
          </cell>
          <cell r="DM166">
            <v>62</v>
          </cell>
          <cell r="DN166">
            <v>58</v>
          </cell>
          <cell r="DO166">
            <v>67</v>
          </cell>
          <cell r="DP166">
            <v>100</v>
          </cell>
          <cell r="DQ166">
            <v>50</v>
          </cell>
          <cell r="DR166">
            <v>50</v>
          </cell>
          <cell r="DS166">
            <v>40</v>
          </cell>
          <cell r="DT166">
            <v>36</v>
          </cell>
          <cell r="DU166">
            <v>44</v>
          </cell>
          <cell r="DV166">
            <v>60</v>
          </cell>
          <cell r="DW166">
            <v>64</v>
          </cell>
          <cell r="DX166">
            <v>56</v>
          </cell>
          <cell r="DY166">
            <v>100</v>
          </cell>
          <cell r="DZ166">
            <v>50</v>
          </cell>
          <cell r="EA166">
            <v>50</v>
          </cell>
          <cell r="EB166">
            <v>31</v>
          </cell>
          <cell r="EC166">
            <v>28</v>
          </cell>
          <cell r="ED166">
            <v>33</v>
          </cell>
          <cell r="EE166">
            <v>69</v>
          </cell>
          <cell r="EF166">
            <v>72</v>
          </cell>
          <cell r="EG166">
            <v>67</v>
          </cell>
          <cell r="EH166">
            <v>100</v>
          </cell>
          <cell r="EI166">
            <v>50</v>
          </cell>
          <cell r="EJ166">
            <v>50</v>
          </cell>
          <cell r="EK166">
            <v>52</v>
          </cell>
          <cell r="EL166">
            <v>54</v>
          </cell>
          <cell r="EM166">
            <v>49</v>
          </cell>
          <cell r="EN166">
            <v>48</v>
          </cell>
          <cell r="EO166">
            <v>46</v>
          </cell>
          <cell r="EP166">
            <v>51</v>
          </cell>
          <cell r="EQ166">
            <v>0</v>
          </cell>
          <cell r="ER166">
            <v>0</v>
          </cell>
          <cell r="ES166">
            <v>0</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v>
          </cell>
          <cell r="GQ166">
            <v>0</v>
          </cell>
          <cell r="GR166">
            <v>0</v>
          </cell>
          <cell r="GS166">
            <v>0</v>
          </cell>
          <cell r="GT166">
            <v>0</v>
          </cell>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30170</v>
          </cell>
          <cell r="HL166">
            <v>15470</v>
          </cell>
          <cell r="HM166">
            <v>14700</v>
          </cell>
          <cell r="HN166">
            <v>22</v>
          </cell>
          <cell r="HO166">
            <v>27</v>
          </cell>
          <cell r="HP166">
            <v>16</v>
          </cell>
          <cell r="HQ166">
            <v>78</v>
          </cell>
          <cell r="HR166">
            <v>73</v>
          </cell>
          <cell r="HS166">
            <v>84</v>
          </cell>
          <cell r="HT166">
            <v>30170</v>
          </cell>
          <cell r="HU166">
            <v>15470</v>
          </cell>
          <cell r="HV166">
            <v>14690</v>
          </cell>
          <cell r="HW166">
            <v>23</v>
          </cell>
          <cell r="HX166">
            <v>23</v>
          </cell>
          <cell r="HY166">
            <v>24</v>
          </cell>
          <cell r="HZ166">
            <v>77</v>
          </cell>
          <cell r="IA166">
            <v>77</v>
          </cell>
          <cell r="IB166">
            <v>76</v>
          </cell>
          <cell r="IC166">
            <v>30170</v>
          </cell>
          <cell r="ID166">
            <v>15470</v>
          </cell>
          <cell r="IE166">
            <v>14700</v>
          </cell>
          <cell r="IF166">
            <v>13</v>
          </cell>
          <cell r="IG166">
            <v>14</v>
          </cell>
          <cell r="IH166">
            <v>12</v>
          </cell>
          <cell r="II166">
            <v>87</v>
          </cell>
          <cell r="IJ166">
            <v>86</v>
          </cell>
          <cell r="IK166">
            <v>88</v>
          </cell>
          <cell r="IL166">
            <v>30170</v>
          </cell>
          <cell r="IM166">
            <v>15470</v>
          </cell>
          <cell r="IN166">
            <v>14690</v>
          </cell>
          <cell r="IO166">
            <v>30</v>
          </cell>
          <cell r="IP166">
            <v>33</v>
          </cell>
          <cell r="IQ166">
            <v>27</v>
          </cell>
          <cell r="IR166">
            <v>70</v>
          </cell>
          <cell r="IS166">
            <v>67</v>
          </cell>
          <cell r="IT166">
            <v>73</v>
          </cell>
        </row>
        <row r="167">
          <cell r="B167" t="str">
            <v>North West</v>
          </cell>
          <cell r="C167">
            <v>72130</v>
          </cell>
          <cell r="D167">
            <v>36990</v>
          </cell>
          <cell r="E167">
            <v>35140</v>
          </cell>
          <cell r="F167">
            <v>20</v>
          </cell>
          <cell r="G167">
            <v>24</v>
          </cell>
          <cell r="H167">
            <v>15</v>
          </cell>
          <cell r="I167">
            <v>80</v>
          </cell>
          <cell r="J167">
            <v>76</v>
          </cell>
          <cell r="K167">
            <v>85</v>
          </cell>
          <cell r="L167">
            <v>72130</v>
          </cell>
          <cell r="M167">
            <v>36990</v>
          </cell>
          <cell r="N167">
            <v>35140</v>
          </cell>
          <cell r="O167">
            <v>22</v>
          </cell>
          <cell r="P167">
            <v>21</v>
          </cell>
          <cell r="Q167">
            <v>22</v>
          </cell>
          <cell r="R167">
            <v>78</v>
          </cell>
          <cell r="S167">
            <v>79</v>
          </cell>
          <cell r="T167">
            <v>78</v>
          </cell>
          <cell r="U167">
            <v>72120</v>
          </cell>
          <cell r="V167">
            <v>36980</v>
          </cell>
          <cell r="W167">
            <v>35140</v>
          </cell>
          <cell r="X167">
            <v>12</v>
          </cell>
          <cell r="Y167">
            <v>12</v>
          </cell>
          <cell r="Z167">
            <v>11</v>
          </cell>
          <cell r="AA167">
            <v>88</v>
          </cell>
          <cell r="AB167">
            <v>88</v>
          </cell>
          <cell r="AC167">
            <v>89</v>
          </cell>
          <cell r="AD167">
            <v>72130</v>
          </cell>
          <cell r="AE167">
            <v>36990</v>
          </cell>
          <cell r="AF167">
            <v>35140</v>
          </cell>
          <cell r="AG167">
            <v>28</v>
          </cell>
          <cell r="AH167">
            <v>30</v>
          </cell>
          <cell r="AI167">
            <v>26</v>
          </cell>
          <cell r="AJ167">
            <v>72</v>
          </cell>
          <cell r="AK167">
            <v>70</v>
          </cell>
          <cell r="AL167">
            <v>74</v>
          </cell>
          <cell r="AM167">
            <v>1680</v>
          </cell>
          <cell r="AN167">
            <v>854</v>
          </cell>
          <cell r="AO167">
            <v>826</v>
          </cell>
          <cell r="AP167">
            <v>342</v>
          </cell>
          <cell r="AQ167">
            <v>209</v>
          </cell>
          <cell r="AR167">
            <v>133</v>
          </cell>
          <cell r="AS167">
            <v>1338</v>
          </cell>
          <cell r="AT167">
            <v>645</v>
          </cell>
          <cell r="AU167">
            <v>693</v>
          </cell>
          <cell r="AV167">
            <v>1680</v>
          </cell>
          <cell r="AW167">
            <v>854</v>
          </cell>
          <cell r="AX167">
            <v>826</v>
          </cell>
          <cell r="AY167">
            <v>388</v>
          </cell>
          <cell r="AZ167">
            <v>191</v>
          </cell>
          <cell r="BA167">
            <v>197</v>
          </cell>
          <cell r="BB167">
            <v>1292</v>
          </cell>
          <cell r="BC167">
            <v>663</v>
          </cell>
          <cell r="BD167">
            <v>629</v>
          </cell>
          <cell r="BE167">
            <v>1680</v>
          </cell>
          <cell r="BF167">
            <v>854</v>
          </cell>
          <cell r="BG167">
            <v>826</v>
          </cell>
          <cell r="BH167">
            <v>198</v>
          </cell>
          <cell r="BI167">
            <v>108</v>
          </cell>
          <cell r="BJ167">
            <v>90</v>
          </cell>
          <cell r="BK167">
            <v>1482</v>
          </cell>
          <cell r="BL167">
            <v>746</v>
          </cell>
          <cell r="BM167">
            <v>736</v>
          </cell>
          <cell r="BN167">
            <v>1680</v>
          </cell>
          <cell r="BO167">
            <v>854</v>
          </cell>
          <cell r="BP167">
            <v>826</v>
          </cell>
          <cell r="BQ167">
            <v>486</v>
          </cell>
          <cell r="BR167">
            <v>259</v>
          </cell>
          <cell r="BS167">
            <v>227</v>
          </cell>
          <cell r="BT167">
            <v>1194</v>
          </cell>
          <cell r="BU167">
            <v>595</v>
          </cell>
          <cell r="BV167">
            <v>599</v>
          </cell>
          <cell r="BW167">
            <v>5198</v>
          </cell>
          <cell r="BX167">
            <v>2686</v>
          </cell>
          <cell r="BY167">
            <v>2512</v>
          </cell>
          <cell r="BZ167">
            <v>1275</v>
          </cell>
          <cell r="CA167">
            <v>798</v>
          </cell>
          <cell r="CB167">
            <v>477</v>
          </cell>
          <cell r="CC167">
            <v>3923</v>
          </cell>
          <cell r="CD167">
            <v>1888</v>
          </cell>
          <cell r="CE167">
            <v>2035</v>
          </cell>
          <cell r="CF167">
            <v>5199</v>
          </cell>
          <cell r="CG167">
            <v>2687</v>
          </cell>
          <cell r="CH167">
            <v>2512</v>
          </cell>
          <cell r="CI167">
            <v>1489</v>
          </cell>
          <cell r="CJ167">
            <v>726</v>
          </cell>
          <cell r="CK167">
            <v>763</v>
          </cell>
          <cell r="CL167">
            <v>3710</v>
          </cell>
          <cell r="CM167">
            <v>1961</v>
          </cell>
          <cell r="CN167">
            <v>1749</v>
          </cell>
          <cell r="CO167">
            <v>5199</v>
          </cell>
          <cell r="CP167">
            <v>2687</v>
          </cell>
          <cell r="CQ167">
            <v>2512</v>
          </cell>
          <cell r="CR167">
            <v>1110</v>
          </cell>
          <cell r="CS167">
            <v>580</v>
          </cell>
          <cell r="CT167">
            <v>530</v>
          </cell>
          <cell r="CU167">
            <v>4089</v>
          </cell>
          <cell r="CV167">
            <v>2107</v>
          </cell>
          <cell r="CW167">
            <v>1982</v>
          </cell>
          <cell r="CX167">
            <v>5198</v>
          </cell>
          <cell r="CY167">
            <v>2686</v>
          </cell>
          <cell r="CZ167">
            <v>2512</v>
          </cell>
          <cell r="DA167">
            <v>1833</v>
          </cell>
          <cell r="DB167">
            <v>990</v>
          </cell>
          <cell r="DC167">
            <v>843</v>
          </cell>
          <cell r="DD167">
            <v>3365</v>
          </cell>
          <cell r="DE167">
            <v>1696</v>
          </cell>
          <cell r="DF167">
            <v>1669</v>
          </cell>
          <cell r="DG167">
            <v>1080</v>
          </cell>
          <cell r="DH167">
            <v>550</v>
          </cell>
          <cell r="DI167">
            <v>530</v>
          </cell>
          <cell r="DJ167">
            <v>31</v>
          </cell>
          <cell r="DK167">
            <v>37</v>
          </cell>
          <cell r="DL167">
            <v>26</v>
          </cell>
          <cell r="DM167">
            <v>69</v>
          </cell>
          <cell r="DN167">
            <v>63</v>
          </cell>
          <cell r="DO167">
            <v>74</v>
          </cell>
          <cell r="DP167">
            <v>1080</v>
          </cell>
          <cell r="DQ167">
            <v>550</v>
          </cell>
          <cell r="DR167">
            <v>530</v>
          </cell>
          <cell r="DS167">
            <v>36</v>
          </cell>
          <cell r="DT167">
            <v>34</v>
          </cell>
          <cell r="DU167">
            <v>37</v>
          </cell>
          <cell r="DV167">
            <v>64</v>
          </cell>
          <cell r="DW167">
            <v>66</v>
          </cell>
          <cell r="DX167">
            <v>63</v>
          </cell>
          <cell r="DY167">
            <v>1080</v>
          </cell>
          <cell r="DZ167">
            <v>550</v>
          </cell>
          <cell r="EA167">
            <v>530</v>
          </cell>
          <cell r="EB167">
            <v>21</v>
          </cell>
          <cell r="EC167">
            <v>20</v>
          </cell>
          <cell r="ED167">
            <v>21</v>
          </cell>
          <cell r="EE167">
            <v>79</v>
          </cell>
          <cell r="EF167">
            <v>80</v>
          </cell>
          <cell r="EG167">
            <v>79</v>
          </cell>
          <cell r="EH167">
            <v>1080</v>
          </cell>
          <cell r="EI167">
            <v>550</v>
          </cell>
          <cell r="EJ167">
            <v>530</v>
          </cell>
          <cell r="EK167">
            <v>44</v>
          </cell>
          <cell r="EL167">
            <v>45</v>
          </cell>
          <cell r="EM167">
            <v>43</v>
          </cell>
          <cell r="EN167">
            <v>56</v>
          </cell>
          <cell r="EO167">
            <v>55</v>
          </cell>
          <cell r="EP167">
            <v>57</v>
          </cell>
          <cell r="EQ167">
            <v>0</v>
          </cell>
          <cell r="ER167">
            <v>0</v>
          </cell>
          <cell r="ES167">
            <v>0</v>
          </cell>
          <cell r="ET167">
            <v>0</v>
          </cell>
          <cell r="EU167">
            <v>0</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cell r="GK167">
            <v>0</v>
          </cell>
          <cell r="GL167">
            <v>0</v>
          </cell>
          <cell r="GM167">
            <v>0</v>
          </cell>
          <cell r="GN167">
            <v>0</v>
          </cell>
          <cell r="GO167">
            <v>0</v>
          </cell>
          <cell r="GP167">
            <v>0</v>
          </cell>
          <cell r="GQ167">
            <v>0</v>
          </cell>
          <cell r="GR167">
            <v>0</v>
          </cell>
          <cell r="GS167">
            <v>0</v>
          </cell>
          <cell r="GT167">
            <v>0</v>
          </cell>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82100</v>
          </cell>
          <cell r="HL167">
            <v>42100</v>
          </cell>
          <cell r="HM167">
            <v>40000</v>
          </cell>
          <cell r="HN167">
            <v>20</v>
          </cell>
          <cell r="HO167">
            <v>25</v>
          </cell>
          <cell r="HP167">
            <v>15</v>
          </cell>
          <cell r="HQ167">
            <v>80</v>
          </cell>
          <cell r="HR167">
            <v>75</v>
          </cell>
          <cell r="HS167">
            <v>85</v>
          </cell>
          <cell r="HT167">
            <v>82110</v>
          </cell>
          <cell r="HU167">
            <v>42100</v>
          </cell>
          <cell r="HV167">
            <v>40000</v>
          </cell>
          <cell r="HW167">
            <v>22</v>
          </cell>
          <cell r="HX167">
            <v>22</v>
          </cell>
          <cell r="HY167">
            <v>23</v>
          </cell>
          <cell r="HZ167">
            <v>78</v>
          </cell>
          <cell r="IA167">
            <v>78</v>
          </cell>
          <cell r="IB167">
            <v>77</v>
          </cell>
          <cell r="IC167">
            <v>82100</v>
          </cell>
          <cell r="ID167">
            <v>42100</v>
          </cell>
          <cell r="IE167">
            <v>40000</v>
          </cell>
          <cell r="IF167">
            <v>13</v>
          </cell>
          <cell r="IG167">
            <v>13</v>
          </cell>
          <cell r="IH167">
            <v>12</v>
          </cell>
          <cell r="II167">
            <v>87</v>
          </cell>
          <cell r="IJ167">
            <v>87</v>
          </cell>
          <cell r="IK167">
            <v>88</v>
          </cell>
          <cell r="IL167">
            <v>82100</v>
          </cell>
          <cell r="IM167">
            <v>42100</v>
          </cell>
          <cell r="IN167">
            <v>40000</v>
          </cell>
          <cell r="IO167">
            <v>29</v>
          </cell>
          <cell r="IP167">
            <v>31</v>
          </cell>
          <cell r="IQ167">
            <v>26</v>
          </cell>
          <cell r="IR167">
            <v>71</v>
          </cell>
          <cell r="IS167">
            <v>69</v>
          </cell>
          <cell r="IT167">
            <v>74</v>
          </cell>
        </row>
        <row r="168">
          <cell r="B168" t="str">
            <v>Yorkshire and the Humber</v>
          </cell>
          <cell r="C168">
            <v>52400</v>
          </cell>
          <cell r="D168">
            <v>26790</v>
          </cell>
          <cell r="E168">
            <v>25600</v>
          </cell>
          <cell r="F168">
            <v>22</v>
          </cell>
          <cell r="G168">
            <v>27</v>
          </cell>
          <cell r="H168">
            <v>17</v>
          </cell>
          <cell r="I168">
            <v>78</v>
          </cell>
          <cell r="J168">
            <v>73</v>
          </cell>
          <cell r="K168">
            <v>83</v>
          </cell>
          <cell r="L168">
            <v>52410</v>
          </cell>
          <cell r="M168">
            <v>26800</v>
          </cell>
          <cell r="N168">
            <v>25610</v>
          </cell>
          <cell r="O168">
            <v>24</v>
          </cell>
          <cell r="P168">
            <v>23</v>
          </cell>
          <cell r="Q168">
            <v>25</v>
          </cell>
          <cell r="R168">
            <v>76</v>
          </cell>
          <cell r="S168">
            <v>77</v>
          </cell>
          <cell r="T168">
            <v>75</v>
          </cell>
          <cell r="U168">
            <v>52410</v>
          </cell>
          <cell r="V168">
            <v>26800</v>
          </cell>
          <cell r="W168">
            <v>25610</v>
          </cell>
          <cell r="X168">
            <v>14</v>
          </cell>
          <cell r="Y168">
            <v>14</v>
          </cell>
          <cell r="Z168">
            <v>13</v>
          </cell>
          <cell r="AA168">
            <v>86</v>
          </cell>
          <cell r="AB168">
            <v>86</v>
          </cell>
          <cell r="AC168">
            <v>87</v>
          </cell>
          <cell r="AD168">
            <v>52400</v>
          </cell>
          <cell r="AE168">
            <v>26790</v>
          </cell>
          <cell r="AF168">
            <v>25600</v>
          </cell>
          <cell r="AG168">
            <v>30</v>
          </cell>
          <cell r="AH168">
            <v>32</v>
          </cell>
          <cell r="AI168">
            <v>28</v>
          </cell>
          <cell r="AJ168">
            <v>70</v>
          </cell>
          <cell r="AK168">
            <v>68</v>
          </cell>
          <cell r="AL168">
            <v>72</v>
          </cell>
          <cell r="AM168">
            <v>1268</v>
          </cell>
          <cell r="AN168">
            <v>650</v>
          </cell>
          <cell r="AO168">
            <v>618</v>
          </cell>
          <cell r="AP168">
            <v>314</v>
          </cell>
          <cell r="AQ168">
            <v>203</v>
          </cell>
          <cell r="AR168">
            <v>111</v>
          </cell>
          <cell r="AS168">
            <v>954</v>
          </cell>
          <cell r="AT168">
            <v>447</v>
          </cell>
          <cell r="AU168">
            <v>507</v>
          </cell>
          <cell r="AV168">
            <v>1269</v>
          </cell>
          <cell r="AW168">
            <v>651</v>
          </cell>
          <cell r="AX168">
            <v>618</v>
          </cell>
          <cell r="AY168">
            <v>364</v>
          </cell>
          <cell r="AZ168">
            <v>191</v>
          </cell>
          <cell r="BA168">
            <v>173</v>
          </cell>
          <cell r="BB168">
            <v>905</v>
          </cell>
          <cell r="BC168">
            <v>460</v>
          </cell>
          <cell r="BD168">
            <v>445</v>
          </cell>
          <cell r="BE168">
            <v>1269</v>
          </cell>
          <cell r="BF168">
            <v>651</v>
          </cell>
          <cell r="BG168">
            <v>618</v>
          </cell>
          <cell r="BH168">
            <v>200</v>
          </cell>
          <cell r="BI168">
            <v>114</v>
          </cell>
          <cell r="BJ168">
            <v>86</v>
          </cell>
          <cell r="BK168">
            <v>1069</v>
          </cell>
          <cell r="BL168">
            <v>537</v>
          </cell>
          <cell r="BM168">
            <v>532</v>
          </cell>
          <cell r="BN168">
            <v>1268</v>
          </cell>
          <cell r="BO168">
            <v>650</v>
          </cell>
          <cell r="BP168">
            <v>618</v>
          </cell>
          <cell r="BQ168">
            <v>441</v>
          </cell>
          <cell r="BR168">
            <v>250</v>
          </cell>
          <cell r="BS168">
            <v>191</v>
          </cell>
          <cell r="BT168">
            <v>827</v>
          </cell>
          <cell r="BU168">
            <v>400</v>
          </cell>
          <cell r="BV168">
            <v>427</v>
          </cell>
          <cell r="BW168">
            <v>4991</v>
          </cell>
          <cell r="BX168">
            <v>2605</v>
          </cell>
          <cell r="BY168">
            <v>2386</v>
          </cell>
          <cell r="BZ168">
            <v>1534</v>
          </cell>
          <cell r="CA168">
            <v>971</v>
          </cell>
          <cell r="CB168">
            <v>563</v>
          </cell>
          <cell r="CC168">
            <v>3457</v>
          </cell>
          <cell r="CD168">
            <v>1634</v>
          </cell>
          <cell r="CE168">
            <v>1823</v>
          </cell>
          <cell r="CF168">
            <v>4991</v>
          </cell>
          <cell r="CG168">
            <v>2605</v>
          </cell>
          <cell r="CH168">
            <v>2386</v>
          </cell>
          <cell r="CI168">
            <v>1861</v>
          </cell>
          <cell r="CJ168">
            <v>964</v>
          </cell>
          <cell r="CK168">
            <v>897</v>
          </cell>
          <cell r="CL168">
            <v>3130</v>
          </cell>
          <cell r="CM168">
            <v>1641</v>
          </cell>
          <cell r="CN168">
            <v>1489</v>
          </cell>
          <cell r="CO168">
            <v>4991</v>
          </cell>
          <cell r="CP168">
            <v>2605</v>
          </cell>
          <cell r="CQ168">
            <v>2386</v>
          </cell>
          <cell r="CR168">
            <v>1383</v>
          </cell>
          <cell r="CS168">
            <v>769</v>
          </cell>
          <cell r="CT168">
            <v>614</v>
          </cell>
          <cell r="CU168">
            <v>3608</v>
          </cell>
          <cell r="CV168">
            <v>1836</v>
          </cell>
          <cell r="CW168">
            <v>1772</v>
          </cell>
          <cell r="CX168">
            <v>4991</v>
          </cell>
          <cell r="CY168">
            <v>2605</v>
          </cell>
          <cell r="CZ168">
            <v>2386</v>
          </cell>
          <cell r="DA168">
            <v>2164</v>
          </cell>
          <cell r="DB168">
            <v>1196</v>
          </cell>
          <cell r="DC168">
            <v>968</v>
          </cell>
          <cell r="DD168">
            <v>2827</v>
          </cell>
          <cell r="DE168">
            <v>1409</v>
          </cell>
          <cell r="DF168">
            <v>1418</v>
          </cell>
          <cell r="DG168">
            <v>770</v>
          </cell>
          <cell r="DH168">
            <v>390</v>
          </cell>
          <cell r="DI168">
            <v>380</v>
          </cell>
          <cell r="DJ168">
            <v>34</v>
          </cell>
          <cell r="DK168">
            <v>40</v>
          </cell>
          <cell r="DL168">
            <v>27</v>
          </cell>
          <cell r="DM168">
            <v>66</v>
          </cell>
          <cell r="DN168">
            <v>60</v>
          </cell>
          <cell r="DO168">
            <v>73</v>
          </cell>
          <cell r="DP168">
            <v>770</v>
          </cell>
          <cell r="DQ168">
            <v>390</v>
          </cell>
          <cell r="DR168">
            <v>380</v>
          </cell>
          <cell r="DS168">
            <v>42</v>
          </cell>
          <cell r="DT168">
            <v>42</v>
          </cell>
          <cell r="DU168">
            <v>41</v>
          </cell>
          <cell r="DV168">
            <v>58</v>
          </cell>
          <cell r="DW168">
            <v>58</v>
          </cell>
          <cell r="DX168">
            <v>59</v>
          </cell>
          <cell r="DY168">
            <v>770</v>
          </cell>
          <cell r="DZ168">
            <v>390</v>
          </cell>
          <cell r="EA168">
            <v>380</v>
          </cell>
          <cell r="EB168">
            <v>28</v>
          </cell>
          <cell r="EC168">
            <v>29</v>
          </cell>
          <cell r="ED168">
            <v>26</v>
          </cell>
          <cell r="EE168">
            <v>72</v>
          </cell>
          <cell r="EF168">
            <v>71</v>
          </cell>
          <cell r="EG168">
            <v>74</v>
          </cell>
          <cell r="EH168">
            <v>770</v>
          </cell>
          <cell r="EI168">
            <v>390</v>
          </cell>
          <cell r="EJ168">
            <v>380</v>
          </cell>
          <cell r="EK168">
            <v>48</v>
          </cell>
          <cell r="EL168">
            <v>51</v>
          </cell>
          <cell r="EM168">
            <v>45</v>
          </cell>
          <cell r="EN168">
            <v>52</v>
          </cell>
          <cell r="EO168">
            <v>49</v>
          </cell>
          <cell r="EP168">
            <v>55</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0</v>
          </cell>
          <cell r="GC168">
            <v>0</v>
          </cell>
          <cell r="GD168">
            <v>0</v>
          </cell>
          <cell r="GE168">
            <v>0</v>
          </cell>
          <cell r="GF168">
            <v>0</v>
          </cell>
          <cell r="GG168">
            <v>0</v>
          </cell>
          <cell r="GH168">
            <v>0</v>
          </cell>
          <cell r="GI168">
            <v>0</v>
          </cell>
          <cell r="GJ168">
            <v>0</v>
          </cell>
          <cell r="GK168">
            <v>0</v>
          </cell>
          <cell r="GL168">
            <v>0</v>
          </cell>
          <cell r="GM168">
            <v>0</v>
          </cell>
          <cell r="GN168">
            <v>0</v>
          </cell>
          <cell r="GO168">
            <v>0</v>
          </cell>
          <cell r="GP168">
            <v>0</v>
          </cell>
          <cell r="GQ168">
            <v>0</v>
          </cell>
          <cell r="GR168">
            <v>0</v>
          </cell>
          <cell r="GS168">
            <v>0</v>
          </cell>
          <cell r="GT168">
            <v>0</v>
          </cell>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60600</v>
          </cell>
          <cell r="HL168">
            <v>31070</v>
          </cell>
          <cell r="HM168">
            <v>29540</v>
          </cell>
          <cell r="HN168">
            <v>23</v>
          </cell>
          <cell r="HO168">
            <v>28</v>
          </cell>
          <cell r="HP168">
            <v>18</v>
          </cell>
          <cell r="HQ168">
            <v>77</v>
          </cell>
          <cell r="HR168">
            <v>72</v>
          </cell>
          <cell r="HS168">
            <v>82</v>
          </cell>
          <cell r="HT168">
            <v>60620</v>
          </cell>
          <cell r="HU168">
            <v>31080</v>
          </cell>
          <cell r="HV168">
            <v>29540</v>
          </cell>
          <cell r="HW168">
            <v>25</v>
          </cell>
          <cell r="HX168">
            <v>25</v>
          </cell>
          <cell r="HY168">
            <v>26</v>
          </cell>
          <cell r="HZ168">
            <v>75</v>
          </cell>
          <cell r="IA168">
            <v>75</v>
          </cell>
          <cell r="IB168">
            <v>74</v>
          </cell>
          <cell r="IC168">
            <v>60620</v>
          </cell>
          <cell r="ID168">
            <v>31080</v>
          </cell>
          <cell r="IE168">
            <v>29540</v>
          </cell>
          <cell r="IF168">
            <v>15</v>
          </cell>
          <cell r="IG168">
            <v>16</v>
          </cell>
          <cell r="IH168">
            <v>15</v>
          </cell>
          <cell r="II168">
            <v>85</v>
          </cell>
          <cell r="IJ168">
            <v>84</v>
          </cell>
          <cell r="IK168">
            <v>85</v>
          </cell>
          <cell r="IL168">
            <v>60600</v>
          </cell>
          <cell r="IM168">
            <v>31070</v>
          </cell>
          <cell r="IN168">
            <v>29540</v>
          </cell>
          <cell r="IO168">
            <v>32</v>
          </cell>
          <cell r="IP168">
            <v>34</v>
          </cell>
          <cell r="IQ168">
            <v>30</v>
          </cell>
          <cell r="IR168">
            <v>68</v>
          </cell>
          <cell r="IS168">
            <v>66</v>
          </cell>
          <cell r="IT168">
            <v>70</v>
          </cell>
        </row>
        <row r="169">
          <cell r="B169" t="str">
            <v>East Midlands</v>
          </cell>
          <cell r="C169">
            <v>44610</v>
          </cell>
          <cell r="D169">
            <v>22970</v>
          </cell>
          <cell r="E169">
            <v>21650</v>
          </cell>
          <cell r="F169">
            <v>21</v>
          </cell>
          <cell r="G169">
            <v>26</v>
          </cell>
          <cell r="H169">
            <v>16</v>
          </cell>
          <cell r="I169">
            <v>79</v>
          </cell>
          <cell r="J169">
            <v>74</v>
          </cell>
          <cell r="K169">
            <v>84</v>
          </cell>
          <cell r="L169">
            <v>44610</v>
          </cell>
          <cell r="M169">
            <v>22970</v>
          </cell>
          <cell r="N169">
            <v>21650</v>
          </cell>
          <cell r="O169">
            <v>24</v>
          </cell>
          <cell r="P169">
            <v>23</v>
          </cell>
          <cell r="Q169">
            <v>25</v>
          </cell>
          <cell r="R169">
            <v>76</v>
          </cell>
          <cell r="S169">
            <v>77</v>
          </cell>
          <cell r="T169">
            <v>75</v>
          </cell>
          <cell r="U169">
            <v>44610</v>
          </cell>
          <cell r="V169">
            <v>22970</v>
          </cell>
          <cell r="W169">
            <v>21650</v>
          </cell>
          <cell r="X169">
            <v>13</v>
          </cell>
          <cell r="Y169">
            <v>14</v>
          </cell>
          <cell r="Z169">
            <v>12</v>
          </cell>
          <cell r="AA169">
            <v>87</v>
          </cell>
          <cell r="AB169">
            <v>86</v>
          </cell>
          <cell r="AC169">
            <v>88</v>
          </cell>
          <cell r="AD169">
            <v>44610</v>
          </cell>
          <cell r="AE169">
            <v>22970</v>
          </cell>
          <cell r="AF169">
            <v>21650</v>
          </cell>
          <cell r="AG169">
            <v>30</v>
          </cell>
          <cell r="AH169">
            <v>32</v>
          </cell>
          <cell r="AI169">
            <v>28</v>
          </cell>
          <cell r="AJ169">
            <v>70</v>
          </cell>
          <cell r="AK169">
            <v>68</v>
          </cell>
          <cell r="AL169">
            <v>72</v>
          </cell>
          <cell r="AM169">
            <v>1369</v>
          </cell>
          <cell r="AN169">
            <v>738</v>
          </cell>
          <cell r="AO169">
            <v>631</v>
          </cell>
          <cell r="AP169">
            <v>295</v>
          </cell>
          <cell r="AQ169">
            <v>201</v>
          </cell>
          <cell r="AR169">
            <v>94</v>
          </cell>
          <cell r="AS169">
            <v>1074</v>
          </cell>
          <cell r="AT169">
            <v>537</v>
          </cell>
          <cell r="AU169">
            <v>537</v>
          </cell>
          <cell r="AV169">
            <v>1369</v>
          </cell>
          <cell r="AW169">
            <v>738</v>
          </cell>
          <cell r="AX169">
            <v>631</v>
          </cell>
          <cell r="AY169">
            <v>344</v>
          </cell>
          <cell r="AZ169">
            <v>192</v>
          </cell>
          <cell r="BA169">
            <v>152</v>
          </cell>
          <cell r="BB169">
            <v>1025</v>
          </cell>
          <cell r="BC169">
            <v>546</v>
          </cell>
          <cell r="BD169">
            <v>479</v>
          </cell>
          <cell r="BE169">
            <v>1369</v>
          </cell>
          <cell r="BF169">
            <v>738</v>
          </cell>
          <cell r="BG169">
            <v>631</v>
          </cell>
          <cell r="BH169">
            <v>193</v>
          </cell>
          <cell r="BI169">
            <v>116</v>
          </cell>
          <cell r="BJ169">
            <v>77</v>
          </cell>
          <cell r="BK169">
            <v>1176</v>
          </cell>
          <cell r="BL169">
            <v>622</v>
          </cell>
          <cell r="BM169">
            <v>554</v>
          </cell>
          <cell r="BN169">
            <v>1369</v>
          </cell>
          <cell r="BO169">
            <v>738</v>
          </cell>
          <cell r="BP169">
            <v>631</v>
          </cell>
          <cell r="BQ169">
            <v>420</v>
          </cell>
          <cell r="BR169">
            <v>255</v>
          </cell>
          <cell r="BS169">
            <v>165</v>
          </cell>
          <cell r="BT169">
            <v>949</v>
          </cell>
          <cell r="BU169">
            <v>483</v>
          </cell>
          <cell r="BV169">
            <v>466</v>
          </cell>
          <cell r="BW169">
            <v>2986</v>
          </cell>
          <cell r="BX169">
            <v>1585</v>
          </cell>
          <cell r="BY169">
            <v>1401</v>
          </cell>
          <cell r="BZ169">
            <v>633</v>
          </cell>
          <cell r="CA169">
            <v>402</v>
          </cell>
          <cell r="CB169">
            <v>231</v>
          </cell>
          <cell r="CC169">
            <v>2353</v>
          </cell>
          <cell r="CD169">
            <v>1183</v>
          </cell>
          <cell r="CE169">
            <v>1170</v>
          </cell>
          <cell r="CF169">
            <v>2986</v>
          </cell>
          <cell r="CG169">
            <v>1585</v>
          </cell>
          <cell r="CH169">
            <v>1401</v>
          </cell>
          <cell r="CI169">
            <v>769</v>
          </cell>
          <cell r="CJ169">
            <v>386</v>
          </cell>
          <cell r="CK169">
            <v>383</v>
          </cell>
          <cell r="CL169">
            <v>2217</v>
          </cell>
          <cell r="CM169">
            <v>1199</v>
          </cell>
          <cell r="CN169">
            <v>1018</v>
          </cell>
          <cell r="CO169">
            <v>2986</v>
          </cell>
          <cell r="CP169">
            <v>1585</v>
          </cell>
          <cell r="CQ169">
            <v>1401</v>
          </cell>
          <cell r="CR169">
            <v>565</v>
          </cell>
          <cell r="CS169">
            <v>320</v>
          </cell>
          <cell r="CT169">
            <v>245</v>
          </cell>
          <cell r="CU169">
            <v>2421</v>
          </cell>
          <cell r="CV169">
            <v>1265</v>
          </cell>
          <cell r="CW169">
            <v>1156</v>
          </cell>
          <cell r="CX169">
            <v>2986</v>
          </cell>
          <cell r="CY169">
            <v>1585</v>
          </cell>
          <cell r="CZ169">
            <v>1401</v>
          </cell>
          <cell r="DA169">
            <v>942</v>
          </cell>
          <cell r="DB169">
            <v>510</v>
          </cell>
          <cell r="DC169">
            <v>432</v>
          </cell>
          <cell r="DD169">
            <v>2044</v>
          </cell>
          <cell r="DE169">
            <v>1075</v>
          </cell>
          <cell r="DF169">
            <v>969</v>
          </cell>
          <cell r="DG169">
            <v>860</v>
          </cell>
          <cell r="DH169">
            <v>460</v>
          </cell>
          <cell r="DI169">
            <v>410</v>
          </cell>
          <cell r="DJ169">
            <v>30</v>
          </cell>
          <cell r="DK169">
            <v>36</v>
          </cell>
          <cell r="DL169">
            <v>23</v>
          </cell>
          <cell r="DM169">
            <v>70</v>
          </cell>
          <cell r="DN169">
            <v>64</v>
          </cell>
          <cell r="DO169">
            <v>77</v>
          </cell>
          <cell r="DP169">
            <v>860</v>
          </cell>
          <cell r="DQ169">
            <v>460</v>
          </cell>
          <cell r="DR169">
            <v>410</v>
          </cell>
          <cell r="DS169">
            <v>39</v>
          </cell>
          <cell r="DT169">
            <v>37</v>
          </cell>
          <cell r="DU169">
            <v>40</v>
          </cell>
          <cell r="DV169">
            <v>61</v>
          </cell>
          <cell r="DW169">
            <v>63</v>
          </cell>
          <cell r="DX169">
            <v>60</v>
          </cell>
          <cell r="DY169">
            <v>860</v>
          </cell>
          <cell r="DZ169">
            <v>460</v>
          </cell>
          <cell r="EA169">
            <v>410</v>
          </cell>
          <cell r="EB169">
            <v>24</v>
          </cell>
          <cell r="EC169">
            <v>24</v>
          </cell>
          <cell r="ED169">
            <v>23</v>
          </cell>
          <cell r="EE169">
            <v>76</v>
          </cell>
          <cell r="EF169">
            <v>76</v>
          </cell>
          <cell r="EG169">
            <v>77</v>
          </cell>
          <cell r="EH169">
            <v>860</v>
          </cell>
          <cell r="EI169">
            <v>460</v>
          </cell>
          <cell r="EJ169">
            <v>410</v>
          </cell>
          <cell r="EK169">
            <v>47</v>
          </cell>
          <cell r="EL169">
            <v>49</v>
          </cell>
          <cell r="EM169">
            <v>44</v>
          </cell>
          <cell r="EN169">
            <v>53</v>
          </cell>
          <cell r="EO169">
            <v>51</v>
          </cell>
          <cell r="EP169">
            <v>56</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cell r="GK169">
            <v>0</v>
          </cell>
          <cell r="GL169">
            <v>0</v>
          </cell>
          <cell r="GM169">
            <v>0</v>
          </cell>
          <cell r="GN169">
            <v>0</v>
          </cell>
          <cell r="GO169">
            <v>0</v>
          </cell>
          <cell r="GP169">
            <v>0</v>
          </cell>
          <cell r="GQ169">
            <v>0</v>
          </cell>
          <cell r="GR169">
            <v>0</v>
          </cell>
          <cell r="GS169">
            <v>0</v>
          </cell>
          <cell r="GT169">
            <v>0</v>
          </cell>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50830</v>
          </cell>
          <cell r="HL169">
            <v>26290</v>
          </cell>
          <cell r="HM169">
            <v>24540</v>
          </cell>
          <cell r="HN169">
            <v>21</v>
          </cell>
          <cell r="HO169">
            <v>26</v>
          </cell>
          <cell r="HP169">
            <v>16</v>
          </cell>
          <cell r="HQ169">
            <v>79</v>
          </cell>
          <cell r="HR169">
            <v>74</v>
          </cell>
          <cell r="HS169">
            <v>84</v>
          </cell>
          <cell r="HT169">
            <v>50830</v>
          </cell>
          <cell r="HU169">
            <v>26290</v>
          </cell>
          <cell r="HV169">
            <v>24540</v>
          </cell>
          <cell r="HW169">
            <v>24</v>
          </cell>
          <cell r="HX169">
            <v>24</v>
          </cell>
          <cell r="HY169">
            <v>25</v>
          </cell>
          <cell r="HZ169">
            <v>76</v>
          </cell>
          <cell r="IA169">
            <v>76</v>
          </cell>
          <cell r="IB169">
            <v>75</v>
          </cell>
          <cell r="IC169">
            <v>50830</v>
          </cell>
          <cell r="ID169">
            <v>26290</v>
          </cell>
          <cell r="IE169">
            <v>24540</v>
          </cell>
          <cell r="IF169">
            <v>13</v>
          </cell>
          <cell r="IG169">
            <v>14</v>
          </cell>
          <cell r="IH169">
            <v>13</v>
          </cell>
          <cell r="II169">
            <v>87</v>
          </cell>
          <cell r="IJ169">
            <v>86</v>
          </cell>
          <cell r="IK169">
            <v>87</v>
          </cell>
          <cell r="IL169">
            <v>50830</v>
          </cell>
          <cell r="IM169">
            <v>26290</v>
          </cell>
          <cell r="IN169">
            <v>24540</v>
          </cell>
          <cell r="IO169">
            <v>31</v>
          </cell>
          <cell r="IP169">
            <v>33</v>
          </cell>
          <cell r="IQ169">
            <v>28</v>
          </cell>
          <cell r="IR169">
            <v>69</v>
          </cell>
          <cell r="IS169">
            <v>67</v>
          </cell>
          <cell r="IT169">
            <v>72</v>
          </cell>
        </row>
        <row r="170">
          <cell r="B170" t="str">
            <v>West Midlands</v>
          </cell>
          <cell r="C170">
            <v>50940</v>
          </cell>
          <cell r="D170">
            <v>25920</v>
          </cell>
          <cell r="E170">
            <v>25020</v>
          </cell>
          <cell r="F170">
            <v>20</v>
          </cell>
          <cell r="G170">
            <v>26</v>
          </cell>
          <cell r="H170">
            <v>15</v>
          </cell>
          <cell r="I170">
            <v>80</v>
          </cell>
          <cell r="J170">
            <v>74</v>
          </cell>
          <cell r="K170">
            <v>85</v>
          </cell>
          <cell r="L170">
            <v>50950</v>
          </cell>
          <cell r="M170">
            <v>25920</v>
          </cell>
          <cell r="N170">
            <v>25030</v>
          </cell>
          <cell r="O170">
            <v>24</v>
          </cell>
          <cell r="P170">
            <v>24</v>
          </cell>
          <cell r="Q170">
            <v>25</v>
          </cell>
          <cell r="R170">
            <v>76</v>
          </cell>
          <cell r="S170">
            <v>76</v>
          </cell>
          <cell r="T170">
            <v>75</v>
          </cell>
          <cell r="U170">
            <v>50940</v>
          </cell>
          <cell r="V170">
            <v>25920</v>
          </cell>
          <cell r="W170">
            <v>25030</v>
          </cell>
          <cell r="X170">
            <v>12</v>
          </cell>
          <cell r="Y170">
            <v>13</v>
          </cell>
          <cell r="Z170">
            <v>11</v>
          </cell>
          <cell r="AA170">
            <v>88</v>
          </cell>
          <cell r="AB170">
            <v>87</v>
          </cell>
          <cell r="AC170">
            <v>89</v>
          </cell>
          <cell r="AD170">
            <v>50940</v>
          </cell>
          <cell r="AE170">
            <v>25920</v>
          </cell>
          <cell r="AF170">
            <v>25020</v>
          </cell>
          <cell r="AG170">
            <v>30</v>
          </cell>
          <cell r="AH170">
            <v>33</v>
          </cell>
          <cell r="AI170">
            <v>28</v>
          </cell>
          <cell r="AJ170">
            <v>70</v>
          </cell>
          <cell r="AK170">
            <v>67</v>
          </cell>
          <cell r="AL170">
            <v>72</v>
          </cell>
          <cell r="AM170">
            <v>2368</v>
          </cell>
          <cell r="AN170">
            <v>1165</v>
          </cell>
          <cell r="AO170">
            <v>1203</v>
          </cell>
          <cell r="AP170">
            <v>487</v>
          </cell>
          <cell r="AQ170">
            <v>324</v>
          </cell>
          <cell r="AR170">
            <v>163</v>
          </cell>
          <cell r="AS170">
            <v>1881</v>
          </cell>
          <cell r="AT170">
            <v>841</v>
          </cell>
          <cell r="AU170">
            <v>1040</v>
          </cell>
          <cell r="AV170">
            <v>2368</v>
          </cell>
          <cell r="AW170">
            <v>1165</v>
          </cell>
          <cell r="AX170">
            <v>1203</v>
          </cell>
          <cell r="AY170">
            <v>650</v>
          </cell>
          <cell r="AZ170">
            <v>335</v>
          </cell>
          <cell r="BA170">
            <v>315</v>
          </cell>
          <cell r="BB170">
            <v>1718</v>
          </cell>
          <cell r="BC170">
            <v>830</v>
          </cell>
          <cell r="BD170">
            <v>888</v>
          </cell>
          <cell r="BE170">
            <v>2368</v>
          </cell>
          <cell r="BF170">
            <v>1165</v>
          </cell>
          <cell r="BG170">
            <v>1203</v>
          </cell>
          <cell r="BH170">
            <v>331</v>
          </cell>
          <cell r="BI170">
            <v>182</v>
          </cell>
          <cell r="BJ170">
            <v>149</v>
          </cell>
          <cell r="BK170">
            <v>2037</v>
          </cell>
          <cell r="BL170">
            <v>983</v>
          </cell>
          <cell r="BM170">
            <v>1054</v>
          </cell>
          <cell r="BN170">
            <v>2368</v>
          </cell>
          <cell r="BO170">
            <v>1165</v>
          </cell>
          <cell r="BP170">
            <v>1203</v>
          </cell>
          <cell r="BQ170">
            <v>770</v>
          </cell>
          <cell r="BR170">
            <v>427</v>
          </cell>
          <cell r="BS170">
            <v>343</v>
          </cell>
          <cell r="BT170">
            <v>1598</v>
          </cell>
          <cell r="BU170">
            <v>738</v>
          </cell>
          <cell r="BV170">
            <v>860</v>
          </cell>
          <cell r="BW170">
            <v>7856</v>
          </cell>
          <cell r="BX170">
            <v>4024</v>
          </cell>
          <cell r="BY170">
            <v>3832</v>
          </cell>
          <cell r="BZ170">
            <v>1928</v>
          </cell>
          <cell r="CA170">
            <v>1184</v>
          </cell>
          <cell r="CB170">
            <v>744</v>
          </cell>
          <cell r="CC170">
            <v>5928</v>
          </cell>
          <cell r="CD170">
            <v>2840</v>
          </cell>
          <cell r="CE170">
            <v>3088</v>
          </cell>
          <cell r="CF170">
            <v>7856</v>
          </cell>
          <cell r="CG170">
            <v>4024</v>
          </cell>
          <cell r="CH170">
            <v>3832</v>
          </cell>
          <cell r="CI170">
            <v>2395</v>
          </cell>
          <cell r="CJ170">
            <v>1176</v>
          </cell>
          <cell r="CK170">
            <v>1219</v>
          </cell>
          <cell r="CL170">
            <v>5461</v>
          </cell>
          <cell r="CM170">
            <v>2848</v>
          </cell>
          <cell r="CN170">
            <v>2613</v>
          </cell>
          <cell r="CO170">
            <v>7856</v>
          </cell>
          <cell r="CP170">
            <v>4024</v>
          </cell>
          <cell r="CQ170">
            <v>3832</v>
          </cell>
          <cell r="CR170">
            <v>1647</v>
          </cell>
          <cell r="CS170">
            <v>845</v>
          </cell>
          <cell r="CT170">
            <v>802</v>
          </cell>
          <cell r="CU170">
            <v>6209</v>
          </cell>
          <cell r="CV170">
            <v>3179</v>
          </cell>
          <cell r="CW170">
            <v>3030</v>
          </cell>
          <cell r="CX170">
            <v>7856</v>
          </cell>
          <cell r="CY170">
            <v>4024</v>
          </cell>
          <cell r="CZ170">
            <v>3832</v>
          </cell>
          <cell r="DA170">
            <v>2840</v>
          </cell>
          <cell r="DB170">
            <v>1512</v>
          </cell>
          <cell r="DC170">
            <v>1328</v>
          </cell>
          <cell r="DD170">
            <v>5016</v>
          </cell>
          <cell r="DE170">
            <v>2512</v>
          </cell>
          <cell r="DF170">
            <v>2504</v>
          </cell>
          <cell r="DG170">
            <v>2220</v>
          </cell>
          <cell r="DH170">
            <v>1150</v>
          </cell>
          <cell r="DI170">
            <v>1070</v>
          </cell>
          <cell r="DJ170">
            <v>30</v>
          </cell>
          <cell r="DK170">
            <v>36</v>
          </cell>
          <cell r="DL170">
            <v>23</v>
          </cell>
          <cell r="DM170">
            <v>70</v>
          </cell>
          <cell r="DN170">
            <v>64</v>
          </cell>
          <cell r="DO170">
            <v>77</v>
          </cell>
          <cell r="DP170">
            <v>2220</v>
          </cell>
          <cell r="DQ170">
            <v>1150</v>
          </cell>
          <cell r="DR170">
            <v>1070</v>
          </cell>
          <cell r="DS170">
            <v>38</v>
          </cell>
          <cell r="DT170">
            <v>38</v>
          </cell>
          <cell r="DU170">
            <v>38</v>
          </cell>
          <cell r="DV170">
            <v>62</v>
          </cell>
          <cell r="DW170">
            <v>62</v>
          </cell>
          <cell r="DX170">
            <v>62</v>
          </cell>
          <cell r="DY170">
            <v>2220</v>
          </cell>
          <cell r="DZ170">
            <v>1150</v>
          </cell>
          <cell r="EA170">
            <v>1070</v>
          </cell>
          <cell r="EB170">
            <v>22</v>
          </cell>
          <cell r="EC170">
            <v>24</v>
          </cell>
          <cell r="ED170">
            <v>19</v>
          </cell>
          <cell r="EE170">
            <v>78</v>
          </cell>
          <cell r="EF170">
            <v>76</v>
          </cell>
          <cell r="EG170">
            <v>81</v>
          </cell>
          <cell r="EH170">
            <v>2220</v>
          </cell>
          <cell r="EI170">
            <v>1150</v>
          </cell>
          <cell r="EJ170">
            <v>1070</v>
          </cell>
          <cell r="EK170">
            <v>44</v>
          </cell>
          <cell r="EL170">
            <v>47</v>
          </cell>
          <cell r="EM170">
            <v>41</v>
          </cell>
          <cell r="EN170">
            <v>56</v>
          </cell>
          <cell r="EO170">
            <v>53</v>
          </cell>
          <cell r="EP170">
            <v>59</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cell r="GK170">
            <v>0</v>
          </cell>
          <cell r="GL170">
            <v>0</v>
          </cell>
          <cell r="GM170">
            <v>0</v>
          </cell>
          <cell r="GN170">
            <v>0</v>
          </cell>
          <cell r="GO170">
            <v>0</v>
          </cell>
          <cell r="GP170">
            <v>0</v>
          </cell>
          <cell r="GQ170">
            <v>0</v>
          </cell>
          <cell r="GR170">
            <v>0</v>
          </cell>
          <cell r="GS170">
            <v>0</v>
          </cell>
          <cell r="GT170">
            <v>0</v>
          </cell>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64890</v>
          </cell>
          <cell r="HL170">
            <v>33050</v>
          </cell>
          <cell r="HM170">
            <v>31850</v>
          </cell>
          <cell r="HN170">
            <v>21</v>
          </cell>
          <cell r="HO170">
            <v>27</v>
          </cell>
          <cell r="HP170">
            <v>16</v>
          </cell>
          <cell r="HQ170">
            <v>79</v>
          </cell>
          <cell r="HR170">
            <v>73</v>
          </cell>
          <cell r="HS170">
            <v>84</v>
          </cell>
          <cell r="HT170">
            <v>64890</v>
          </cell>
          <cell r="HU170">
            <v>33050</v>
          </cell>
          <cell r="HV170">
            <v>31850</v>
          </cell>
          <cell r="HW170">
            <v>26</v>
          </cell>
          <cell r="HX170">
            <v>25</v>
          </cell>
          <cell r="HY170">
            <v>26</v>
          </cell>
          <cell r="HZ170">
            <v>74</v>
          </cell>
          <cell r="IA170">
            <v>75</v>
          </cell>
          <cell r="IB170">
            <v>74</v>
          </cell>
          <cell r="IC170">
            <v>64890</v>
          </cell>
          <cell r="ID170">
            <v>33050</v>
          </cell>
          <cell r="IE170">
            <v>31850</v>
          </cell>
          <cell r="IF170">
            <v>14</v>
          </cell>
          <cell r="IG170">
            <v>15</v>
          </cell>
          <cell r="IH170">
            <v>13</v>
          </cell>
          <cell r="II170">
            <v>86</v>
          </cell>
          <cell r="IJ170">
            <v>85</v>
          </cell>
          <cell r="IK170">
            <v>87</v>
          </cell>
          <cell r="IL170">
            <v>64890</v>
          </cell>
          <cell r="IM170">
            <v>33050</v>
          </cell>
          <cell r="IN170">
            <v>31850</v>
          </cell>
          <cell r="IO170">
            <v>32</v>
          </cell>
          <cell r="IP170">
            <v>34</v>
          </cell>
          <cell r="IQ170">
            <v>29</v>
          </cell>
          <cell r="IR170">
            <v>68</v>
          </cell>
          <cell r="IS170">
            <v>66</v>
          </cell>
          <cell r="IT170">
            <v>71</v>
          </cell>
        </row>
        <row r="171">
          <cell r="B171" t="str">
            <v>East of England</v>
          </cell>
          <cell r="C171">
            <v>56870</v>
          </cell>
          <cell r="D171">
            <v>29130</v>
          </cell>
          <cell r="E171">
            <v>27740</v>
          </cell>
          <cell r="F171">
            <v>20</v>
          </cell>
          <cell r="G171">
            <v>25</v>
          </cell>
          <cell r="H171">
            <v>15</v>
          </cell>
          <cell r="I171">
            <v>80</v>
          </cell>
          <cell r="J171">
            <v>75</v>
          </cell>
          <cell r="K171">
            <v>85</v>
          </cell>
          <cell r="L171">
            <v>56840</v>
          </cell>
          <cell r="M171">
            <v>29110</v>
          </cell>
          <cell r="N171">
            <v>27730</v>
          </cell>
          <cell r="O171">
            <v>23</v>
          </cell>
          <cell r="P171">
            <v>22</v>
          </cell>
          <cell r="Q171">
            <v>24</v>
          </cell>
          <cell r="R171">
            <v>77</v>
          </cell>
          <cell r="S171">
            <v>78</v>
          </cell>
          <cell r="T171">
            <v>76</v>
          </cell>
          <cell r="U171">
            <v>56870</v>
          </cell>
          <cell r="V171">
            <v>29130</v>
          </cell>
          <cell r="W171">
            <v>27740</v>
          </cell>
          <cell r="X171">
            <v>12</v>
          </cell>
          <cell r="Y171">
            <v>12</v>
          </cell>
          <cell r="Z171">
            <v>12</v>
          </cell>
          <cell r="AA171">
            <v>88</v>
          </cell>
          <cell r="AB171">
            <v>88</v>
          </cell>
          <cell r="AC171">
            <v>88</v>
          </cell>
          <cell r="AD171">
            <v>56840</v>
          </cell>
          <cell r="AE171">
            <v>29110</v>
          </cell>
          <cell r="AF171">
            <v>27730</v>
          </cell>
          <cell r="AG171">
            <v>29</v>
          </cell>
          <cell r="AH171">
            <v>31</v>
          </cell>
          <cell r="AI171">
            <v>27</v>
          </cell>
          <cell r="AJ171">
            <v>71</v>
          </cell>
          <cell r="AK171">
            <v>69</v>
          </cell>
          <cell r="AL171">
            <v>73</v>
          </cell>
          <cell r="AM171">
            <v>1759</v>
          </cell>
          <cell r="AN171">
            <v>895</v>
          </cell>
          <cell r="AO171">
            <v>864</v>
          </cell>
          <cell r="AP171">
            <v>268</v>
          </cell>
          <cell r="AQ171">
            <v>161</v>
          </cell>
          <cell r="AR171">
            <v>107</v>
          </cell>
          <cell r="AS171">
            <v>1491</v>
          </cell>
          <cell r="AT171">
            <v>734</v>
          </cell>
          <cell r="AU171">
            <v>757</v>
          </cell>
          <cell r="AV171">
            <v>1758</v>
          </cell>
          <cell r="AW171">
            <v>895</v>
          </cell>
          <cell r="AX171">
            <v>863</v>
          </cell>
          <cell r="AY171">
            <v>380</v>
          </cell>
          <cell r="AZ171">
            <v>177</v>
          </cell>
          <cell r="BA171">
            <v>203</v>
          </cell>
          <cell r="BB171">
            <v>1378</v>
          </cell>
          <cell r="BC171">
            <v>718</v>
          </cell>
          <cell r="BD171">
            <v>660</v>
          </cell>
          <cell r="BE171">
            <v>1759</v>
          </cell>
          <cell r="BF171">
            <v>895</v>
          </cell>
          <cell r="BG171">
            <v>864</v>
          </cell>
          <cell r="BH171">
            <v>195</v>
          </cell>
          <cell r="BI171">
            <v>112</v>
          </cell>
          <cell r="BJ171">
            <v>83</v>
          </cell>
          <cell r="BK171">
            <v>1564</v>
          </cell>
          <cell r="BL171">
            <v>783</v>
          </cell>
          <cell r="BM171">
            <v>781</v>
          </cell>
          <cell r="BN171">
            <v>1758</v>
          </cell>
          <cell r="BO171">
            <v>895</v>
          </cell>
          <cell r="BP171">
            <v>863</v>
          </cell>
          <cell r="BQ171">
            <v>446</v>
          </cell>
          <cell r="BR171">
            <v>225</v>
          </cell>
          <cell r="BS171">
            <v>221</v>
          </cell>
          <cell r="BT171">
            <v>1312</v>
          </cell>
          <cell r="BU171">
            <v>670</v>
          </cell>
          <cell r="BV171">
            <v>642</v>
          </cell>
          <cell r="BW171">
            <v>2357</v>
          </cell>
          <cell r="BX171">
            <v>1223</v>
          </cell>
          <cell r="BY171">
            <v>1134</v>
          </cell>
          <cell r="BZ171">
            <v>583</v>
          </cell>
          <cell r="CA171">
            <v>340</v>
          </cell>
          <cell r="CB171">
            <v>243</v>
          </cell>
          <cell r="CC171">
            <v>1774</v>
          </cell>
          <cell r="CD171">
            <v>883</v>
          </cell>
          <cell r="CE171">
            <v>891</v>
          </cell>
          <cell r="CF171">
            <v>2356</v>
          </cell>
          <cell r="CG171">
            <v>1222</v>
          </cell>
          <cell r="CH171">
            <v>1134</v>
          </cell>
          <cell r="CI171">
            <v>720</v>
          </cell>
          <cell r="CJ171">
            <v>352</v>
          </cell>
          <cell r="CK171">
            <v>368</v>
          </cell>
          <cell r="CL171">
            <v>1636</v>
          </cell>
          <cell r="CM171">
            <v>870</v>
          </cell>
          <cell r="CN171">
            <v>766</v>
          </cell>
          <cell r="CO171">
            <v>2357</v>
          </cell>
          <cell r="CP171">
            <v>1223</v>
          </cell>
          <cell r="CQ171">
            <v>1134</v>
          </cell>
          <cell r="CR171">
            <v>462</v>
          </cell>
          <cell r="CS171">
            <v>247</v>
          </cell>
          <cell r="CT171">
            <v>215</v>
          </cell>
          <cell r="CU171">
            <v>1895</v>
          </cell>
          <cell r="CV171">
            <v>976</v>
          </cell>
          <cell r="CW171">
            <v>919</v>
          </cell>
          <cell r="CX171">
            <v>2356</v>
          </cell>
          <cell r="CY171">
            <v>1222</v>
          </cell>
          <cell r="CZ171">
            <v>1134</v>
          </cell>
          <cell r="DA171">
            <v>858</v>
          </cell>
          <cell r="DB171">
            <v>446</v>
          </cell>
          <cell r="DC171">
            <v>412</v>
          </cell>
          <cell r="DD171">
            <v>1498</v>
          </cell>
          <cell r="DE171">
            <v>776</v>
          </cell>
          <cell r="DF171">
            <v>722</v>
          </cell>
          <cell r="DG171">
            <v>1060</v>
          </cell>
          <cell r="DH171">
            <v>530</v>
          </cell>
          <cell r="DI171">
            <v>530</v>
          </cell>
          <cell r="DJ171">
            <v>23</v>
          </cell>
          <cell r="DK171">
            <v>32</v>
          </cell>
          <cell r="DL171">
            <v>15</v>
          </cell>
          <cell r="DM171">
            <v>77</v>
          </cell>
          <cell r="DN171">
            <v>68</v>
          </cell>
          <cell r="DO171">
            <v>85</v>
          </cell>
          <cell r="DP171">
            <v>1060</v>
          </cell>
          <cell r="DQ171">
            <v>530</v>
          </cell>
          <cell r="DR171">
            <v>530</v>
          </cell>
          <cell r="DS171">
            <v>34</v>
          </cell>
          <cell r="DT171">
            <v>37</v>
          </cell>
          <cell r="DU171">
            <v>31</v>
          </cell>
          <cell r="DV171">
            <v>66</v>
          </cell>
          <cell r="DW171">
            <v>63</v>
          </cell>
          <cell r="DX171">
            <v>69</v>
          </cell>
          <cell r="DY171">
            <v>1060</v>
          </cell>
          <cell r="DZ171">
            <v>530</v>
          </cell>
          <cell r="EA171">
            <v>530</v>
          </cell>
          <cell r="EB171">
            <v>19</v>
          </cell>
          <cell r="EC171">
            <v>24</v>
          </cell>
          <cell r="ED171">
            <v>15</v>
          </cell>
          <cell r="EE171">
            <v>81</v>
          </cell>
          <cell r="EF171">
            <v>76</v>
          </cell>
          <cell r="EG171">
            <v>85</v>
          </cell>
          <cell r="EH171">
            <v>1060</v>
          </cell>
          <cell r="EI171">
            <v>530</v>
          </cell>
          <cell r="EJ171">
            <v>530</v>
          </cell>
          <cell r="EK171">
            <v>39</v>
          </cell>
          <cell r="EL171">
            <v>44</v>
          </cell>
          <cell r="EM171">
            <v>33</v>
          </cell>
          <cell r="EN171">
            <v>61</v>
          </cell>
          <cell r="EO171">
            <v>56</v>
          </cell>
          <cell r="EP171">
            <v>67</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cell r="GK171">
            <v>0</v>
          </cell>
          <cell r="GL171">
            <v>0</v>
          </cell>
          <cell r="GM171">
            <v>0</v>
          </cell>
          <cell r="GN171">
            <v>0</v>
          </cell>
          <cell r="GO171">
            <v>0</v>
          </cell>
          <cell r="GP171">
            <v>0</v>
          </cell>
          <cell r="GQ171">
            <v>0</v>
          </cell>
          <cell r="GR171">
            <v>0</v>
          </cell>
          <cell r="GS171">
            <v>0</v>
          </cell>
          <cell r="GT171">
            <v>0</v>
          </cell>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64140</v>
          </cell>
          <cell r="HL171">
            <v>32840</v>
          </cell>
          <cell r="HM171">
            <v>31300</v>
          </cell>
          <cell r="HN171">
            <v>20</v>
          </cell>
          <cell r="HO171">
            <v>25</v>
          </cell>
          <cell r="HP171">
            <v>15</v>
          </cell>
          <cell r="HQ171">
            <v>80</v>
          </cell>
          <cell r="HR171">
            <v>75</v>
          </cell>
          <cell r="HS171">
            <v>85</v>
          </cell>
          <cell r="HT171">
            <v>64110</v>
          </cell>
          <cell r="HU171">
            <v>32820</v>
          </cell>
          <cell r="HV171">
            <v>31290</v>
          </cell>
          <cell r="HW171">
            <v>24</v>
          </cell>
          <cell r="HX171">
            <v>23</v>
          </cell>
          <cell r="HY171">
            <v>25</v>
          </cell>
          <cell r="HZ171">
            <v>76</v>
          </cell>
          <cell r="IA171">
            <v>77</v>
          </cell>
          <cell r="IB171">
            <v>75</v>
          </cell>
          <cell r="IC171">
            <v>64140</v>
          </cell>
          <cell r="ID171">
            <v>32840</v>
          </cell>
          <cell r="IE171">
            <v>31300</v>
          </cell>
          <cell r="IF171">
            <v>13</v>
          </cell>
          <cell r="IG171">
            <v>13</v>
          </cell>
          <cell r="IH171">
            <v>12</v>
          </cell>
          <cell r="II171">
            <v>87</v>
          </cell>
          <cell r="IJ171">
            <v>87</v>
          </cell>
          <cell r="IK171">
            <v>88</v>
          </cell>
          <cell r="IL171">
            <v>64110</v>
          </cell>
          <cell r="IM171">
            <v>32820</v>
          </cell>
          <cell r="IN171">
            <v>31290</v>
          </cell>
          <cell r="IO171">
            <v>29</v>
          </cell>
          <cell r="IP171">
            <v>31</v>
          </cell>
          <cell r="IQ171">
            <v>28</v>
          </cell>
          <cell r="IR171">
            <v>71</v>
          </cell>
          <cell r="IS171">
            <v>69</v>
          </cell>
          <cell r="IT171">
            <v>72</v>
          </cell>
        </row>
        <row r="172">
          <cell r="B172" t="str">
            <v>London</v>
          </cell>
          <cell r="C172">
            <v>38510</v>
          </cell>
          <cell r="D172">
            <v>19720</v>
          </cell>
          <cell r="E172">
            <v>18790</v>
          </cell>
          <cell r="F172">
            <v>19</v>
          </cell>
          <cell r="G172">
            <v>24</v>
          </cell>
          <cell r="H172">
            <v>15</v>
          </cell>
          <cell r="I172">
            <v>81</v>
          </cell>
          <cell r="J172">
            <v>76</v>
          </cell>
          <cell r="K172">
            <v>85</v>
          </cell>
          <cell r="L172">
            <v>38510</v>
          </cell>
          <cell r="M172">
            <v>19720</v>
          </cell>
          <cell r="N172">
            <v>18790</v>
          </cell>
          <cell r="O172">
            <v>23</v>
          </cell>
          <cell r="P172">
            <v>22</v>
          </cell>
          <cell r="Q172">
            <v>24</v>
          </cell>
          <cell r="R172">
            <v>77</v>
          </cell>
          <cell r="S172">
            <v>78</v>
          </cell>
          <cell r="T172">
            <v>76</v>
          </cell>
          <cell r="U172">
            <v>38510</v>
          </cell>
          <cell r="V172">
            <v>19720</v>
          </cell>
          <cell r="W172">
            <v>18790</v>
          </cell>
          <cell r="X172">
            <v>13</v>
          </cell>
          <cell r="Y172">
            <v>14</v>
          </cell>
          <cell r="Z172">
            <v>12</v>
          </cell>
          <cell r="AA172">
            <v>87</v>
          </cell>
          <cell r="AB172">
            <v>86</v>
          </cell>
          <cell r="AC172">
            <v>88</v>
          </cell>
          <cell r="AD172">
            <v>38510</v>
          </cell>
          <cell r="AE172">
            <v>19720</v>
          </cell>
          <cell r="AF172">
            <v>18790</v>
          </cell>
          <cell r="AG172">
            <v>28</v>
          </cell>
          <cell r="AH172">
            <v>30</v>
          </cell>
          <cell r="AI172">
            <v>26</v>
          </cell>
          <cell r="AJ172">
            <v>72</v>
          </cell>
          <cell r="AK172">
            <v>70</v>
          </cell>
          <cell r="AL172">
            <v>74</v>
          </cell>
          <cell r="AM172">
            <v>5687</v>
          </cell>
          <cell r="AN172">
            <v>2846</v>
          </cell>
          <cell r="AO172">
            <v>2841</v>
          </cell>
          <cell r="AP172">
            <v>979</v>
          </cell>
          <cell r="AQ172">
            <v>630</v>
          </cell>
          <cell r="AR172">
            <v>349</v>
          </cell>
          <cell r="AS172">
            <v>4708</v>
          </cell>
          <cell r="AT172">
            <v>2216</v>
          </cell>
          <cell r="AU172">
            <v>2492</v>
          </cell>
          <cell r="AV172">
            <v>5686</v>
          </cell>
          <cell r="AW172">
            <v>2845</v>
          </cell>
          <cell r="AX172">
            <v>2841</v>
          </cell>
          <cell r="AY172">
            <v>1356</v>
          </cell>
          <cell r="AZ172">
            <v>666</v>
          </cell>
          <cell r="BA172">
            <v>690</v>
          </cell>
          <cell r="BB172">
            <v>4330</v>
          </cell>
          <cell r="BC172">
            <v>2179</v>
          </cell>
          <cell r="BD172">
            <v>2151</v>
          </cell>
          <cell r="BE172">
            <v>5687</v>
          </cell>
          <cell r="BF172">
            <v>2846</v>
          </cell>
          <cell r="BG172">
            <v>2841</v>
          </cell>
          <cell r="BH172">
            <v>679</v>
          </cell>
          <cell r="BI172">
            <v>369</v>
          </cell>
          <cell r="BJ172">
            <v>310</v>
          </cell>
          <cell r="BK172">
            <v>5008</v>
          </cell>
          <cell r="BL172">
            <v>2477</v>
          </cell>
          <cell r="BM172">
            <v>2531</v>
          </cell>
          <cell r="BN172">
            <v>5686</v>
          </cell>
          <cell r="BO172">
            <v>2845</v>
          </cell>
          <cell r="BP172">
            <v>2841</v>
          </cell>
          <cell r="BQ172">
            <v>1593</v>
          </cell>
          <cell r="BR172">
            <v>845</v>
          </cell>
          <cell r="BS172">
            <v>748</v>
          </cell>
          <cell r="BT172">
            <v>4093</v>
          </cell>
          <cell r="BU172">
            <v>2000</v>
          </cell>
          <cell r="BV172">
            <v>2093</v>
          </cell>
          <cell r="BW172">
            <v>13138</v>
          </cell>
          <cell r="BX172">
            <v>6745</v>
          </cell>
          <cell r="BY172">
            <v>6393</v>
          </cell>
          <cell r="BZ172">
            <v>2382</v>
          </cell>
          <cell r="CA172">
            <v>1488</v>
          </cell>
          <cell r="CB172">
            <v>894</v>
          </cell>
          <cell r="CC172">
            <v>10756</v>
          </cell>
          <cell r="CD172">
            <v>5257</v>
          </cell>
          <cell r="CE172">
            <v>5499</v>
          </cell>
          <cell r="CF172">
            <v>13139</v>
          </cell>
          <cell r="CG172">
            <v>6746</v>
          </cell>
          <cell r="CH172">
            <v>6393</v>
          </cell>
          <cell r="CI172">
            <v>2772</v>
          </cell>
          <cell r="CJ172">
            <v>1360</v>
          </cell>
          <cell r="CK172">
            <v>1412</v>
          </cell>
          <cell r="CL172">
            <v>10367</v>
          </cell>
          <cell r="CM172">
            <v>5386</v>
          </cell>
          <cell r="CN172">
            <v>4981</v>
          </cell>
          <cell r="CO172">
            <v>13140</v>
          </cell>
          <cell r="CP172">
            <v>6747</v>
          </cell>
          <cell r="CQ172">
            <v>6393</v>
          </cell>
          <cell r="CR172">
            <v>1882</v>
          </cell>
          <cell r="CS172">
            <v>1026</v>
          </cell>
          <cell r="CT172">
            <v>856</v>
          </cell>
          <cell r="CU172">
            <v>11258</v>
          </cell>
          <cell r="CV172">
            <v>5721</v>
          </cell>
          <cell r="CW172">
            <v>5537</v>
          </cell>
          <cell r="CX172">
            <v>13137</v>
          </cell>
          <cell r="CY172">
            <v>6744</v>
          </cell>
          <cell r="CZ172">
            <v>6393</v>
          </cell>
          <cell r="DA172">
            <v>3513</v>
          </cell>
          <cell r="DB172">
            <v>1898</v>
          </cell>
          <cell r="DC172">
            <v>1615</v>
          </cell>
          <cell r="DD172">
            <v>9624</v>
          </cell>
          <cell r="DE172">
            <v>4846</v>
          </cell>
          <cell r="DF172">
            <v>4778</v>
          </cell>
          <cell r="DG172">
            <v>16190</v>
          </cell>
          <cell r="DH172">
            <v>8080</v>
          </cell>
          <cell r="DI172">
            <v>8110</v>
          </cell>
          <cell r="DJ172">
            <v>24</v>
          </cell>
          <cell r="DK172">
            <v>31</v>
          </cell>
          <cell r="DL172">
            <v>18</v>
          </cell>
          <cell r="DM172">
            <v>76</v>
          </cell>
          <cell r="DN172">
            <v>69</v>
          </cell>
          <cell r="DO172">
            <v>82</v>
          </cell>
          <cell r="DP172">
            <v>16190</v>
          </cell>
          <cell r="DQ172">
            <v>8080</v>
          </cell>
          <cell r="DR172">
            <v>8110</v>
          </cell>
          <cell r="DS172">
            <v>34</v>
          </cell>
          <cell r="DT172">
            <v>36</v>
          </cell>
          <cell r="DU172">
            <v>33</v>
          </cell>
          <cell r="DV172">
            <v>66</v>
          </cell>
          <cell r="DW172">
            <v>64</v>
          </cell>
          <cell r="DX172">
            <v>67</v>
          </cell>
          <cell r="DY172">
            <v>16190</v>
          </cell>
          <cell r="DZ172">
            <v>8080</v>
          </cell>
          <cell r="EA172">
            <v>8110</v>
          </cell>
          <cell r="EB172">
            <v>20</v>
          </cell>
          <cell r="EC172">
            <v>23</v>
          </cell>
          <cell r="ED172">
            <v>18</v>
          </cell>
          <cell r="EE172">
            <v>80</v>
          </cell>
          <cell r="EF172">
            <v>77</v>
          </cell>
          <cell r="EG172">
            <v>82</v>
          </cell>
          <cell r="EH172">
            <v>16190</v>
          </cell>
          <cell r="EI172">
            <v>8080</v>
          </cell>
          <cell r="EJ172">
            <v>8110</v>
          </cell>
          <cell r="EK172">
            <v>40</v>
          </cell>
          <cell r="EL172">
            <v>43</v>
          </cell>
          <cell r="EM172">
            <v>36</v>
          </cell>
          <cell r="EN172">
            <v>60</v>
          </cell>
          <cell r="EO172">
            <v>57</v>
          </cell>
          <cell r="EP172">
            <v>64</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0</v>
          </cell>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78800</v>
          </cell>
          <cell r="HL172">
            <v>40140</v>
          </cell>
          <cell r="HM172">
            <v>38660</v>
          </cell>
          <cell r="HN172">
            <v>20</v>
          </cell>
          <cell r="HO172">
            <v>25</v>
          </cell>
          <cell r="HP172">
            <v>15</v>
          </cell>
          <cell r="HQ172">
            <v>80</v>
          </cell>
          <cell r="HR172">
            <v>75</v>
          </cell>
          <cell r="HS172">
            <v>85</v>
          </cell>
          <cell r="HT172">
            <v>78800</v>
          </cell>
          <cell r="HU172">
            <v>40140</v>
          </cell>
          <cell r="HV172">
            <v>38660</v>
          </cell>
          <cell r="HW172">
            <v>25</v>
          </cell>
          <cell r="HX172">
            <v>25</v>
          </cell>
          <cell r="HY172">
            <v>26</v>
          </cell>
          <cell r="HZ172">
            <v>75</v>
          </cell>
          <cell r="IA172">
            <v>75</v>
          </cell>
          <cell r="IB172">
            <v>74</v>
          </cell>
          <cell r="IC172">
            <v>78800</v>
          </cell>
          <cell r="ID172">
            <v>40140</v>
          </cell>
          <cell r="IE172">
            <v>38660</v>
          </cell>
          <cell r="IF172">
            <v>15</v>
          </cell>
          <cell r="IG172">
            <v>16</v>
          </cell>
          <cell r="IH172">
            <v>14</v>
          </cell>
          <cell r="II172">
            <v>85</v>
          </cell>
          <cell r="IJ172">
            <v>84</v>
          </cell>
          <cell r="IK172">
            <v>86</v>
          </cell>
          <cell r="IL172">
            <v>78800</v>
          </cell>
          <cell r="IM172">
            <v>40130</v>
          </cell>
          <cell r="IN172">
            <v>38660</v>
          </cell>
          <cell r="IO172">
            <v>31</v>
          </cell>
          <cell r="IP172">
            <v>33</v>
          </cell>
          <cell r="IQ172">
            <v>28</v>
          </cell>
          <cell r="IR172">
            <v>69</v>
          </cell>
          <cell r="IS172">
            <v>67</v>
          </cell>
          <cell r="IT172">
            <v>72</v>
          </cell>
        </row>
        <row r="173">
          <cell r="B173" t="str">
            <v>Inner London</v>
          </cell>
          <cell r="C173">
            <v>9220</v>
          </cell>
          <cell r="D173">
            <v>4680</v>
          </cell>
          <cell r="E173">
            <v>4540</v>
          </cell>
          <cell r="F173">
            <v>23</v>
          </cell>
          <cell r="G173">
            <v>28</v>
          </cell>
          <cell r="H173">
            <v>17</v>
          </cell>
          <cell r="I173">
            <v>77</v>
          </cell>
          <cell r="J173">
            <v>72</v>
          </cell>
          <cell r="K173">
            <v>83</v>
          </cell>
          <cell r="L173">
            <v>9220</v>
          </cell>
          <cell r="M173">
            <v>4680</v>
          </cell>
          <cell r="N173">
            <v>4540</v>
          </cell>
          <cell r="O173">
            <v>26</v>
          </cell>
          <cell r="P173">
            <v>26</v>
          </cell>
          <cell r="Q173">
            <v>25</v>
          </cell>
          <cell r="R173">
            <v>74</v>
          </cell>
          <cell r="S173">
            <v>74</v>
          </cell>
          <cell r="T173">
            <v>75</v>
          </cell>
          <cell r="U173">
            <v>9220</v>
          </cell>
          <cell r="V173">
            <v>4680</v>
          </cell>
          <cell r="W173">
            <v>4540</v>
          </cell>
          <cell r="X173">
            <v>16</v>
          </cell>
          <cell r="Y173">
            <v>18</v>
          </cell>
          <cell r="Z173">
            <v>15</v>
          </cell>
          <cell r="AA173">
            <v>84</v>
          </cell>
          <cell r="AB173">
            <v>82</v>
          </cell>
          <cell r="AC173">
            <v>85</v>
          </cell>
          <cell r="AD173">
            <v>9220</v>
          </cell>
          <cell r="AE173">
            <v>4680</v>
          </cell>
          <cell r="AF173">
            <v>4540</v>
          </cell>
          <cell r="AG173">
            <v>32</v>
          </cell>
          <cell r="AH173">
            <v>35</v>
          </cell>
          <cell r="AI173">
            <v>29</v>
          </cell>
          <cell r="AJ173">
            <v>68</v>
          </cell>
          <cell r="AK173">
            <v>65</v>
          </cell>
          <cell r="AL173">
            <v>71</v>
          </cell>
          <cell r="AM173">
            <v>2324</v>
          </cell>
          <cell r="AN173">
            <v>1141</v>
          </cell>
          <cell r="AO173">
            <v>1183</v>
          </cell>
          <cell r="AP173">
            <v>430</v>
          </cell>
          <cell r="AQ173">
            <v>291</v>
          </cell>
          <cell r="AR173">
            <v>139</v>
          </cell>
          <cell r="AS173">
            <v>1894</v>
          </cell>
          <cell r="AT173">
            <v>850</v>
          </cell>
          <cell r="AU173">
            <v>1044</v>
          </cell>
          <cell r="AV173">
            <v>2324</v>
          </cell>
          <cell r="AW173">
            <v>1141</v>
          </cell>
          <cell r="AX173">
            <v>1183</v>
          </cell>
          <cell r="AY173">
            <v>598</v>
          </cell>
          <cell r="AZ173">
            <v>302</v>
          </cell>
          <cell r="BA173">
            <v>296</v>
          </cell>
          <cell r="BB173">
            <v>1726</v>
          </cell>
          <cell r="BC173">
            <v>839</v>
          </cell>
          <cell r="BD173">
            <v>887</v>
          </cell>
          <cell r="BE173">
            <v>2324</v>
          </cell>
          <cell r="BF173">
            <v>1141</v>
          </cell>
          <cell r="BG173">
            <v>1183</v>
          </cell>
          <cell r="BH173">
            <v>292</v>
          </cell>
          <cell r="BI173">
            <v>162</v>
          </cell>
          <cell r="BJ173">
            <v>130</v>
          </cell>
          <cell r="BK173">
            <v>2032</v>
          </cell>
          <cell r="BL173">
            <v>979</v>
          </cell>
          <cell r="BM173">
            <v>1053</v>
          </cell>
          <cell r="BN173">
            <v>2324</v>
          </cell>
          <cell r="BO173">
            <v>1141</v>
          </cell>
          <cell r="BP173">
            <v>1183</v>
          </cell>
          <cell r="BQ173">
            <v>702</v>
          </cell>
          <cell r="BR173">
            <v>384</v>
          </cell>
          <cell r="BS173">
            <v>318</v>
          </cell>
          <cell r="BT173">
            <v>1622</v>
          </cell>
          <cell r="BU173">
            <v>757</v>
          </cell>
          <cell r="BV173">
            <v>865</v>
          </cell>
          <cell r="BW173">
            <v>5033</v>
          </cell>
          <cell r="BX173">
            <v>2539</v>
          </cell>
          <cell r="BY173">
            <v>2494</v>
          </cell>
          <cell r="BZ173">
            <v>1087</v>
          </cell>
          <cell r="CA173">
            <v>664</v>
          </cell>
          <cell r="CB173">
            <v>423</v>
          </cell>
          <cell r="CC173">
            <v>3946</v>
          </cell>
          <cell r="CD173">
            <v>1875</v>
          </cell>
          <cell r="CE173">
            <v>2071</v>
          </cell>
          <cell r="CF173">
            <v>5033</v>
          </cell>
          <cell r="CG173">
            <v>2539</v>
          </cell>
          <cell r="CH173">
            <v>2494</v>
          </cell>
          <cell r="CI173">
            <v>1241</v>
          </cell>
          <cell r="CJ173">
            <v>579</v>
          </cell>
          <cell r="CK173">
            <v>662</v>
          </cell>
          <cell r="CL173">
            <v>3792</v>
          </cell>
          <cell r="CM173">
            <v>1960</v>
          </cell>
          <cell r="CN173">
            <v>1832</v>
          </cell>
          <cell r="CO173">
            <v>5033</v>
          </cell>
          <cell r="CP173">
            <v>2539</v>
          </cell>
          <cell r="CQ173">
            <v>2494</v>
          </cell>
          <cell r="CR173">
            <v>818</v>
          </cell>
          <cell r="CS173">
            <v>429</v>
          </cell>
          <cell r="CT173">
            <v>389</v>
          </cell>
          <cell r="CU173">
            <v>4215</v>
          </cell>
          <cell r="CV173">
            <v>2110</v>
          </cell>
          <cell r="CW173">
            <v>2105</v>
          </cell>
          <cell r="CX173">
            <v>5033</v>
          </cell>
          <cell r="CY173">
            <v>2539</v>
          </cell>
          <cell r="CZ173">
            <v>2494</v>
          </cell>
          <cell r="DA173">
            <v>1591</v>
          </cell>
          <cell r="DB173">
            <v>827</v>
          </cell>
          <cell r="DC173">
            <v>764</v>
          </cell>
          <cell r="DD173">
            <v>3442</v>
          </cell>
          <cell r="DE173">
            <v>1712</v>
          </cell>
          <cell r="DF173">
            <v>1730</v>
          </cell>
          <cell r="DG173">
            <v>8800</v>
          </cell>
          <cell r="DH173">
            <v>4320</v>
          </cell>
          <cell r="DI173">
            <v>4480</v>
          </cell>
          <cell r="DJ173">
            <v>25</v>
          </cell>
          <cell r="DK173">
            <v>32</v>
          </cell>
          <cell r="DL173">
            <v>18</v>
          </cell>
          <cell r="DM173">
            <v>75</v>
          </cell>
          <cell r="DN173">
            <v>68</v>
          </cell>
          <cell r="DO173">
            <v>82</v>
          </cell>
          <cell r="DP173">
            <v>8800</v>
          </cell>
          <cell r="DQ173">
            <v>4320</v>
          </cell>
          <cell r="DR173">
            <v>4480</v>
          </cell>
          <cell r="DS173">
            <v>34</v>
          </cell>
          <cell r="DT173">
            <v>35</v>
          </cell>
          <cell r="DU173">
            <v>33</v>
          </cell>
          <cell r="DV173">
            <v>66</v>
          </cell>
          <cell r="DW173">
            <v>65</v>
          </cell>
          <cell r="DX173">
            <v>67</v>
          </cell>
          <cell r="DY173">
            <v>8800</v>
          </cell>
          <cell r="DZ173">
            <v>4320</v>
          </cell>
          <cell r="EA173">
            <v>4480</v>
          </cell>
          <cell r="EB173">
            <v>20</v>
          </cell>
          <cell r="EC173">
            <v>23</v>
          </cell>
          <cell r="ED173">
            <v>18</v>
          </cell>
          <cell r="EE173">
            <v>80</v>
          </cell>
          <cell r="EF173">
            <v>77</v>
          </cell>
          <cell r="EG173">
            <v>82</v>
          </cell>
          <cell r="EH173">
            <v>8800</v>
          </cell>
          <cell r="EI173">
            <v>4320</v>
          </cell>
          <cell r="EJ173">
            <v>4480</v>
          </cell>
          <cell r="EK173">
            <v>40</v>
          </cell>
          <cell r="EL173">
            <v>43</v>
          </cell>
          <cell r="EM173">
            <v>36</v>
          </cell>
          <cell r="EN173">
            <v>60</v>
          </cell>
          <cell r="EO173">
            <v>57</v>
          </cell>
          <cell r="EP173">
            <v>64</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cell r="GK173">
            <v>0</v>
          </cell>
          <cell r="GL173">
            <v>0</v>
          </cell>
          <cell r="GM173">
            <v>0</v>
          </cell>
          <cell r="GN173">
            <v>0</v>
          </cell>
          <cell r="GO173">
            <v>0</v>
          </cell>
          <cell r="GP173">
            <v>0</v>
          </cell>
          <cell r="GQ173">
            <v>0</v>
          </cell>
          <cell r="GR173">
            <v>0</v>
          </cell>
          <cell r="GS173">
            <v>0</v>
          </cell>
          <cell r="GT173">
            <v>0</v>
          </cell>
          <cell r="GU173">
            <v>0</v>
          </cell>
          <cell r="GV173">
            <v>0</v>
          </cell>
          <cell r="GW173">
            <v>0</v>
          </cell>
          <cell r="GX173">
            <v>0</v>
          </cell>
          <cell r="GY173">
            <v>0</v>
          </cell>
          <cell r="GZ173">
            <v>0</v>
          </cell>
          <cell r="HA173">
            <v>0</v>
          </cell>
          <cell r="HB173">
            <v>0</v>
          </cell>
          <cell r="HC173">
            <v>0</v>
          </cell>
          <cell r="HD173">
            <v>0</v>
          </cell>
          <cell r="HE173">
            <v>0</v>
          </cell>
          <cell r="HF173">
            <v>0</v>
          </cell>
          <cell r="HG173">
            <v>0</v>
          </cell>
          <cell r="HH173">
            <v>0</v>
          </cell>
          <cell r="HI173">
            <v>0</v>
          </cell>
          <cell r="HJ173">
            <v>0</v>
          </cell>
          <cell r="HK173">
            <v>27600</v>
          </cell>
          <cell r="HL173">
            <v>13850</v>
          </cell>
          <cell r="HM173">
            <v>13750</v>
          </cell>
          <cell r="HN173">
            <v>23</v>
          </cell>
          <cell r="HO173">
            <v>29</v>
          </cell>
          <cell r="HP173">
            <v>17</v>
          </cell>
          <cell r="HQ173">
            <v>77</v>
          </cell>
          <cell r="HR173">
            <v>71</v>
          </cell>
          <cell r="HS173">
            <v>83</v>
          </cell>
          <cell r="HT173">
            <v>27600</v>
          </cell>
          <cell r="HU173">
            <v>13850</v>
          </cell>
          <cell r="HV173">
            <v>13750</v>
          </cell>
          <cell r="HW173">
            <v>28</v>
          </cell>
          <cell r="HX173">
            <v>28</v>
          </cell>
          <cell r="HY173">
            <v>28</v>
          </cell>
          <cell r="HZ173">
            <v>72</v>
          </cell>
          <cell r="IA173">
            <v>72</v>
          </cell>
          <cell r="IB173">
            <v>72</v>
          </cell>
          <cell r="IC173">
            <v>27600</v>
          </cell>
          <cell r="ID173">
            <v>13850</v>
          </cell>
          <cell r="IE173">
            <v>13750</v>
          </cell>
          <cell r="IF173">
            <v>18</v>
          </cell>
          <cell r="IG173">
            <v>19</v>
          </cell>
          <cell r="IH173">
            <v>16</v>
          </cell>
          <cell r="II173">
            <v>83</v>
          </cell>
          <cell r="IJ173">
            <v>81</v>
          </cell>
          <cell r="IK173">
            <v>84</v>
          </cell>
          <cell r="IL173">
            <v>27600</v>
          </cell>
          <cell r="IM173">
            <v>13850</v>
          </cell>
          <cell r="IN173">
            <v>13750</v>
          </cell>
          <cell r="IO173">
            <v>34</v>
          </cell>
          <cell r="IP173">
            <v>37</v>
          </cell>
          <cell r="IQ173">
            <v>32</v>
          </cell>
          <cell r="IR173">
            <v>66</v>
          </cell>
          <cell r="IS173">
            <v>63</v>
          </cell>
          <cell r="IT173">
            <v>68</v>
          </cell>
        </row>
        <row r="174">
          <cell r="B174" t="str">
            <v>Outer London</v>
          </cell>
          <cell r="C174">
            <v>29290</v>
          </cell>
          <cell r="D174">
            <v>15040</v>
          </cell>
          <cell r="E174">
            <v>14250</v>
          </cell>
          <cell r="F174">
            <v>18</v>
          </cell>
          <cell r="G174">
            <v>22</v>
          </cell>
          <cell r="H174">
            <v>14</v>
          </cell>
          <cell r="I174">
            <v>82</v>
          </cell>
          <cell r="J174">
            <v>78</v>
          </cell>
          <cell r="K174">
            <v>86</v>
          </cell>
          <cell r="L174">
            <v>29290</v>
          </cell>
          <cell r="M174">
            <v>15040</v>
          </cell>
          <cell r="N174">
            <v>14250</v>
          </cell>
          <cell r="O174">
            <v>22</v>
          </cell>
          <cell r="P174">
            <v>21</v>
          </cell>
          <cell r="Q174">
            <v>23</v>
          </cell>
          <cell r="R174">
            <v>78</v>
          </cell>
          <cell r="S174">
            <v>79</v>
          </cell>
          <cell r="T174">
            <v>77</v>
          </cell>
          <cell r="U174">
            <v>29290</v>
          </cell>
          <cell r="V174">
            <v>15040</v>
          </cell>
          <cell r="W174">
            <v>14250</v>
          </cell>
          <cell r="X174">
            <v>12</v>
          </cell>
          <cell r="Y174">
            <v>13</v>
          </cell>
          <cell r="Z174">
            <v>11</v>
          </cell>
          <cell r="AA174">
            <v>88</v>
          </cell>
          <cell r="AB174">
            <v>87</v>
          </cell>
          <cell r="AC174">
            <v>89</v>
          </cell>
          <cell r="AD174">
            <v>29290</v>
          </cell>
          <cell r="AE174">
            <v>15040</v>
          </cell>
          <cell r="AF174">
            <v>14250</v>
          </cell>
          <cell r="AG174">
            <v>27</v>
          </cell>
          <cell r="AH174">
            <v>28</v>
          </cell>
          <cell r="AI174">
            <v>26</v>
          </cell>
          <cell r="AJ174">
            <v>73</v>
          </cell>
          <cell r="AK174">
            <v>72</v>
          </cell>
          <cell r="AL174">
            <v>74</v>
          </cell>
          <cell r="AM174">
            <v>3363</v>
          </cell>
          <cell r="AN174">
            <v>1705</v>
          </cell>
          <cell r="AO174">
            <v>1658</v>
          </cell>
          <cell r="AP174">
            <v>549</v>
          </cell>
          <cell r="AQ174">
            <v>339</v>
          </cell>
          <cell r="AR174">
            <v>210</v>
          </cell>
          <cell r="AS174">
            <v>2814</v>
          </cell>
          <cell r="AT174">
            <v>1366</v>
          </cell>
          <cell r="AU174">
            <v>1448</v>
          </cell>
          <cell r="AV174">
            <v>3362</v>
          </cell>
          <cell r="AW174">
            <v>1704</v>
          </cell>
          <cell r="AX174">
            <v>1658</v>
          </cell>
          <cell r="AY174">
            <v>758</v>
          </cell>
          <cell r="AZ174">
            <v>364</v>
          </cell>
          <cell r="BA174">
            <v>394</v>
          </cell>
          <cell r="BB174">
            <v>2604</v>
          </cell>
          <cell r="BC174">
            <v>1340</v>
          </cell>
          <cell r="BD174">
            <v>1264</v>
          </cell>
          <cell r="BE174">
            <v>3363</v>
          </cell>
          <cell r="BF174">
            <v>1705</v>
          </cell>
          <cell r="BG174">
            <v>1658</v>
          </cell>
          <cell r="BH174">
            <v>387</v>
          </cell>
          <cell r="BI174">
            <v>207</v>
          </cell>
          <cell r="BJ174">
            <v>180</v>
          </cell>
          <cell r="BK174">
            <v>2976</v>
          </cell>
          <cell r="BL174">
            <v>1498</v>
          </cell>
          <cell r="BM174">
            <v>1478</v>
          </cell>
          <cell r="BN174">
            <v>3362</v>
          </cell>
          <cell r="BO174">
            <v>1704</v>
          </cell>
          <cell r="BP174">
            <v>1658</v>
          </cell>
          <cell r="BQ174">
            <v>891</v>
          </cell>
          <cell r="BR174">
            <v>461</v>
          </cell>
          <cell r="BS174">
            <v>430</v>
          </cell>
          <cell r="BT174">
            <v>2471</v>
          </cell>
          <cell r="BU174">
            <v>1243</v>
          </cell>
          <cell r="BV174">
            <v>1228</v>
          </cell>
          <cell r="BW174">
            <v>8105</v>
          </cell>
          <cell r="BX174">
            <v>4206</v>
          </cell>
          <cell r="BY174">
            <v>3899</v>
          </cell>
          <cell r="BZ174">
            <v>1295</v>
          </cell>
          <cell r="CA174">
            <v>824</v>
          </cell>
          <cell r="CB174">
            <v>471</v>
          </cell>
          <cell r="CC174">
            <v>6810</v>
          </cell>
          <cell r="CD174">
            <v>3382</v>
          </cell>
          <cell r="CE174">
            <v>3428</v>
          </cell>
          <cell r="CF174">
            <v>8106</v>
          </cell>
          <cell r="CG174">
            <v>4207</v>
          </cell>
          <cell r="CH174">
            <v>3899</v>
          </cell>
          <cell r="CI174">
            <v>1531</v>
          </cell>
          <cell r="CJ174">
            <v>781</v>
          </cell>
          <cell r="CK174">
            <v>750</v>
          </cell>
          <cell r="CL174">
            <v>6575</v>
          </cell>
          <cell r="CM174">
            <v>3426</v>
          </cell>
          <cell r="CN174">
            <v>3149</v>
          </cell>
          <cell r="CO174">
            <v>8107</v>
          </cell>
          <cell r="CP174">
            <v>4208</v>
          </cell>
          <cell r="CQ174">
            <v>3899</v>
          </cell>
          <cell r="CR174">
            <v>1064</v>
          </cell>
          <cell r="CS174">
            <v>597</v>
          </cell>
          <cell r="CT174">
            <v>467</v>
          </cell>
          <cell r="CU174">
            <v>7043</v>
          </cell>
          <cell r="CV174">
            <v>3611</v>
          </cell>
          <cell r="CW174">
            <v>3432</v>
          </cell>
          <cell r="CX174">
            <v>8104</v>
          </cell>
          <cell r="CY174">
            <v>4205</v>
          </cell>
          <cell r="CZ174">
            <v>3899</v>
          </cell>
          <cell r="DA174">
            <v>1922</v>
          </cell>
          <cell r="DB174">
            <v>1071</v>
          </cell>
          <cell r="DC174">
            <v>851</v>
          </cell>
          <cell r="DD174">
            <v>6182</v>
          </cell>
          <cell r="DE174">
            <v>3134</v>
          </cell>
          <cell r="DF174">
            <v>3048</v>
          </cell>
          <cell r="DG174">
            <v>7390</v>
          </cell>
          <cell r="DH174">
            <v>3760</v>
          </cell>
          <cell r="DI174">
            <v>3630</v>
          </cell>
          <cell r="DJ174">
            <v>24</v>
          </cell>
          <cell r="DK174">
            <v>31</v>
          </cell>
          <cell r="DL174">
            <v>17</v>
          </cell>
          <cell r="DM174">
            <v>76</v>
          </cell>
          <cell r="DN174">
            <v>69</v>
          </cell>
          <cell r="DO174">
            <v>83</v>
          </cell>
          <cell r="DP174">
            <v>7390</v>
          </cell>
          <cell r="DQ174">
            <v>3760</v>
          </cell>
          <cell r="DR174">
            <v>3630</v>
          </cell>
          <cell r="DS174">
            <v>35</v>
          </cell>
          <cell r="DT174">
            <v>36</v>
          </cell>
          <cell r="DU174">
            <v>33</v>
          </cell>
          <cell r="DV174">
            <v>65</v>
          </cell>
          <cell r="DW174">
            <v>64</v>
          </cell>
          <cell r="DX174">
            <v>67</v>
          </cell>
          <cell r="DY174">
            <v>7390</v>
          </cell>
          <cell r="DZ174">
            <v>3760</v>
          </cell>
          <cell r="EA174">
            <v>3630</v>
          </cell>
          <cell r="EB174">
            <v>20</v>
          </cell>
          <cell r="EC174">
            <v>23</v>
          </cell>
          <cell r="ED174">
            <v>17</v>
          </cell>
          <cell r="EE174">
            <v>80</v>
          </cell>
          <cell r="EF174">
            <v>77</v>
          </cell>
          <cell r="EG174">
            <v>83</v>
          </cell>
          <cell r="EH174">
            <v>7390</v>
          </cell>
          <cell r="EI174">
            <v>3760</v>
          </cell>
          <cell r="EJ174">
            <v>3630</v>
          </cell>
          <cell r="EK174">
            <v>39</v>
          </cell>
          <cell r="EL174">
            <v>43</v>
          </cell>
          <cell r="EM174">
            <v>35</v>
          </cell>
          <cell r="EN174">
            <v>61</v>
          </cell>
          <cell r="EO174">
            <v>57</v>
          </cell>
          <cell r="EP174">
            <v>65</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0</v>
          </cell>
          <cell r="GM174">
            <v>0</v>
          </cell>
          <cell r="GN174">
            <v>0</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v>
          </cell>
          <cell r="HE174">
            <v>0</v>
          </cell>
          <cell r="HF174">
            <v>0</v>
          </cell>
          <cell r="HG174">
            <v>0</v>
          </cell>
          <cell r="HH174">
            <v>0</v>
          </cell>
          <cell r="HI174">
            <v>0</v>
          </cell>
          <cell r="HJ174">
            <v>0</v>
          </cell>
          <cell r="HK174">
            <v>51200</v>
          </cell>
          <cell r="HL174">
            <v>26290</v>
          </cell>
          <cell r="HM174">
            <v>24910</v>
          </cell>
          <cell r="HN174">
            <v>19</v>
          </cell>
          <cell r="HO174">
            <v>23</v>
          </cell>
          <cell r="HP174">
            <v>14</v>
          </cell>
          <cell r="HQ174">
            <v>81</v>
          </cell>
          <cell r="HR174">
            <v>77</v>
          </cell>
          <cell r="HS174">
            <v>86</v>
          </cell>
          <cell r="HT174">
            <v>51200</v>
          </cell>
          <cell r="HU174">
            <v>26290</v>
          </cell>
          <cell r="HV174">
            <v>24910</v>
          </cell>
          <cell r="HW174">
            <v>24</v>
          </cell>
          <cell r="HX174">
            <v>23</v>
          </cell>
          <cell r="HY174">
            <v>24</v>
          </cell>
          <cell r="HZ174">
            <v>76</v>
          </cell>
          <cell r="IA174">
            <v>77</v>
          </cell>
          <cell r="IB174">
            <v>76</v>
          </cell>
          <cell r="IC174">
            <v>51200</v>
          </cell>
          <cell r="ID174">
            <v>26290</v>
          </cell>
          <cell r="IE174">
            <v>24910</v>
          </cell>
          <cell r="IF174">
            <v>14</v>
          </cell>
          <cell r="IG174">
            <v>15</v>
          </cell>
          <cell r="IH174">
            <v>12</v>
          </cell>
          <cell r="II174">
            <v>86</v>
          </cell>
          <cell r="IJ174">
            <v>85</v>
          </cell>
          <cell r="IK174">
            <v>88</v>
          </cell>
          <cell r="IL174">
            <v>51200</v>
          </cell>
          <cell r="IM174">
            <v>26290</v>
          </cell>
          <cell r="IN174">
            <v>24910</v>
          </cell>
          <cell r="IO174">
            <v>28</v>
          </cell>
          <cell r="IP174">
            <v>30</v>
          </cell>
          <cell r="IQ174">
            <v>27</v>
          </cell>
          <cell r="IR174">
            <v>72</v>
          </cell>
          <cell r="IS174">
            <v>70</v>
          </cell>
          <cell r="IT174">
            <v>73</v>
          </cell>
        </row>
        <row r="175">
          <cell r="B175" t="str">
            <v>South East</v>
          </cell>
          <cell r="C175">
            <v>78390</v>
          </cell>
          <cell r="D175">
            <v>40070</v>
          </cell>
          <cell r="E175">
            <v>38320</v>
          </cell>
          <cell r="F175">
            <v>20</v>
          </cell>
          <cell r="G175">
            <v>25</v>
          </cell>
          <cell r="H175">
            <v>15</v>
          </cell>
          <cell r="I175">
            <v>80</v>
          </cell>
          <cell r="J175">
            <v>75</v>
          </cell>
          <cell r="K175">
            <v>85</v>
          </cell>
          <cell r="L175">
            <v>78390</v>
          </cell>
          <cell r="M175">
            <v>40060</v>
          </cell>
          <cell r="N175">
            <v>38320</v>
          </cell>
          <cell r="O175">
            <v>24</v>
          </cell>
          <cell r="P175">
            <v>23</v>
          </cell>
          <cell r="Q175">
            <v>25</v>
          </cell>
          <cell r="R175">
            <v>76</v>
          </cell>
          <cell r="S175">
            <v>77</v>
          </cell>
          <cell r="T175">
            <v>75</v>
          </cell>
          <cell r="U175">
            <v>78370</v>
          </cell>
          <cell r="V175">
            <v>40060</v>
          </cell>
          <cell r="W175">
            <v>38310</v>
          </cell>
          <cell r="X175">
            <v>12</v>
          </cell>
          <cell r="Y175">
            <v>13</v>
          </cell>
          <cell r="Z175">
            <v>12</v>
          </cell>
          <cell r="AA175">
            <v>88</v>
          </cell>
          <cell r="AB175">
            <v>87</v>
          </cell>
          <cell r="AC175">
            <v>88</v>
          </cell>
          <cell r="AD175">
            <v>78390</v>
          </cell>
          <cell r="AE175">
            <v>40060</v>
          </cell>
          <cell r="AF175">
            <v>38320</v>
          </cell>
          <cell r="AG175">
            <v>30</v>
          </cell>
          <cell r="AH175">
            <v>31</v>
          </cell>
          <cell r="AI175">
            <v>28</v>
          </cell>
          <cell r="AJ175">
            <v>70</v>
          </cell>
          <cell r="AK175">
            <v>69</v>
          </cell>
          <cell r="AL175">
            <v>72</v>
          </cell>
          <cell r="AM175">
            <v>2534</v>
          </cell>
          <cell r="AN175">
            <v>1291</v>
          </cell>
          <cell r="AO175">
            <v>1243</v>
          </cell>
          <cell r="AP175">
            <v>434</v>
          </cell>
          <cell r="AQ175">
            <v>281</v>
          </cell>
          <cell r="AR175">
            <v>153</v>
          </cell>
          <cell r="AS175">
            <v>2100</v>
          </cell>
          <cell r="AT175">
            <v>1010</v>
          </cell>
          <cell r="AU175">
            <v>1090</v>
          </cell>
          <cell r="AV175">
            <v>2534</v>
          </cell>
          <cell r="AW175">
            <v>1291</v>
          </cell>
          <cell r="AX175">
            <v>1243</v>
          </cell>
          <cell r="AY175">
            <v>590</v>
          </cell>
          <cell r="AZ175">
            <v>295</v>
          </cell>
          <cell r="BA175">
            <v>295</v>
          </cell>
          <cell r="BB175">
            <v>1944</v>
          </cell>
          <cell r="BC175">
            <v>996</v>
          </cell>
          <cell r="BD175">
            <v>948</v>
          </cell>
          <cell r="BE175">
            <v>2533</v>
          </cell>
          <cell r="BF175">
            <v>1291</v>
          </cell>
          <cell r="BG175">
            <v>1242</v>
          </cell>
          <cell r="BH175">
            <v>298</v>
          </cell>
          <cell r="BI175">
            <v>161</v>
          </cell>
          <cell r="BJ175">
            <v>137</v>
          </cell>
          <cell r="BK175">
            <v>2235</v>
          </cell>
          <cell r="BL175">
            <v>1130</v>
          </cell>
          <cell r="BM175">
            <v>1105</v>
          </cell>
          <cell r="BN175">
            <v>2534</v>
          </cell>
          <cell r="BO175">
            <v>1291</v>
          </cell>
          <cell r="BP175">
            <v>1243</v>
          </cell>
          <cell r="BQ175">
            <v>705</v>
          </cell>
          <cell r="BR175">
            <v>387</v>
          </cell>
          <cell r="BS175">
            <v>318</v>
          </cell>
          <cell r="BT175">
            <v>1829</v>
          </cell>
          <cell r="BU175">
            <v>904</v>
          </cell>
          <cell r="BV175">
            <v>925</v>
          </cell>
          <cell r="BW175">
            <v>3307</v>
          </cell>
          <cell r="BX175">
            <v>1632</v>
          </cell>
          <cell r="BY175">
            <v>1675</v>
          </cell>
          <cell r="BZ175">
            <v>729</v>
          </cell>
          <cell r="CA175">
            <v>437</v>
          </cell>
          <cell r="CB175">
            <v>292</v>
          </cell>
          <cell r="CC175">
            <v>2578</v>
          </cell>
          <cell r="CD175">
            <v>1195</v>
          </cell>
          <cell r="CE175">
            <v>1383</v>
          </cell>
          <cell r="CF175">
            <v>3307</v>
          </cell>
          <cell r="CG175">
            <v>1632</v>
          </cell>
          <cell r="CH175">
            <v>1675</v>
          </cell>
          <cell r="CI175">
            <v>980</v>
          </cell>
          <cell r="CJ175">
            <v>448</v>
          </cell>
          <cell r="CK175">
            <v>532</v>
          </cell>
          <cell r="CL175">
            <v>2327</v>
          </cell>
          <cell r="CM175">
            <v>1184</v>
          </cell>
          <cell r="CN175">
            <v>1143</v>
          </cell>
          <cell r="CO175">
            <v>3307</v>
          </cell>
          <cell r="CP175">
            <v>1632</v>
          </cell>
          <cell r="CQ175">
            <v>1675</v>
          </cell>
          <cell r="CR175">
            <v>670</v>
          </cell>
          <cell r="CS175">
            <v>347</v>
          </cell>
          <cell r="CT175">
            <v>323</v>
          </cell>
          <cell r="CU175">
            <v>2637</v>
          </cell>
          <cell r="CV175">
            <v>1285</v>
          </cell>
          <cell r="CW175">
            <v>1352</v>
          </cell>
          <cell r="CX175">
            <v>3307</v>
          </cell>
          <cell r="CY175">
            <v>1632</v>
          </cell>
          <cell r="CZ175">
            <v>1675</v>
          </cell>
          <cell r="DA175">
            <v>1128</v>
          </cell>
          <cell r="DB175">
            <v>567</v>
          </cell>
          <cell r="DC175">
            <v>561</v>
          </cell>
          <cell r="DD175">
            <v>2179</v>
          </cell>
          <cell r="DE175">
            <v>1065</v>
          </cell>
          <cell r="DF175">
            <v>1114</v>
          </cell>
          <cell r="DG175">
            <v>1210</v>
          </cell>
          <cell r="DH175">
            <v>600</v>
          </cell>
          <cell r="DI175">
            <v>600</v>
          </cell>
          <cell r="DJ175">
            <v>25</v>
          </cell>
          <cell r="DK175">
            <v>34</v>
          </cell>
          <cell r="DL175">
            <v>17</v>
          </cell>
          <cell r="DM175">
            <v>75</v>
          </cell>
          <cell r="DN175">
            <v>66</v>
          </cell>
          <cell r="DO175">
            <v>83</v>
          </cell>
          <cell r="DP175">
            <v>1210</v>
          </cell>
          <cell r="DQ175">
            <v>600</v>
          </cell>
          <cell r="DR175">
            <v>600</v>
          </cell>
          <cell r="DS175">
            <v>37</v>
          </cell>
          <cell r="DT175">
            <v>39</v>
          </cell>
          <cell r="DU175">
            <v>34</v>
          </cell>
          <cell r="DV175">
            <v>63</v>
          </cell>
          <cell r="DW175">
            <v>61</v>
          </cell>
          <cell r="DX175">
            <v>66</v>
          </cell>
          <cell r="DY175">
            <v>1210</v>
          </cell>
          <cell r="DZ175">
            <v>600</v>
          </cell>
          <cell r="EA175">
            <v>600</v>
          </cell>
          <cell r="EB175">
            <v>21</v>
          </cell>
          <cell r="EC175">
            <v>25</v>
          </cell>
          <cell r="ED175">
            <v>17</v>
          </cell>
          <cell r="EE175">
            <v>79</v>
          </cell>
          <cell r="EF175">
            <v>75</v>
          </cell>
          <cell r="EG175">
            <v>83</v>
          </cell>
          <cell r="EH175">
            <v>1210</v>
          </cell>
          <cell r="EI175">
            <v>600</v>
          </cell>
          <cell r="EJ175">
            <v>600</v>
          </cell>
          <cell r="EK175">
            <v>42</v>
          </cell>
          <cell r="EL175">
            <v>47</v>
          </cell>
          <cell r="EM175">
            <v>37</v>
          </cell>
          <cell r="EN175">
            <v>58</v>
          </cell>
          <cell r="EO175">
            <v>53</v>
          </cell>
          <cell r="EP175">
            <v>63</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v>
          </cell>
          <cell r="HE175">
            <v>0</v>
          </cell>
          <cell r="HF175">
            <v>0</v>
          </cell>
          <cell r="HG175">
            <v>0</v>
          </cell>
          <cell r="HH175">
            <v>0</v>
          </cell>
          <cell r="HI175">
            <v>0</v>
          </cell>
          <cell r="HJ175">
            <v>0</v>
          </cell>
          <cell r="HK175">
            <v>89210</v>
          </cell>
          <cell r="HL175">
            <v>45550</v>
          </cell>
          <cell r="HM175">
            <v>43670</v>
          </cell>
          <cell r="HN175">
            <v>20</v>
          </cell>
          <cell r="HO175">
            <v>25</v>
          </cell>
          <cell r="HP175">
            <v>15</v>
          </cell>
          <cell r="HQ175">
            <v>80</v>
          </cell>
          <cell r="HR175">
            <v>75</v>
          </cell>
          <cell r="HS175">
            <v>85</v>
          </cell>
          <cell r="HT175">
            <v>89210</v>
          </cell>
          <cell r="HU175">
            <v>45550</v>
          </cell>
          <cell r="HV175">
            <v>43670</v>
          </cell>
          <cell r="HW175">
            <v>25</v>
          </cell>
          <cell r="HX175">
            <v>24</v>
          </cell>
          <cell r="HY175">
            <v>26</v>
          </cell>
          <cell r="HZ175">
            <v>75</v>
          </cell>
          <cell r="IA175">
            <v>76</v>
          </cell>
          <cell r="IB175">
            <v>74</v>
          </cell>
          <cell r="IC175">
            <v>89200</v>
          </cell>
          <cell r="ID175">
            <v>45540</v>
          </cell>
          <cell r="IE175">
            <v>43650</v>
          </cell>
          <cell r="IF175">
            <v>13</v>
          </cell>
          <cell r="IG175">
            <v>13</v>
          </cell>
          <cell r="IH175">
            <v>12</v>
          </cell>
          <cell r="II175">
            <v>87</v>
          </cell>
          <cell r="IJ175">
            <v>87</v>
          </cell>
          <cell r="IK175">
            <v>88</v>
          </cell>
          <cell r="IL175">
            <v>89210</v>
          </cell>
          <cell r="IM175">
            <v>45540</v>
          </cell>
          <cell r="IN175">
            <v>43670</v>
          </cell>
          <cell r="IO175">
            <v>30</v>
          </cell>
          <cell r="IP175">
            <v>32</v>
          </cell>
          <cell r="IQ175">
            <v>28</v>
          </cell>
          <cell r="IR175">
            <v>70</v>
          </cell>
          <cell r="IS175">
            <v>68</v>
          </cell>
          <cell r="IT175">
            <v>72</v>
          </cell>
        </row>
        <row r="176">
          <cell r="B176" t="str">
            <v>South West</v>
          </cell>
          <cell r="C176">
            <v>52020</v>
          </cell>
          <cell r="D176">
            <v>26450</v>
          </cell>
          <cell r="E176">
            <v>25570</v>
          </cell>
          <cell r="F176">
            <v>20</v>
          </cell>
          <cell r="G176">
            <v>25</v>
          </cell>
          <cell r="H176">
            <v>15</v>
          </cell>
          <cell r="I176">
            <v>80</v>
          </cell>
          <cell r="J176">
            <v>75</v>
          </cell>
          <cell r="K176">
            <v>85</v>
          </cell>
          <cell r="L176">
            <v>52020</v>
          </cell>
          <cell r="M176">
            <v>26450</v>
          </cell>
          <cell r="N176">
            <v>25570</v>
          </cell>
          <cell r="O176">
            <v>23</v>
          </cell>
          <cell r="P176">
            <v>22</v>
          </cell>
          <cell r="Q176">
            <v>24</v>
          </cell>
          <cell r="R176">
            <v>77</v>
          </cell>
          <cell r="S176">
            <v>78</v>
          </cell>
          <cell r="T176">
            <v>76</v>
          </cell>
          <cell r="U176">
            <v>52000</v>
          </cell>
          <cell r="V176">
            <v>26440</v>
          </cell>
          <cell r="W176">
            <v>25560</v>
          </cell>
          <cell r="X176">
            <v>11</v>
          </cell>
          <cell r="Y176">
            <v>12</v>
          </cell>
          <cell r="Z176">
            <v>11</v>
          </cell>
          <cell r="AA176">
            <v>89</v>
          </cell>
          <cell r="AB176">
            <v>88</v>
          </cell>
          <cell r="AC176">
            <v>89</v>
          </cell>
          <cell r="AD176">
            <v>52020</v>
          </cell>
          <cell r="AE176">
            <v>26450</v>
          </cell>
          <cell r="AF176">
            <v>25570</v>
          </cell>
          <cell r="AG176">
            <v>29</v>
          </cell>
          <cell r="AH176">
            <v>31</v>
          </cell>
          <cell r="AI176">
            <v>27</v>
          </cell>
          <cell r="AJ176">
            <v>71</v>
          </cell>
          <cell r="AK176">
            <v>69</v>
          </cell>
          <cell r="AL176">
            <v>73</v>
          </cell>
          <cell r="AM176">
            <v>1069</v>
          </cell>
          <cell r="AN176">
            <v>554</v>
          </cell>
          <cell r="AO176">
            <v>515</v>
          </cell>
          <cell r="AP176">
            <v>198</v>
          </cell>
          <cell r="AQ176">
            <v>134</v>
          </cell>
          <cell r="AR176">
            <v>64</v>
          </cell>
          <cell r="AS176">
            <v>871</v>
          </cell>
          <cell r="AT176">
            <v>420</v>
          </cell>
          <cell r="AU176">
            <v>451</v>
          </cell>
          <cell r="AV176">
            <v>1069</v>
          </cell>
          <cell r="AW176">
            <v>554</v>
          </cell>
          <cell r="AX176">
            <v>515</v>
          </cell>
          <cell r="AY176">
            <v>246</v>
          </cell>
          <cell r="AZ176">
            <v>125</v>
          </cell>
          <cell r="BA176">
            <v>121</v>
          </cell>
          <cell r="BB176">
            <v>823</v>
          </cell>
          <cell r="BC176">
            <v>429</v>
          </cell>
          <cell r="BD176">
            <v>394</v>
          </cell>
          <cell r="BE176">
            <v>1069</v>
          </cell>
          <cell r="BF176">
            <v>554</v>
          </cell>
          <cell r="BG176">
            <v>515</v>
          </cell>
          <cell r="BH176">
            <v>125</v>
          </cell>
          <cell r="BI176">
            <v>78</v>
          </cell>
          <cell r="BJ176">
            <v>47</v>
          </cell>
          <cell r="BK176">
            <v>944</v>
          </cell>
          <cell r="BL176">
            <v>476</v>
          </cell>
          <cell r="BM176">
            <v>468</v>
          </cell>
          <cell r="BN176">
            <v>1069</v>
          </cell>
          <cell r="BO176">
            <v>554</v>
          </cell>
          <cell r="BP176">
            <v>515</v>
          </cell>
          <cell r="BQ176">
            <v>304</v>
          </cell>
          <cell r="BR176">
            <v>174</v>
          </cell>
          <cell r="BS176">
            <v>130</v>
          </cell>
          <cell r="BT176">
            <v>765</v>
          </cell>
          <cell r="BU176">
            <v>380</v>
          </cell>
          <cell r="BV176">
            <v>385</v>
          </cell>
          <cell r="BW176">
            <v>607</v>
          </cell>
          <cell r="BX176">
            <v>299</v>
          </cell>
          <cell r="BY176">
            <v>308</v>
          </cell>
          <cell r="BZ176">
            <v>160</v>
          </cell>
          <cell r="CA176">
            <v>100</v>
          </cell>
          <cell r="CB176">
            <v>60</v>
          </cell>
          <cell r="CC176">
            <v>447</v>
          </cell>
          <cell r="CD176">
            <v>199</v>
          </cell>
          <cell r="CE176">
            <v>248</v>
          </cell>
          <cell r="CF176">
            <v>607</v>
          </cell>
          <cell r="CG176">
            <v>299</v>
          </cell>
          <cell r="CH176">
            <v>308</v>
          </cell>
          <cell r="CI176">
            <v>192</v>
          </cell>
          <cell r="CJ176">
            <v>91</v>
          </cell>
          <cell r="CK176">
            <v>101</v>
          </cell>
          <cell r="CL176">
            <v>415</v>
          </cell>
          <cell r="CM176">
            <v>208</v>
          </cell>
          <cell r="CN176">
            <v>207</v>
          </cell>
          <cell r="CO176">
            <v>607</v>
          </cell>
          <cell r="CP176">
            <v>299</v>
          </cell>
          <cell r="CQ176">
            <v>308</v>
          </cell>
          <cell r="CR176">
            <v>135</v>
          </cell>
          <cell r="CS176">
            <v>70</v>
          </cell>
          <cell r="CT176">
            <v>65</v>
          </cell>
          <cell r="CU176">
            <v>472</v>
          </cell>
          <cell r="CV176">
            <v>229</v>
          </cell>
          <cell r="CW176">
            <v>243</v>
          </cell>
          <cell r="CX176">
            <v>607</v>
          </cell>
          <cell r="CY176">
            <v>299</v>
          </cell>
          <cell r="CZ176">
            <v>308</v>
          </cell>
          <cell r="DA176">
            <v>236</v>
          </cell>
          <cell r="DB176">
            <v>123</v>
          </cell>
          <cell r="DC176">
            <v>113</v>
          </cell>
          <cell r="DD176">
            <v>371</v>
          </cell>
          <cell r="DE176">
            <v>176</v>
          </cell>
          <cell r="DF176">
            <v>195</v>
          </cell>
          <cell r="DG176">
            <v>430</v>
          </cell>
          <cell r="DH176">
            <v>230</v>
          </cell>
          <cell r="DI176">
            <v>210</v>
          </cell>
          <cell r="DJ176">
            <v>37</v>
          </cell>
          <cell r="DK176">
            <v>43</v>
          </cell>
          <cell r="DL176">
            <v>31</v>
          </cell>
          <cell r="DM176">
            <v>63</v>
          </cell>
          <cell r="DN176">
            <v>57</v>
          </cell>
          <cell r="DO176">
            <v>69</v>
          </cell>
          <cell r="DP176">
            <v>430</v>
          </cell>
          <cell r="DQ176">
            <v>230</v>
          </cell>
          <cell r="DR176">
            <v>210</v>
          </cell>
          <cell r="DS176">
            <v>50</v>
          </cell>
          <cell r="DT176">
            <v>48</v>
          </cell>
          <cell r="DU176">
            <v>52</v>
          </cell>
          <cell r="DV176">
            <v>50</v>
          </cell>
          <cell r="DW176">
            <v>52</v>
          </cell>
          <cell r="DX176">
            <v>48</v>
          </cell>
          <cell r="DY176">
            <v>430</v>
          </cell>
          <cell r="DZ176">
            <v>230</v>
          </cell>
          <cell r="EA176">
            <v>210</v>
          </cell>
          <cell r="EB176">
            <v>30</v>
          </cell>
          <cell r="EC176">
            <v>32</v>
          </cell>
          <cell r="ED176">
            <v>28</v>
          </cell>
          <cell r="EE176">
            <v>70</v>
          </cell>
          <cell r="EF176">
            <v>68</v>
          </cell>
          <cell r="EG176">
            <v>72</v>
          </cell>
          <cell r="EH176">
            <v>430</v>
          </cell>
          <cell r="EI176">
            <v>230</v>
          </cell>
          <cell r="EJ176">
            <v>210</v>
          </cell>
          <cell r="EK176">
            <v>57</v>
          </cell>
          <cell r="EL176">
            <v>58</v>
          </cell>
          <cell r="EM176">
            <v>55</v>
          </cell>
          <cell r="EN176">
            <v>43</v>
          </cell>
          <cell r="EO176">
            <v>42</v>
          </cell>
          <cell r="EP176">
            <v>45</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E176">
            <v>0</v>
          </cell>
          <cell r="GF176">
            <v>0</v>
          </cell>
          <cell r="GG176">
            <v>0</v>
          </cell>
          <cell r="GH176">
            <v>0</v>
          </cell>
          <cell r="GI176">
            <v>0</v>
          </cell>
          <cell r="GJ176">
            <v>0</v>
          </cell>
          <cell r="GK176">
            <v>0</v>
          </cell>
          <cell r="GL176">
            <v>0</v>
          </cell>
          <cell r="GM176">
            <v>0</v>
          </cell>
          <cell r="GN176">
            <v>0</v>
          </cell>
          <cell r="GO176">
            <v>0</v>
          </cell>
          <cell r="GP176">
            <v>0</v>
          </cell>
          <cell r="GQ176">
            <v>0</v>
          </cell>
          <cell r="GR176">
            <v>0</v>
          </cell>
          <cell r="GS176">
            <v>0</v>
          </cell>
          <cell r="GT176">
            <v>0</v>
          </cell>
          <cell r="GU176">
            <v>0</v>
          </cell>
          <cell r="GV176">
            <v>0</v>
          </cell>
          <cell r="GW176">
            <v>0</v>
          </cell>
          <cell r="GX176">
            <v>0</v>
          </cell>
          <cell r="GY176">
            <v>0</v>
          </cell>
          <cell r="GZ176">
            <v>0</v>
          </cell>
          <cell r="HA176">
            <v>0</v>
          </cell>
          <cell r="HB176">
            <v>0</v>
          </cell>
          <cell r="HC176">
            <v>0</v>
          </cell>
          <cell r="HD176">
            <v>0</v>
          </cell>
          <cell r="HE176">
            <v>0</v>
          </cell>
          <cell r="HF176">
            <v>0</v>
          </cell>
          <cell r="HG176">
            <v>0</v>
          </cell>
          <cell r="HH176">
            <v>0</v>
          </cell>
          <cell r="HI176">
            <v>0</v>
          </cell>
          <cell r="HJ176">
            <v>0</v>
          </cell>
          <cell r="HK176">
            <v>55620</v>
          </cell>
          <cell r="HL176">
            <v>28310</v>
          </cell>
          <cell r="HM176">
            <v>27310</v>
          </cell>
          <cell r="HN176">
            <v>20</v>
          </cell>
          <cell r="HO176">
            <v>25</v>
          </cell>
          <cell r="HP176">
            <v>15</v>
          </cell>
          <cell r="HQ176">
            <v>80</v>
          </cell>
          <cell r="HR176">
            <v>75</v>
          </cell>
          <cell r="HS176">
            <v>85</v>
          </cell>
          <cell r="HT176">
            <v>55620</v>
          </cell>
          <cell r="HU176">
            <v>28310</v>
          </cell>
          <cell r="HV176">
            <v>27310</v>
          </cell>
          <cell r="HW176">
            <v>24</v>
          </cell>
          <cell r="HX176">
            <v>23</v>
          </cell>
          <cell r="HY176">
            <v>25</v>
          </cell>
          <cell r="HZ176">
            <v>76</v>
          </cell>
          <cell r="IA176">
            <v>77</v>
          </cell>
          <cell r="IB176">
            <v>75</v>
          </cell>
          <cell r="IC176">
            <v>55600</v>
          </cell>
          <cell r="ID176">
            <v>28300</v>
          </cell>
          <cell r="IE176">
            <v>27300</v>
          </cell>
          <cell r="IF176">
            <v>12</v>
          </cell>
          <cell r="IG176">
            <v>12</v>
          </cell>
          <cell r="IH176">
            <v>11</v>
          </cell>
          <cell r="II176">
            <v>88</v>
          </cell>
          <cell r="IJ176">
            <v>88</v>
          </cell>
          <cell r="IK176">
            <v>89</v>
          </cell>
          <cell r="IL176">
            <v>55620</v>
          </cell>
          <cell r="IM176">
            <v>28310</v>
          </cell>
          <cell r="IN176">
            <v>27310</v>
          </cell>
          <cell r="IO176">
            <v>30</v>
          </cell>
          <cell r="IP176">
            <v>32</v>
          </cell>
          <cell r="IQ176">
            <v>27</v>
          </cell>
          <cell r="IR176">
            <v>70</v>
          </cell>
          <cell r="IS176">
            <v>68</v>
          </cell>
          <cell r="IT176">
            <v>73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6 SPSS"/>
      <sheetName val="Table 6 Working"/>
      <sheetName val="Table 6"/>
      <sheetName val="Table 7 SPSS"/>
      <sheetName val="Table 7 Working"/>
      <sheetName val="Table 7"/>
      <sheetName val="Table 8 SPSS"/>
      <sheetName val="Table 8 Working"/>
      <sheetName val="Table 8"/>
      <sheetName val="Table A1 SPSS"/>
      <sheetName val="Table A1 Working"/>
      <sheetName val="Table A1"/>
      <sheetName val="Table A2 SPSS"/>
      <sheetName val="Table A2 Working"/>
      <sheetName val="Table A2"/>
      <sheetName val="Blank"/>
      <sheetName val="Table A3 SPSS"/>
      <sheetName val="Table A3 Working"/>
      <sheetName val="Table A3"/>
      <sheetName val="Table B1 SPSS"/>
      <sheetName val="Table B1 Working"/>
      <sheetName val="Table B1"/>
      <sheetName val="Table B2 SPSS"/>
      <sheetName val="Table B2 Working"/>
      <sheetName val="Table B2"/>
      <sheetName val="Table B3 SPSS"/>
      <sheetName val="Table B3 Working"/>
      <sheetName val="Table B3"/>
      <sheetName val="Table B4 SPSS"/>
      <sheetName val="Table B4 Working"/>
      <sheetName val="Table B4"/>
      <sheetName val="Table B5 SPSS"/>
      <sheetName val="Table B5 Working"/>
      <sheetName val="Table B5"/>
      <sheetName val="Table B6 SPSS"/>
      <sheetName val="Table B6 Working"/>
      <sheetName val="Table B6"/>
      <sheetName val="Table B7 SPSS"/>
      <sheetName val="Table B7 Working"/>
      <sheetName val="Table B7"/>
      <sheetName val="Table B8 SPSS"/>
      <sheetName val="Table B8 Working"/>
      <sheetName val="Table B8"/>
      <sheetName val="Table B9 SPSS"/>
      <sheetName val="Table B9 Working"/>
      <sheetName val="Table B9"/>
      <sheetName val="Table C1"/>
      <sheetName val="Table C2"/>
      <sheetName val="Table C3"/>
      <sheetName val="Table D1"/>
      <sheetName val="Table D2"/>
      <sheetName val="Table D3"/>
      <sheetName val="Table D4"/>
      <sheetName val="Table D5"/>
      <sheetName val="Table E1"/>
      <sheetName val="Table E2"/>
      <sheetName val="Table E3"/>
      <sheetName val="Table E4"/>
      <sheetName val="Table E5"/>
      <sheetName val="Table E6"/>
    </sheetNames>
    <sheetDataSet>
      <sheetData sheetId="0"/>
      <sheetData sheetId="1"/>
      <sheetData sheetId="2"/>
      <sheetData sheetId="3">
        <row r="1">
          <cell r="A1" t="str">
            <v>Table 6: Percentage of pupils achieving each level1 in Key Stage 2 English tests by ethnicity, English as a first language, free school meals, special educational needs and gender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atistics-key-stage-1" TargetMode="External"/><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publications/send-code-of-practice-0-to-2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phonics-screening-check-and-national-curriculum-assessments-at-key-stage-1-in-england-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workbookViewId="0">
      <selection activeCell="D26" sqref="D26"/>
    </sheetView>
  </sheetViews>
  <sheetFormatPr defaultColWidth="9.1171875" defaultRowHeight="12.7" x14ac:dyDescent="0.4"/>
  <cols>
    <col min="1" max="1" width="15.703125" style="115" customWidth="1"/>
    <col min="2" max="2" width="13.5859375" style="115" customWidth="1"/>
    <col min="3" max="16384" width="9.1171875" style="115"/>
  </cols>
  <sheetData>
    <row r="1" spans="1:15" ht="15" customHeight="1" x14ac:dyDescent="0.4"/>
    <row r="2" spans="1:15" ht="15" customHeight="1" x14ac:dyDescent="0.4"/>
    <row r="3" spans="1:15" ht="15" customHeight="1" x14ac:dyDescent="0.4"/>
    <row r="4" spans="1:15" ht="15" customHeight="1" x14ac:dyDescent="0.4"/>
    <row r="5" spans="1:15" ht="15" customHeight="1" x14ac:dyDescent="0.4"/>
    <row r="6" spans="1:15" s="123" customFormat="1" ht="20" x14ac:dyDescent="0.6">
      <c r="A6" s="122" t="s">
        <v>1070</v>
      </c>
    </row>
    <row r="7" spans="1:15" s="124" customFormat="1" ht="15" customHeight="1" x14ac:dyDescent="0.5">
      <c r="A7" s="358"/>
      <c r="B7" s="115"/>
      <c r="C7" s="123"/>
      <c r="D7" s="123"/>
      <c r="E7" s="123"/>
      <c r="F7" s="123"/>
      <c r="G7" s="123"/>
      <c r="H7" s="123"/>
      <c r="I7" s="123"/>
      <c r="J7" s="123"/>
      <c r="K7" s="123"/>
      <c r="L7" s="123"/>
      <c r="M7" s="123"/>
      <c r="N7" s="123"/>
      <c r="O7" s="123"/>
    </row>
    <row r="8" spans="1:15" s="124" customFormat="1" ht="15" customHeight="1" x14ac:dyDescent="0.5">
      <c r="A8" s="125" t="s">
        <v>907</v>
      </c>
      <c r="B8" s="126"/>
      <c r="C8" s="127"/>
      <c r="D8" s="127"/>
      <c r="E8" s="127"/>
      <c r="F8" s="127"/>
      <c r="G8" s="127"/>
      <c r="H8" s="127"/>
      <c r="I8" s="127"/>
      <c r="J8" s="127"/>
      <c r="K8" s="127"/>
      <c r="L8" s="127"/>
      <c r="M8" s="128"/>
      <c r="N8" s="128"/>
      <c r="O8" s="128"/>
    </row>
    <row r="9" spans="1:15" s="132" customFormat="1" ht="13.7" x14ac:dyDescent="0.4">
      <c r="A9" s="129"/>
      <c r="B9" s="130"/>
      <c r="C9" s="127"/>
      <c r="D9" s="127"/>
      <c r="E9" s="127"/>
      <c r="F9" s="127"/>
      <c r="G9" s="127"/>
      <c r="H9" s="127"/>
      <c r="I9" s="127"/>
      <c r="J9" s="127"/>
      <c r="K9" s="127"/>
      <c r="L9" s="127"/>
      <c r="M9" s="131"/>
      <c r="N9" s="131"/>
      <c r="O9" s="131"/>
    </row>
    <row r="10" spans="1:15" s="138" customFormat="1" ht="15" customHeight="1" x14ac:dyDescent="0.5">
      <c r="A10" s="133" t="s">
        <v>648</v>
      </c>
      <c r="B10" s="134"/>
      <c r="C10" s="135"/>
      <c r="D10" s="135"/>
      <c r="E10" s="135"/>
      <c r="F10" s="135"/>
      <c r="G10" s="135"/>
      <c r="H10" s="136"/>
      <c r="I10" s="136"/>
      <c r="J10" s="136"/>
      <c r="K10" s="136"/>
      <c r="L10" s="136"/>
      <c r="M10" s="137"/>
      <c r="N10" s="137"/>
      <c r="O10" s="137"/>
    </row>
    <row r="11" spans="1:15" s="124" customFormat="1" ht="15" customHeight="1" x14ac:dyDescent="0.5">
      <c r="A11" s="139" t="s">
        <v>1065</v>
      </c>
      <c r="B11" s="139" t="s">
        <v>918</v>
      </c>
      <c r="C11" s="140"/>
      <c r="D11" s="140"/>
      <c r="E11" s="140"/>
      <c r="F11" s="140"/>
      <c r="G11" s="141"/>
      <c r="H11" s="141"/>
      <c r="I11" s="141"/>
      <c r="J11" s="141"/>
      <c r="K11" s="141"/>
      <c r="L11" s="141"/>
      <c r="M11" s="141"/>
      <c r="N11" s="141"/>
      <c r="O11" s="142"/>
    </row>
    <row r="13" spans="1:15" x14ac:dyDescent="0.4">
      <c r="A13" s="144" t="s">
        <v>649</v>
      </c>
      <c r="B13" s="145"/>
      <c r="C13" s="145"/>
      <c r="D13" s="145"/>
      <c r="E13" s="146"/>
      <c r="F13" s="146"/>
      <c r="G13" s="146"/>
      <c r="H13" s="146"/>
    </row>
    <row r="14" spans="1:15" x14ac:dyDescent="0.4">
      <c r="A14" s="143" t="s">
        <v>1066</v>
      </c>
      <c r="B14" s="143" t="s">
        <v>931</v>
      </c>
    </row>
    <row r="15" spans="1:15" x14ac:dyDescent="0.4">
      <c r="A15" s="121" t="s">
        <v>1067</v>
      </c>
      <c r="B15" s="121" t="s">
        <v>919</v>
      </c>
      <c r="C15" s="147"/>
      <c r="D15" s="148"/>
      <c r="E15" s="149"/>
      <c r="F15" s="146"/>
      <c r="G15" s="146"/>
      <c r="H15" s="146"/>
    </row>
    <row r="16" spans="1:15" x14ac:dyDescent="0.4">
      <c r="A16" s="121" t="s">
        <v>1068</v>
      </c>
      <c r="B16" s="121" t="s">
        <v>920</v>
      </c>
      <c r="C16" s="147"/>
      <c r="D16" s="147"/>
      <c r="E16" s="149"/>
      <c r="F16" s="146"/>
      <c r="G16" s="146"/>
      <c r="H16" s="146"/>
    </row>
    <row r="17" spans="1:15" x14ac:dyDescent="0.4">
      <c r="A17" s="121" t="s">
        <v>1069</v>
      </c>
      <c r="B17" s="121" t="s">
        <v>921</v>
      </c>
      <c r="C17" s="147"/>
      <c r="D17" s="148"/>
      <c r="E17" s="149"/>
    </row>
    <row r="18" spans="1:15" x14ac:dyDescent="0.4">
      <c r="A18" s="148"/>
      <c r="B18" s="148"/>
      <c r="C18" s="148"/>
      <c r="D18" s="148"/>
      <c r="E18" s="149"/>
    </row>
    <row r="19" spans="1:15" x14ac:dyDescent="0.4">
      <c r="A19" s="144" t="s">
        <v>196</v>
      </c>
      <c r="B19" s="149"/>
      <c r="C19" s="149"/>
      <c r="D19" s="149"/>
      <c r="E19" s="149"/>
    </row>
    <row r="20" spans="1:15" x14ac:dyDescent="0.4">
      <c r="A20" s="150"/>
      <c r="B20" s="89"/>
      <c r="C20" s="146"/>
      <c r="D20" s="146"/>
      <c r="E20" s="146"/>
    </row>
    <row r="21" spans="1:15" x14ac:dyDescent="0.4">
      <c r="A21" s="89" t="s">
        <v>197</v>
      </c>
      <c r="B21" s="89" t="s">
        <v>967</v>
      </c>
      <c r="C21" s="146"/>
      <c r="D21" s="146"/>
      <c r="E21" s="146"/>
    </row>
    <row r="22" spans="1:15" x14ac:dyDescent="0.4">
      <c r="A22" s="89" t="s">
        <v>198</v>
      </c>
      <c r="B22" s="89" t="s">
        <v>968</v>
      </c>
      <c r="C22" s="146"/>
      <c r="D22" s="146"/>
      <c r="E22" s="146"/>
    </row>
    <row r="23" spans="1:15" x14ac:dyDescent="0.4">
      <c r="A23" s="150"/>
      <c r="B23" s="151"/>
      <c r="C23" s="146"/>
      <c r="D23" s="146"/>
      <c r="E23" s="146"/>
    </row>
    <row r="24" spans="1:15" s="124" customFormat="1" ht="15" customHeight="1" x14ac:dyDescent="0.5">
      <c r="A24" s="152"/>
      <c r="B24" s="152"/>
      <c r="C24" s="152"/>
      <c r="D24" s="152"/>
      <c r="E24" s="152"/>
      <c r="F24" s="152"/>
      <c r="G24" s="152"/>
      <c r="H24" s="152"/>
      <c r="I24" s="152"/>
      <c r="J24" s="152"/>
      <c r="K24" s="152"/>
      <c r="L24" s="152"/>
      <c r="M24" s="152"/>
      <c r="N24" s="152"/>
      <c r="O24" s="152"/>
    </row>
    <row r="25" spans="1:15" ht="15" customHeight="1" x14ac:dyDescent="0.4">
      <c r="A25" s="105"/>
    </row>
    <row r="26" spans="1:15" ht="15" customHeight="1" x14ac:dyDescent="0.4">
      <c r="A26" s="153"/>
    </row>
    <row r="27" spans="1:15" ht="15" customHeight="1" x14ac:dyDescent="0.4">
      <c r="A27" s="114" t="s">
        <v>908</v>
      </c>
    </row>
    <row r="28" spans="1:15" ht="15" customHeight="1" x14ac:dyDescent="0.4">
      <c r="A28" s="154" t="s">
        <v>909</v>
      </c>
      <c r="B28" s="155" t="s">
        <v>910</v>
      </c>
      <c r="C28" s="156"/>
      <c r="D28" s="156"/>
      <c r="E28" s="156"/>
      <c r="F28" s="156"/>
      <c r="G28" s="156"/>
    </row>
    <row r="29" spans="1:15" ht="15" customHeight="1" x14ac:dyDescent="0.4">
      <c r="A29" s="154" t="s">
        <v>911</v>
      </c>
      <c r="B29" s="155" t="s">
        <v>922</v>
      </c>
      <c r="C29" s="156"/>
      <c r="D29" s="156"/>
      <c r="E29" s="156"/>
      <c r="F29" s="156"/>
      <c r="G29" s="156"/>
    </row>
    <row r="30" spans="1:15" ht="15" customHeight="1" x14ac:dyDescent="0.4">
      <c r="A30" s="154" t="s">
        <v>912</v>
      </c>
      <c r="B30" s="362" t="s">
        <v>1097</v>
      </c>
      <c r="C30" s="362"/>
      <c r="D30" s="362"/>
      <c r="E30" s="362"/>
      <c r="F30" s="156"/>
      <c r="G30" s="156"/>
    </row>
    <row r="31" spans="1:15" ht="15" customHeight="1" x14ac:dyDescent="0.4">
      <c r="A31" s="155" t="s">
        <v>923</v>
      </c>
      <c r="B31" s="363" t="s">
        <v>924</v>
      </c>
      <c r="C31" s="363"/>
      <c r="D31" s="363"/>
      <c r="E31" s="363"/>
      <c r="F31" s="363"/>
      <c r="G31" s="363"/>
    </row>
    <row r="32" spans="1:15" ht="15" customHeight="1" x14ac:dyDescent="0.4">
      <c r="A32" s="155" t="s">
        <v>925</v>
      </c>
      <c r="B32" s="357">
        <v>42642</v>
      </c>
    </row>
    <row r="33" spans="1:1" ht="15" customHeight="1" x14ac:dyDescent="0.4">
      <c r="A33" s="155" t="s">
        <v>926</v>
      </c>
    </row>
    <row r="34" spans="1:1" ht="15" customHeight="1" x14ac:dyDescent="0.4"/>
    <row r="35" spans="1:1" ht="15" customHeight="1" x14ac:dyDescent="0.4"/>
    <row r="36" spans="1:1" ht="15" customHeight="1" x14ac:dyDescent="0.4"/>
    <row r="37" spans="1:1" ht="15" customHeight="1" x14ac:dyDescent="0.4"/>
    <row r="38" spans="1:1" ht="15" customHeight="1" x14ac:dyDescent="0.4"/>
    <row r="39" spans="1:1" ht="15" customHeight="1" x14ac:dyDescent="0.4"/>
    <row r="40" spans="1:1" ht="15" customHeight="1" x14ac:dyDescent="0.4"/>
    <row r="41" spans="1:1" ht="15" customHeight="1" x14ac:dyDescent="0.4"/>
    <row r="42" spans="1:1" ht="15" customHeight="1" x14ac:dyDescent="0.4"/>
  </sheetData>
  <mergeCells count="2">
    <mergeCell ref="B30:E30"/>
    <mergeCell ref="B31:G31"/>
  </mergeCells>
  <hyperlinks>
    <hyperlink ref="B30" r:id="rId1"/>
    <hyperlink ref="B31" r:id="rId2" display="https://www.gov.uk/government/collections/statistics-key-stage-2"/>
    <hyperlink ref="B31:G31" r:id="rId3" display="Statistics: key stage 1 - GOV.UK"/>
    <hyperlink ref="B11" location="'Table 18'!A1" display="Attainment in key stage 1 teacher assessments by region, local authority (LA) and gender"/>
    <hyperlink ref="A14" location="'Table 19'!A1" display="Table 19"/>
    <hyperlink ref="B14" location="'Table 19'!A1" display="Percentage of pupils reaching the expected standard in key stage 1 teacher assessments by ethnicity"/>
    <hyperlink ref="A11" location="'Table 18'!A1" display="Table 18"/>
    <hyperlink ref="A21" location="'Table A1'!Print_Area" display="Table A1"/>
    <hyperlink ref="A22" location="'Table A2'!Print_Area" display="Table A2"/>
    <hyperlink ref="B21" location="'Table A1'!Print_Area" display="Percentage of pupils reaching the expected standard in key stage 1 teacher assessments by degree of rurality of pupil residence, 2016"/>
    <hyperlink ref="B22" location="'Table A2'!Print_Area" display="Percentage of pupils reaching the expected standard in key stage 1 teacher assessments by local authority district and region of pupil residence, 2016"/>
    <hyperlink ref="A15:C15" location="'Table 21'!A1" display="Table 21"/>
    <hyperlink ref="A16:D16" location="'Table 22'!A1" display="Table 22"/>
    <hyperlink ref="A17:C17" location="'Table 23'!A1" display="Table 23"/>
    <hyperlink ref="A15" location="'Table 20'!A1" display="Table 20"/>
    <hyperlink ref="A16" location="'Table 21'!A1" display="Table 21"/>
    <hyperlink ref="A17" location="'Table 22'!A1" display="Table 22"/>
    <hyperlink ref="B15:C15" location="'Table 22'!A1" display="Percentage of pupils achieving level 2 or above in key stage 1 teacher assessments by first language"/>
    <hyperlink ref="B16:D16" location="'Table 23'!A1" display="Percentage of pupils achieving level 2 or above in key stage 1 teacher assessments by free school meal eligibility"/>
    <hyperlink ref="B17:C17" location="'Table 24'!A1" display="Percentage of pupils achieving level 2 or above in key stage 1 teacher assessments by SEN provision"/>
    <hyperlink ref="B15" location="'Table 20'!A1" display="Percentage of pupils reaching the expected standard in key stage 1 teacher assessments by first language"/>
    <hyperlink ref="B16" location="'Table 21'!A1" display="Percentage of pupils reaching the expected standard in key stage 1 teacher assessments by free school meal eligibility"/>
    <hyperlink ref="B17" location="'Table 22'!A1" display="Percentage of pupils reaching the expected standard in key stage 1 teacher assessments by SEN provision"/>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X190"/>
  <sheetViews>
    <sheetView showGridLines="0" workbookViewId="0"/>
  </sheetViews>
  <sheetFormatPr defaultColWidth="9.1171875" defaultRowHeight="10.35" x14ac:dyDescent="0.35"/>
  <cols>
    <col min="1" max="1" width="9.87890625" style="229" customWidth="1"/>
    <col min="2" max="2" width="22.234375" style="230" bestFit="1" customWidth="1"/>
    <col min="3" max="3" width="22.234375" style="230" customWidth="1"/>
    <col min="4" max="4" width="11.41015625" style="229" customWidth="1"/>
    <col min="5" max="5" width="11.703125" style="229" customWidth="1"/>
    <col min="6" max="7" width="1.41015625" style="230" customWidth="1"/>
    <col min="8" max="8" width="11.41015625" style="229" customWidth="1"/>
    <col min="9" max="9" width="11.703125" style="229" customWidth="1"/>
    <col min="10" max="10" width="1.41015625" style="230" customWidth="1"/>
    <col min="11" max="11" width="11.41015625" style="229" customWidth="1"/>
    <col min="12" max="12" width="11.41015625" style="229" bestFit="1" customWidth="1"/>
    <col min="13" max="13" width="1.41015625" style="230" customWidth="1"/>
    <col min="14" max="14" width="11.41015625" style="230" customWidth="1"/>
    <col min="15" max="15" width="13.87890625" style="231" customWidth="1"/>
    <col min="16" max="16" width="1.41015625" style="231" customWidth="1"/>
    <col min="17" max="17" width="3.234375" style="229" customWidth="1"/>
    <col min="18" max="19" width="4.41015625" style="229" customWidth="1"/>
    <col min="20" max="20" width="9.1171875" style="229" customWidth="1"/>
    <col min="21" max="21" width="9.1171875" style="232" hidden="1" customWidth="1"/>
    <col min="22" max="23" width="9.1171875" style="229" hidden="1" customWidth="1"/>
    <col min="24" max="24" width="10.234375" style="229" hidden="1" customWidth="1"/>
    <col min="25" max="25" width="9.1171875" style="229" customWidth="1"/>
    <col min="26" max="16384" width="9.1171875" style="229"/>
  </cols>
  <sheetData>
    <row r="1" spans="1:24" ht="14.7" x14ac:dyDescent="0.4">
      <c r="A1" s="227" t="s">
        <v>1060</v>
      </c>
      <c r="B1" s="228"/>
      <c r="C1" s="228"/>
      <c r="D1" s="228"/>
      <c r="E1" s="228"/>
      <c r="F1" s="228"/>
      <c r="U1" s="232" t="s">
        <v>208</v>
      </c>
    </row>
    <row r="2" spans="1:24" ht="13" thickBot="1" x14ac:dyDescent="0.45">
      <c r="A2" s="161" t="s">
        <v>927</v>
      </c>
      <c r="B2" s="228"/>
      <c r="C2" s="228"/>
      <c r="D2" s="228"/>
      <c r="E2" s="228"/>
      <c r="F2" s="228"/>
      <c r="G2" s="237"/>
      <c r="H2" s="236"/>
      <c r="I2" s="236"/>
      <c r="J2" s="237"/>
      <c r="K2" s="236"/>
      <c r="L2" s="236"/>
      <c r="M2" s="237"/>
      <c r="N2" s="202"/>
      <c r="U2" s="232" t="s">
        <v>209</v>
      </c>
    </row>
    <row r="3" spans="1:24" ht="13" thickBot="1" x14ac:dyDescent="0.45">
      <c r="A3" s="163" t="s">
        <v>934</v>
      </c>
      <c r="B3" s="228"/>
      <c r="C3" s="228"/>
      <c r="D3" s="228"/>
      <c r="E3" s="228"/>
      <c r="F3" s="228"/>
      <c r="L3" s="394" t="s">
        <v>206</v>
      </c>
      <c r="M3" s="395"/>
      <c r="N3" s="395"/>
      <c r="O3" s="395"/>
      <c r="P3" s="396"/>
      <c r="U3" s="232" t="s">
        <v>211</v>
      </c>
    </row>
    <row r="4" spans="1:24" ht="12.7" x14ac:dyDescent="0.4">
      <c r="A4" s="238"/>
      <c r="B4" s="228"/>
      <c r="C4" s="228"/>
      <c r="D4" s="238"/>
      <c r="E4" s="238"/>
      <c r="F4" s="228"/>
      <c r="L4" s="271" t="s">
        <v>207</v>
      </c>
      <c r="M4" s="404" t="s">
        <v>208</v>
      </c>
      <c r="N4" s="404"/>
      <c r="O4" s="404"/>
      <c r="P4" s="408"/>
      <c r="U4" s="232" t="s">
        <v>210</v>
      </c>
    </row>
    <row r="5" spans="1:24" ht="15.7" thickBot="1" x14ac:dyDescent="0.55000000000000004">
      <c r="A5" s="358"/>
      <c r="L5" s="272" t="s">
        <v>217</v>
      </c>
      <c r="M5" s="388" t="s">
        <v>218</v>
      </c>
      <c r="N5" s="388"/>
      <c r="O5" s="388"/>
      <c r="P5" s="389"/>
    </row>
    <row r="6" spans="1:24" x14ac:dyDescent="0.35">
      <c r="B6" s="229"/>
      <c r="C6" s="229"/>
      <c r="E6" s="230"/>
      <c r="F6" s="229"/>
      <c r="G6" s="229"/>
      <c r="I6" s="237"/>
      <c r="J6" s="236"/>
      <c r="K6" s="236"/>
      <c r="L6" s="237"/>
      <c r="M6" s="236"/>
      <c r="N6" s="236"/>
      <c r="O6" s="237"/>
      <c r="P6" s="230"/>
      <c r="Q6" s="231"/>
      <c r="R6" s="231"/>
      <c r="U6" s="232" t="s">
        <v>213</v>
      </c>
      <c r="W6" s="232"/>
    </row>
    <row r="7" spans="1:24" ht="38.25" customHeight="1" x14ac:dyDescent="0.35">
      <c r="A7" s="301" t="s">
        <v>915</v>
      </c>
      <c r="B7" s="301"/>
      <c r="C7" s="299"/>
      <c r="D7" s="409" t="s">
        <v>552</v>
      </c>
      <c r="E7" s="409"/>
      <c r="F7" s="410"/>
      <c r="G7" s="410"/>
      <c r="H7" s="409" t="s">
        <v>916</v>
      </c>
      <c r="I7" s="409"/>
      <c r="J7" s="410"/>
      <c r="K7" s="409" t="s">
        <v>917</v>
      </c>
      <c r="L7" s="409"/>
      <c r="M7" s="410"/>
      <c r="N7" s="409" t="s">
        <v>956</v>
      </c>
      <c r="O7" s="409"/>
      <c r="P7" s="273"/>
      <c r="Q7" s="231"/>
      <c r="R7" s="231"/>
      <c r="U7" s="232" t="s">
        <v>214</v>
      </c>
      <c r="W7" s="232"/>
    </row>
    <row r="8" spans="1:24" ht="53.25" customHeight="1" x14ac:dyDescent="0.35">
      <c r="A8" s="302"/>
      <c r="B8" s="302"/>
      <c r="C8" s="300"/>
      <c r="D8" s="240" t="s">
        <v>946</v>
      </c>
      <c r="E8" s="240" t="s">
        <v>957</v>
      </c>
      <c r="F8" s="411"/>
      <c r="G8" s="411"/>
      <c r="H8" s="240" t="s">
        <v>946</v>
      </c>
      <c r="I8" s="240" t="s">
        <v>957</v>
      </c>
      <c r="J8" s="411"/>
      <c r="K8" s="240" t="s">
        <v>946</v>
      </c>
      <c r="L8" s="240" t="s">
        <v>957</v>
      </c>
      <c r="M8" s="411"/>
      <c r="N8" s="240" t="s">
        <v>946</v>
      </c>
      <c r="O8" s="240" t="s">
        <v>957</v>
      </c>
      <c r="P8" s="240"/>
      <c r="Q8" s="231"/>
      <c r="R8" s="231"/>
      <c r="U8" s="232" t="s">
        <v>218</v>
      </c>
      <c r="W8" s="232"/>
    </row>
    <row r="9" spans="1:24" s="242" customFormat="1" ht="12.75" customHeight="1" x14ac:dyDescent="0.35">
      <c r="A9" s="210" t="s">
        <v>384</v>
      </c>
      <c r="B9" s="373" t="s">
        <v>937</v>
      </c>
      <c r="C9" s="373"/>
      <c r="D9" s="336">
        <f ca="1">VLOOKUP(TRIM($A9),INDIRECT($X$16),4+$X$18+$X$19,FALSE)</f>
        <v>543236</v>
      </c>
      <c r="E9" s="337">
        <f ca="1">VLOOKUP(TRIM($A9),INDIRECT($X$16),7+$X$18+$X$19,FALSE)</f>
        <v>82</v>
      </c>
      <c r="F9" s="338"/>
      <c r="G9" s="338"/>
      <c r="H9" s="336">
        <f ca="1">VLOOKUP(TRIM($A9),INDIRECT($X$16),28+$X$18+$X$19,FALSE)</f>
        <v>82234</v>
      </c>
      <c r="I9" s="337">
        <f ca="1">VLOOKUP(TRIM($A9),INDIRECT($X$16),31+$X$18+$X$19,FALSE)</f>
        <v>32</v>
      </c>
      <c r="J9" s="338"/>
      <c r="K9" s="339">
        <f ca="1">VLOOKUP(TRIM($A9),INDIRECT($X$16),52+$X$18+$X$19,FALSE)</f>
        <v>12946</v>
      </c>
      <c r="L9" s="337">
        <f ca="1">VLOOKUP(TRIM($A9),INDIRECT($X$16),55+$X$18+$X$19,FALSE)</f>
        <v>14</v>
      </c>
      <c r="M9" s="338"/>
      <c r="N9" s="336">
        <f ca="1">VLOOKUP(TRIM($A9),INDIRECT($X$16),76+$X$18+$X$19,FALSE)</f>
        <v>641593</v>
      </c>
      <c r="O9" s="337">
        <f ca="1">VLOOKUP(TRIM($A9),INDIRECT($X$16),79+$X$18+$X$19,FALSE)</f>
        <v>74</v>
      </c>
      <c r="P9" s="244"/>
      <c r="Q9" s="247"/>
      <c r="R9" s="247"/>
      <c r="W9" s="232"/>
    </row>
    <row r="10" spans="1:24" ht="12.75" customHeight="1" x14ac:dyDescent="0.35">
      <c r="A10" s="212"/>
      <c r="B10" s="375"/>
      <c r="C10" s="375"/>
      <c r="D10" s="243"/>
      <c r="E10" s="244"/>
      <c r="F10" s="243"/>
      <c r="G10" s="243"/>
      <c r="H10" s="243"/>
      <c r="I10" s="244"/>
      <c r="J10" s="243"/>
      <c r="K10" s="243"/>
      <c r="L10" s="244"/>
      <c r="M10" s="243"/>
      <c r="N10" s="243"/>
      <c r="O10" s="244"/>
      <c r="P10" s="244"/>
      <c r="Q10" s="247"/>
      <c r="R10" s="247"/>
      <c r="U10" s="229"/>
      <c r="W10" s="232"/>
    </row>
    <row r="11" spans="1:24" ht="12" customHeight="1" x14ac:dyDescent="0.35">
      <c r="A11" s="212"/>
      <c r="B11" s="213"/>
      <c r="C11" s="175"/>
      <c r="D11" s="243"/>
      <c r="E11" s="244"/>
      <c r="F11" s="243"/>
      <c r="G11" s="243"/>
      <c r="H11" s="243"/>
      <c r="I11" s="244"/>
      <c r="J11" s="243"/>
      <c r="K11" s="243"/>
      <c r="L11" s="244"/>
      <c r="M11" s="243"/>
      <c r="N11" s="243"/>
      <c r="O11" s="244"/>
      <c r="P11" s="244"/>
      <c r="Q11" s="247"/>
      <c r="R11" s="247"/>
      <c r="U11" s="229"/>
      <c r="W11" s="232"/>
    </row>
    <row r="12" spans="1:24" s="242" customFormat="1" ht="12.75" customHeight="1" x14ac:dyDescent="0.35">
      <c r="A12" s="210" t="s">
        <v>385</v>
      </c>
      <c r="B12" s="380" t="s">
        <v>226</v>
      </c>
      <c r="C12" s="380"/>
      <c r="D12" s="336">
        <f t="shared" ref="D12:D76" ca="1" si="0">VLOOKUP(TRIM($A12),INDIRECT($X$16),4+$X$18+$X$19,FALSE)</f>
        <v>24540</v>
      </c>
      <c r="E12" s="337">
        <f t="shared" ref="E12:E76" ca="1" si="1">VLOOKUP(TRIM($A12),INDIRECT($X$16),7+$X$18+$X$19,FALSE)</f>
        <v>84</v>
      </c>
      <c r="F12" s="338"/>
      <c r="G12" s="338"/>
      <c r="H12" s="336">
        <f t="shared" ref="H12:H76" ca="1" si="2">VLOOKUP(TRIM($A12),INDIRECT($X$16),28+$X$18+$X$19,FALSE)</f>
        <v>4300</v>
      </c>
      <c r="I12" s="337">
        <f t="shared" ref="I12:I76" ca="1" si="3">VLOOKUP(TRIM($A12),INDIRECT($X$16),31+$X$18+$X$19,FALSE)</f>
        <v>35</v>
      </c>
      <c r="J12" s="338"/>
      <c r="K12" s="339">
        <f t="shared" ref="K12:K76" ca="1" si="4">VLOOKUP(TRIM($A12),INDIRECT($X$16),52+$X$18+$X$19,FALSE)</f>
        <v>600</v>
      </c>
      <c r="L12" s="337">
        <f t="shared" ref="L12:L76" ca="1" si="5">VLOOKUP(TRIM($A12),INDIRECT($X$16),55+$X$18+$X$19,FALSE)</f>
        <v>9</v>
      </c>
      <c r="M12" s="338"/>
      <c r="N12" s="336">
        <f t="shared" ref="N12:N76" ca="1" si="6">VLOOKUP(TRIM($A12),INDIRECT($X$16),76+$X$18+$X$19,FALSE)</f>
        <v>29530</v>
      </c>
      <c r="O12" s="337">
        <f t="shared" ref="O12:O76" ca="1" si="7">VLOOKUP(TRIM($A12),INDIRECT($X$16),79+$X$18+$X$19,FALSE)</f>
        <v>75</v>
      </c>
      <c r="P12" s="244"/>
      <c r="Q12" s="307"/>
      <c r="R12" s="307"/>
      <c r="W12" s="248"/>
    </row>
    <row r="13" spans="1:24" s="242" customFormat="1" ht="12.75" customHeight="1" x14ac:dyDescent="0.35">
      <c r="A13" s="210" t="s">
        <v>396</v>
      </c>
      <c r="B13" s="380" t="s">
        <v>238</v>
      </c>
      <c r="C13" s="380"/>
      <c r="D13" s="336">
        <f t="shared" ca="1" si="0"/>
        <v>73270</v>
      </c>
      <c r="E13" s="337">
        <f t="shared" ca="1" si="1"/>
        <v>80</v>
      </c>
      <c r="F13" s="338"/>
      <c r="G13" s="338"/>
      <c r="H13" s="336">
        <f t="shared" ca="1" si="2"/>
        <v>11600</v>
      </c>
      <c r="I13" s="337">
        <f t="shared" ca="1" si="3"/>
        <v>28</v>
      </c>
      <c r="J13" s="338"/>
      <c r="K13" s="339">
        <f t="shared" ca="1" si="4"/>
        <v>1730</v>
      </c>
      <c r="L13" s="337">
        <f t="shared" ca="1" si="5"/>
        <v>11</v>
      </c>
      <c r="M13" s="338"/>
      <c r="N13" s="336">
        <f t="shared" ca="1" si="6"/>
        <v>87030</v>
      </c>
      <c r="O13" s="337">
        <f t="shared" ca="1" si="7"/>
        <v>72</v>
      </c>
      <c r="P13" s="244"/>
      <c r="Q13" s="307"/>
      <c r="R13" s="307"/>
      <c r="S13" s="246"/>
      <c r="W13" s="309"/>
    </row>
    <row r="14" spans="1:24" s="242" customFormat="1" ht="12.75" customHeight="1" x14ac:dyDescent="0.35">
      <c r="A14" s="210" t="s">
        <v>421</v>
      </c>
      <c r="B14" s="380" t="s">
        <v>262</v>
      </c>
      <c r="C14" s="380"/>
      <c r="D14" s="336">
        <f t="shared" ca="1" si="0"/>
        <v>55200</v>
      </c>
      <c r="E14" s="337">
        <f t="shared" ca="1" si="1"/>
        <v>78</v>
      </c>
      <c r="F14" s="338"/>
      <c r="G14" s="338"/>
      <c r="H14" s="336">
        <f t="shared" ca="1" si="2"/>
        <v>8500</v>
      </c>
      <c r="I14" s="337">
        <f t="shared" ca="1" si="3"/>
        <v>28</v>
      </c>
      <c r="J14" s="338"/>
      <c r="K14" s="339">
        <f t="shared" ca="1" si="4"/>
        <v>1050</v>
      </c>
      <c r="L14" s="337">
        <f t="shared" ca="1" si="5"/>
        <v>11</v>
      </c>
      <c r="M14" s="338"/>
      <c r="N14" s="336">
        <f t="shared" ca="1" si="6"/>
        <v>65050</v>
      </c>
      <c r="O14" s="337">
        <f t="shared" ca="1" si="7"/>
        <v>71</v>
      </c>
      <c r="P14" s="244"/>
      <c r="Q14" s="307"/>
      <c r="R14" s="307"/>
      <c r="W14" s="248"/>
    </row>
    <row r="15" spans="1:24" s="242" customFormat="1" ht="12.75" customHeight="1" x14ac:dyDescent="0.35">
      <c r="A15" s="210" t="s">
        <v>437</v>
      </c>
      <c r="B15" s="380" t="s">
        <v>277</v>
      </c>
      <c r="C15" s="380"/>
      <c r="D15" s="336">
        <f t="shared" ca="1" si="0"/>
        <v>47460</v>
      </c>
      <c r="E15" s="337">
        <f t="shared" ca="1" si="1"/>
        <v>79</v>
      </c>
      <c r="F15" s="338"/>
      <c r="G15" s="338"/>
      <c r="H15" s="336">
        <f t="shared" ca="1" si="2"/>
        <v>6290</v>
      </c>
      <c r="I15" s="337">
        <f t="shared" ca="1" si="3"/>
        <v>29</v>
      </c>
      <c r="J15" s="338"/>
      <c r="K15" s="339">
        <f t="shared" ca="1" si="4"/>
        <v>820</v>
      </c>
      <c r="L15" s="337">
        <f t="shared" ca="1" si="5"/>
        <v>12</v>
      </c>
      <c r="M15" s="338"/>
      <c r="N15" s="336">
        <f t="shared" ca="1" si="6"/>
        <v>54820</v>
      </c>
      <c r="O15" s="337">
        <f t="shared" ca="1" si="7"/>
        <v>72</v>
      </c>
      <c r="P15" s="244"/>
      <c r="Q15" s="307"/>
      <c r="R15" s="307"/>
      <c r="W15" s="248"/>
    </row>
    <row r="16" spans="1:24" s="242" customFormat="1" ht="12.75" customHeight="1" x14ac:dyDescent="0.35">
      <c r="A16" s="210" t="s">
        <v>448</v>
      </c>
      <c r="B16" s="380" t="s">
        <v>287</v>
      </c>
      <c r="C16" s="380"/>
      <c r="D16" s="336">
        <f t="shared" ca="1" si="0"/>
        <v>59170</v>
      </c>
      <c r="E16" s="337">
        <f t="shared" ca="1" si="1"/>
        <v>82</v>
      </c>
      <c r="F16" s="338"/>
      <c r="G16" s="338"/>
      <c r="H16" s="336">
        <f t="shared" ca="1" si="2"/>
        <v>9660</v>
      </c>
      <c r="I16" s="337">
        <f t="shared" ca="1" si="3"/>
        <v>29</v>
      </c>
      <c r="J16" s="338"/>
      <c r="K16" s="339">
        <f t="shared" ca="1" si="4"/>
        <v>1500</v>
      </c>
      <c r="L16" s="337">
        <f t="shared" ca="1" si="5"/>
        <v>12</v>
      </c>
      <c r="M16" s="338"/>
      <c r="N16" s="336">
        <f t="shared" ca="1" si="6"/>
        <v>70690</v>
      </c>
      <c r="O16" s="337">
        <f t="shared" ca="1" si="7"/>
        <v>73</v>
      </c>
      <c r="P16" s="244"/>
      <c r="Q16" s="307"/>
      <c r="R16" s="307"/>
      <c r="X16" s="248" t="s">
        <v>1062</v>
      </c>
    </row>
    <row r="17" spans="1:24" s="242" customFormat="1" ht="12.75" customHeight="1" x14ac:dyDescent="0.35">
      <c r="A17" s="210" t="s">
        <v>463</v>
      </c>
      <c r="B17" s="380" t="s">
        <v>646</v>
      </c>
      <c r="C17" s="380"/>
      <c r="D17" s="336">
        <f t="shared" ca="1" si="0"/>
        <v>61440</v>
      </c>
      <c r="E17" s="337">
        <f t="shared" ca="1" si="1"/>
        <v>83</v>
      </c>
      <c r="F17" s="338"/>
      <c r="G17" s="338"/>
      <c r="H17" s="336">
        <f t="shared" ca="1" si="2"/>
        <v>8350</v>
      </c>
      <c r="I17" s="337">
        <f t="shared" ca="1" si="3"/>
        <v>32</v>
      </c>
      <c r="J17" s="338"/>
      <c r="K17" s="339">
        <f t="shared" ca="1" si="4"/>
        <v>1550</v>
      </c>
      <c r="L17" s="337">
        <f t="shared" ca="1" si="5"/>
        <v>16</v>
      </c>
      <c r="M17" s="338"/>
      <c r="N17" s="336">
        <f t="shared" ca="1" si="6"/>
        <v>71630</v>
      </c>
      <c r="O17" s="337">
        <f t="shared" ca="1" si="7"/>
        <v>75</v>
      </c>
      <c r="P17" s="244"/>
      <c r="Q17" s="307"/>
      <c r="R17" s="307"/>
      <c r="X17" s="248"/>
    </row>
    <row r="18" spans="1:24" s="242" customFormat="1" ht="12.75" customHeight="1" x14ac:dyDescent="0.35">
      <c r="A18" s="210" t="s">
        <v>476</v>
      </c>
      <c r="B18" s="374" t="s">
        <v>312</v>
      </c>
      <c r="C18" s="374"/>
      <c r="D18" s="336">
        <f t="shared" ca="1" si="0"/>
        <v>85600</v>
      </c>
      <c r="E18" s="337">
        <f t="shared" ca="1" si="1"/>
        <v>85</v>
      </c>
      <c r="F18" s="338"/>
      <c r="G18" s="338"/>
      <c r="H18" s="336">
        <f t="shared" ca="1" si="2"/>
        <v>12980</v>
      </c>
      <c r="I18" s="337">
        <f t="shared" ca="1" si="3"/>
        <v>42</v>
      </c>
      <c r="J18" s="338"/>
      <c r="K18" s="339">
        <f t="shared" ca="1" si="4"/>
        <v>2450</v>
      </c>
      <c r="L18" s="337">
        <f t="shared" ca="1" si="5"/>
        <v>16</v>
      </c>
      <c r="M18" s="338"/>
      <c r="N18" s="336">
        <f t="shared" ca="1" si="6"/>
        <v>101840</v>
      </c>
      <c r="O18" s="337">
        <f t="shared" ca="1" si="7"/>
        <v>77</v>
      </c>
      <c r="P18" s="244"/>
      <c r="Q18" s="307"/>
      <c r="R18" s="307"/>
      <c r="X18" s="334">
        <f>IF(M5="All",0,IF(M5="Boys",1,IF(M5="Girls",2)))</f>
        <v>0</v>
      </c>
    </row>
    <row r="19" spans="1:24" s="242" customFormat="1" ht="12.75" customHeight="1" x14ac:dyDescent="0.35">
      <c r="A19" s="212" t="s">
        <v>478</v>
      </c>
      <c r="B19" s="364" t="s">
        <v>313</v>
      </c>
      <c r="C19" s="364"/>
      <c r="D19" s="336">
        <f t="shared" ca="1" si="0"/>
        <v>28730</v>
      </c>
      <c r="E19" s="337">
        <f t="shared" ca="1" si="1"/>
        <v>86</v>
      </c>
      <c r="F19" s="338"/>
      <c r="G19" s="338"/>
      <c r="H19" s="336">
        <f t="shared" ca="1" si="2"/>
        <v>4860</v>
      </c>
      <c r="I19" s="337">
        <f t="shared" ca="1" si="3"/>
        <v>44</v>
      </c>
      <c r="J19" s="338"/>
      <c r="K19" s="339">
        <f t="shared" ca="1" si="4"/>
        <v>910</v>
      </c>
      <c r="L19" s="337">
        <f t="shared" ca="1" si="5"/>
        <v>20</v>
      </c>
      <c r="M19" s="338"/>
      <c r="N19" s="336">
        <f t="shared" ca="1" si="6"/>
        <v>34790</v>
      </c>
      <c r="O19" s="337">
        <f t="shared" ca="1" si="7"/>
        <v>78</v>
      </c>
      <c r="P19" s="244"/>
      <c r="Q19" s="307"/>
      <c r="R19" s="307"/>
      <c r="X19" s="334">
        <f>IF(M4="Reading",0,IF(M4="Writing",6,IF(M4="Mathematics",12,IF(M4="Science",18))))</f>
        <v>0</v>
      </c>
    </row>
    <row r="20" spans="1:24" s="242" customFormat="1" ht="12.75" customHeight="1" x14ac:dyDescent="0.35">
      <c r="A20" s="212" t="s">
        <v>493</v>
      </c>
      <c r="B20" s="364" t="s">
        <v>328</v>
      </c>
      <c r="C20" s="364"/>
      <c r="D20" s="336">
        <f t="shared" ca="1" si="0"/>
        <v>56870</v>
      </c>
      <c r="E20" s="337">
        <f t="shared" ca="1" si="1"/>
        <v>84</v>
      </c>
      <c r="F20" s="338"/>
      <c r="G20" s="338"/>
      <c r="H20" s="336">
        <f t="shared" ca="1" si="2"/>
        <v>8120</v>
      </c>
      <c r="I20" s="337">
        <f t="shared" ca="1" si="3"/>
        <v>40</v>
      </c>
      <c r="J20" s="338"/>
      <c r="K20" s="339">
        <f t="shared" ca="1" si="4"/>
        <v>1540</v>
      </c>
      <c r="L20" s="337">
        <f t="shared" ca="1" si="5"/>
        <v>14</v>
      </c>
      <c r="M20" s="338"/>
      <c r="N20" s="336">
        <f t="shared" ca="1" si="6"/>
        <v>67050</v>
      </c>
      <c r="O20" s="337">
        <f t="shared" ca="1" si="7"/>
        <v>77</v>
      </c>
      <c r="P20" s="244"/>
      <c r="Q20" s="307"/>
      <c r="R20" s="307"/>
      <c r="W20" s="248"/>
    </row>
    <row r="21" spans="1:24" s="242" customFormat="1" ht="12.75" customHeight="1" x14ac:dyDescent="0.35">
      <c r="A21" s="210" t="s">
        <v>513</v>
      </c>
      <c r="B21" s="380" t="s">
        <v>349</v>
      </c>
      <c r="C21" s="380"/>
      <c r="D21" s="336">
        <f t="shared" ca="1" si="0"/>
        <v>86960</v>
      </c>
      <c r="E21" s="337">
        <f t="shared" ca="1" si="1"/>
        <v>84</v>
      </c>
      <c r="F21" s="338"/>
      <c r="G21" s="338"/>
      <c r="H21" s="336">
        <f t="shared" ca="1" si="2"/>
        <v>12370</v>
      </c>
      <c r="I21" s="337">
        <f t="shared" ca="1" si="3"/>
        <v>34</v>
      </c>
      <c r="J21" s="338"/>
      <c r="K21" s="339">
        <f t="shared" ca="1" si="4"/>
        <v>2050</v>
      </c>
      <c r="L21" s="337">
        <f t="shared" ca="1" si="5"/>
        <v>15</v>
      </c>
      <c r="M21" s="338"/>
      <c r="N21" s="336">
        <f t="shared" ca="1" si="6"/>
        <v>101830</v>
      </c>
      <c r="O21" s="337">
        <f t="shared" ca="1" si="7"/>
        <v>76</v>
      </c>
      <c r="P21" s="244"/>
      <c r="Q21" s="307"/>
      <c r="R21" s="307"/>
      <c r="W21" s="248"/>
    </row>
    <row r="22" spans="1:24" s="242" customFormat="1" ht="12.75" customHeight="1" x14ac:dyDescent="0.35">
      <c r="A22" s="210" t="s">
        <v>534</v>
      </c>
      <c r="B22" s="380" t="s">
        <v>368</v>
      </c>
      <c r="C22" s="380"/>
      <c r="D22" s="336">
        <f t="shared" ca="1" si="0"/>
        <v>49580</v>
      </c>
      <c r="E22" s="337">
        <f t="shared" ca="1" si="1"/>
        <v>82</v>
      </c>
      <c r="F22" s="338"/>
      <c r="G22" s="338"/>
      <c r="H22" s="336">
        <f t="shared" ca="1" si="2"/>
        <v>8190</v>
      </c>
      <c r="I22" s="337">
        <f t="shared" ca="1" si="3"/>
        <v>31</v>
      </c>
      <c r="J22" s="338"/>
      <c r="K22" s="339">
        <f t="shared" ca="1" si="4"/>
        <v>1190</v>
      </c>
      <c r="L22" s="337">
        <f t="shared" ca="1" si="5"/>
        <v>15</v>
      </c>
      <c r="M22" s="338"/>
      <c r="N22" s="336">
        <f t="shared" ca="1" si="6"/>
        <v>59180</v>
      </c>
      <c r="O22" s="337">
        <f t="shared" ca="1" si="7"/>
        <v>73</v>
      </c>
      <c r="P22" s="244"/>
      <c r="Q22" s="307"/>
      <c r="R22" s="307"/>
      <c r="W22" s="248"/>
    </row>
    <row r="23" spans="1:24" ht="12.75" customHeight="1" x14ac:dyDescent="0.35">
      <c r="A23" s="210"/>
      <c r="B23" s="210"/>
      <c r="C23" s="214"/>
      <c r="D23" s="249"/>
      <c r="E23" s="250"/>
      <c r="F23" s="249"/>
      <c r="G23" s="249"/>
      <c r="H23" s="249"/>
      <c r="I23" s="250"/>
      <c r="J23" s="249"/>
      <c r="K23" s="249"/>
      <c r="L23" s="250"/>
      <c r="M23" s="249"/>
      <c r="N23" s="249"/>
      <c r="O23" s="250"/>
      <c r="P23" s="250"/>
      <c r="Q23" s="247"/>
      <c r="R23" s="247"/>
      <c r="U23" s="229"/>
      <c r="W23" s="232"/>
    </row>
    <row r="24" spans="1:24" s="242" customFormat="1" ht="12.75" customHeight="1" x14ac:dyDescent="0.35">
      <c r="A24" s="215" t="s">
        <v>387</v>
      </c>
      <c r="B24" s="216" t="s">
        <v>226</v>
      </c>
      <c r="C24" s="179" t="s">
        <v>873</v>
      </c>
      <c r="D24" s="340">
        <f t="shared" ca="1" si="0"/>
        <v>4501</v>
      </c>
      <c r="E24" s="341">
        <f t="shared" ca="1" si="1"/>
        <v>84</v>
      </c>
      <c r="F24" s="342"/>
      <c r="G24" s="342"/>
      <c r="H24" s="340">
        <f t="shared" ca="1" si="2"/>
        <v>786</v>
      </c>
      <c r="I24" s="341">
        <f t="shared" ca="1" si="3"/>
        <v>35</v>
      </c>
      <c r="J24" s="342"/>
      <c r="K24" s="343">
        <f t="shared" ca="1" si="4"/>
        <v>148</v>
      </c>
      <c r="L24" s="341">
        <f t="shared" ca="1" si="5"/>
        <v>11</v>
      </c>
      <c r="M24" s="342"/>
      <c r="N24" s="340">
        <f t="shared" ca="1" si="6"/>
        <v>5445</v>
      </c>
      <c r="O24" s="341">
        <f t="shared" ca="1" si="7"/>
        <v>75</v>
      </c>
      <c r="P24" s="250"/>
      <c r="Q24" s="247"/>
      <c r="R24" s="247"/>
      <c r="W24" s="248"/>
    </row>
    <row r="25" spans="1:24" ht="12.75" customHeight="1" x14ac:dyDescent="0.35">
      <c r="A25" s="215" t="s">
        <v>386</v>
      </c>
      <c r="B25" s="216" t="s">
        <v>226</v>
      </c>
      <c r="C25" s="179" t="s">
        <v>227</v>
      </c>
      <c r="D25" s="340">
        <f t="shared" ca="1" si="0"/>
        <v>1106</v>
      </c>
      <c r="E25" s="341">
        <f t="shared" ca="1" si="1"/>
        <v>83</v>
      </c>
      <c r="F25" s="342"/>
      <c r="G25" s="342"/>
      <c r="H25" s="340">
        <f t="shared" ca="1" si="2"/>
        <v>183</v>
      </c>
      <c r="I25" s="341">
        <f t="shared" ca="1" si="3"/>
        <v>35</v>
      </c>
      <c r="J25" s="342"/>
      <c r="K25" s="343">
        <f t="shared" ca="1" si="4"/>
        <v>28</v>
      </c>
      <c r="L25" s="341">
        <f t="shared" ca="1" si="5"/>
        <v>11</v>
      </c>
      <c r="M25" s="342"/>
      <c r="N25" s="340">
        <f t="shared" ca="1" si="6"/>
        <v>1317</v>
      </c>
      <c r="O25" s="341">
        <f t="shared" ca="1" si="7"/>
        <v>75</v>
      </c>
      <c r="P25" s="250"/>
      <c r="Q25" s="247"/>
      <c r="R25" s="247"/>
      <c r="U25" s="229"/>
      <c r="W25" s="232"/>
    </row>
    <row r="26" spans="1:24" ht="12.75" customHeight="1" x14ac:dyDescent="0.35">
      <c r="A26" s="215" t="s">
        <v>893</v>
      </c>
      <c r="B26" s="216" t="s">
        <v>226</v>
      </c>
      <c r="C26" s="179" t="s">
        <v>228</v>
      </c>
      <c r="D26" s="340">
        <f t="shared" ca="1" si="0"/>
        <v>1865</v>
      </c>
      <c r="E26" s="341">
        <f t="shared" ca="1" si="1"/>
        <v>87</v>
      </c>
      <c r="F26" s="342"/>
      <c r="G26" s="342"/>
      <c r="H26" s="340">
        <f t="shared" ca="1" si="2"/>
        <v>332</v>
      </c>
      <c r="I26" s="341">
        <f t="shared" ca="1" si="3"/>
        <v>30</v>
      </c>
      <c r="J26" s="342"/>
      <c r="K26" s="343">
        <f t="shared" ca="1" si="4"/>
        <v>46</v>
      </c>
      <c r="L26" s="341">
        <f t="shared" ca="1" si="5"/>
        <v>15</v>
      </c>
      <c r="M26" s="342"/>
      <c r="N26" s="340">
        <f t="shared" ca="1" si="6"/>
        <v>2246</v>
      </c>
      <c r="O26" s="341">
        <f t="shared" ca="1" si="7"/>
        <v>77</v>
      </c>
      <c r="P26" s="244"/>
      <c r="Q26" s="247"/>
      <c r="R26" s="247"/>
      <c r="U26" s="229"/>
      <c r="W26" s="232"/>
    </row>
    <row r="27" spans="1:24" ht="12.75" customHeight="1" x14ac:dyDescent="0.35">
      <c r="A27" s="215" t="s">
        <v>388</v>
      </c>
      <c r="B27" s="216" t="s">
        <v>226</v>
      </c>
      <c r="C27" s="179" t="s">
        <v>229</v>
      </c>
      <c r="D27" s="340">
        <f t="shared" ca="1" si="0"/>
        <v>1023</v>
      </c>
      <c r="E27" s="341">
        <f t="shared" ca="1" si="1"/>
        <v>79</v>
      </c>
      <c r="F27" s="342"/>
      <c r="G27" s="342"/>
      <c r="H27" s="340">
        <f t="shared" ca="1" si="2"/>
        <v>146</v>
      </c>
      <c r="I27" s="341">
        <f t="shared" ca="1" si="3"/>
        <v>35</v>
      </c>
      <c r="J27" s="342"/>
      <c r="K27" s="343">
        <f t="shared" ca="1" si="4"/>
        <v>12</v>
      </c>
      <c r="L27" s="341" t="str">
        <f t="shared" ca="1" si="5"/>
        <v>x</v>
      </c>
      <c r="M27" s="342"/>
      <c r="N27" s="340">
        <f t="shared" ca="1" si="6"/>
        <v>1184</v>
      </c>
      <c r="O27" s="341">
        <f t="shared" ca="1" si="7"/>
        <v>73</v>
      </c>
      <c r="P27" s="250"/>
      <c r="Q27" s="247"/>
      <c r="R27" s="247"/>
      <c r="U27" s="229"/>
      <c r="W27" s="232"/>
    </row>
    <row r="28" spans="1:24" ht="12.75" customHeight="1" x14ac:dyDescent="0.35">
      <c r="A28" s="215" t="s">
        <v>389</v>
      </c>
      <c r="B28" s="216" t="s">
        <v>226</v>
      </c>
      <c r="C28" s="179" t="s">
        <v>230</v>
      </c>
      <c r="D28" s="340">
        <f t="shared" ca="1" si="0"/>
        <v>1534</v>
      </c>
      <c r="E28" s="341">
        <f t="shared" ca="1" si="1"/>
        <v>78</v>
      </c>
      <c r="F28" s="342"/>
      <c r="G28" s="342"/>
      <c r="H28" s="340">
        <f t="shared" ca="1" si="2"/>
        <v>259</v>
      </c>
      <c r="I28" s="341">
        <f t="shared" ca="1" si="3"/>
        <v>22</v>
      </c>
      <c r="J28" s="342"/>
      <c r="K28" s="343">
        <f t="shared" ca="1" si="4"/>
        <v>56</v>
      </c>
      <c r="L28" s="341">
        <f t="shared" ca="1" si="5"/>
        <v>5</v>
      </c>
      <c r="M28" s="342"/>
      <c r="N28" s="340">
        <f t="shared" ca="1" si="6"/>
        <v>1863</v>
      </c>
      <c r="O28" s="341">
        <f t="shared" ca="1" si="7"/>
        <v>67</v>
      </c>
      <c r="P28" s="250"/>
      <c r="Q28" s="247"/>
      <c r="R28" s="247"/>
      <c r="U28" s="229"/>
      <c r="W28" s="232"/>
    </row>
    <row r="29" spans="1:24" ht="12.75" customHeight="1" x14ac:dyDescent="0.35">
      <c r="A29" s="215" t="s">
        <v>390</v>
      </c>
      <c r="B29" s="216" t="s">
        <v>226</v>
      </c>
      <c r="C29" s="179" t="s">
        <v>231</v>
      </c>
      <c r="D29" s="340">
        <f t="shared" ca="1" si="0"/>
        <v>2608</v>
      </c>
      <c r="E29" s="341">
        <f t="shared" ca="1" si="1"/>
        <v>82</v>
      </c>
      <c r="F29" s="342"/>
      <c r="G29" s="342"/>
      <c r="H29" s="340">
        <f t="shared" ca="1" si="2"/>
        <v>428</v>
      </c>
      <c r="I29" s="341">
        <f t="shared" ca="1" si="3"/>
        <v>36</v>
      </c>
      <c r="J29" s="342"/>
      <c r="K29" s="343">
        <f t="shared" ca="1" si="4"/>
        <v>66</v>
      </c>
      <c r="L29" s="341">
        <f t="shared" ca="1" si="5"/>
        <v>5</v>
      </c>
      <c r="M29" s="342"/>
      <c r="N29" s="340">
        <f t="shared" ca="1" si="6"/>
        <v>3126</v>
      </c>
      <c r="O29" s="341">
        <f t="shared" ca="1" si="7"/>
        <v>73</v>
      </c>
      <c r="P29" s="250"/>
      <c r="Q29" s="247"/>
      <c r="R29" s="247"/>
      <c r="U29" s="229"/>
      <c r="W29" s="232"/>
    </row>
    <row r="30" spans="1:24" ht="12.75" customHeight="1" x14ac:dyDescent="0.35">
      <c r="A30" s="215" t="s">
        <v>391</v>
      </c>
      <c r="B30" s="216" t="s">
        <v>226</v>
      </c>
      <c r="C30" s="179" t="s">
        <v>232</v>
      </c>
      <c r="D30" s="340">
        <f t="shared" ca="1" si="0"/>
        <v>2020</v>
      </c>
      <c r="E30" s="341">
        <f t="shared" ca="1" si="1"/>
        <v>83</v>
      </c>
      <c r="F30" s="342"/>
      <c r="G30" s="342"/>
      <c r="H30" s="340">
        <f t="shared" ca="1" si="2"/>
        <v>277</v>
      </c>
      <c r="I30" s="341">
        <f t="shared" ca="1" si="3"/>
        <v>35</v>
      </c>
      <c r="J30" s="342"/>
      <c r="K30" s="343">
        <f t="shared" ca="1" si="4"/>
        <v>45</v>
      </c>
      <c r="L30" s="341">
        <f t="shared" ca="1" si="5"/>
        <v>9</v>
      </c>
      <c r="M30" s="342"/>
      <c r="N30" s="340">
        <f t="shared" ca="1" si="6"/>
        <v>2345</v>
      </c>
      <c r="O30" s="341">
        <f t="shared" ca="1" si="7"/>
        <v>76</v>
      </c>
      <c r="P30" s="250"/>
      <c r="Q30" s="247"/>
      <c r="R30" s="247"/>
      <c r="U30" s="229"/>
      <c r="W30" s="232"/>
    </row>
    <row r="31" spans="1:24" ht="12.75" customHeight="1" x14ac:dyDescent="0.35">
      <c r="A31" s="215" t="s">
        <v>890</v>
      </c>
      <c r="B31" s="216" t="s">
        <v>226</v>
      </c>
      <c r="C31" s="179" t="s">
        <v>233</v>
      </c>
      <c r="D31" s="340">
        <f t="shared" ca="1" si="0"/>
        <v>2706</v>
      </c>
      <c r="E31" s="341">
        <f t="shared" ca="1" si="1"/>
        <v>87</v>
      </c>
      <c r="F31" s="342"/>
      <c r="G31" s="342"/>
      <c r="H31" s="340">
        <f t="shared" ca="1" si="2"/>
        <v>544</v>
      </c>
      <c r="I31" s="341">
        <f t="shared" ca="1" si="3"/>
        <v>40</v>
      </c>
      <c r="J31" s="342"/>
      <c r="K31" s="343">
        <f t="shared" ca="1" si="4"/>
        <v>43</v>
      </c>
      <c r="L31" s="341">
        <f t="shared" ca="1" si="5"/>
        <v>12</v>
      </c>
      <c r="M31" s="342"/>
      <c r="N31" s="340">
        <f t="shared" ca="1" si="6"/>
        <v>3297</v>
      </c>
      <c r="O31" s="341">
        <f t="shared" ca="1" si="7"/>
        <v>78</v>
      </c>
      <c r="P31" s="250"/>
      <c r="Q31" s="247"/>
      <c r="R31" s="247"/>
      <c r="U31" s="229"/>
      <c r="W31" s="232"/>
    </row>
    <row r="32" spans="1:24" ht="12.75" customHeight="1" x14ac:dyDescent="0.35">
      <c r="A32" s="215" t="s">
        <v>392</v>
      </c>
      <c r="B32" s="216" t="s">
        <v>226</v>
      </c>
      <c r="C32" s="179" t="s">
        <v>234</v>
      </c>
      <c r="D32" s="340">
        <f t="shared" ca="1" si="0"/>
        <v>1189</v>
      </c>
      <c r="E32" s="341">
        <f t="shared" ca="1" si="1"/>
        <v>87</v>
      </c>
      <c r="F32" s="342"/>
      <c r="G32" s="342"/>
      <c r="H32" s="340">
        <f t="shared" ca="1" si="2"/>
        <v>289</v>
      </c>
      <c r="I32" s="341">
        <f t="shared" ca="1" si="3"/>
        <v>47</v>
      </c>
      <c r="J32" s="342"/>
      <c r="K32" s="343">
        <f t="shared" ca="1" si="4"/>
        <v>36</v>
      </c>
      <c r="L32" s="341">
        <f t="shared" ca="1" si="5"/>
        <v>8</v>
      </c>
      <c r="M32" s="342"/>
      <c r="N32" s="340">
        <f t="shared" ca="1" si="6"/>
        <v>1516</v>
      </c>
      <c r="O32" s="341">
        <f t="shared" ca="1" si="7"/>
        <v>77</v>
      </c>
      <c r="P32" s="250"/>
      <c r="Q32" s="247"/>
      <c r="R32" s="247"/>
      <c r="U32" s="229"/>
      <c r="W32" s="232"/>
    </row>
    <row r="33" spans="1:23" ht="12.75" customHeight="1" x14ac:dyDescent="0.35">
      <c r="A33" s="215" t="s">
        <v>393</v>
      </c>
      <c r="B33" s="216" t="s">
        <v>226</v>
      </c>
      <c r="C33" s="179" t="s">
        <v>235</v>
      </c>
      <c r="D33" s="340">
        <f t="shared" ca="1" si="0"/>
        <v>1313</v>
      </c>
      <c r="E33" s="341">
        <f t="shared" ca="1" si="1"/>
        <v>90</v>
      </c>
      <c r="F33" s="342"/>
      <c r="G33" s="342"/>
      <c r="H33" s="340">
        <f t="shared" ca="1" si="2"/>
        <v>315</v>
      </c>
      <c r="I33" s="341">
        <f t="shared" ca="1" si="3"/>
        <v>38</v>
      </c>
      <c r="J33" s="342"/>
      <c r="K33" s="343">
        <f t="shared" ca="1" si="4"/>
        <v>40</v>
      </c>
      <c r="L33" s="341" t="str">
        <f t="shared" ca="1" si="5"/>
        <v>x</v>
      </c>
      <c r="M33" s="342"/>
      <c r="N33" s="340">
        <f t="shared" ca="1" si="6"/>
        <v>1670</v>
      </c>
      <c r="O33" s="341">
        <f t="shared" ca="1" si="7"/>
        <v>78</v>
      </c>
      <c r="P33" s="250"/>
      <c r="Q33" s="247"/>
      <c r="R33" s="247"/>
      <c r="U33" s="229"/>
      <c r="W33" s="232"/>
    </row>
    <row r="34" spans="1:23" ht="12.75" customHeight="1" x14ac:dyDescent="0.35">
      <c r="A34" s="215" t="s">
        <v>394</v>
      </c>
      <c r="B34" s="216" t="s">
        <v>226</v>
      </c>
      <c r="C34" s="179" t="s">
        <v>236</v>
      </c>
      <c r="D34" s="340">
        <f t="shared" ca="1" si="0"/>
        <v>2003</v>
      </c>
      <c r="E34" s="341">
        <f t="shared" ca="1" si="1"/>
        <v>85</v>
      </c>
      <c r="F34" s="342"/>
      <c r="G34" s="342"/>
      <c r="H34" s="340">
        <f t="shared" ca="1" si="2"/>
        <v>354</v>
      </c>
      <c r="I34" s="341">
        <f t="shared" ca="1" si="3"/>
        <v>35</v>
      </c>
      <c r="J34" s="342"/>
      <c r="K34" s="343">
        <f t="shared" ca="1" si="4"/>
        <v>32</v>
      </c>
      <c r="L34" s="341" t="str">
        <f t="shared" ca="1" si="5"/>
        <v>x</v>
      </c>
      <c r="M34" s="342"/>
      <c r="N34" s="340">
        <f t="shared" ca="1" si="6"/>
        <v>2397</v>
      </c>
      <c r="O34" s="341">
        <f t="shared" ca="1" si="7"/>
        <v>76</v>
      </c>
      <c r="P34" s="250"/>
      <c r="Q34" s="247"/>
      <c r="R34" s="247"/>
      <c r="U34" s="229"/>
      <c r="W34" s="232"/>
    </row>
    <row r="35" spans="1:23" ht="12.75" customHeight="1" x14ac:dyDescent="0.35">
      <c r="A35" s="215" t="s">
        <v>395</v>
      </c>
      <c r="B35" s="216" t="s">
        <v>226</v>
      </c>
      <c r="C35" s="179" t="s">
        <v>237</v>
      </c>
      <c r="D35" s="340">
        <f t="shared" ca="1" si="0"/>
        <v>2674</v>
      </c>
      <c r="E35" s="341">
        <f t="shared" ca="1" si="1"/>
        <v>83</v>
      </c>
      <c r="F35" s="342"/>
      <c r="G35" s="342"/>
      <c r="H35" s="340">
        <f t="shared" ca="1" si="2"/>
        <v>388</v>
      </c>
      <c r="I35" s="341">
        <f t="shared" ca="1" si="3"/>
        <v>30</v>
      </c>
      <c r="J35" s="342"/>
      <c r="K35" s="343">
        <f t="shared" ca="1" si="4"/>
        <v>52</v>
      </c>
      <c r="L35" s="341">
        <f t="shared" ca="1" si="5"/>
        <v>10</v>
      </c>
      <c r="M35" s="342"/>
      <c r="N35" s="340">
        <f t="shared" ca="1" si="6"/>
        <v>3122</v>
      </c>
      <c r="O35" s="341">
        <f t="shared" ca="1" si="7"/>
        <v>75</v>
      </c>
      <c r="P35" s="250"/>
      <c r="Q35" s="247"/>
      <c r="R35" s="247"/>
      <c r="U35" s="229"/>
      <c r="W35" s="232"/>
    </row>
    <row r="36" spans="1:23" ht="12.75" customHeight="1" x14ac:dyDescent="0.35">
      <c r="A36" s="215" t="s">
        <v>398</v>
      </c>
      <c r="B36" s="216" t="s">
        <v>238</v>
      </c>
      <c r="C36" s="179" t="s">
        <v>239</v>
      </c>
      <c r="D36" s="340">
        <f t="shared" ca="1" si="0"/>
        <v>1751</v>
      </c>
      <c r="E36" s="341">
        <f t="shared" ca="1" si="1"/>
        <v>86</v>
      </c>
      <c r="F36" s="342"/>
      <c r="G36" s="342"/>
      <c r="H36" s="340">
        <f t="shared" ca="1" si="2"/>
        <v>440</v>
      </c>
      <c r="I36" s="341">
        <f t="shared" ca="1" si="3"/>
        <v>34</v>
      </c>
      <c r="J36" s="342"/>
      <c r="K36" s="343">
        <f t="shared" ca="1" si="4"/>
        <v>30</v>
      </c>
      <c r="L36" s="341">
        <f t="shared" ca="1" si="5"/>
        <v>23</v>
      </c>
      <c r="M36" s="342"/>
      <c r="N36" s="340">
        <f t="shared" ca="1" si="6"/>
        <v>2235</v>
      </c>
      <c r="O36" s="341">
        <f t="shared" ca="1" si="7"/>
        <v>74</v>
      </c>
      <c r="P36" s="250"/>
      <c r="Q36" s="247"/>
      <c r="R36" s="247"/>
      <c r="U36" s="229"/>
      <c r="W36" s="232"/>
    </row>
    <row r="37" spans="1:23" ht="12.75" customHeight="1" x14ac:dyDescent="0.35">
      <c r="A37" s="215" t="s">
        <v>399</v>
      </c>
      <c r="B37" s="216" t="s">
        <v>238</v>
      </c>
      <c r="C37" s="179" t="s">
        <v>240</v>
      </c>
      <c r="D37" s="340">
        <f t="shared" ca="1" si="0"/>
        <v>1331</v>
      </c>
      <c r="E37" s="341">
        <f t="shared" ca="1" si="1"/>
        <v>83</v>
      </c>
      <c r="F37" s="342"/>
      <c r="G37" s="342"/>
      <c r="H37" s="340">
        <f t="shared" ca="1" si="2"/>
        <v>265</v>
      </c>
      <c r="I37" s="341">
        <f t="shared" ca="1" si="3"/>
        <v>34</v>
      </c>
      <c r="J37" s="342"/>
      <c r="K37" s="343">
        <f t="shared" ca="1" si="4"/>
        <v>29</v>
      </c>
      <c r="L37" s="341">
        <f t="shared" ca="1" si="5"/>
        <v>10</v>
      </c>
      <c r="M37" s="342"/>
      <c r="N37" s="340">
        <f t="shared" ca="1" si="6"/>
        <v>1632</v>
      </c>
      <c r="O37" s="341">
        <f t="shared" ca="1" si="7"/>
        <v>74</v>
      </c>
      <c r="P37" s="250"/>
      <c r="Q37" s="247"/>
      <c r="R37" s="247"/>
      <c r="U37" s="229"/>
      <c r="W37" s="232"/>
    </row>
    <row r="38" spans="1:23" ht="12.75" customHeight="1" x14ac:dyDescent="0.35">
      <c r="A38" s="215" t="s">
        <v>400</v>
      </c>
      <c r="B38" s="216" t="s">
        <v>238</v>
      </c>
      <c r="C38" s="179" t="s">
        <v>241</v>
      </c>
      <c r="D38" s="340">
        <f t="shared" ca="1" si="0"/>
        <v>3398</v>
      </c>
      <c r="E38" s="341">
        <f t="shared" ca="1" si="1"/>
        <v>80</v>
      </c>
      <c r="F38" s="342"/>
      <c r="G38" s="342"/>
      <c r="H38" s="340">
        <f t="shared" ca="1" si="2"/>
        <v>477</v>
      </c>
      <c r="I38" s="341">
        <f t="shared" ca="1" si="3"/>
        <v>21</v>
      </c>
      <c r="J38" s="342"/>
      <c r="K38" s="343">
        <f t="shared" ca="1" si="4"/>
        <v>93</v>
      </c>
      <c r="L38" s="341">
        <f t="shared" ca="1" si="5"/>
        <v>14</v>
      </c>
      <c r="M38" s="342"/>
      <c r="N38" s="340">
        <f t="shared" ca="1" si="6"/>
        <v>3997</v>
      </c>
      <c r="O38" s="341">
        <f t="shared" ca="1" si="7"/>
        <v>71</v>
      </c>
      <c r="P38" s="250"/>
      <c r="Q38" s="247"/>
      <c r="R38" s="247"/>
      <c r="U38" s="229"/>
      <c r="W38" s="232"/>
    </row>
    <row r="39" spans="1:23" ht="12.75" customHeight="1" x14ac:dyDescent="0.35">
      <c r="A39" s="215" t="s">
        <v>401</v>
      </c>
      <c r="B39" s="216" t="s">
        <v>238</v>
      </c>
      <c r="C39" s="179" t="s">
        <v>242</v>
      </c>
      <c r="D39" s="340">
        <f t="shared" ca="1" si="0"/>
        <v>1941</v>
      </c>
      <c r="E39" s="341">
        <f t="shared" ca="1" si="1"/>
        <v>82</v>
      </c>
      <c r="F39" s="342"/>
      <c r="G39" s="342"/>
      <c r="H39" s="340">
        <f t="shared" ca="1" si="2"/>
        <v>373</v>
      </c>
      <c r="I39" s="341">
        <f t="shared" ca="1" si="3"/>
        <v>34</v>
      </c>
      <c r="J39" s="342"/>
      <c r="K39" s="343">
        <f t="shared" ca="1" si="4"/>
        <v>75</v>
      </c>
      <c r="L39" s="341">
        <f t="shared" ca="1" si="5"/>
        <v>19</v>
      </c>
      <c r="M39" s="342"/>
      <c r="N39" s="340">
        <f t="shared" ca="1" si="6"/>
        <v>2400</v>
      </c>
      <c r="O39" s="341">
        <f t="shared" ca="1" si="7"/>
        <v>72</v>
      </c>
      <c r="P39" s="250"/>
      <c r="Q39" s="247"/>
      <c r="R39" s="247"/>
      <c r="U39" s="229"/>
      <c r="W39" s="232"/>
    </row>
    <row r="40" spans="1:23" ht="12.75" customHeight="1" x14ac:dyDescent="0.35">
      <c r="A40" s="215" t="s">
        <v>402</v>
      </c>
      <c r="B40" s="216" t="s">
        <v>238</v>
      </c>
      <c r="C40" s="179" t="s">
        <v>243</v>
      </c>
      <c r="D40" s="340">
        <f t="shared" ca="1" si="0"/>
        <v>3642</v>
      </c>
      <c r="E40" s="341">
        <f t="shared" ca="1" si="1"/>
        <v>81</v>
      </c>
      <c r="F40" s="342"/>
      <c r="G40" s="342"/>
      <c r="H40" s="340">
        <f t="shared" ca="1" si="2"/>
        <v>400</v>
      </c>
      <c r="I40" s="341">
        <f t="shared" ca="1" si="3"/>
        <v>29</v>
      </c>
      <c r="J40" s="342"/>
      <c r="K40" s="343">
        <f t="shared" ca="1" si="4"/>
        <v>67</v>
      </c>
      <c r="L40" s="341">
        <f t="shared" ca="1" si="5"/>
        <v>22</v>
      </c>
      <c r="M40" s="342"/>
      <c r="N40" s="340">
        <f t="shared" ca="1" si="6"/>
        <v>4127</v>
      </c>
      <c r="O40" s="341">
        <f t="shared" ca="1" si="7"/>
        <v>75</v>
      </c>
      <c r="P40" s="250"/>
      <c r="Q40" s="247"/>
      <c r="R40" s="247"/>
      <c r="U40" s="229"/>
      <c r="W40" s="232"/>
    </row>
    <row r="41" spans="1:23" ht="12.75" customHeight="1" x14ac:dyDescent="0.35">
      <c r="A41" s="215" t="s">
        <v>403</v>
      </c>
      <c r="B41" s="216" t="s">
        <v>238</v>
      </c>
      <c r="C41" s="179" t="s">
        <v>244</v>
      </c>
      <c r="D41" s="340">
        <f t="shared" ca="1" si="0"/>
        <v>3240</v>
      </c>
      <c r="E41" s="341">
        <f t="shared" ca="1" si="1"/>
        <v>82</v>
      </c>
      <c r="F41" s="342"/>
      <c r="G41" s="342"/>
      <c r="H41" s="340">
        <f t="shared" ca="1" si="2"/>
        <v>416</v>
      </c>
      <c r="I41" s="341">
        <f t="shared" ca="1" si="3"/>
        <v>29</v>
      </c>
      <c r="J41" s="342"/>
      <c r="K41" s="343">
        <f t="shared" ca="1" si="4"/>
        <v>109</v>
      </c>
      <c r="L41" s="341">
        <f t="shared" ca="1" si="5"/>
        <v>12</v>
      </c>
      <c r="M41" s="342"/>
      <c r="N41" s="340">
        <f t="shared" ca="1" si="6"/>
        <v>3778</v>
      </c>
      <c r="O41" s="341">
        <f t="shared" ca="1" si="7"/>
        <v>74</v>
      </c>
      <c r="P41" s="250"/>
      <c r="Q41" s="247"/>
      <c r="R41" s="247"/>
      <c r="U41" s="229"/>
      <c r="W41" s="232"/>
    </row>
    <row r="42" spans="1:23" ht="12.75" customHeight="1" x14ac:dyDescent="0.35">
      <c r="A42" s="215" t="s">
        <v>404</v>
      </c>
      <c r="B42" s="216" t="s">
        <v>238</v>
      </c>
      <c r="C42" s="179" t="s">
        <v>245</v>
      </c>
      <c r="D42" s="340">
        <f t="shared" ca="1" si="0"/>
        <v>4411</v>
      </c>
      <c r="E42" s="341">
        <f t="shared" ca="1" si="1"/>
        <v>78</v>
      </c>
      <c r="F42" s="342"/>
      <c r="G42" s="342"/>
      <c r="H42" s="340">
        <f t="shared" ca="1" si="2"/>
        <v>686</v>
      </c>
      <c r="I42" s="341">
        <f t="shared" ca="1" si="3"/>
        <v>25</v>
      </c>
      <c r="J42" s="342"/>
      <c r="K42" s="343">
        <f t="shared" ca="1" si="4"/>
        <v>116</v>
      </c>
      <c r="L42" s="341">
        <f t="shared" ca="1" si="5"/>
        <v>14</v>
      </c>
      <c r="M42" s="342"/>
      <c r="N42" s="340">
        <f t="shared" ca="1" si="6"/>
        <v>5228</v>
      </c>
      <c r="O42" s="341">
        <f t="shared" ca="1" si="7"/>
        <v>69</v>
      </c>
      <c r="P42" s="250"/>
      <c r="Q42" s="247"/>
      <c r="R42" s="247"/>
      <c r="U42" s="229"/>
      <c r="W42" s="232"/>
    </row>
    <row r="43" spans="1:23" ht="12.75" customHeight="1" x14ac:dyDescent="0.35">
      <c r="A43" s="215" t="s">
        <v>405</v>
      </c>
      <c r="B43" s="216" t="s">
        <v>238</v>
      </c>
      <c r="C43" s="179" t="s">
        <v>246</v>
      </c>
      <c r="D43" s="340">
        <f t="shared" ca="1" si="0"/>
        <v>1225</v>
      </c>
      <c r="E43" s="341">
        <f t="shared" ca="1" si="1"/>
        <v>76</v>
      </c>
      <c r="F43" s="342"/>
      <c r="G43" s="342"/>
      <c r="H43" s="340">
        <f t="shared" ca="1" si="2"/>
        <v>217</v>
      </c>
      <c r="I43" s="341" t="str">
        <f t="shared" ca="1" si="3"/>
        <v>x</v>
      </c>
      <c r="J43" s="342"/>
      <c r="K43" s="343">
        <f t="shared" ca="1" si="4"/>
        <v>11</v>
      </c>
      <c r="L43" s="341" t="str">
        <f t="shared" ca="1" si="5"/>
        <v>x</v>
      </c>
      <c r="M43" s="342"/>
      <c r="N43" s="340">
        <f t="shared" ca="1" si="6"/>
        <v>1454</v>
      </c>
      <c r="O43" s="341">
        <f t="shared" ca="1" si="7"/>
        <v>67</v>
      </c>
      <c r="P43" s="250"/>
      <c r="Q43" s="247"/>
      <c r="R43" s="247"/>
      <c r="U43" s="229"/>
      <c r="W43" s="232"/>
    </row>
    <row r="44" spans="1:23" ht="12.75" customHeight="1" x14ac:dyDescent="0.35">
      <c r="A44" s="215" t="s">
        <v>406</v>
      </c>
      <c r="B44" s="216" t="s">
        <v>238</v>
      </c>
      <c r="C44" s="179" t="s">
        <v>247</v>
      </c>
      <c r="D44" s="340">
        <f t="shared" ca="1" si="0"/>
        <v>1377</v>
      </c>
      <c r="E44" s="341">
        <f t="shared" ca="1" si="1"/>
        <v>81</v>
      </c>
      <c r="F44" s="342"/>
      <c r="G44" s="342"/>
      <c r="H44" s="340">
        <f t="shared" ca="1" si="2"/>
        <v>402</v>
      </c>
      <c r="I44" s="341">
        <f t="shared" ca="1" si="3"/>
        <v>28</v>
      </c>
      <c r="J44" s="342"/>
      <c r="K44" s="343">
        <f t="shared" ca="1" si="4"/>
        <v>49</v>
      </c>
      <c r="L44" s="341">
        <f t="shared" ca="1" si="5"/>
        <v>16</v>
      </c>
      <c r="M44" s="342"/>
      <c r="N44" s="340">
        <f t="shared" ca="1" si="6"/>
        <v>1831</v>
      </c>
      <c r="O44" s="341">
        <f t="shared" ca="1" si="7"/>
        <v>68</v>
      </c>
      <c r="P44" s="250"/>
      <c r="Q44" s="247"/>
      <c r="R44" s="247"/>
      <c r="U44" s="229"/>
      <c r="W44" s="232"/>
    </row>
    <row r="45" spans="1:23" ht="12.75" customHeight="1" x14ac:dyDescent="0.35">
      <c r="A45" s="215" t="s">
        <v>407</v>
      </c>
      <c r="B45" s="216" t="s">
        <v>238</v>
      </c>
      <c r="C45" s="179" t="s">
        <v>248</v>
      </c>
      <c r="D45" s="340">
        <f t="shared" ca="1" si="0"/>
        <v>12273</v>
      </c>
      <c r="E45" s="341">
        <f t="shared" ca="1" si="1"/>
        <v>81</v>
      </c>
      <c r="F45" s="342"/>
      <c r="G45" s="342"/>
      <c r="H45" s="340">
        <f t="shared" ca="1" si="2"/>
        <v>1447</v>
      </c>
      <c r="I45" s="341">
        <f t="shared" ca="1" si="3"/>
        <v>26</v>
      </c>
      <c r="J45" s="342"/>
      <c r="K45" s="343">
        <f t="shared" ca="1" si="4"/>
        <v>258</v>
      </c>
      <c r="L45" s="341">
        <f t="shared" ca="1" si="5"/>
        <v>7</v>
      </c>
      <c r="M45" s="342"/>
      <c r="N45" s="340">
        <f t="shared" ca="1" si="6"/>
        <v>14020</v>
      </c>
      <c r="O45" s="341">
        <f t="shared" ca="1" si="7"/>
        <v>74</v>
      </c>
      <c r="P45" s="250"/>
      <c r="Q45" s="247"/>
      <c r="R45" s="247"/>
      <c r="U45" s="229"/>
      <c r="W45" s="232"/>
    </row>
    <row r="46" spans="1:23" ht="12.75" customHeight="1" x14ac:dyDescent="0.35">
      <c r="A46" s="215" t="s">
        <v>408</v>
      </c>
      <c r="B46" s="216" t="s">
        <v>238</v>
      </c>
      <c r="C46" s="179" t="s">
        <v>249</v>
      </c>
      <c r="D46" s="340">
        <f t="shared" ca="1" si="0"/>
        <v>4125</v>
      </c>
      <c r="E46" s="341">
        <f t="shared" ca="1" si="1"/>
        <v>73</v>
      </c>
      <c r="F46" s="342"/>
      <c r="G46" s="342"/>
      <c r="H46" s="340">
        <f t="shared" ca="1" si="2"/>
        <v>867</v>
      </c>
      <c r="I46" s="341">
        <f t="shared" ca="1" si="3"/>
        <v>26</v>
      </c>
      <c r="J46" s="342"/>
      <c r="K46" s="343">
        <f t="shared" ca="1" si="4"/>
        <v>70</v>
      </c>
      <c r="L46" s="341" t="str">
        <f t="shared" ca="1" si="5"/>
        <v>x</v>
      </c>
      <c r="M46" s="342"/>
      <c r="N46" s="340">
        <f t="shared" ca="1" si="6"/>
        <v>5098</v>
      </c>
      <c r="O46" s="341">
        <f t="shared" ca="1" si="7"/>
        <v>64</v>
      </c>
      <c r="P46" s="250"/>
      <c r="Q46" s="247"/>
      <c r="R46" s="247"/>
      <c r="U46" s="229"/>
      <c r="W46" s="232"/>
    </row>
    <row r="47" spans="1:23" ht="12.75" customHeight="1" x14ac:dyDescent="0.35">
      <c r="A47" s="215" t="s">
        <v>409</v>
      </c>
      <c r="B47" s="216" t="s">
        <v>238</v>
      </c>
      <c r="C47" s="179" t="s">
        <v>250</v>
      </c>
      <c r="D47" s="340">
        <f t="shared" ca="1" si="0"/>
        <v>5765</v>
      </c>
      <c r="E47" s="341">
        <f t="shared" ca="1" si="1"/>
        <v>80</v>
      </c>
      <c r="F47" s="342"/>
      <c r="G47" s="342"/>
      <c r="H47" s="340">
        <f t="shared" ca="1" si="2"/>
        <v>1063</v>
      </c>
      <c r="I47" s="341">
        <f t="shared" ca="1" si="3"/>
        <v>32</v>
      </c>
      <c r="J47" s="342"/>
      <c r="K47" s="343">
        <f t="shared" ca="1" si="4"/>
        <v>162</v>
      </c>
      <c r="L47" s="341">
        <f t="shared" ca="1" si="5"/>
        <v>6</v>
      </c>
      <c r="M47" s="342"/>
      <c r="N47" s="340">
        <f t="shared" ca="1" si="6"/>
        <v>7075</v>
      </c>
      <c r="O47" s="341">
        <f t="shared" ca="1" si="7"/>
        <v>70</v>
      </c>
      <c r="P47" s="250"/>
      <c r="Q47" s="247"/>
      <c r="R47" s="247"/>
      <c r="U47" s="229"/>
      <c r="W47" s="232"/>
    </row>
    <row r="48" spans="1:23" ht="12.75" customHeight="1" x14ac:dyDescent="0.35">
      <c r="A48" s="215" t="s">
        <v>410</v>
      </c>
      <c r="B48" s="216" t="s">
        <v>238</v>
      </c>
      <c r="C48" s="179" t="s">
        <v>251</v>
      </c>
      <c r="D48" s="340">
        <f t="shared" ca="1" si="0"/>
        <v>2948</v>
      </c>
      <c r="E48" s="341">
        <f t="shared" ca="1" si="1"/>
        <v>75</v>
      </c>
      <c r="F48" s="342"/>
      <c r="G48" s="342"/>
      <c r="H48" s="340">
        <f t="shared" ca="1" si="2"/>
        <v>478</v>
      </c>
      <c r="I48" s="341">
        <f t="shared" ca="1" si="3"/>
        <v>27</v>
      </c>
      <c r="J48" s="342"/>
      <c r="K48" s="343">
        <f t="shared" ca="1" si="4"/>
        <v>67</v>
      </c>
      <c r="L48" s="341">
        <f t="shared" ca="1" si="5"/>
        <v>7</v>
      </c>
      <c r="M48" s="342"/>
      <c r="N48" s="340">
        <f t="shared" ca="1" si="6"/>
        <v>3533</v>
      </c>
      <c r="O48" s="341">
        <f t="shared" ca="1" si="7"/>
        <v>67</v>
      </c>
      <c r="P48" s="250"/>
      <c r="Q48" s="247"/>
      <c r="R48" s="247"/>
      <c r="U48" s="229"/>
      <c r="W48" s="232"/>
    </row>
    <row r="49" spans="1:23" ht="12.75" customHeight="1" x14ac:dyDescent="0.35">
      <c r="A49" s="215" t="s">
        <v>411</v>
      </c>
      <c r="B49" s="216" t="s">
        <v>238</v>
      </c>
      <c r="C49" s="179" t="s">
        <v>252</v>
      </c>
      <c r="D49" s="340">
        <f t="shared" ca="1" si="0"/>
        <v>2570</v>
      </c>
      <c r="E49" s="341">
        <f t="shared" ca="1" si="1"/>
        <v>79</v>
      </c>
      <c r="F49" s="342"/>
      <c r="G49" s="342"/>
      <c r="H49" s="340">
        <f t="shared" ca="1" si="2"/>
        <v>358</v>
      </c>
      <c r="I49" s="341">
        <f t="shared" ca="1" si="3"/>
        <v>27</v>
      </c>
      <c r="J49" s="342"/>
      <c r="K49" s="343">
        <f t="shared" ca="1" si="4"/>
        <v>80</v>
      </c>
      <c r="L49" s="341">
        <f t="shared" ca="1" si="5"/>
        <v>14</v>
      </c>
      <c r="M49" s="342"/>
      <c r="N49" s="340">
        <f t="shared" ca="1" si="6"/>
        <v>3027</v>
      </c>
      <c r="O49" s="341">
        <f t="shared" ca="1" si="7"/>
        <v>71</v>
      </c>
      <c r="P49" s="250"/>
      <c r="Q49" s="247"/>
      <c r="R49" s="247"/>
      <c r="U49" s="229"/>
      <c r="W49" s="232"/>
    </row>
    <row r="50" spans="1:23" s="242" customFormat="1" ht="12.75" customHeight="1" x14ac:dyDescent="0.35">
      <c r="A50" s="215" t="s">
        <v>412</v>
      </c>
      <c r="B50" s="216" t="s">
        <v>238</v>
      </c>
      <c r="C50" s="179" t="s">
        <v>253</v>
      </c>
      <c r="D50" s="340">
        <f t="shared" ca="1" si="0"/>
        <v>2439</v>
      </c>
      <c r="E50" s="341">
        <f t="shared" ca="1" si="1"/>
        <v>86</v>
      </c>
      <c r="F50" s="342"/>
      <c r="G50" s="342"/>
      <c r="H50" s="340">
        <f t="shared" ca="1" si="2"/>
        <v>543</v>
      </c>
      <c r="I50" s="341">
        <f t="shared" ca="1" si="3"/>
        <v>34</v>
      </c>
      <c r="J50" s="342"/>
      <c r="K50" s="343">
        <f t="shared" ca="1" si="4"/>
        <v>66</v>
      </c>
      <c r="L50" s="341">
        <f t="shared" ca="1" si="5"/>
        <v>11</v>
      </c>
      <c r="M50" s="342"/>
      <c r="N50" s="340">
        <f t="shared" ca="1" si="6"/>
        <v>3070</v>
      </c>
      <c r="O50" s="341">
        <f t="shared" ca="1" si="7"/>
        <v>74</v>
      </c>
      <c r="P50" s="250"/>
      <c r="Q50" s="247"/>
      <c r="R50" s="247"/>
      <c r="W50" s="248"/>
    </row>
    <row r="51" spans="1:23" ht="12.75" customHeight="1" x14ac:dyDescent="0.35">
      <c r="A51" s="215" t="s">
        <v>413</v>
      </c>
      <c r="B51" s="216" t="s">
        <v>238</v>
      </c>
      <c r="C51" s="179" t="s">
        <v>254</v>
      </c>
      <c r="D51" s="340">
        <f t="shared" ca="1" si="0"/>
        <v>2632</v>
      </c>
      <c r="E51" s="341">
        <f t="shared" ca="1" si="1"/>
        <v>77</v>
      </c>
      <c r="F51" s="342"/>
      <c r="G51" s="342"/>
      <c r="H51" s="340">
        <f t="shared" ca="1" si="2"/>
        <v>288</v>
      </c>
      <c r="I51" s="341">
        <f t="shared" ca="1" si="3"/>
        <v>23</v>
      </c>
      <c r="J51" s="342"/>
      <c r="K51" s="343">
        <f t="shared" ca="1" si="4"/>
        <v>35</v>
      </c>
      <c r="L51" s="341">
        <f t="shared" ca="1" si="5"/>
        <v>9</v>
      </c>
      <c r="M51" s="342"/>
      <c r="N51" s="340">
        <f t="shared" ca="1" si="6"/>
        <v>2965</v>
      </c>
      <c r="O51" s="341">
        <f t="shared" ca="1" si="7"/>
        <v>70</v>
      </c>
      <c r="P51" s="250"/>
      <c r="Q51" s="247"/>
      <c r="R51" s="247"/>
      <c r="U51" s="229"/>
      <c r="W51" s="232"/>
    </row>
    <row r="52" spans="1:23" ht="12.75" customHeight="1" x14ac:dyDescent="0.35">
      <c r="A52" s="215" t="s">
        <v>414</v>
      </c>
      <c r="B52" s="216" t="s">
        <v>238</v>
      </c>
      <c r="C52" s="179" t="s">
        <v>568</v>
      </c>
      <c r="D52" s="340">
        <f t="shared" ca="1" si="0"/>
        <v>1677</v>
      </c>
      <c r="E52" s="341">
        <f t="shared" ca="1" si="1"/>
        <v>78</v>
      </c>
      <c r="F52" s="342"/>
      <c r="G52" s="342"/>
      <c r="H52" s="340">
        <f t="shared" ca="1" si="2"/>
        <v>366</v>
      </c>
      <c r="I52" s="341">
        <f t="shared" ca="1" si="3"/>
        <v>27</v>
      </c>
      <c r="J52" s="342"/>
      <c r="K52" s="343">
        <f t="shared" ca="1" si="4"/>
        <v>27</v>
      </c>
      <c r="L52" s="341" t="str">
        <f t="shared" ca="1" si="5"/>
        <v>x</v>
      </c>
      <c r="M52" s="342"/>
      <c r="N52" s="340">
        <f t="shared" ca="1" si="6"/>
        <v>2072</v>
      </c>
      <c r="O52" s="341">
        <f t="shared" ca="1" si="7"/>
        <v>68</v>
      </c>
      <c r="P52" s="244"/>
      <c r="Q52" s="247"/>
      <c r="R52" s="247"/>
      <c r="U52" s="229"/>
      <c r="W52" s="232"/>
    </row>
    <row r="53" spans="1:23" ht="12.75" customHeight="1" x14ac:dyDescent="0.35">
      <c r="A53" s="215" t="s">
        <v>415</v>
      </c>
      <c r="B53" s="216" t="s">
        <v>238</v>
      </c>
      <c r="C53" s="179" t="s">
        <v>255</v>
      </c>
      <c r="D53" s="340">
        <f t="shared" ca="1" si="0"/>
        <v>2964</v>
      </c>
      <c r="E53" s="341">
        <f t="shared" ca="1" si="1"/>
        <v>85</v>
      </c>
      <c r="F53" s="342"/>
      <c r="G53" s="342"/>
      <c r="H53" s="340">
        <f t="shared" ca="1" si="2"/>
        <v>418</v>
      </c>
      <c r="I53" s="341">
        <f t="shared" ca="1" si="3"/>
        <v>30</v>
      </c>
      <c r="J53" s="342"/>
      <c r="K53" s="343">
        <f t="shared" ca="1" si="4"/>
        <v>85</v>
      </c>
      <c r="L53" s="341">
        <f t="shared" ca="1" si="5"/>
        <v>15</v>
      </c>
      <c r="M53" s="342"/>
      <c r="N53" s="340">
        <f t="shared" ca="1" si="6"/>
        <v>3473</v>
      </c>
      <c r="O53" s="341">
        <f t="shared" ca="1" si="7"/>
        <v>76</v>
      </c>
      <c r="P53" s="250"/>
      <c r="Q53" s="247"/>
      <c r="R53" s="247"/>
      <c r="U53" s="229"/>
      <c r="W53" s="232"/>
    </row>
    <row r="54" spans="1:23" ht="12.75" customHeight="1" x14ac:dyDescent="0.35">
      <c r="A54" s="215" t="s">
        <v>416</v>
      </c>
      <c r="B54" s="216" t="s">
        <v>238</v>
      </c>
      <c r="C54" s="179" t="s">
        <v>257</v>
      </c>
      <c r="D54" s="340">
        <f t="shared" ca="1" si="0"/>
        <v>2497</v>
      </c>
      <c r="E54" s="341">
        <f t="shared" ca="1" si="1"/>
        <v>78</v>
      </c>
      <c r="F54" s="342"/>
      <c r="G54" s="342"/>
      <c r="H54" s="340">
        <f t="shared" ca="1" si="2"/>
        <v>397</v>
      </c>
      <c r="I54" s="341">
        <f t="shared" ca="1" si="3"/>
        <v>27</v>
      </c>
      <c r="J54" s="342"/>
      <c r="K54" s="343">
        <f t="shared" ca="1" si="4"/>
        <v>34</v>
      </c>
      <c r="L54" s="341" t="str">
        <f t="shared" ca="1" si="5"/>
        <v>x</v>
      </c>
      <c r="M54" s="342"/>
      <c r="N54" s="340">
        <f t="shared" ca="1" si="6"/>
        <v>2937</v>
      </c>
      <c r="O54" s="341">
        <f t="shared" ca="1" si="7"/>
        <v>70</v>
      </c>
      <c r="P54" s="250"/>
      <c r="Q54" s="247"/>
      <c r="R54" s="247"/>
      <c r="U54" s="229"/>
      <c r="W54" s="232"/>
    </row>
    <row r="55" spans="1:23" ht="12.75" customHeight="1" x14ac:dyDescent="0.35">
      <c r="A55" s="215" t="s">
        <v>417</v>
      </c>
      <c r="B55" s="216" t="s">
        <v>238</v>
      </c>
      <c r="C55" s="179" t="s">
        <v>258</v>
      </c>
      <c r="D55" s="340">
        <f t="shared" ca="1" si="0"/>
        <v>2532</v>
      </c>
      <c r="E55" s="341">
        <f t="shared" ca="1" si="1"/>
        <v>87</v>
      </c>
      <c r="F55" s="342"/>
      <c r="G55" s="342"/>
      <c r="H55" s="340">
        <f t="shared" ca="1" si="2"/>
        <v>352</v>
      </c>
      <c r="I55" s="341">
        <f t="shared" ca="1" si="3"/>
        <v>30</v>
      </c>
      <c r="J55" s="342"/>
      <c r="K55" s="343">
        <f t="shared" ca="1" si="4"/>
        <v>66</v>
      </c>
      <c r="L55" s="341">
        <f t="shared" ca="1" si="5"/>
        <v>20</v>
      </c>
      <c r="M55" s="342"/>
      <c r="N55" s="340">
        <f t="shared" ca="1" si="6"/>
        <v>2959</v>
      </c>
      <c r="O55" s="341">
        <f t="shared" ca="1" si="7"/>
        <v>79</v>
      </c>
      <c r="P55" s="250"/>
      <c r="Q55" s="247"/>
      <c r="R55" s="247"/>
      <c r="U55" s="229"/>
      <c r="W55" s="232"/>
    </row>
    <row r="56" spans="1:23" ht="12.75" customHeight="1" x14ac:dyDescent="0.35">
      <c r="A56" s="215" t="s">
        <v>418</v>
      </c>
      <c r="B56" s="216" t="s">
        <v>238</v>
      </c>
      <c r="C56" s="179" t="s">
        <v>259</v>
      </c>
      <c r="D56" s="340">
        <f t="shared" ca="1" si="0"/>
        <v>2165</v>
      </c>
      <c r="E56" s="341">
        <f t="shared" ca="1" si="1"/>
        <v>85</v>
      </c>
      <c r="F56" s="342"/>
      <c r="G56" s="342"/>
      <c r="H56" s="340">
        <f t="shared" ca="1" si="2"/>
        <v>316</v>
      </c>
      <c r="I56" s="341">
        <f t="shared" ca="1" si="3"/>
        <v>24</v>
      </c>
      <c r="J56" s="342"/>
      <c r="K56" s="343">
        <f t="shared" ca="1" si="4"/>
        <v>53</v>
      </c>
      <c r="L56" s="341">
        <f t="shared" ca="1" si="5"/>
        <v>19</v>
      </c>
      <c r="M56" s="342"/>
      <c r="N56" s="340">
        <f t="shared" ca="1" si="6"/>
        <v>2541</v>
      </c>
      <c r="O56" s="341">
        <f t="shared" ca="1" si="7"/>
        <v>76</v>
      </c>
      <c r="P56" s="250"/>
      <c r="Q56" s="247"/>
      <c r="R56" s="247"/>
      <c r="U56" s="229"/>
      <c r="W56" s="232"/>
    </row>
    <row r="57" spans="1:23" ht="12.75" customHeight="1" x14ac:dyDescent="0.35">
      <c r="A57" s="215" t="s">
        <v>419</v>
      </c>
      <c r="B57" s="216" t="s">
        <v>238</v>
      </c>
      <c r="C57" s="179" t="s">
        <v>260</v>
      </c>
      <c r="D57" s="340">
        <f t="shared" ca="1" si="0"/>
        <v>3203</v>
      </c>
      <c r="E57" s="341">
        <f t="shared" ca="1" si="1"/>
        <v>84</v>
      </c>
      <c r="F57" s="342"/>
      <c r="G57" s="342"/>
      <c r="H57" s="340">
        <f t="shared" ca="1" si="2"/>
        <v>539</v>
      </c>
      <c r="I57" s="341">
        <f t="shared" ca="1" si="3"/>
        <v>26</v>
      </c>
      <c r="J57" s="342"/>
      <c r="K57" s="343">
        <f t="shared" ca="1" si="4"/>
        <v>80</v>
      </c>
      <c r="L57" s="341">
        <f t="shared" ca="1" si="5"/>
        <v>13</v>
      </c>
      <c r="M57" s="342"/>
      <c r="N57" s="340">
        <f t="shared" ca="1" si="6"/>
        <v>3832</v>
      </c>
      <c r="O57" s="341">
        <f t="shared" ca="1" si="7"/>
        <v>74</v>
      </c>
      <c r="P57" s="250"/>
      <c r="Q57" s="247"/>
      <c r="R57" s="247"/>
      <c r="U57" s="229"/>
      <c r="W57" s="232"/>
    </row>
    <row r="58" spans="1:23" ht="12.75" customHeight="1" x14ac:dyDescent="0.35">
      <c r="A58" s="215" t="s">
        <v>420</v>
      </c>
      <c r="B58" s="216" t="s">
        <v>238</v>
      </c>
      <c r="C58" s="179" t="s">
        <v>261</v>
      </c>
      <c r="D58" s="340">
        <f t="shared" ca="1" si="0"/>
        <v>3167</v>
      </c>
      <c r="E58" s="341">
        <f t="shared" ca="1" si="1"/>
        <v>80</v>
      </c>
      <c r="F58" s="342"/>
      <c r="G58" s="342"/>
      <c r="H58" s="340">
        <f t="shared" ca="1" si="2"/>
        <v>494</v>
      </c>
      <c r="I58" s="341">
        <f t="shared" ca="1" si="3"/>
        <v>27</v>
      </c>
      <c r="J58" s="342"/>
      <c r="K58" s="343">
        <f t="shared" ca="1" si="4"/>
        <v>72</v>
      </c>
      <c r="L58" s="341">
        <f t="shared" ca="1" si="5"/>
        <v>8</v>
      </c>
      <c r="M58" s="342"/>
      <c r="N58" s="340">
        <f t="shared" ca="1" si="6"/>
        <v>3741</v>
      </c>
      <c r="O58" s="341">
        <f t="shared" ca="1" si="7"/>
        <v>71</v>
      </c>
      <c r="P58" s="250"/>
      <c r="Q58" s="247"/>
      <c r="R58" s="247"/>
      <c r="U58" s="229"/>
      <c r="W58" s="232"/>
    </row>
    <row r="59" spans="1:23" ht="12.75" customHeight="1" x14ac:dyDescent="0.35">
      <c r="A59" s="215" t="s">
        <v>422</v>
      </c>
      <c r="B59" s="216" t="s">
        <v>262</v>
      </c>
      <c r="C59" s="179" t="s">
        <v>263</v>
      </c>
      <c r="D59" s="340">
        <f t="shared" ca="1" si="0"/>
        <v>2318</v>
      </c>
      <c r="E59" s="341">
        <f t="shared" ca="1" si="1"/>
        <v>79</v>
      </c>
      <c r="F59" s="342"/>
      <c r="G59" s="342"/>
      <c r="H59" s="340">
        <f t="shared" ca="1" si="2"/>
        <v>396</v>
      </c>
      <c r="I59" s="341">
        <f t="shared" ca="1" si="3"/>
        <v>27</v>
      </c>
      <c r="J59" s="342"/>
      <c r="K59" s="343">
        <f t="shared" ca="1" si="4"/>
        <v>58</v>
      </c>
      <c r="L59" s="341">
        <f t="shared" ca="1" si="5"/>
        <v>17</v>
      </c>
      <c r="M59" s="342"/>
      <c r="N59" s="340">
        <f t="shared" ca="1" si="6"/>
        <v>2776</v>
      </c>
      <c r="O59" s="341">
        <f t="shared" ca="1" si="7"/>
        <v>70</v>
      </c>
      <c r="P59" s="250"/>
      <c r="Q59" s="247"/>
      <c r="R59" s="247"/>
      <c r="U59" s="229"/>
      <c r="W59" s="232"/>
    </row>
    <row r="60" spans="1:23" ht="12.75" customHeight="1" x14ac:dyDescent="0.35">
      <c r="A60" s="215" t="s">
        <v>423</v>
      </c>
      <c r="B60" s="216" t="s">
        <v>262</v>
      </c>
      <c r="C60" s="179" t="s">
        <v>264</v>
      </c>
      <c r="D60" s="340">
        <f t="shared" ca="1" si="0"/>
        <v>6597</v>
      </c>
      <c r="E60" s="341">
        <f t="shared" ca="1" si="1"/>
        <v>79</v>
      </c>
      <c r="F60" s="342"/>
      <c r="G60" s="342"/>
      <c r="H60" s="340">
        <f t="shared" ca="1" si="2"/>
        <v>1249</v>
      </c>
      <c r="I60" s="341">
        <f t="shared" ca="1" si="3"/>
        <v>29</v>
      </c>
      <c r="J60" s="342"/>
      <c r="K60" s="343">
        <f t="shared" ca="1" si="4"/>
        <v>139</v>
      </c>
      <c r="L60" s="341">
        <f t="shared" ca="1" si="5"/>
        <v>9</v>
      </c>
      <c r="M60" s="342"/>
      <c r="N60" s="340">
        <f t="shared" ca="1" si="6"/>
        <v>8039</v>
      </c>
      <c r="O60" s="341">
        <f t="shared" ca="1" si="7"/>
        <v>70</v>
      </c>
      <c r="P60" s="250"/>
      <c r="Q60" s="247"/>
      <c r="R60" s="247"/>
      <c r="U60" s="229"/>
      <c r="W60" s="232"/>
    </row>
    <row r="61" spans="1:23" ht="12.75" customHeight="1" x14ac:dyDescent="0.35">
      <c r="A61" s="215" t="s">
        <v>424</v>
      </c>
      <c r="B61" s="216" t="s">
        <v>262</v>
      </c>
      <c r="C61" s="179" t="s">
        <v>265</v>
      </c>
      <c r="D61" s="340">
        <f t="shared" ca="1" si="0"/>
        <v>2327</v>
      </c>
      <c r="E61" s="341">
        <f t="shared" ca="1" si="1"/>
        <v>75</v>
      </c>
      <c r="F61" s="342"/>
      <c r="G61" s="342"/>
      <c r="H61" s="340">
        <f t="shared" ca="1" si="2"/>
        <v>375</v>
      </c>
      <c r="I61" s="341">
        <f t="shared" ca="1" si="3"/>
        <v>22</v>
      </c>
      <c r="J61" s="342"/>
      <c r="K61" s="343">
        <f t="shared" ca="1" si="4"/>
        <v>53</v>
      </c>
      <c r="L61" s="341">
        <f t="shared" ca="1" si="5"/>
        <v>11</v>
      </c>
      <c r="M61" s="342"/>
      <c r="N61" s="340">
        <f t="shared" ca="1" si="6"/>
        <v>2767</v>
      </c>
      <c r="O61" s="341">
        <f t="shared" ca="1" si="7"/>
        <v>66</v>
      </c>
      <c r="P61" s="250"/>
      <c r="Q61" s="247"/>
      <c r="R61" s="247"/>
      <c r="U61" s="229"/>
      <c r="W61" s="232"/>
    </row>
    <row r="62" spans="1:23" ht="12.75" customHeight="1" x14ac:dyDescent="0.35">
      <c r="A62" s="215" t="s">
        <v>425</v>
      </c>
      <c r="B62" s="216" t="s">
        <v>262</v>
      </c>
      <c r="C62" s="179" t="s">
        <v>266</v>
      </c>
      <c r="D62" s="340">
        <f t="shared" ca="1" si="0"/>
        <v>3199</v>
      </c>
      <c r="E62" s="341">
        <f t="shared" ca="1" si="1"/>
        <v>78</v>
      </c>
      <c r="F62" s="342"/>
      <c r="G62" s="342"/>
      <c r="H62" s="340">
        <f t="shared" ca="1" si="2"/>
        <v>471</v>
      </c>
      <c r="I62" s="341">
        <f t="shared" ca="1" si="3"/>
        <v>22</v>
      </c>
      <c r="J62" s="342"/>
      <c r="K62" s="343">
        <f t="shared" ca="1" si="4"/>
        <v>52</v>
      </c>
      <c r="L62" s="341">
        <f t="shared" ca="1" si="5"/>
        <v>13</v>
      </c>
      <c r="M62" s="342"/>
      <c r="N62" s="340">
        <f t="shared" ca="1" si="6"/>
        <v>3733</v>
      </c>
      <c r="O62" s="341">
        <f t="shared" ca="1" si="7"/>
        <v>70</v>
      </c>
      <c r="P62" s="250"/>
      <c r="Q62" s="247"/>
      <c r="R62" s="247"/>
      <c r="U62" s="229"/>
      <c r="W62" s="232"/>
    </row>
    <row r="63" spans="1:23" ht="12.75" customHeight="1" x14ac:dyDescent="0.35">
      <c r="A63" s="215" t="s">
        <v>426</v>
      </c>
      <c r="B63" s="216" t="s">
        <v>262</v>
      </c>
      <c r="C63" s="179" t="s">
        <v>267</v>
      </c>
      <c r="D63" s="340">
        <f t="shared" ca="1" si="0"/>
        <v>3002</v>
      </c>
      <c r="E63" s="341">
        <f t="shared" ca="1" si="1"/>
        <v>83</v>
      </c>
      <c r="F63" s="342"/>
      <c r="G63" s="342"/>
      <c r="H63" s="340">
        <f t="shared" ca="1" si="2"/>
        <v>397</v>
      </c>
      <c r="I63" s="341">
        <f t="shared" ca="1" si="3"/>
        <v>27</v>
      </c>
      <c r="J63" s="342"/>
      <c r="K63" s="343">
        <f t="shared" ca="1" si="4"/>
        <v>66</v>
      </c>
      <c r="L63" s="341">
        <f t="shared" ca="1" si="5"/>
        <v>18</v>
      </c>
      <c r="M63" s="342"/>
      <c r="N63" s="340">
        <f t="shared" ca="1" si="6"/>
        <v>3469</v>
      </c>
      <c r="O63" s="341">
        <f t="shared" ca="1" si="7"/>
        <v>76</v>
      </c>
      <c r="P63" s="250"/>
      <c r="Q63" s="247"/>
      <c r="R63" s="247"/>
      <c r="U63" s="229"/>
      <c r="W63" s="232"/>
    </row>
    <row r="64" spans="1:23" ht="12.75" customHeight="1" x14ac:dyDescent="0.35">
      <c r="A64" s="215" t="s">
        <v>427</v>
      </c>
      <c r="B64" s="216" t="s">
        <v>262</v>
      </c>
      <c r="C64" s="180" t="s">
        <v>874</v>
      </c>
      <c r="D64" s="340">
        <f t="shared" ca="1" si="0"/>
        <v>2705</v>
      </c>
      <c r="E64" s="341">
        <f t="shared" ca="1" si="1"/>
        <v>81</v>
      </c>
      <c r="F64" s="342"/>
      <c r="G64" s="342"/>
      <c r="H64" s="340">
        <f t="shared" ca="1" si="2"/>
        <v>513</v>
      </c>
      <c r="I64" s="341">
        <f t="shared" ca="1" si="3"/>
        <v>29</v>
      </c>
      <c r="J64" s="342"/>
      <c r="K64" s="343">
        <f t="shared" ca="1" si="4"/>
        <v>49</v>
      </c>
      <c r="L64" s="341">
        <f t="shared" ca="1" si="5"/>
        <v>10</v>
      </c>
      <c r="M64" s="342"/>
      <c r="N64" s="340">
        <f t="shared" ca="1" si="6"/>
        <v>3284</v>
      </c>
      <c r="O64" s="341">
        <f t="shared" ca="1" si="7"/>
        <v>72</v>
      </c>
      <c r="P64" s="250"/>
      <c r="Q64" s="247"/>
      <c r="R64" s="247"/>
      <c r="U64" s="229"/>
      <c r="W64" s="232"/>
    </row>
    <row r="65" spans="1:23" ht="12.75" customHeight="1" x14ac:dyDescent="0.35">
      <c r="A65" s="215" t="s">
        <v>428</v>
      </c>
      <c r="B65" s="216" t="s">
        <v>262</v>
      </c>
      <c r="C65" s="179" t="s">
        <v>268</v>
      </c>
      <c r="D65" s="340">
        <f t="shared" ca="1" si="0"/>
        <v>4852</v>
      </c>
      <c r="E65" s="341">
        <f t="shared" ca="1" si="1"/>
        <v>78</v>
      </c>
      <c r="F65" s="342"/>
      <c r="G65" s="342"/>
      <c r="H65" s="340">
        <f t="shared" ca="1" si="2"/>
        <v>545</v>
      </c>
      <c r="I65" s="341">
        <f t="shared" ca="1" si="3"/>
        <v>20</v>
      </c>
      <c r="J65" s="342"/>
      <c r="K65" s="343">
        <f t="shared" ca="1" si="4"/>
        <v>95</v>
      </c>
      <c r="L65" s="341">
        <f t="shared" ca="1" si="5"/>
        <v>14</v>
      </c>
      <c r="M65" s="342"/>
      <c r="N65" s="340">
        <f t="shared" ca="1" si="6"/>
        <v>5519</v>
      </c>
      <c r="O65" s="341">
        <f t="shared" ca="1" si="7"/>
        <v>71</v>
      </c>
      <c r="P65" s="250"/>
      <c r="Q65" s="247"/>
      <c r="R65" s="247"/>
      <c r="U65" s="229"/>
      <c r="W65" s="232"/>
    </row>
    <row r="66" spans="1:23" ht="12.75" customHeight="1" x14ac:dyDescent="0.35">
      <c r="A66" s="215" t="s">
        <v>429</v>
      </c>
      <c r="B66" s="216" t="s">
        <v>262</v>
      </c>
      <c r="C66" s="179" t="s">
        <v>269</v>
      </c>
      <c r="D66" s="340">
        <f t="shared" ca="1" si="0"/>
        <v>8184</v>
      </c>
      <c r="E66" s="341">
        <f t="shared" ca="1" si="1"/>
        <v>72</v>
      </c>
      <c r="F66" s="342"/>
      <c r="G66" s="342"/>
      <c r="H66" s="340">
        <f t="shared" ca="1" si="2"/>
        <v>1371</v>
      </c>
      <c r="I66" s="341">
        <f t="shared" ca="1" si="3"/>
        <v>29</v>
      </c>
      <c r="J66" s="342"/>
      <c r="K66" s="343">
        <f t="shared" ca="1" si="4"/>
        <v>114</v>
      </c>
      <c r="L66" s="341">
        <f t="shared" ca="1" si="5"/>
        <v>9</v>
      </c>
      <c r="M66" s="342"/>
      <c r="N66" s="340">
        <f t="shared" ca="1" si="6"/>
        <v>9731</v>
      </c>
      <c r="O66" s="341">
        <f t="shared" ca="1" si="7"/>
        <v>65</v>
      </c>
      <c r="P66" s="250"/>
      <c r="Q66" s="247"/>
      <c r="R66" s="247"/>
      <c r="U66" s="229"/>
      <c r="W66" s="232"/>
    </row>
    <row r="67" spans="1:23" ht="12.75" customHeight="1" x14ac:dyDescent="0.35">
      <c r="A67" s="215" t="s">
        <v>430</v>
      </c>
      <c r="B67" s="216" t="s">
        <v>262</v>
      </c>
      <c r="C67" s="179" t="s">
        <v>270</v>
      </c>
      <c r="D67" s="340">
        <f t="shared" ca="1" si="0"/>
        <v>1681</v>
      </c>
      <c r="E67" s="341">
        <f t="shared" ca="1" si="1"/>
        <v>80</v>
      </c>
      <c r="F67" s="342"/>
      <c r="G67" s="342"/>
      <c r="H67" s="340">
        <f t="shared" ca="1" si="2"/>
        <v>195</v>
      </c>
      <c r="I67" s="341">
        <f t="shared" ca="1" si="3"/>
        <v>23</v>
      </c>
      <c r="J67" s="342"/>
      <c r="K67" s="343">
        <f t="shared" ca="1" si="4"/>
        <v>42</v>
      </c>
      <c r="L67" s="341" t="str">
        <f t="shared" ca="1" si="5"/>
        <v>x</v>
      </c>
      <c r="M67" s="342"/>
      <c r="N67" s="340">
        <f t="shared" ca="1" si="6"/>
        <v>1925</v>
      </c>
      <c r="O67" s="341">
        <f t="shared" ca="1" si="7"/>
        <v>72</v>
      </c>
      <c r="P67" s="250"/>
      <c r="Q67" s="247"/>
      <c r="R67" s="247"/>
      <c r="U67" s="229"/>
      <c r="W67" s="232"/>
    </row>
    <row r="68" spans="1:23" s="242" customFormat="1" ht="12.75" customHeight="1" x14ac:dyDescent="0.35">
      <c r="A68" s="215" t="s">
        <v>431</v>
      </c>
      <c r="B68" s="216" t="s">
        <v>262</v>
      </c>
      <c r="C68" s="179" t="s">
        <v>271</v>
      </c>
      <c r="D68" s="340">
        <f t="shared" ca="1" si="0"/>
        <v>1760</v>
      </c>
      <c r="E68" s="341">
        <f t="shared" ca="1" si="1"/>
        <v>85</v>
      </c>
      <c r="F68" s="342"/>
      <c r="G68" s="342"/>
      <c r="H68" s="340">
        <f t="shared" ca="1" si="2"/>
        <v>224</v>
      </c>
      <c r="I68" s="341">
        <f t="shared" ca="1" si="3"/>
        <v>33</v>
      </c>
      <c r="J68" s="342"/>
      <c r="K68" s="343">
        <f t="shared" ca="1" si="4"/>
        <v>33</v>
      </c>
      <c r="L68" s="341">
        <f t="shared" ca="1" si="5"/>
        <v>18</v>
      </c>
      <c r="M68" s="342"/>
      <c r="N68" s="340">
        <f t="shared" ca="1" si="6"/>
        <v>2025</v>
      </c>
      <c r="O68" s="341">
        <f t="shared" ca="1" si="7"/>
        <v>78</v>
      </c>
      <c r="P68" s="250"/>
      <c r="Q68" s="247"/>
      <c r="R68" s="247"/>
      <c r="W68" s="248"/>
    </row>
    <row r="69" spans="1:23" ht="12.75" customHeight="1" x14ac:dyDescent="0.35">
      <c r="A69" s="215" t="s">
        <v>432</v>
      </c>
      <c r="B69" s="216" t="s">
        <v>262</v>
      </c>
      <c r="C69" s="179" t="s">
        <v>272</v>
      </c>
      <c r="D69" s="340">
        <f t="shared" ca="1" si="0"/>
        <v>5366</v>
      </c>
      <c r="E69" s="341">
        <f t="shared" ca="1" si="1"/>
        <v>79</v>
      </c>
      <c r="F69" s="342"/>
      <c r="G69" s="342"/>
      <c r="H69" s="340">
        <f t="shared" ca="1" si="2"/>
        <v>639</v>
      </c>
      <c r="I69" s="341">
        <f t="shared" ca="1" si="3"/>
        <v>28</v>
      </c>
      <c r="J69" s="342"/>
      <c r="K69" s="343">
        <f t="shared" ca="1" si="4"/>
        <v>85</v>
      </c>
      <c r="L69" s="341">
        <f t="shared" ca="1" si="5"/>
        <v>13</v>
      </c>
      <c r="M69" s="342"/>
      <c r="N69" s="340">
        <f t="shared" ca="1" si="6"/>
        <v>6117</v>
      </c>
      <c r="O69" s="341">
        <f t="shared" ca="1" si="7"/>
        <v>72</v>
      </c>
      <c r="P69" s="250"/>
      <c r="Q69" s="247"/>
      <c r="R69" s="247"/>
      <c r="U69" s="229"/>
      <c r="W69" s="232"/>
    </row>
    <row r="70" spans="1:23" ht="12.75" customHeight="1" x14ac:dyDescent="0.35">
      <c r="A70" s="215" t="s">
        <v>433</v>
      </c>
      <c r="B70" s="216" t="s">
        <v>262</v>
      </c>
      <c r="C70" s="179" t="s">
        <v>273</v>
      </c>
      <c r="D70" s="340">
        <f t="shared" ca="1" si="0"/>
        <v>2766</v>
      </c>
      <c r="E70" s="341">
        <f t="shared" ca="1" si="1"/>
        <v>80</v>
      </c>
      <c r="F70" s="342"/>
      <c r="G70" s="342"/>
      <c r="H70" s="340">
        <f t="shared" ca="1" si="2"/>
        <v>504</v>
      </c>
      <c r="I70" s="341">
        <f t="shared" ca="1" si="3"/>
        <v>30</v>
      </c>
      <c r="J70" s="342"/>
      <c r="K70" s="343">
        <f t="shared" ca="1" si="4"/>
        <v>43</v>
      </c>
      <c r="L70" s="341">
        <f t="shared" ca="1" si="5"/>
        <v>12</v>
      </c>
      <c r="M70" s="342"/>
      <c r="N70" s="340">
        <f t="shared" ca="1" si="6"/>
        <v>3328</v>
      </c>
      <c r="O70" s="341">
        <f t="shared" ca="1" si="7"/>
        <v>71</v>
      </c>
      <c r="P70" s="244"/>
      <c r="Q70" s="247"/>
      <c r="R70" s="247"/>
      <c r="U70" s="229"/>
      <c r="W70" s="232"/>
    </row>
    <row r="71" spans="1:23" ht="12.75" customHeight="1" x14ac:dyDescent="0.35">
      <c r="A71" s="215" t="s">
        <v>434</v>
      </c>
      <c r="B71" s="216" t="s">
        <v>262</v>
      </c>
      <c r="C71" s="179" t="s">
        <v>274</v>
      </c>
      <c r="D71" s="340">
        <f t="shared" ca="1" si="0"/>
        <v>5315</v>
      </c>
      <c r="E71" s="341">
        <f t="shared" ca="1" si="1"/>
        <v>80</v>
      </c>
      <c r="F71" s="342"/>
      <c r="G71" s="342"/>
      <c r="H71" s="340">
        <f t="shared" ca="1" si="2"/>
        <v>957</v>
      </c>
      <c r="I71" s="341">
        <f t="shared" ca="1" si="3"/>
        <v>33</v>
      </c>
      <c r="J71" s="342"/>
      <c r="K71" s="343">
        <f t="shared" ca="1" si="4"/>
        <v>118</v>
      </c>
      <c r="L71" s="341">
        <f t="shared" ca="1" si="5"/>
        <v>5</v>
      </c>
      <c r="M71" s="342"/>
      <c r="N71" s="340">
        <f t="shared" ca="1" si="6"/>
        <v>6418</v>
      </c>
      <c r="O71" s="341">
        <f t="shared" ca="1" si="7"/>
        <v>71</v>
      </c>
      <c r="P71" s="250"/>
      <c r="Q71" s="247"/>
      <c r="R71" s="247"/>
      <c r="U71" s="229"/>
      <c r="W71" s="232"/>
    </row>
    <row r="72" spans="1:23" ht="12.75" customHeight="1" x14ac:dyDescent="0.35">
      <c r="A72" s="215" t="s">
        <v>435</v>
      </c>
      <c r="B72" s="216" t="s">
        <v>262</v>
      </c>
      <c r="C72" s="179" t="s">
        <v>275</v>
      </c>
      <c r="D72" s="340">
        <f t="shared" ca="1" si="0"/>
        <v>3358</v>
      </c>
      <c r="E72" s="341">
        <f t="shared" ca="1" si="1"/>
        <v>79</v>
      </c>
      <c r="F72" s="342"/>
      <c r="G72" s="342"/>
      <c r="H72" s="340">
        <f t="shared" ca="1" si="2"/>
        <v>503</v>
      </c>
      <c r="I72" s="341">
        <f t="shared" ca="1" si="3"/>
        <v>31</v>
      </c>
      <c r="J72" s="342"/>
      <c r="K72" s="343">
        <f t="shared" ca="1" si="4"/>
        <v>74</v>
      </c>
      <c r="L72" s="341">
        <f t="shared" ca="1" si="5"/>
        <v>16</v>
      </c>
      <c r="M72" s="342"/>
      <c r="N72" s="340">
        <f t="shared" ca="1" si="6"/>
        <v>3949</v>
      </c>
      <c r="O72" s="341">
        <f t="shared" ca="1" si="7"/>
        <v>72</v>
      </c>
      <c r="P72" s="250"/>
      <c r="Q72" s="247"/>
      <c r="R72" s="247"/>
      <c r="U72" s="229"/>
      <c r="W72" s="232"/>
    </row>
    <row r="73" spans="1:23" ht="12.75" customHeight="1" x14ac:dyDescent="0.35">
      <c r="A73" s="215" t="s">
        <v>436</v>
      </c>
      <c r="B73" s="216" t="s">
        <v>262</v>
      </c>
      <c r="C73" s="179" t="s">
        <v>276</v>
      </c>
      <c r="D73" s="340">
        <f t="shared" ca="1" si="0"/>
        <v>1772</v>
      </c>
      <c r="E73" s="341">
        <f t="shared" ca="1" si="1"/>
        <v>80</v>
      </c>
      <c r="F73" s="342"/>
      <c r="G73" s="342"/>
      <c r="H73" s="340">
        <f t="shared" ca="1" si="2"/>
        <v>164</v>
      </c>
      <c r="I73" s="341">
        <f t="shared" ca="1" si="3"/>
        <v>26</v>
      </c>
      <c r="J73" s="342"/>
      <c r="K73" s="343">
        <f t="shared" ca="1" si="4"/>
        <v>27</v>
      </c>
      <c r="L73" s="341" t="str">
        <f t="shared" ca="1" si="5"/>
        <v>x</v>
      </c>
      <c r="M73" s="342"/>
      <c r="N73" s="340">
        <f t="shared" ca="1" si="6"/>
        <v>1968</v>
      </c>
      <c r="O73" s="341">
        <f t="shared" ca="1" si="7"/>
        <v>74</v>
      </c>
      <c r="P73" s="250"/>
      <c r="Q73" s="247"/>
      <c r="R73" s="247"/>
      <c r="U73" s="229"/>
      <c r="W73" s="232"/>
    </row>
    <row r="74" spans="1:23" ht="12.75" customHeight="1" x14ac:dyDescent="0.35">
      <c r="A74" s="215" t="s">
        <v>439</v>
      </c>
      <c r="B74" s="216" t="s">
        <v>277</v>
      </c>
      <c r="C74" s="179" t="s">
        <v>278</v>
      </c>
      <c r="D74" s="340">
        <f t="shared" ca="1" si="0"/>
        <v>2852</v>
      </c>
      <c r="E74" s="341">
        <f t="shared" ca="1" si="1"/>
        <v>74</v>
      </c>
      <c r="F74" s="342"/>
      <c r="G74" s="342"/>
      <c r="H74" s="340">
        <f t="shared" ca="1" si="2"/>
        <v>436</v>
      </c>
      <c r="I74" s="341">
        <f t="shared" ca="1" si="3"/>
        <v>22</v>
      </c>
      <c r="J74" s="342"/>
      <c r="K74" s="343">
        <f t="shared" ca="1" si="4"/>
        <v>66</v>
      </c>
      <c r="L74" s="341">
        <f t="shared" ca="1" si="5"/>
        <v>14</v>
      </c>
      <c r="M74" s="342"/>
      <c r="N74" s="340">
        <f t="shared" ca="1" si="6"/>
        <v>3389</v>
      </c>
      <c r="O74" s="341">
        <f t="shared" ca="1" si="7"/>
        <v>66</v>
      </c>
      <c r="P74" s="250"/>
      <c r="Q74" s="247"/>
      <c r="R74" s="247"/>
      <c r="U74" s="229"/>
      <c r="W74" s="232"/>
    </row>
    <row r="75" spans="1:23" ht="12.75" customHeight="1" x14ac:dyDescent="0.35">
      <c r="A75" s="215" t="s">
        <v>440</v>
      </c>
      <c r="B75" s="216" t="s">
        <v>277</v>
      </c>
      <c r="C75" s="179" t="s">
        <v>279</v>
      </c>
      <c r="D75" s="340">
        <f t="shared" ca="1" si="0"/>
        <v>7126</v>
      </c>
      <c r="E75" s="341">
        <f t="shared" ca="1" si="1"/>
        <v>83</v>
      </c>
      <c r="F75" s="342"/>
      <c r="G75" s="342"/>
      <c r="H75" s="340">
        <f t="shared" ca="1" si="2"/>
        <v>1107</v>
      </c>
      <c r="I75" s="341">
        <f t="shared" ca="1" si="3"/>
        <v>31</v>
      </c>
      <c r="J75" s="342"/>
      <c r="K75" s="343">
        <f t="shared" ca="1" si="4"/>
        <v>152</v>
      </c>
      <c r="L75" s="341">
        <f t="shared" ca="1" si="5"/>
        <v>16</v>
      </c>
      <c r="M75" s="342"/>
      <c r="N75" s="340">
        <f t="shared" ca="1" si="6"/>
        <v>8401</v>
      </c>
      <c r="O75" s="341">
        <f t="shared" ca="1" si="7"/>
        <v>75</v>
      </c>
      <c r="P75" s="250"/>
      <c r="Q75" s="247"/>
      <c r="R75" s="247"/>
      <c r="U75" s="229"/>
      <c r="W75" s="232"/>
    </row>
    <row r="76" spans="1:23" ht="12.75" customHeight="1" x14ac:dyDescent="0.35">
      <c r="A76" s="215" t="s">
        <v>441</v>
      </c>
      <c r="B76" s="216" t="s">
        <v>277</v>
      </c>
      <c r="C76" s="179" t="s">
        <v>280</v>
      </c>
      <c r="D76" s="340">
        <f t="shared" ca="1" si="0"/>
        <v>3797</v>
      </c>
      <c r="E76" s="341">
        <f t="shared" ca="1" si="1"/>
        <v>75</v>
      </c>
      <c r="F76" s="342"/>
      <c r="G76" s="342"/>
      <c r="H76" s="340">
        <f t="shared" ca="1" si="2"/>
        <v>691</v>
      </c>
      <c r="I76" s="341">
        <f t="shared" ca="1" si="3"/>
        <v>34</v>
      </c>
      <c r="J76" s="342"/>
      <c r="K76" s="343">
        <f t="shared" ca="1" si="4"/>
        <v>74</v>
      </c>
      <c r="L76" s="341">
        <f t="shared" ca="1" si="5"/>
        <v>4</v>
      </c>
      <c r="M76" s="342"/>
      <c r="N76" s="340">
        <f t="shared" ca="1" si="6"/>
        <v>4606</v>
      </c>
      <c r="O76" s="341">
        <f t="shared" ca="1" si="7"/>
        <v>67</v>
      </c>
      <c r="P76" s="250"/>
      <c r="Q76" s="247"/>
      <c r="R76" s="247"/>
      <c r="U76" s="229"/>
      <c r="W76" s="232"/>
    </row>
    <row r="77" spans="1:23" ht="12.75" customHeight="1" x14ac:dyDescent="0.35">
      <c r="A77" s="215" t="s">
        <v>442</v>
      </c>
      <c r="B77" s="216" t="s">
        <v>277</v>
      </c>
      <c r="C77" s="179" t="s">
        <v>281</v>
      </c>
      <c r="D77" s="340">
        <f t="shared" ref="D77:D140" ca="1" si="8">VLOOKUP(TRIM($A77),INDIRECT($X$16),4+$X$18+$X$19,FALSE)</f>
        <v>6661</v>
      </c>
      <c r="E77" s="341">
        <f t="shared" ref="E77:E140" ca="1" si="9">VLOOKUP(TRIM($A77),INDIRECT($X$16),7+$X$18+$X$19,FALSE)</f>
        <v>80</v>
      </c>
      <c r="F77" s="342"/>
      <c r="G77" s="342"/>
      <c r="H77" s="340">
        <f t="shared" ref="H77:H140" ca="1" si="10">VLOOKUP(TRIM($A77),INDIRECT($X$16),28+$X$18+$X$19,FALSE)</f>
        <v>731</v>
      </c>
      <c r="I77" s="341">
        <f t="shared" ref="I77:I140" ca="1" si="11">VLOOKUP(TRIM($A77),INDIRECT($X$16),31+$X$18+$X$19,FALSE)</f>
        <v>27</v>
      </c>
      <c r="J77" s="342"/>
      <c r="K77" s="343">
        <f t="shared" ref="K77:K140" ca="1" si="12">VLOOKUP(TRIM($A77),INDIRECT($X$16),52+$X$18+$X$19,FALSE)</f>
        <v>161</v>
      </c>
      <c r="L77" s="341">
        <f t="shared" ref="L77:L140" ca="1" si="13">VLOOKUP(TRIM($A77),INDIRECT($X$16),55+$X$18+$X$19,FALSE)</f>
        <v>12</v>
      </c>
      <c r="M77" s="342"/>
      <c r="N77" s="340">
        <f t="shared" ref="N77:N140" ca="1" si="14">VLOOKUP(TRIM($A77),INDIRECT($X$16),76+$X$18+$X$19,FALSE)</f>
        <v>7568</v>
      </c>
      <c r="O77" s="341">
        <f t="shared" ref="O77:O140" ca="1" si="15">VLOOKUP(TRIM($A77),INDIRECT($X$16),79+$X$18+$X$19,FALSE)</f>
        <v>73</v>
      </c>
      <c r="P77" s="250"/>
      <c r="Q77" s="247"/>
      <c r="R77" s="247"/>
      <c r="U77" s="229"/>
      <c r="W77" s="232"/>
    </row>
    <row r="78" spans="1:23" ht="12.75" customHeight="1" x14ac:dyDescent="0.35">
      <c r="A78" s="215" t="s">
        <v>443</v>
      </c>
      <c r="B78" s="216" t="s">
        <v>277</v>
      </c>
      <c r="C78" s="179" t="s">
        <v>282</v>
      </c>
      <c r="D78" s="340">
        <f t="shared" ca="1" si="8"/>
        <v>6712</v>
      </c>
      <c r="E78" s="341">
        <f t="shared" ca="1" si="9"/>
        <v>81</v>
      </c>
      <c r="F78" s="342"/>
      <c r="G78" s="342"/>
      <c r="H78" s="340">
        <f t="shared" ca="1" si="10"/>
        <v>1075</v>
      </c>
      <c r="I78" s="341">
        <f t="shared" ca="1" si="11"/>
        <v>30</v>
      </c>
      <c r="J78" s="342"/>
      <c r="K78" s="343">
        <f t="shared" ca="1" si="12"/>
        <v>141</v>
      </c>
      <c r="L78" s="341">
        <f t="shared" ca="1" si="13"/>
        <v>9</v>
      </c>
      <c r="M78" s="342"/>
      <c r="N78" s="340">
        <f t="shared" ca="1" si="14"/>
        <v>7964</v>
      </c>
      <c r="O78" s="341">
        <f t="shared" ca="1" si="15"/>
        <v>73</v>
      </c>
      <c r="P78" s="250"/>
      <c r="Q78" s="247"/>
      <c r="R78" s="247"/>
      <c r="U78" s="229"/>
      <c r="W78" s="232"/>
    </row>
    <row r="79" spans="1:23" ht="12.75" customHeight="1" x14ac:dyDescent="0.35">
      <c r="A79" s="215" t="s">
        <v>444</v>
      </c>
      <c r="B79" s="216" t="s">
        <v>277</v>
      </c>
      <c r="C79" s="179" t="s">
        <v>283</v>
      </c>
      <c r="D79" s="340">
        <f t="shared" ca="1" si="8"/>
        <v>8357</v>
      </c>
      <c r="E79" s="341">
        <f t="shared" ca="1" si="9"/>
        <v>78</v>
      </c>
      <c r="F79" s="342"/>
      <c r="G79" s="342"/>
      <c r="H79" s="340">
        <f t="shared" ca="1" si="10"/>
        <v>882</v>
      </c>
      <c r="I79" s="341">
        <f t="shared" ca="1" si="11"/>
        <v>30</v>
      </c>
      <c r="J79" s="342"/>
      <c r="K79" s="343">
        <f t="shared" ca="1" si="12"/>
        <v>141</v>
      </c>
      <c r="L79" s="341">
        <f t="shared" ca="1" si="13"/>
        <v>13</v>
      </c>
      <c r="M79" s="342"/>
      <c r="N79" s="340">
        <f t="shared" ca="1" si="14"/>
        <v>9418</v>
      </c>
      <c r="O79" s="341">
        <f t="shared" ca="1" si="15"/>
        <v>73</v>
      </c>
      <c r="P79" s="250"/>
      <c r="Q79" s="247"/>
      <c r="R79" s="247"/>
      <c r="U79" s="229"/>
      <c r="W79" s="232"/>
    </row>
    <row r="80" spans="1:23" s="242" customFormat="1" ht="12.75" customHeight="1" x14ac:dyDescent="0.35">
      <c r="A80" s="215" t="s">
        <v>445</v>
      </c>
      <c r="B80" s="216" t="s">
        <v>277</v>
      </c>
      <c r="C80" s="179" t="s">
        <v>284</v>
      </c>
      <c r="D80" s="340">
        <f t="shared" ca="1" si="8"/>
        <v>3184</v>
      </c>
      <c r="E80" s="341">
        <f t="shared" ca="1" si="9"/>
        <v>74</v>
      </c>
      <c r="F80" s="342"/>
      <c r="G80" s="342"/>
      <c r="H80" s="340">
        <f t="shared" ca="1" si="10"/>
        <v>545</v>
      </c>
      <c r="I80" s="341">
        <f t="shared" ca="1" si="11"/>
        <v>26</v>
      </c>
      <c r="J80" s="342"/>
      <c r="K80" s="343">
        <f t="shared" ca="1" si="12"/>
        <v>34</v>
      </c>
      <c r="L80" s="341">
        <f t="shared" ca="1" si="13"/>
        <v>12</v>
      </c>
      <c r="M80" s="342"/>
      <c r="N80" s="340">
        <f t="shared" ca="1" si="14"/>
        <v>3800</v>
      </c>
      <c r="O80" s="341">
        <f t="shared" ca="1" si="15"/>
        <v>66</v>
      </c>
      <c r="P80" s="250"/>
      <c r="Q80" s="247"/>
      <c r="R80" s="247"/>
      <c r="W80" s="248"/>
    </row>
    <row r="81" spans="1:23" ht="12.75" customHeight="1" x14ac:dyDescent="0.35">
      <c r="A81" s="215" t="s">
        <v>446</v>
      </c>
      <c r="B81" s="216" t="s">
        <v>277</v>
      </c>
      <c r="C81" s="179" t="s">
        <v>285</v>
      </c>
      <c r="D81" s="340">
        <f t="shared" ca="1" si="8"/>
        <v>8395</v>
      </c>
      <c r="E81" s="341">
        <f t="shared" ca="1" si="9"/>
        <v>77</v>
      </c>
      <c r="F81" s="342"/>
      <c r="G81" s="342"/>
      <c r="H81" s="340">
        <f t="shared" ca="1" si="10"/>
        <v>785</v>
      </c>
      <c r="I81" s="341">
        <f t="shared" ca="1" si="11"/>
        <v>25</v>
      </c>
      <c r="J81" s="342"/>
      <c r="K81" s="343">
        <f t="shared" ca="1" si="12"/>
        <v>54</v>
      </c>
      <c r="L81" s="341">
        <f t="shared" ca="1" si="13"/>
        <v>7</v>
      </c>
      <c r="M81" s="342"/>
      <c r="N81" s="340">
        <f t="shared" ca="1" si="14"/>
        <v>9264</v>
      </c>
      <c r="O81" s="341">
        <f t="shared" ca="1" si="15"/>
        <v>72</v>
      </c>
      <c r="P81" s="250"/>
      <c r="Q81" s="247"/>
      <c r="R81" s="247"/>
      <c r="U81" s="229"/>
      <c r="W81" s="232"/>
    </row>
    <row r="82" spans="1:23" ht="12.75" customHeight="1" x14ac:dyDescent="0.35">
      <c r="A82" s="215" t="s">
        <v>447</v>
      </c>
      <c r="B82" s="216" t="s">
        <v>277</v>
      </c>
      <c r="C82" s="179" t="s">
        <v>286</v>
      </c>
      <c r="D82" s="340">
        <f t="shared" ca="1" si="8"/>
        <v>373</v>
      </c>
      <c r="E82" s="341">
        <f t="shared" ca="1" si="9"/>
        <v>84</v>
      </c>
      <c r="F82" s="342"/>
      <c r="G82" s="342"/>
      <c r="H82" s="340" t="str">
        <f t="shared" ca="1" si="10"/>
        <v>x</v>
      </c>
      <c r="I82" s="341" t="str">
        <f t="shared" ca="1" si="11"/>
        <v>x</v>
      </c>
      <c r="J82" s="342"/>
      <c r="K82" s="343" t="str">
        <f t="shared" ca="1" si="12"/>
        <v>x</v>
      </c>
      <c r="L82" s="341" t="str">
        <f t="shared" ca="1" si="13"/>
        <v>x</v>
      </c>
      <c r="M82" s="342"/>
      <c r="N82" s="340">
        <f t="shared" ca="1" si="14"/>
        <v>407</v>
      </c>
      <c r="O82" s="341">
        <f t="shared" ca="1" si="15"/>
        <v>80</v>
      </c>
      <c r="P82" s="244"/>
      <c r="Q82" s="247"/>
      <c r="R82" s="247"/>
      <c r="U82" s="229"/>
      <c r="W82" s="232"/>
    </row>
    <row r="83" spans="1:23" ht="12.75" customHeight="1" x14ac:dyDescent="0.35">
      <c r="A83" s="215" t="s">
        <v>449</v>
      </c>
      <c r="B83" s="216" t="s">
        <v>287</v>
      </c>
      <c r="C83" s="179" t="s">
        <v>288</v>
      </c>
      <c r="D83" s="340">
        <f t="shared" ca="1" si="8"/>
        <v>12907</v>
      </c>
      <c r="E83" s="341">
        <f t="shared" ca="1" si="9"/>
        <v>81</v>
      </c>
      <c r="F83" s="342"/>
      <c r="G83" s="342"/>
      <c r="H83" s="340">
        <f t="shared" ca="1" si="10"/>
        <v>2721</v>
      </c>
      <c r="I83" s="341">
        <f t="shared" ca="1" si="11"/>
        <v>26</v>
      </c>
      <c r="J83" s="342"/>
      <c r="K83" s="343">
        <f t="shared" ca="1" si="12"/>
        <v>425</v>
      </c>
      <c r="L83" s="341">
        <f t="shared" ca="1" si="13"/>
        <v>13</v>
      </c>
      <c r="M83" s="342"/>
      <c r="N83" s="340">
        <f t="shared" ca="1" si="14"/>
        <v>16173</v>
      </c>
      <c r="O83" s="341">
        <f t="shared" ca="1" si="15"/>
        <v>70</v>
      </c>
      <c r="P83" s="250"/>
      <c r="Q83" s="247"/>
      <c r="R83" s="247"/>
      <c r="U83" s="229"/>
      <c r="W83" s="232"/>
    </row>
    <row r="84" spans="1:23" ht="12.75" customHeight="1" x14ac:dyDescent="0.35">
      <c r="A84" s="215" t="s">
        <v>450</v>
      </c>
      <c r="B84" s="216" t="s">
        <v>287</v>
      </c>
      <c r="C84" s="179" t="s">
        <v>289</v>
      </c>
      <c r="D84" s="340">
        <f t="shared" ca="1" si="8"/>
        <v>3597</v>
      </c>
      <c r="E84" s="341">
        <f t="shared" ca="1" si="9"/>
        <v>78</v>
      </c>
      <c r="F84" s="342"/>
      <c r="G84" s="342"/>
      <c r="H84" s="340">
        <f t="shared" ca="1" si="10"/>
        <v>712</v>
      </c>
      <c r="I84" s="341">
        <f t="shared" ca="1" si="11"/>
        <v>36</v>
      </c>
      <c r="J84" s="342"/>
      <c r="K84" s="343">
        <f t="shared" ca="1" si="12"/>
        <v>74</v>
      </c>
      <c r="L84" s="341" t="str">
        <f t="shared" ca="1" si="13"/>
        <v>x</v>
      </c>
      <c r="M84" s="342"/>
      <c r="N84" s="340">
        <f t="shared" ca="1" si="14"/>
        <v>4412</v>
      </c>
      <c r="O84" s="341">
        <f t="shared" ca="1" si="15"/>
        <v>70</v>
      </c>
      <c r="P84" s="250"/>
      <c r="Q84" s="247"/>
      <c r="R84" s="247"/>
      <c r="U84" s="229"/>
      <c r="W84" s="232"/>
    </row>
    <row r="85" spans="1:23" ht="12.75" customHeight="1" x14ac:dyDescent="0.35">
      <c r="A85" s="215" t="s">
        <v>451</v>
      </c>
      <c r="B85" s="216" t="s">
        <v>287</v>
      </c>
      <c r="C85" s="179" t="s">
        <v>290</v>
      </c>
      <c r="D85" s="340">
        <f t="shared" ca="1" si="8"/>
        <v>3074</v>
      </c>
      <c r="E85" s="341">
        <f t="shared" ca="1" si="9"/>
        <v>83</v>
      </c>
      <c r="F85" s="342"/>
      <c r="G85" s="342"/>
      <c r="H85" s="340">
        <f t="shared" ca="1" si="10"/>
        <v>586</v>
      </c>
      <c r="I85" s="341">
        <f t="shared" ca="1" si="11"/>
        <v>35</v>
      </c>
      <c r="J85" s="342"/>
      <c r="K85" s="343">
        <f t="shared" ca="1" si="12"/>
        <v>71</v>
      </c>
      <c r="L85" s="341">
        <f t="shared" ca="1" si="13"/>
        <v>14</v>
      </c>
      <c r="M85" s="342"/>
      <c r="N85" s="340">
        <f t="shared" ca="1" si="14"/>
        <v>3740</v>
      </c>
      <c r="O85" s="341">
        <f t="shared" ca="1" si="15"/>
        <v>74</v>
      </c>
      <c r="P85" s="250"/>
      <c r="Q85" s="247"/>
      <c r="R85" s="247"/>
      <c r="U85" s="229"/>
      <c r="W85" s="232"/>
    </row>
    <row r="86" spans="1:23" ht="12.75" customHeight="1" x14ac:dyDescent="0.35">
      <c r="A86" s="215" t="s">
        <v>452</v>
      </c>
      <c r="B86" s="216" t="s">
        <v>287</v>
      </c>
      <c r="C86" s="181" t="s">
        <v>875</v>
      </c>
      <c r="D86" s="340">
        <f t="shared" ca="1" si="8"/>
        <v>1542</v>
      </c>
      <c r="E86" s="341">
        <f t="shared" ca="1" si="9"/>
        <v>84</v>
      </c>
      <c r="F86" s="342"/>
      <c r="G86" s="342"/>
      <c r="H86" s="340">
        <f t="shared" ca="1" si="10"/>
        <v>284</v>
      </c>
      <c r="I86" s="341">
        <f t="shared" ca="1" si="11"/>
        <v>36</v>
      </c>
      <c r="J86" s="342"/>
      <c r="K86" s="343">
        <f t="shared" ca="1" si="12"/>
        <v>26</v>
      </c>
      <c r="L86" s="341" t="str">
        <f t="shared" ca="1" si="13"/>
        <v>x</v>
      </c>
      <c r="M86" s="342"/>
      <c r="N86" s="340">
        <f t="shared" ca="1" si="14"/>
        <v>1858</v>
      </c>
      <c r="O86" s="341">
        <f t="shared" ca="1" si="15"/>
        <v>75</v>
      </c>
      <c r="P86" s="250"/>
      <c r="Q86" s="247"/>
      <c r="R86" s="247"/>
      <c r="U86" s="229"/>
      <c r="W86" s="232"/>
    </row>
    <row r="87" spans="1:23" ht="12.75" customHeight="1" x14ac:dyDescent="0.35">
      <c r="A87" s="215" t="s">
        <v>453</v>
      </c>
      <c r="B87" s="216" t="s">
        <v>287</v>
      </c>
      <c r="C87" s="179" t="s">
        <v>291</v>
      </c>
      <c r="D87" s="340">
        <f t="shared" ca="1" si="8"/>
        <v>3876</v>
      </c>
      <c r="E87" s="341">
        <f t="shared" ca="1" si="9"/>
        <v>77</v>
      </c>
      <c r="F87" s="342"/>
      <c r="G87" s="342"/>
      <c r="H87" s="340">
        <f t="shared" ca="1" si="10"/>
        <v>690</v>
      </c>
      <c r="I87" s="341">
        <f t="shared" ca="1" si="11"/>
        <v>28</v>
      </c>
      <c r="J87" s="342"/>
      <c r="K87" s="343">
        <f t="shared" ca="1" si="12"/>
        <v>77</v>
      </c>
      <c r="L87" s="341">
        <f t="shared" ca="1" si="13"/>
        <v>13</v>
      </c>
      <c r="M87" s="342"/>
      <c r="N87" s="340">
        <f t="shared" ca="1" si="14"/>
        <v>4676</v>
      </c>
      <c r="O87" s="341">
        <f t="shared" ca="1" si="15"/>
        <v>68</v>
      </c>
      <c r="P87" s="250"/>
      <c r="Q87" s="247"/>
      <c r="R87" s="247"/>
      <c r="U87" s="229"/>
      <c r="W87" s="232"/>
    </row>
    <row r="88" spans="1:23" ht="12.75" customHeight="1" x14ac:dyDescent="0.35">
      <c r="A88" s="215" t="s">
        <v>454</v>
      </c>
      <c r="B88" s="216" t="s">
        <v>287</v>
      </c>
      <c r="C88" s="179" t="s">
        <v>292</v>
      </c>
      <c r="D88" s="340">
        <f t="shared" ca="1" si="8"/>
        <v>2555</v>
      </c>
      <c r="E88" s="341">
        <f t="shared" ca="1" si="9"/>
        <v>80</v>
      </c>
      <c r="F88" s="342"/>
      <c r="G88" s="342"/>
      <c r="H88" s="340">
        <f t="shared" ca="1" si="10"/>
        <v>312</v>
      </c>
      <c r="I88" s="341">
        <f t="shared" ca="1" si="11"/>
        <v>29</v>
      </c>
      <c r="J88" s="342"/>
      <c r="K88" s="343">
        <f t="shared" ca="1" si="12"/>
        <v>67</v>
      </c>
      <c r="L88" s="341">
        <f t="shared" ca="1" si="13"/>
        <v>16</v>
      </c>
      <c r="M88" s="342"/>
      <c r="N88" s="340">
        <f t="shared" ca="1" si="14"/>
        <v>2946</v>
      </c>
      <c r="O88" s="341">
        <f t="shared" ca="1" si="15"/>
        <v>73</v>
      </c>
      <c r="P88" s="250"/>
      <c r="Q88" s="247"/>
      <c r="R88" s="247"/>
      <c r="U88" s="229"/>
      <c r="W88" s="232"/>
    </row>
    <row r="89" spans="1:23" ht="12.75" customHeight="1" x14ac:dyDescent="0.35">
      <c r="A89" s="215" t="s">
        <v>455</v>
      </c>
      <c r="B89" s="216" t="s">
        <v>287</v>
      </c>
      <c r="C89" s="179" t="s">
        <v>293</v>
      </c>
      <c r="D89" s="340">
        <f t="shared" ca="1" si="8"/>
        <v>2270</v>
      </c>
      <c r="E89" s="341">
        <f t="shared" ca="1" si="9"/>
        <v>87</v>
      </c>
      <c r="F89" s="342"/>
      <c r="G89" s="342"/>
      <c r="H89" s="340">
        <f t="shared" ca="1" si="10"/>
        <v>310</v>
      </c>
      <c r="I89" s="341">
        <f t="shared" ca="1" si="11"/>
        <v>35</v>
      </c>
      <c r="J89" s="342"/>
      <c r="K89" s="343">
        <f t="shared" ca="1" si="12"/>
        <v>63</v>
      </c>
      <c r="L89" s="341">
        <f t="shared" ca="1" si="13"/>
        <v>10</v>
      </c>
      <c r="M89" s="342"/>
      <c r="N89" s="340">
        <f t="shared" ca="1" si="14"/>
        <v>2648</v>
      </c>
      <c r="O89" s="341">
        <f t="shared" ca="1" si="15"/>
        <v>79</v>
      </c>
      <c r="P89" s="250"/>
      <c r="Q89" s="247"/>
      <c r="R89" s="247"/>
      <c r="U89" s="229"/>
      <c r="W89" s="232"/>
    </row>
    <row r="90" spans="1:23" ht="12.75" customHeight="1" x14ac:dyDescent="0.35">
      <c r="A90" s="215" t="s">
        <v>456</v>
      </c>
      <c r="B90" s="216" t="s">
        <v>287</v>
      </c>
      <c r="C90" s="179" t="s">
        <v>294</v>
      </c>
      <c r="D90" s="340">
        <f t="shared" ca="1" si="8"/>
        <v>8277</v>
      </c>
      <c r="E90" s="341">
        <f t="shared" ca="1" si="9"/>
        <v>84</v>
      </c>
      <c r="F90" s="342"/>
      <c r="G90" s="342"/>
      <c r="H90" s="340">
        <f t="shared" ca="1" si="10"/>
        <v>885</v>
      </c>
      <c r="I90" s="341">
        <f t="shared" ca="1" si="11"/>
        <v>27</v>
      </c>
      <c r="J90" s="342"/>
      <c r="K90" s="343">
        <f t="shared" ca="1" si="12"/>
        <v>168</v>
      </c>
      <c r="L90" s="341">
        <f t="shared" ca="1" si="13"/>
        <v>8</v>
      </c>
      <c r="M90" s="342"/>
      <c r="N90" s="340">
        <f t="shared" ca="1" si="14"/>
        <v>9354</v>
      </c>
      <c r="O90" s="341">
        <f t="shared" ca="1" si="15"/>
        <v>77</v>
      </c>
      <c r="P90" s="250"/>
      <c r="Q90" s="247"/>
      <c r="R90" s="247"/>
      <c r="U90" s="229"/>
      <c r="W90" s="232"/>
    </row>
    <row r="91" spans="1:23" ht="12.75" customHeight="1" x14ac:dyDescent="0.35">
      <c r="A91" s="215" t="s">
        <v>457</v>
      </c>
      <c r="B91" s="216" t="s">
        <v>287</v>
      </c>
      <c r="C91" s="179" t="s">
        <v>295</v>
      </c>
      <c r="D91" s="340">
        <f t="shared" ca="1" si="8"/>
        <v>2689</v>
      </c>
      <c r="E91" s="341">
        <f t="shared" ca="1" si="9"/>
        <v>81</v>
      </c>
      <c r="F91" s="342"/>
      <c r="G91" s="342"/>
      <c r="H91" s="340">
        <f t="shared" ca="1" si="10"/>
        <v>486</v>
      </c>
      <c r="I91" s="341">
        <f t="shared" ca="1" si="11"/>
        <v>22</v>
      </c>
      <c r="J91" s="342"/>
      <c r="K91" s="343">
        <f t="shared" ca="1" si="12"/>
        <v>74</v>
      </c>
      <c r="L91" s="341">
        <f t="shared" ca="1" si="13"/>
        <v>14</v>
      </c>
      <c r="M91" s="342"/>
      <c r="N91" s="340">
        <f t="shared" ca="1" si="14"/>
        <v>3266</v>
      </c>
      <c r="O91" s="341">
        <f t="shared" ca="1" si="15"/>
        <v>70</v>
      </c>
      <c r="P91" s="250"/>
      <c r="Q91" s="247"/>
      <c r="R91" s="247"/>
      <c r="U91" s="229"/>
      <c r="W91" s="232"/>
    </row>
    <row r="92" spans="1:23" ht="12.75" customHeight="1" x14ac:dyDescent="0.35">
      <c r="A92" s="215" t="s">
        <v>458</v>
      </c>
      <c r="B92" s="216" t="s">
        <v>287</v>
      </c>
      <c r="C92" s="179" t="s">
        <v>296</v>
      </c>
      <c r="D92" s="340">
        <f t="shared" ca="1" si="8"/>
        <v>1901</v>
      </c>
      <c r="E92" s="341">
        <f t="shared" ca="1" si="9"/>
        <v>86</v>
      </c>
      <c r="F92" s="342"/>
      <c r="G92" s="342"/>
      <c r="H92" s="340">
        <f t="shared" ca="1" si="10"/>
        <v>296</v>
      </c>
      <c r="I92" s="341">
        <f t="shared" ca="1" si="11"/>
        <v>34</v>
      </c>
      <c r="J92" s="342"/>
      <c r="K92" s="343">
        <f t="shared" ca="1" si="12"/>
        <v>57</v>
      </c>
      <c r="L92" s="341">
        <f t="shared" ca="1" si="13"/>
        <v>9</v>
      </c>
      <c r="M92" s="342"/>
      <c r="N92" s="340">
        <f t="shared" ca="1" si="14"/>
        <v>2263</v>
      </c>
      <c r="O92" s="341">
        <f t="shared" ca="1" si="15"/>
        <v>77</v>
      </c>
      <c r="P92" s="250"/>
      <c r="Q92" s="247"/>
      <c r="R92" s="247"/>
      <c r="U92" s="229"/>
      <c r="W92" s="232"/>
    </row>
    <row r="93" spans="1:23" ht="12.75" customHeight="1" x14ac:dyDescent="0.35">
      <c r="A93" s="215" t="s">
        <v>459</v>
      </c>
      <c r="B93" s="216" t="s">
        <v>287</v>
      </c>
      <c r="C93" s="179" t="s">
        <v>297</v>
      </c>
      <c r="D93" s="340">
        <f t="shared" ca="1" si="8"/>
        <v>3237</v>
      </c>
      <c r="E93" s="341">
        <f t="shared" ca="1" si="9"/>
        <v>79</v>
      </c>
      <c r="F93" s="342"/>
      <c r="G93" s="342"/>
      <c r="H93" s="340">
        <f t="shared" ca="1" si="10"/>
        <v>431</v>
      </c>
      <c r="I93" s="341">
        <f t="shared" ca="1" si="11"/>
        <v>24</v>
      </c>
      <c r="J93" s="342"/>
      <c r="K93" s="343">
        <f t="shared" ca="1" si="12"/>
        <v>64</v>
      </c>
      <c r="L93" s="341">
        <f t="shared" ca="1" si="13"/>
        <v>13</v>
      </c>
      <c r="M93" s="342"/>
      <c r="N93" s="340">
        <f t="shared" ca="1" si="14"/>
        <v>3751</v>
      </c>
      <c r="O93" s="341">
        <f t="shared" ca="1" si="15"/>
        <v>72</v>
      </c>
      <c r="P93" s="250"/>
      <c r="Q93" s="247"/>
      <c r="R93" s="247"/>
      <c r="U93" s="229"/>
      <c r="W93" s="232"/>
    </row>
    <row r="94" spans="1:23" ht="12.75" customHeight="1" x14ac:dyDescent="0.35">
      <c r="A94" s="215" t="s">
        <v>460</v>
      </c>
      <c r="B94" s="216" t="s">
        <v>287</v>
      </c>
      <c r="C94" s="179" t="s">
        <v>298</v>
      </c>
      <c r="D94" s="340">
        <f t="shared" ca="1" si="8"/>
        <v>5341</v>
      </c>
      <c r="E94" s="341">
        <f t="shared" ca="1" si="9"/>
        <v>84</v>
      </c>
      <c r="F94" s="342"/>
      <c r="G94" s="342"/>
      <c r="H94" s="340">
        <f t="shared" ca="1" si="10"/>
        <v>689</v>
      </c>
      <c r="I94" s="341">
        <f t="shared" ca="1" si="11"/>
        <v>31</v>
      </c>
      <c r="J94" s="342"/>
      <c r="K94" s="343">
        <f t="shared" ca="1" si="12"/>
        <v>144</v>
      </c>
      <c r="L94" s="341">
        <f t="shared" ca="1" si="13"/>
        <v>14</v>
      </c>
      <c r="M94" s="342"/>
      <c r="N94" s="340">
        <f t="shared" ca="1" si="14"/>
        <v>6193</v>
      </c>
      <c r="O94" s="341">
        <f t="shared" ca="1" si="15"/>
        <v>76</v>
      </c>
      <c r="P94" s="250"/>
      <c r="Q94" s="247"/>
      <c r="R94" s="247"/>
      <c r="U94" s="229"/>
      <c r="W94" s="232"/>
    </row>
    <row r="95" spans="1:23" ht="12.75" customHeight="1" x14ac:dyDescent="0.35">
      <c r="A95" s="215" t="s">
        <v>461</v>
      </c>
      <c r="B95" s="216" t="s">
        <v>287</v>
      </c>
      <c r="C95" s="179" t="s">
        <v>299</v>
      </c>
      <c r="D95" s="340">
        <f t="shared" ca="1" si="8"/>
        <v>2618</v>
      </c>
      <c r="E95" s="341">
        <f t="shared" ca="1" si="9"/>
        <v>81</v>
      </c>
      <c r="F95" s="342"/>
      <c r="G95" s="342"/>
      <c r="H95" s="340">
        <f t="shared" ca="1" si="10"/>
        <v>475</v>
      </c>
      <c r="I95" s="341">
        <f t="shared" ca="1" si="11"/>
        <v>29</v>
      </c>
      <c r="J95" s="342"/>
      <c r="K95" s="343">
        <f t="shared" ca="1" si="12"/>
        <v>77</v>
      </c>
      <c r="L95" s="341">
        <f t="shared" ca="1" si="13"/>
        <v>13</v>
      </c>
      <c r="M95" s="342"/>
      <c r="N95" s="340">
        <f t="shared" ca="1" si="14"/>
        <v>3206</v>
      </c>
      <c r="O95" s="341">
        <f t="shared" ca="1" si="15"/>
        <v>71</v>
      </c>
      <c r="P95" s="250"/>
      <c r="Q95" s="247"/>
      <c r="R95" s="247"/>
      <c r="U95" s="229"/>
      <c r="W95" s="232"/>
    </row>
    <row r="96" spans="1:23" ht="12.75" customHeight="1" x14ac:dyDescent="0.35">
      <c r="A96" s="215" t="s">
        <v>462</v>
      </c>
      <c r="B96" s="216" t="s">
        <v>287</v>
      </c>
      <c r="C96" s="179" t="s">
        <v>300</v>
      </c>
      <c r="D96" s="340">
        <f t="shared" ca="1" si="8"/>
        <v>5289</v>
      </c>
      <c r="E96" s="341">
        <f t="shared" ca="1" si="9"/>
        <v>80</v>
      </c>
      <c r="F96" s="342"/>
      <c r="G96" s="342"/>
      <c r="H96" s="340">
        <f t="shared" ca="1" si="10"/>
        <v>784</v>
      </c>
      <c r="I96" s="341">
        <f t="shared" ca="1" si="11"/>
        <v>30</v>
      </c>
      <c r="J96" s="342"/>
      <c r="K96" s="343">
        <f t="shared" ca="1" si="12"/>
        <v>110</v>
      </c>
      <c r="L96" s="341">
        <f t="shared" ca="1" si="13"/>
        <v>11</v>
      </c>
      <c r="M96" s="342"/>
      <c r="N96" s="340">
        <f t="shared" ca="1" si="14"/>
        <v>6207</v>
      </c>
      <c r="O96" s="341">
        <f t="shared" ca="1" si="15"/>
        <v>73</v>
      </c>
      <c r="P96" s="250"/>
      <c r="Q96" s="247"/>
      <c r="R96" s="247"/>
      <c r="U96" s="229"/>
      <c r="W96" s="232"/>
    </row>
    <row r="97" spans="1:23" s="242" customFormat="1" ht="12.75" customHeight="1" x14ac:dyDescent="0.35">
      <c r="A97" s="215" t="s">
        <v>465</v>
      </c>
      <c r="B97" s="215" t="s">
        <v>646</v>
      </c>
      <c r="C97" s="179" t="s">
        <v>302</v>
      </c>
      <c r="D97" s="340">
        <f t="shared" ca="1" si="8"/>
        <v>1880</v>
      </c>
      <c r="E97" s="341">
        <f t="shared" ca="1" si="9"/>
        <v>81</v>
      </c>
      <c r="F97" s="342"/>
      <c r="G97" s="342"/>
      <c r="H97" s="340">
        <f t="shared" ca="1" si="10"/>
        <v>310</v>
      </c>
      <c r="I97" s="341">
        <f t="shared" ca="1" si="11"/>
        <v>26</v>
      </c>
      <c r="J97" s="342"/>
      <c r="K97" s="343">
        <f t="shared" ca="1" si="12"/>
        <v>47</v>
      </c>
      <c r="L97" s="341">
        <f t="shared" ca="1" si="13"/>
        <v>11</v>
      </c>
      <c r="M97" s="342"/>
      <c r="N97" s="340">
        <f t="shared" ca="1" si="14"/>
        <v>2242</v>
      </c>
      <c r="O97" s="341">
        <f t="shared" ca="1" si="15"/>
        <v>72</v>
      </c>
      <c r="P97" s="250"/>
      <c r="Q97" s="247"/>
      <c r="R97" s="247"/>
      <c r="W97" s="248"/>
    </row>
    <row r="98" spans="1:23" ht="12.75" customHeight="1" x14ac:dyDescent="0.35">
      <c r="A98" s="215" t="s">
        <v>467</v>
      </c>
      <c r="B98" s="215" t="s">
        <v>646</v>
      </c>
      <c r="C98" s="179" t="s">
        <v>303</v>
      </c>
      <c r="D98" s="340">
        <f t="shared" ca="1" si="8"/>
        <v>6280</v>
      </c>
      <c r="E98" s="341">
        <f t="shared" ca="1" si="9"/>
        <v>80</v>
      </c>
      <c r="F98" s="342"/>
      <c r="G98" s="342"/>
      <c r="H98" s="340">
        <f t="shared" ca="1" si="10"/>
        <v>824</v>
      </c>
      <c r="I98" s="341">
        <f t="shared" ca="1" si="11"/>
        <v>30</v>
      </c>
      <c r="J98" s="342"/>
      <c r="K98" s="343">
        <f t="shared" ca="1" si="12"/>
        <v>159</v>
      </c>
      <c r="L98" s="341">
        <f t="shared" ca="1" si="13"/>
        <v>21</v>
      </c>
      <c r="M98" s="342"/>
      <c r="N98" s="340">
        <f t="shared" ca="1" si="14"/>
        <v>7294</v>
      </c>
      <c r="O98" s="341">
        <f t="shared" ca="1" si="15"/>
        <v>73</v>
      </c>
      <c r="P98" s="250"/>
      <c r="Q98" s="247"/>
      <c r="R98" s="247"/>
      <c r="U98" s="229"/>
      <c r="W98" s="232"/>
    </row>
    <row r="99" spans="1:23" ht="12.75" customHeight="1" x14ac:dyDescent="0.35">
      <c r="A99" s="215" t="s">
        <v>466</v>
      </c>
      <c r="B99" s="215" t="s">
        <v>646</v>
      </c>
      <c r="C99" s="179" t="s">
        <v>304</v>
      </c>
      <c r="D99" s="340">
        <f t="shared" ca="1" si="8"/>
        <v>2890</v>
      </c>
      <c r="E99" s="341">
        <f t="shared" ca="1" si="9"/>
        <v>85</v>
      </c>
      <c r="F99" s="342"/>
      <c r="G99" s="342"/>
      <c r="H99" s="340">
        <f t="shared" ca="1" si="10"/>
        <v>434</v>
      </c>
      <c r="I99" s="341">
        <f t="shared" ca="1" si="11"/>
        <v>34</v>
      </c>
      <c r="J99" s="342"/>
      <c r="K99" s="343">
        <f t="shared" ca="1" si="12"/>
        <v>71</v>
      </c>
      <c r="L99" s="341">
        <f t="shared" ca="1" si="13"/>
        <v>14</v>
      </c>
      <c r="M99" s="342"/>
      <c r="N99" s="340">
        <f t="shared" ca="1" si="14"/>
        <v>3402</v>
      </c>
      <c r="O99" s="341">
        <f t="shared" ca="1" si="15"/>
        <v>77</v>
      </c>
      <c r="P99" s="244"/>
      <c r="Q99" s="247"/>
      <c r="R99" s="247"/>
      <c r="U99" s="229"/>
      <c r="W99" s="232"/>
    </row>
    <row r="100" spans="1:23" ht="12.75" customHeight="1" x14ac:dyDescent="0.35">
      <c r="A100" s="215" t="s">
        <v>468</v>
      </c>
      <c r="B100" s="215" t="s">
        <v>646</v>
      </c>
      <c r="C100" s="179" t="s">
        <v>305</v>
      </c>
      <c r="D100" s="340">
        <f t="shared" ca="1" si="8"/>
        <v>14118</v>
      </c>
      <c r="E100" s="341">
        <f t="shared" ca="1" si="9"/>
        <v>85</v>
      </c>
      <c r="F100" s="342"/>
      <c r="G100" s="342"/>
      <c r="H100" s="340">
        <f t="shared" ca="1" si="10"/>
        <v>1857</v>
      </c>
      <c r="I100" s="341">
        <f t="shared" ca="1" si="11"/>
        <v>30</v>
      </c>
      <c r="J100" s="342"/>
      <c r="K100" s="343">
        <f t="shared" ca="1" si="12"/>
        <v>444</v>
      </c>
      <c r="L100" s="341">
        <f t="shared" ca="1" si="13"/>
        <v>21</v>
      </c>
      <c r="M100" s="342"/>
      <c r="N100" s="340">
        <f t="shared" ca="1" si="14"/>
        <v>16466</v>
      </c>
      <c r="O100" s="341">
        <f t="shared" ca="1" si="15"/>
        <v>77</v>
      </c>
      <c r="P100" s="250"/>
      <c r="Q100" s="247"/>
      <c r="R100" s="247"/>
      <c r="U100" s="229"/>
      <c r="W100" s="232"/>
    </row>
    <row r="101" spans="1:23" ht="12.75" customHeight="1" x14ac:dyDescent="0.35">
      <c r="A101" s="215" t="s">
        <v>469</v>
      </c>
      <c r="B101" s="215" t="s">
        <v>646</v>
      </c>
      <c r="C101" s="179" t="s">
        <v>306</v>
      </c>
      <c r="D101" s="340">
        <f t="shared" ca="1" si="8"/>
        <v>12379</v>
      </c>
      <c r="E101" s="341">
        <f t="shared" ca="1" si="9"/>
        <v>86</v>
      </c>
      <c r="F101" s="342"/>
      <c r="G101" s="342"/>
      <c r="H101" s="340">
        <f t="shared" ca="1" si="10"/>
        <v>1632</v>
      </c>
      <c r="I101" s="341">
        <f t="shared" ca="1" si="11"/>
        <v>36</v>
      </c>
      <c r="J101" s="342"/>
      <c r="K101" s="343">
        <f t="shared" ca="1" si="12"/>
        <v>239</v>
      </c>
      <c r="L101" s="341">
        <f t="shared" ca="1" si="13"/>
        <v>6</v>
      </c>
      <c r="M101" s="342"/>
      <c r="N101" s="340">
        <f t="shared" ca="1" si="14"/>
        <v>14300</v>
      </c>
      <c r="O101" s="341">
        <f t="shared" ca="1" si="15"/>
        <v>79</v>
      </c>
      <c r="P101" s="250"/>
      <c r="Q101" s="247"/>
      <c r="R101" s="247"/>
      <c r="U101" s="229"/>
      <c r="W101" s="232"/>
    </row>
    <row r="102" spans="1:23" ht="12.75" customHeight="1" x14ac:dyDescent="0.35">
      <c r="A102" s="215" t="s">
        <v>470</v>
      </c>
      <c r="B102" s="215" t="s">
        <v>646</v>
      </c>
      <c r="C102" s="179" t="s">
        <v>307</v>
      </c>
      <c r="D102" s="340">
        <f t="shared" ca="1" si="8"/>
        <v>2777</v>
      </c>
      <c r="E102" s="341">
        <f t="shared" ca="1" si="9"/>
        <v>79</v>
      </c>
      <c r="F102" s="342"/>
      <c r="G102" s="342"/>
      <c r="H102" s="340">
        <f t="shared" ca="1" si="10"/>
        <v>431</v>
      </c>
      <c r="I102" s="341">
        <f t="shared" ca="1" si="11"/>
        <v>31</v>
      </c>
      <c r="J102" s="342"/>
      <c r="K102" s="343">
        <f t="shared" ca="1" si="12"/>
        <v>80</v>
      </c>
      <c r="L102" s="341">
        <f t="shared" ca="1" si="13"/>
        <v>8</v>
      </c>
      <c r="M102" s="342"/>
      <c r="N102" s="340">
        <f t="shared" ca="1" si="14"/>
        <v>3324</v>
      </c>
      <c r="O102" s="341">
        <f t="shared" ca="1" si="15"/>
        <v>70</v>
      </c>
      <c r="P102" s="250"/>
      <c r="Q102" s="247"/>
      <c r="R102" s="247"/>
      <c r="U102" s="229"/>
      <c r="W102" s="232"/>
    </row>
    <row r="103" spans="1:23" ht="12.75" customHeight="1" x14ac:dyDescent="0.35">
      <c r="A103" s="215" t="s">
        <v>471</v>
      </c>
      <c r="B103" s="215" t="s">
        <v>646</v>
      </c>
      <c r="C103" s="179" t="s">
        <v>308</v>
      </c>
      <c r="D103" s="340">
        <f t="shared" ca="1" si="8"/>
        <v>7578</v>
      </c>
      <c r="E103" s="341">
        <f t="shared" ca="1" si="9"/>
        <v>83</v>
      </c>
      <c r="F103" s="342"/>
      <c r="G103" s="342"/>
      <c r="H103" s="340">
        <f t="shared" ca="1" si="10"/>
        <v>1240</v>
      </c>
      <c r="I103" s="341">
        <f t="shared" ca="1" si="11"/>
        <v>34</v>
      </c>
      <c r="J103" s="342"/>
      <c r="K103" s="343">
        <f t="shared" ca="1" si="12"/>
        <v>156</v>
      </c>
      <c r="L103" s="341">
        <f t="shared" ca="1" si="13"/>
        <v>19</v>
      </c>
      <c r="M103" s="342"/>
      <c r="N103" s="340">
        <f t="shared" ca="1" si="14"/>
        <v>9002</v>
      </c>
      <c r="O103" s="341">
        <f t="shared" ca="1" si="15"/>
        <v>75</v>
      </c>
      <c r="P103" s="250"/>
      <c r="Q103" s="247"/>
      <c r="R103" s="247"/>
      <c r="U103" s="229"/>
      <c r="W103" s="232"/>
    </row>
    <row r="104" spans="1:23" ht="12.75" customHeight="1" x14ac:dyDescent="0.35">
      <c r="A104" s="215" t="s">
        <v>472</v>
      </c>
      <c r="B104" s="215" t="s">
        <v>646</v>
      </c>
      <c r="C104" s="179" t="s">
        <v>309</v>
      </c>
      <c r="D104" s="340">
        <f t="shared" ca="1" si="8"/>
        <v>2565</v>
      </c>
      <c r="E104" s="341">
        <f t="shared" ca="1" si="9"/>
        <v>76</v>
      </c>
      <c r="F104" s="342"/>
      <c r="G104" s="342"/>
      <c r="H104" s="340">
        <f t="shared" ca="1" si="10"/>
        <v>370</v>
      </c>
      <c r="I104" s="341">
        <f t="shared" ca="1" si="11"/>
        <v>29</v>
      </c>
      <c r="J104" s="342"/>
      <c r="K104" s="343">
        <f t="shared" ca="1" si="12"/>
        <v>68</v>
      </c>
      <c r="L104" s="341">
        <f t="shared" ca="1" si="13"/>
        <v>12</v>
      </c>
      <c r="M104" s="342"/>
      <c r="N104" s="340">
        <f t="shared" ca="1" si="14"/>
        <v>3024</v>
      </c>
      <c r="O104" s="341">
        <f t="shared" ca="1" si="15"/>
        <v>68</v>
      </c>
      <c r="P104" s="250"/>
      <c r="Q104" s="247"/>
      <c r="R104" s="247"/>
      <c r="U104" s="229"/>
      <c r="W104" s="232"/>
    </row>
    <row r="105" spans="1:23" ht="12.75" customHeight="1" x14ac:dyDescent="0.35">
      <c r="A105" s="215" t="s">
        <v>473</v>
      </c>
      <c r="B105" s="215" t="s">
        <v>646</v>
      </c>
      <c r="C105" s="179" t="s">
        <v>929</v>
      </c>
      <c r="D105" s="340">
        <f t="shared" ca="1" si="8"/>
        <v>1901</v>
      </c>
      <c r="E105" s="341">
        <f t="shared" ca="1" si="9"/>
        <v>85</v>
      </c>
      <c r="F105" s="342"/>
      <c r="G105" s="342"/>
      <c r="H105" s="340">
        <f t="shared" ca="1" si="10"/>
        <v>221</v>
      </c>
      <c r="I105" s="341">
        <f t="shared" ca="1" si="11"/>
        <v>23</v>
      </c>
      <c r="J105" s="342"/>
      <c r="K105" s="343">
        <f t="shared" ca="1" si="12"/>
        <v>67</v>
      </c>
      <c r="L105" s="341">
        <f t="shared" ca="1" si="13"/>
        <v>12</v>
      </c>
      <c r="M105" s="342"/>
      <c r="N105" s="340">
        <f t="shared" ca="1" si="14"/>
        <v>2195</v>
      </c>
      <c r="O105" s="341">
        <f t="shared" ca="1" si="15"/>
        <v>77</v>
      </c>
      <c r="P105" s="250"/>
      <c r="Q105" s="247"/>
      <c r="R105" s="247"/>
      <c r="U105" s="229"/>
      <c r="W105" s="232"/>
    </row>
    <row r="106" spans="1:23" ht="12.75" customHeight="1" x14ac:dyDescent="0.35">
      <c r="A106" s="215" t="s">
        <v>474</v>
      </c>
      <c r="B106" s="215" t="s">
        <v>646</v>
      </c>
      <c r="C106" s="179" t="s">
        <v>310</v>
      </c>
      <c r="D106" s="340">
        <f t="shared" ca="1" si="8"/>
        <v>6984</v>
      </c>
      <c r="E106" s="341">
        <f t="shared" ca="1" si="9"/>
        <v>79</v>
      </c>
      <c r="F106" s="342"/>
      <c r="G106" s="342"/>
      <c r="H106" s="340">
        <f t="shared" ca="1" si="10"/>
        <v>798</v>
      </c>
      <c r="I106" s="341">
        <f t="shared" ca="1" si="11"/>
        <v>28</v>
      </c>
      <c r="J106" s="342"/>
      <c r="K106" s="343">
        <f t="shared" ca="1" si="12"/>
        <v>153</v>
      </c>
      <c r="L106" s="341">
        <f t="shared" ca="1" si="13"/>
        <v>15</v>
      </c>
      <c r="M106" s="342"/>
      <c r="N106" s="340">
        <f t="shared" ca="1" si="14"/>
        <v>7982</v>
      </c>
      <c r="O106" s="341">
        <f t="shared" ca="1" si="15"/>
        <v>72</v>
      </c>
      <c r="P106" s="250"/>
      <c r="Q106" s="247"/>
      <c r="R106" s="247"/>
      <c r="U106" s="229"/>
      <c r="W106" s="232"/>
    </row>
    <row r="107" spans="1:23" ht="12.75" customHeight="1" x14ac:dyDescent="0.35">
      <c r="A107" s="215" t="s">
        <v>475</v>
      </c>
      <c r="B107" s="215" t="s">
        <v>646</v>
      </c>
      <c r="C107" s="179" t="s">
        <v>311</v>
      </c>
      <c r="D107" s="340">
        <f t="shared" ca="1" si="8"/>
        <v>2091</v>
      </c>
      <c r="E107" s="341">
        <f t="shared" ca="1" si="9"/>
        <v>83</v>
      </c>
      <c r="F107" s="342"/>
      <c r="G107" s="342"/>
      <c r="H107" s="340">
        <f t="shared" ca="1" si="10"/>
        <v>228</v>
      </c>
      <c r="I107" s="341">
        <f t="shared" ca="1" si="11"/>
        <v>31</v>
      </c>
      <c r="J107" s="342"/>
      <c r="K107" s="343">
        <f t="shared" ca="1" si="12"/>
        <v>66</v>
      </c>
      <c r="L107" s="341">
        <f t="shared" ca="1" si="13"/>
        <v>21</v>
      </c>
      <c r="M107" s="342"/>
      <c r="N107" s="340">
        <f t="shared" ca="1" si="14"/>
        <v>2397</v>
      </c>
      <c r="O107" s="341">
        <f t="shared" ca="1" si="15"/>
        <v>76</v>
      </c>
      <c r="P107" s="250"/>
      <c r="Q107" s="247"/>
      <c r="R107" s="247"/>
      <c r="U107" s="229"/>
      <c r="W107" s="232"/>
    </row>
    <row r="108" spans="1:23" ht="12.75" customHeight="1" x14ac:dyDescent="0.35">
      <c r="A108" s="215" t="s">
        <v>479</v>
      </c>
      <c r="B108" s="215" t="s">
        <v>312</v>
      </c>
      <c r="C108" s="182" t="s">
        <v>314</v>
      </c>
      <c r="D108" s="340">
        <f t="shared" ca="1" si="8"/>
        <v>1346</v>
      </c>
      <c r="E108" s="341">
        <f t="shared" ca="1" si="9"/>
        <v>84</v>
      </c>
      <c r="F108" s="342"/>
      <c r="G108" s="342"/>
      <c r="H108" s="340">
        <f t="shared" ca="1" si="10"/>
        <v>215</v>
      </c>
      <c r="I108" s="341">
        <f t="shared" ca="1" si="11"/>
        <v>38</v>
      </c>
      <c r="J108" s="342"/>
      <c r="K108" s="343">
        <f t="shared" ca="1" si="12"/>
        <v>62</v>
      </c>
      <c r="L108" s="341">
        <f t="shared" ca="1" si="13"/>
        <v>18</v>
      </c>
      <c r="M108" s="342"/>
      <c r="N108" s="340">
        <f t="shared" ca="1" si="14"/>
        <v>1633</v>
      </c>
      <c r="O108" s="341">
        <f t="shared" ca="1" si="15"/>
        <v>75</v>
      </c>
      <c r="P108" s="250"/>
      <c r="Q108" s="247"/>
      <c r="R108" s="247"/>
      <c r="U108" s="229"/>
      <c r="W108" s="232"/>
    </row>
    <row r="109" spans="1:23" ht="12.75" customHeight="1" x14ac:dyDescent="0.35">
      <c r="A109" s="215" t="s">
        <v>480</v>
      </c>
      <c r="B109" s="215" t="s">
        <v>312</v>
      </c>
      <c r="C109" s="104" t="s">
        <v>315</v>
      </c>
      <c r="D109" s="340" t="str">
        <f t="shared" ca="1" si="8"/>
        <v>*</v>
      </c>
      <c r="E109" s="341" t="str">
        <f t="shared" ca="1" si="9"/>
        <v>*</v>
      </c>
      <c r="F109" s="342"/>
      <c r="G109" s="342"/>
      <c r="H109" s="340" t="str">
        <f t="shared" ca="1" si="10"/>
        <v>*</v>
      </c>
      <c r="I109" s="341" t="str">
        <f t="shared" ca="1" si="11"/>
        <v>*</v>
      </c>
      <c r="J109" s="342"/>
      <c r="K109" s="343" t="str">
        <f t="shared" ca="1" si="12"/>
        <v>*</v>
      </c>
      <c r="L109" s="341" t="str">
        <f t="shared" ca="1" si="13"/>
        <v>*</v>
      </c>
      <c r="M109" s="342"/>
      <c r="N109" s="340" t="str">
        <f t="shared" ca="1" si="14"/>
        <v>*</v>
      </c>
      <c r="O109" s="341" t="str">
        <f t="shared" ca="1" si="15"/>
        <v>*</v>
      </c>
      <c r="P109" s="250"/>
      <c r="Q109" s="247"/>
      <c r="R109" s="247"/>
      <c r="U109" s="229"/>
      <c r="W109" s="232"/>
    </row>
    <row r="110" spans="1:23" ht="12.75" customHeight="1" x14ac:dyDescent="0.35">
      <c r="A110" s="215" t="s">
        <v>481</v>
      </c>
      <c r="B110" s="215" t="s">
        <v>312</v>
      </c>
      <c r="C110" s="104" t="s">
        <v>316</v>
      </c>
      <c r="D110" s="340">
        <f t="shared" ca="1" si="8"/>
        <v>2153</v>
      </c>
      <c r="E110" s="341">
        <f t="shared" ca="1" si="9"/>
        <v>90</v>
      </c>
      <c r="F110" s="342"/>
      <c r="G110" s="342"/>
      <c r="H110" s="340">
        <f t="shared" ca="1" si="10"/>
        <v>422</v>
      </c>
      <c r="I110" s="341">
        <f t="shared" ca="1" si="11"/>
        <v>52</v>
      </c>
      <c r="J110" s="342"/>
      <c r="K110" s="343">
        <f t="shared" ca="1" si="12"/>
        <v>102</v>
      </c>
      <c r="L110" s="341">
        <f t="shared" ca="1" si="13"/>
        <v>26</v>
      </c>
      <c r="M110" s="342"/>
      <c r="N110" s="340">
        <f t="shared" ca="1" si="14"/>
        <v>2698</v>
      </c>
      <c r="O110" s="341">
        <f t="shared" ca="1" si="15"/>
        <v>81</v>
      </c>
      <c r="P110" s="250"/>
      <c r="Q110" s="247"/>
      <c r="R110" s="247"/>
      <c r="U110" s="229"/>
      <c r="W110" s="232"/>
    </row>
    <row r="111" spans="1:23" s="242" customFormat="1" ht="12.75" customHeight="1" x14ac:dyDescent="0.35">
      <c r="A111" s="215" t="s">
        <v>482</v>
      </c>
      <c r="B111" s="215" t="s">
        <v>312</v>
      </c>
      <c r="C111" s="182" t="s">
        <v>317</v>
      </c>
      <c r="D111" s="340">
        <f t="shared" ca="1" si="8"/>
        <v>1209</v>
      </c>
      <c r="E111" s="341">
        <f t="shared" ca="1" si="9"/>
        <v>87</v>
      </c>
      <c r="F111" s="342"/>
      <c r="G111" s="342"/>
      <c r="H111" s="340">
        <f t="shared" ca="1" si="10"/>
        <v>221</v>
      </c>
      <c r="I111" s="341">
        <f t="shared" ca="1" si="11"/>
        <v>43</v>
      </c>
      <c r="J111" s="342"/>
      <c r="K111" s="343">
        <f t="shared" ca="1" si="12"/>
        <v>53</v>
      </c>
      <c r="L111" s="341">
        <f t="shared" ca="1" si="13"/>
        <v>30</v>
      </c>
      <c r="M111" s="342"/>
      <c r="N111" s="340">
        <f t="shared" ca="1" si="14"/>
        <v>1494</v>
      </c>
      <c r="O111" s="341">
        <f t="shared" ca="1" si="15"/>
        <v>78</v>
      </c>
      <c r="P111" s="250"/>
      <c r="Q111" s="247"/>
      <c r="R111" s="247"/>
      <c r="W111" s="248"/>
    </row>
    <row r="112" spans="1:23" ht="12.75" customHeight="1" x14ac:dyDescent="0.35">
      <c r="A112" s="215" t="s">
        <v>483</v>
      </c>
      <c r="B112" s="215" t="s">
        <v>312</v>
      </c>
      <c r="C112" s="104" t="s">
        <v>318</v>
      </c>
      <c r="D112" s="340">
        <f t="shared" ca="1" si="8"/>
        <v>2610</v>
      </c>
      <c r="E112" s="341">
        <f t="shared" ca="1" si="9"/>
        <v>86</v>
      </c>
      <c r="F112" s="342"/>
      <c r="G112" s="342"/>
      <c r="H112" s="340">
        <f t="shared" ca="1" si="10"/>
        <v>427</v>
      </c>
      <c r="I112" s="341">
        <f t="shared" ca="1" si="11"/>
        <v>39</v>
      </c>
      <c r="J112" s="342"/>
      <c r="K112" s="343">
        <f t="shared" ca="1" si="12"/>
        <v>70</v>
      </c>
      <c r="L112" s="341">
        <f t="shared" ca="1" si="13"/>
        <v>11</v>
      </c>
      <c r="M112" s="342"/>
      <c r="N112" s="340">
        <f t="shared" ca="1" si="14"/>
        <v>3138</v>
      </c>
      <c r="O112" s="341">
        <f t="shared" ca="1" si="15"/>
        <v>78</v>
      </c>
      <c r="P112" s="250"/>
      <c r="Q112" s="247"/>
      <c r="R112" s="247"/>
      <c r="U112" s="229"/>
      <c r="W112" s="232"/>
    </row>
    <row r="113" spans="1:23" ht="12.75" customHeight="1" x14ac:dyDescent="0.35">
      <c r="A113" s="215" t="s">
        <v>484</v>
      </c>
      <c r="B113" s="215" t="s">
        <v>312</v>
      </c>
      <c r="C113" s="104" t="s">
        <v>319</v>
      </c>
      <c r="D113" s="340">
        <f t="shared" ca="1" si="8"/>
        <v>1678</v>
      </c>
      <c r="E113" s="341">
        <f t="shared" ca="1" si="9"/>
        <v>83</v>
      </c>
      <c r="F113" s="342"/>
      <c r="G113" s="342"/>
      <c r="H113" s="340">
        <f t="shared" ca="1" si="10"/>
        <v>287</v>
      </c>
      <c r="I113" s="341">
        <f t="shared" ca="1" si="11"/>
        <v>43</v>
      </c>
      <c r="J113" s="342"/>
      <c r="K113" s="343">
        <f t="shared" ca="1" si="12"/>
        <v>61</v>
      </c>
      <c r="L113" s="341">
        <f t="shared" ca="1" si="13"/>
        <v>21</v>
      </c>
      <c r="M113" s="342"/>
      <c r="N113" s="340">
        <f t="shared" ca="1" si="14"/>
        <v>2033</v>
      </c>
      <c r="O113" s="341">
        <f t="shared" ca="1" si="15"/>
        <v>75</v>
      </c>
      <c r="P113" s="244"/>
      <c r="Q113" s="247"/>
      <c r="R113" s="247"/>
      <c r="U113" s="229"/>
      <c r="W113" s="232"/>
    </row>
    <row r="114" spans="1:23" ht="12.75" customHeight="1" x14ac:dyDescent="0.35">
      <c r="A114" s="215" t="s">
        <v>485</v>
      </c>
      <c r="B114" s="215" t="s">
        <v>312</v>
      </c>
      <c r="C114" s="104" t="s">
        <v>320</v>
      </c>
      <c r="D114" s="340">
        <f t="shared" ca="1" si="8"/>
        <v>834</v>
      </c>
      <c r="E114" s="341">
        <f t="shared" ca="1" si="9"/>
        <v>89</v>
      </c>
      <c r="F114" s="342"/>
      <c r="G114" s="342"/>
      <c r="H114" s="340">
        <f t="shared" ca="1" si="10"/>
        <v>120</v>
      </c>
      <c r="I114" s="341">
        <f t="shared" ca="1" si="11"/>
        <v>43</v>
      </c>
      <c r="J114" s="342"/>
      <c r="K114" s="343">
        <f t="shared" ca="1" si="12"/>
        <v>27</v>
      </c>
      <c r="L114" s="341">
        <f t="shared" ca="1" si="13"/>
        <v>19</v>
      </c>
      <c r="M114" s="342"/>
      <c r="N114" s="340">
        <f t="shared" ca="1" si="14"/>
        <v>986</v>
      </c>
      <c r="O114" s="341">
        <f t="shared" ca="1" si="15"/>
        <v>81</v>
      </c>
      <c r="P114" s="250"/>
      <c r="Q114" s="247"/>
      <c r="R114" s="247"/>
      <c r="U114" s="229"/>
      <c r="W114" s="232"/>
    </row>
    <row r="115" spans="1:23" ht="12.75" customHeight="1" x14ac:dyDescent="0.35">
      <c r="A115" s="215" t="s">
        <v>486</v>
      </c>
      <c r="B115" s="215" t="s">
        <v>312</v>
      </c>
      <c r="C115" s="104" t="s">
        <v>321</v>
      </c>
      <c r="D115" s="340">
        <f t="shared" ca="1" si="8"/>
        <v>2629</v>
      </c>
      <c r="E115" s="341">
        <f t="shared" ca="1" si="9"/>
        <v>86</v>
      </c>
      <c r="F115" s="342"/>
      <c r="G115" s="342"/>
      <c r="H115" s="340">
        <f t="shared" ca="1" si="10"/>
        <v>466</v>
      </c>
      <c r="I115" s="341">
        <f t="shared" ca="1" si="11"/>
        <v>44</v>
      </c>
      <c r="J115" s="342"/>
      <c r="K115" s="343">
        <f t="shared" ca="1" si="12"/>
        <v>92</v>
      </c>
      <c r="L115" s="341">
        <f t="shared" ca="1" si="13"/>
        <v>13</v>
      </c>
      <c r="M115" s="342"/>
      <c r="N115" s="340">
        <f t="shared" ca="1" si="14"/>
        <v>3195</v>
      </c>
      <c r="O115" s="341">
        <f t="shared" ca="1" si="15"/>
        <v>78</v>
      </c>
      <c r="P115" s="244"/>
      <c r="Q115" s="247"/>
      <c r="R115" s="247"/>
      <c r="U115" s="229"/>
      <c r="W115" s="232"/>
    </row>
    <row r="116" spans="1:23" ht="12.75" customHeight="1" x14ac:dyDescent="0.35">
      <c r="A116" s="215" t="s">
        <v>487</v>
      </c>
      <c r="B116" s="215" t="s">
        <v>312</v>
      </c>
      <c r="C116" s="104" t="s">
        <v>322</v>
      </c>
      <c r="D116" s="340">
        <f t="shared" ca="1" si="8"/>
        <v>3047</v>
      </c>
      <c r="E116" s="341">
        <f t="shared" ca="1" si="9"/>
        <v>86</v>
      </c>
      <c r="F116" s="342"/>
      <c r="G116" s="342"/>
      <c r="H116" s="340">
        <f t="shared" ca="1" si="10"/>
        <v>520</v>
      </c>
      <c r="I116" s="341">
        <f t="shared" ca="1" si="11"/>
        <v>48</v>
      </c>
      <c r="J116" s="342"/>
      <c r="K116" s="343">
        <f t="shared" ca="1" si="12"/>
        <v>70</v>
      </c>
      <c r="L116" s="341">
        <f t="shared" ca="1" si="13"/>
        <v>19</v>
      </c>
      <c r="M116" s="342"/>
      <c r="N116" s="340">
        <f t="shared" ca="1" si="14"/>
        <v>3665</v>
      </c>
      <c r="O116" s="341">
        <f t="shared" ca="1" si="15"/>
        <v>79</v>
      </c>
      <c r="P116" s="250"/>
      <c r="Q116" s="247"/>
      <c r="R116" s="247"/>
      <c r="U116" s="229"/>
      <c r="W116" s="232"/>
    </row>
    <row r="117" spans="1:23" s="242" customFormat="1" ht="12.75" customHeight="1" x14ac:dyDescent="0.35">
      <c r="A117" s="215" t="s">
        <v>488</v>
      </c>
      <c r="B117" s="215" t="s">
        <v>312</v>
      </c>
      <c r="C117" s="104" t="s">
        <v>323</v>
      </c>
      <c r="D117" s="340">
        <f t="shared" ca="1" si="8"/>
        <v>4055</v>
      </c>
      <c r="E117" s="341">
        <f t="shared" ca="1" si="9"/>
        <v>86</v>
      </c>
      <c r="F117" s="342"/>
      <c r="G117" s="342"/>
      <c r="H117" s="340">
        <f t="shared" ca="1" si="10"/>
        <v>678</v>
      </c>
      <c r="I117" s="341">
        <f t="shared" ca="1" si="11"/>
        <v>45</v>
      </c>
      <c r="J117" s="342"/>
      <c r="K117" s="343">
        <f t="shared" ca="1" si="12"/>
        <v>23</v>
      </c>
      <c r="L117" s="341">
        <f t="shared" ca="1" si="13"/>
        <v>26</v>
      </c>
      <c r="M117" s="342"/>
      <c r="N117" s="340">
        <f t="shared" ca="1" si="14"/>
        <v>4844</v>
      </c>
      <c r="O117" s="341">
        <f t="shared" ca="1" si="15"/>
        <v>79</v>
      </c>
      <c r="P117" s="250"/>
      <c r="Q117" s="247"/>
      <c r="R117" s="247"/>
      <c r="W117" s="248"/>
    </row>
    <row r="118" spans="1:23" ht="12.75" customHeight="1" x14ac:dyDescent="0.35">
      <c r="A118" s="215" t="s">
        <v>489</v>
      </c>
      <c r="B118" s="215" t="s">
        <v>312</v>
      </c>
      <c r="C118" s="104" t="s">
        <v>324</v>
      </c>
      <c r="D118" s="340">
        <f t="shared" ca="1" si="8"/>
        <v>2796</v>
      </c>
      <c r="E118" s="341">
        <f t="shared" ca="1" si="9"/>
        <v>85</v>
      </c>
      <c r="F118" s="342"/>
      <c r="G118" s="342"/>
      <c r="H118" s="340">
        <f t="shared" ca="1" si="10"/>
        <v>480</v>
      </c>
      <c r="I118" s="341">
        <f t="shared" ca="1" si="11"/>
        <v>42</v>
      </c>
      <c r="J118" s="342"/>
      <c r="K118" s="343">
        <f t="shared" ca="1" si="12"/>
        <v>87</v>
      </c>
      <c r="L118" s="341">
        <f t="shared" ca="1" si="13"/>
        <v>16</v>
      </c>
      <c r="M118" s="342"/>
      <c r="N118" s="340">
        <f t="shared" ca="1" si="14"/>
        <v>3391</v>
      </c>
      <c r="O118" s="341">
        <f t="shared" ca="1" si="15"/>
        <v>77</v>
      </c>
      <c r="P118" s="250"/>
      <c r="Q118" s="247"/>
      <c r="R118" s="247"/>
      <c r="U118" s="229"/>
      <c r="W118" s="232"/>
    </row>
    <row r="119" spans="1:23" ht="12.75" customHeight="1" x14ac:dyDescent="0.35">
      <c r="A119" s="215" t="s">
        <v>490</v>
      </c>
      <c r="B119" s="215" t="s">
        <v>312</v>
      </c>
      <c r="C119" s="104" t="s">
        <v>325</v>
      </c>
      <c r="D119" s="340">
        <f t="shared" ca="1" si="8"/>
        <v>2706</v>
      </c>
      <c r="E119" s="341">
        <f t="shared" ca="1" si="9"/>
        <v>85</v>
      </c>
      <c r="F119" s="342"/>
      <c r="G119" s="342"/>
      <c r="H119" s="340">
        <f t="shared" ca="1" si="10"/>
        <v>482</v>
      </c>
      <c r="I119" s="341">
        <f t="shared" ca="1" si="11"/>
        <v>41</v>
      </c>
      <c r="J119" s="342"/>
      <c r="K119" s="343">
        <f t="shared" ca="1" si="12"/>
        <v>143</v>
      </c>
      <c r="L119" s="341">
        <f t="shared" ca="1" si="13"/>
        <v>16</v>
      </c>
      <c r="M119" s="342"/>
      <c r="N119" s="340">
        <f t="shared" ca="1" si="14"/>
        <v>3351</v>
      </c>
      <c r="O119" s="341">
        <f t="shared" ca="1" si="15"/>
        <v>76</v>
      </c>
      <c r="P119" s="250"/>
      <c r="Q119" s="247"/>
      <c r="R119" s="247"/>
      <c r="U119" s="229"/>
      <c r="W119" s="232"/>
    </row>
    <row r="120" spans="1:23" ht="12.75" customHeight="1" x14ac:dyDescent="0.35">
      <c r="A120" s="215" t="s">
        <v>491</v>
      </c>
      <c r="B120" s="215" t="s">
        <v>312</v>
      </c>
      <c r="C120" s="104" t="s">
        <v>326</v>
      </c>
      <c r="D120" s="340">
        <f t="shared" ca="1" si="8"/>
        <v>2335</v>
      </c>
      <c r="E120" s="341">
        <f t="shared" ca="1" si="9"/>
        <v>88</v>
      </c>
      <c r="F120" s="342"/>
      <c r="G120" s="342"/>
      <c r="H120" s="340">
        <f t="shared" ca="1" si="10"/>
        <v>341</v>
      </c>
      <c r="I120" s="341">
        <f t="shared" ca="1" si="11"/>
        <v>48</v>
      </c>
      <c r="J120" s="342"/>
      <c r="K120" s="343">
        <f t="shared" ca="1" si="12"/>
        <v>75</v>
      </c>
      <c r="L120" s="341">
        <f t="shared" ca="1" si="13"/>
        <v>16</v>
      </c>
      <c r="M120" s="342"/>
      <c r="N120" s="340">
        <f t="shared" ca="1" si="14"/>
        <v>2772</v>
      </c>
      <c r="O120" s="341">
        <f t="shared" ca="1" si="15"/>
        <v>81</v>
      </c>
      <c r="P120" s="250"/>
      <c r="Q120" s="247"/>
      <c r="R120" s="247"/>
      <c r="U120" s="229"/>
      <c r="W120" s="232"/>
    </row>
    <row r="121" spans="1:23" ht="12.75" customHeight="1" x14ac:dyDescent="0.35">
      <c r="A121" s="215" t="s">
        <v>492</v>
      </c>
      <c r="B121" s="215" t="s">
        <v>312</v>
      </c>
      <c r="C121" s="104" t="s">
        <v>327</v>
      </c>
      <c r="D121" s="340">
        <f t="shared" ca="1" si="8"/>
        <v>1308</v>
      </c>
      <c r="E121" s="341">
        <f t="shared" ca="1" si="9"/>
        <v>83</v>
      </c>
      <c r="F121" s="342"/>
      <c r="G121" s="342"/>
      <c r="H121" s="340">
        <f t="shared" ca="1" si="10"/>
        <v>194</v>
      </c>
      <c r="I121" s="341">
        <f t="shared" ca="1" si="11"/>
        <v>48</v>
      </c>
      <c r="J121" s="342"/>
      <c r="K121" s="343">
        <f t="shared" ca="1" si="12"/>
        <v>47</v>
      </c>
      <c r="L121" s="341">
        <f t="shared" ca="1" si="13"/>
        <v>43</v>
      </c>
      <c r="M121" s="342"/>
      <c r="N121" s="340">
        <f t="shared" ca="1" si="14"/>
        <v>1563</v>
      </c>
      <c r="O121" s="341">
        <f t="shared" ca="1" si="15"/>
        <v>77</v>
      </c>
      <c r="P121" s="250"/>
      <c r="Q121" s="247"/>
      <c r="R121" s="247"/>
      <c r="U121" s="229"/>
      <c r="W121" s="232"/>
    </row>
    <row r="122" spans="1:23" ht="12.75" customHeight="1" x14ac:dyDescent="0.35">
      <c r="A122" s="215" t="s">
        <v>494</v>
      </c>
      <c r="B122" s="215" t="s">
        <v>312</v>
      </c>
      <c r="C122" s="104" t="s">
        <v>329</v>
      </c>
      <c r="D122" s="340">
        <f t="shared" ca="1" si="8"/>
        <v>3032</v>
      </c>
      <c r="E122" s="341">
        <f t="shared" ca="1" si="9"/>
        <v>83</v>
      </c>
      <c r="F122" s="342"/>
      <c r="G122" s="342"/>
      <c r="H122" s="340">
        <f t="shared" ca="1" si="10"/>
        <v>488</v>
      </c>
      <c r="I122" s="341">
        <f t="shared" ca="1" si="11"/>
        <v>44</v>
      </c>
      <c r="J122" s="342"/>
      <c r="K122" s="343">
        <f t="shared" ca="1" si="12"/>
        <v>84</v>
      </c>
      <c r="L122" s="341">
        <f t="shared" ca="1" si="13"/>
        <v>12</v>
      </c>
      <c r="M122" s="342"/>
      <c r="N122" s="340">
        <f t="shared" ca="1" si="14"/>
        <v>3643</v>
      </c>
      <c r="O122" s="341">
        <f t="shared" ca="1" si="15"/>
        <v>75</v>
      </c>
      <c r="P122" s="250"/>
      <c r="Q122" s="247"/>
      <c r="R122" s="247"/>
      <c r="U122" s="229"/>
      <c r="W122" s="232"/>
    </row>
    <row r="123" spans="1:23" ht="12.75" customHeight="1" x14ac:dyDescent="0.35">
      <c r="A123" s="215" t="s">
        <v>495</v>
      </c>
      <c r="B123" s="215" t="s">
        <v>312</v>
      </c>
      <c r="C123" s="104" t="s">
        <v>330</v>
      </c>
      <c r="D123" s="340">
        <f t="shared" ca="1" si="8"/>
        <v>3551</v>
      </c>
      <c r="E123" s="341">
        <f t="shared" ca="1" si="9"/>
        <v>85</v>
      </c>
      <c r="F123" s="342"/>
      <c r="G123" s="342"/>
      <c r="H123" s="340">
        <f t="shared" ca="1" si="10"/>
        <v>581</v>
      </c>
      <c r="I123" s="341">
        <f t="shared" ca="1" si="11"/>
        <v>40</v>
      </c>
      <c r="J123" s="342"/>
      <c r="K123" s="343">
        <f t="shared" ca="1" si="12"/>
        <v>103</v>
      </c>
      <c r="L123" s="341">
        <f t="shared" ca="1" si="13"/>
        <v>23</v>
      </c>
      <c r="M123" s="342"/>
      <c r="N123" s="340">
        <f t="shared" ca="1" si="14"/>
        <v>4275</v>
      </c>
      <c r="O123" s="341">
        <f t="shared" ca="1" si="15"/>
        <v>77</v>
      </c>
      <c r="P123" s="250"/>
      <c r="Q123" s="247"/>
      <c r="R123" s="247"/>
      <c r="U123" s="229"/>
      <c r="W123" s="232"/>
    </row>
    <row r="124" spans="1:23" ht="12.75" customHeight="1" x14ac:dyDescent="0.35">
      <c r="A124" s="215" t="s">
        <v>496</v>
      </c>
      <c r="B124" s="215" t="s">
        <v>312</v>
      </c>
      <c r="C124" s="104" t="s">
        <v>331</v>
      </c>
      <c r="D124" s="340">
        <f t="shared" ca="1" si="8"/>
        <v>2668</v>
      </c>
      <c r="E124" s="341">
        <f t="shared" ca="1" si="9"/>
        <v>89</v>
      </c>
      <c r="F124" s="342"/>
      <c r="G124" s="342"/>
      <c r="H124" s="340">
        <f t="shared" ca="1" si="10"/>
        <v>407</v>
      </c>
      <c r="I124" s="341">
        <f t="shared" ca="1" si="11"/>
        <v>41</v>
      </c>
      <c r="J124" s="342"/>
      <c r="K124" s="343">
        <f t="shared" ca="1" si="12"/>
        <v>58</v>
      </c>
      <c r="L124" s="341">
        <f t="shared" ca="1" si="13"/>
        <v>17</v>
      </c>
      <c r="M124" s="342"/>
      <c r="N124" s="340">
        <f t="shared" ca="1" si="14"/>
        <v>3145</v>
      </c>
      <c r="O124" s="341">
        <f t="shared" ca="1" si="15"/>
        <v>81</v>
      </c>
      <c r="P124" s="250"/>
      <c r="Q124" s="247"/>
      <c r="R124" s="247"/>
      <c r="U124" s="229"/>
      <c r="W124" s="232"/>
    </row>
    <row r="125" spans="1:23" ht="12.75" customHeight="1" x14ac:dyDescent="0.35">
      <c r="A125" s="215" t="s">
        <v>497</v>
      </c>
      <c r="B125" s="215" t="s">
        <v>312</v>
      </c>
      <c r="C125" s="104" t="s">
        <v>332</v>
      </c>
      <c r="D125" s="340">
        <f t="shared" ca="1" si="8"/>
        <v>3209</v>
      </c>
      <c r="E125" s="341">
        <f t="shared" ca="1" si="9"/>
        <v>82</v>
      </c>
      <c r="F125" s="342"/>
      <c r="G125" s="342"/>
      <c r="H125" s="340">
        <f t="shared" ca="1" si="10"/>
        <v>480</v>
      </c>
      <c r="I125" s="341">
        <f t="shared" ca="1" si="11"/>
        <v>47</v>
      </c>
      <c r="J125" s="342"/>
      <c r="K125" s="343">
        <f t="shared" ca="1" si="12"/>
        <v>113</v>
      </c>
      <c r="L125" s="341">
        <f t="shared" ca="1" si="13"/>
        <v>11</v>
      </c>
      <c r="M125" s="342"/>
      <c r="N125" s="340">
        <f t="shared" ca="1" si="14"/>
        <v>3844</v>
      </c>
      <c r="O125" s="341">
        <f t="shared" ca="1" si="15"/>
        <v>75</v>
      </c>
      <c r="P125" s="250"/>
      <c r="Q125" s="247"/>
      <c r="R125" s="247"/>
      <c r="U125" s="229"/>
      <c r="W125" s="232"/>
    </row>
    <row r="126" spans="1:23" ht="12.75" customHeight="1" x14ac:dyDescent="0.35">
      <c r="A126" s="215" t="s">
        <v>498</v>
      </c>
      <c r="B126" s="215" t="s">
        <v>312</v>
      </c>
      <c r="C126" s="104" t="s">
        <v>333</v>
      </c>
      <c r="D126" s="340">
        <f t="shared" ca="1" si="8"/>
        <v>3326</v>
      </c>
      <c r="E126" s="341">
        <f t="shared" ca="1" si="9"/>
        <v>87</v>
      </c>
      <c r="F126" s="342"/>
      <c r="G126" s="342"/>
      <c r="H126" s="340">
        <f t="shared" ca="1" si="10"/>
        <v>406</v>
      </c>
      <c r="I126" s="341">
        <f t="shared" ca="1" si="11"/>
        <v>43</v>
      </c>
      <c r="J126" s="342"/>
      <c r="K126" s="343">
        <f t="shared" ca="1" si="12"/>
        <v>95</v>
      </c>
      <c r="L126" s="341">
        <f t="shared" ca="1" si="13"/>
        <v>13</v>
      </c>
      <c r="M126" s="342"/>
      <c r="N126" s="340">
        <f t="shared" ca="1" si="14"/>
        <v>3838</v>
      </c>
      <c r="O126" s="341">
        <f t="shared" ca="1" si="15"/>
        <v>80</v>
      </c>
      <c r="P126" s="250"/>
      <c r="Q126" s="247"/>
      <c r="R126" s="247"/>
      <c r="U126" s="229"/>
      <c r="W126" s="232"/>
    </row>
    <row r="127" spans="1:23" ht="12.75" customHeight="1" x14ac:dyDescent="0.35">
      <c r="A127" s="215" t="s">
        <v>499</v>
      </c>
      <c r="B127" s="215" t="s">
        <v>312</v>
      </c>
      <c r="C127" s="104" t="s">
        <v>334</v>
      </c>
      <c r="D127" s="340">
        <f t="shared" ca="1" si="8"/>
        <v>3994</v>
      </c>
      <c r="E127" s="341">
        <f t="shared" ca="1" si="9"/>
        <v>84</v>
      </c>
      <c r="F127" s="342"/>
      <c r="G127" s="342"/>
      <c r="H127" s="340">
        <f t="shared" ca="1" si="10"/>
        <v>614</v>
      </c>
      <c r="I127" s="341">
        <f t="shared" ca="1" si="11"/>
        <v>39</v>
      </c>
      <c r="J127" s="342"/>
      <c r="K127" s="343">
        <f t="shared" ca="1" si="12"/>
        <v>111</v>
      </c>
      <c r="L127" s="341">
        <f t="shared" ca="1" si="13"/>
        <v>12</v>
      </c>
      <c r="M127" s="342"/>
      <c r="N127" s="340">
        <f t="shared" ca="1" si="14"/>
        <v>4753</v>
      </c>
      <c r="O127" s="341">
        <f t="shared" ca="1" si="15"/>
        <v>76</v>
      </c>
      <c r="P127" s="250"/>
      <c r="Q127" s="247"/>
      <c r="R127" s="247"/>
      <c r="U127" s="229"/>
      <c r="W127" s="232"/>
    </row>
    <row r="128" spans="1:23" ht="12.75" customHeight="1" x14ac:dyDescent="0.35">
      <c r="A128" s="215" t="s">
        <v>500</v>
      </c>
      <c r="B128" s="215" t="s">
        <v>312</v>
      </c>
      <c r="C128" s="104" t="s">
        <v>335</v>
      </c>
      <c r="D128" s="340">
        <f t="shared" ca="1" si="8"/>
        <v>3847</v>
      </c>
      <c r="E128" s="341">
        <f t="shared" ca="1" si="9"/>
        <v>79</v>
      </c>
      <c r="F128" s="342"/>
      <c r="G128" s="342"/>
      <c r="H128" s="340">
        <f t="shared" ca="1" si="10"/>
        <v>532</v>
      </c>
      <c r="I128" s="341">
        <f t="shared" ca="1" si="11"/>
        <v>36</v>
      </c>
      <c r="J128" s="342"/>
      <c r="K128" s="343">
        <f t="shared" ca="1" si="12"/>
        <v>120</v>
      </c>
      <c r="L128" s="341">
        <f t="shared" ca="1" si="13"/>
        <v>9</v>
      </c>
      <c r="M128" s="342"/>
      <c r="N128" s="340">
        <f t="shared" ca="1" si="14"/>
        <v>4537</v>
      </c>
      <c r="O128" s="341">
        <f t="shared" ca="1" si="15"/>
        <v>72</v>
      </c>
      <c r="P128" s="250"/>
      <c r="Q128" s="247"/>
      <c r="R128" s="247"/>
      <c r="U128" s="229"/>
      <c r="W128" s="232"/>
    </row>
    <row r="129" spans="1:23" s="242" customFormat="1" ht="12.75" customHeight="1" x14ac:dyDescent="0.35">
      <c r="A129" s="215" t="s">
        <v>501</v>
      </c>
      <c r="B129" s="215" t="s">
        <v>312</v>
      </c>
      <c r="C129" s="104" t="s">
        <v>336</v>
      </c>
      <c r="D129" s="340">
        <f t="shared" ca="1" si="8"/>
        <v>3974</v>
      </c>
      <c r="E129" s="341">
        <f t="shared" ca="1" si="9"/>
        <v>80</v>
      </c>
      <c r="F129" s="342"/>
      <c r="G129" s="342"/>
      <c r="H129" s="340">
        <f t="shared" ca="1" si="10"/>
        <v>566</v>
      </c>
      <c r="I129" s="341">
        <f t="shared" ca="1" si="11"/>
        <v>38</v>
      </c>
      <c r="J129" s="342"/>
      <c r="K129" s="343">
        <f t="shared" ca="1" si="12"/>
        <v>72</v>
      </c>
      <c r="L129" s="341" t="str">
        <f t="shared" ca="1" si="13"/>
        <v>x</v>
      </c>
      <c r="M129" s="342"/>
      <c r="N129" s="340">
        <f t="shared" ca="1" si="14"/>
        <v>4638</v>
      </c>
      <c r="O129" s="341">
        <f t="shared" ca="1" si="15"/>
        <v>73</v>
      </c>
      <c r="P129" s="250"/>
      <c r="Q129" s="247"/>
      <c r="R129" s="247"/>
      <c r="W129" s="248"/>
    </row>
    <row r="130" spans="1:23" ht="12.75" customHeight="1" x14ac:dyDescent="0.35">
      <c r="A130" s="215" t="s">
        <v>502</v>
      </c>
      <c r="B130" s="215" t="s">
        <v>312</v>
      </c>
      <c r="C130" s="104" t="s">
        <v>337</v>
      </c>
      <c r="D130" s="340">
        <f t="shared" ca="1" si="8"/>
        <v>2851</v>
      </c>
      <c r="E130" s="341">
        <f t="shared" ca="1" si="9"/>
        <v>89</v>
      </c>
      <c r="F130" s="342"/>
      <c r="G130" s="342"/>
      <c r="H130" s="340">
        <f t="shared" ca="1" si="10"/>
        <v>511</v>
      </c>
      <c r="I130" s="341">
        <f t="shared" ca="1" si="11"/>
        <v>44</v>
      </c>
      <c r="J130" s="342"/>
      <c r="K130" s="343">
        <f t="shared" ca="1" si="12"/>
        <v>68</v>
      </c>
      <c r="L130" s="341">
        <f t="shared" ca="1" si="13"/>
        <v>15</v>
      </c>
      <c r="M130" s="342"/>
      <c r="N130" s="340">
        <f t="shared" ca="1" si="14"/>
        <v>3459</v>
      </c>
      <c r="O130" s="341">
        <f t="shared" ca="1" si="15"/>
        <v>81</v>
      </c>
      <c r="P130" s="250"/>
      <c r="Q130" s="247"/>
      <c r="R130" s="247"/>
      <c r="U130" s="229"/>
      <c r="W130" s="232"/>
    </row>
    <row r="131" spans="1:23" ht="12.75" customHeight="1" x14ac:dyDescent="0.35">
      <c r="A131" s="215" t="s">
        <v>503</v>
      </c>
      <c r="B131" s="215" t="s">
        <v>312</v>
      </c>
      <c r="C131" s="182" t="s">
        <v>338</v>
      </c>
      <c r="D131" s="340">
        <f t="shared" ca="1" si="8"/>
        <v>2713</v>
      </c>
      <c r="E131" s="341">
        <f t="shared" ca="1" si="9"/>
        <v>83</v>
      </c>
      <c r="F131" s="342"/>
      <c r="G131" s="342"/>
      <c r="H131" s="340">
        <f t="shared" ca="1" si="10"/>
        <v>278</v>
      </c>
      <c r="I131" s="341">
        <f t="shared" ca="1" si="11"/>
        <v>35</v>
      </c>
      <c r="J131" s="342"/>
      <c r="K131" s="343">
        <f t="shared" ca="1" si="12"/>
        <v>60</v>
      </c>
      <c r="L131" s="341">
        <f t="shared" ca="1" si="13"/>
        <v>13</v>
      </c>
      <c r="M131" s="342"/>
      <c r="N131" s="340">
        <f t="shared" ca="1" si="14"/>
        <v>3074</v>
      </c>
      <c r="O131" s="341">
        <f t="shared" ca="1" si="15"/>
        <v>77</v>
      </c>
      <c r="P131" s="244"/>
      <c r="Q131" s="247"/>
      <c r="R131" s="247"/>
      <c r="U131" s="229"/>
      <c r="W131" s="232"/>
    </row>
    <row r="132" spans="1:23" ht="12.75" customHeight="1" x14ac:dyDescent="0.35">
      <c r="A132" s="215" t="s">
        <v>504</v>
      </c>
      <c r="B132" s="215" t="s">
        <v>312</v>
      </c>
      <c r="C132" s="104" t="s">
        <v>339</v>
      </c>
      <c r="D132" s="340">
        <f t="shared" ca="1" si="8"/>
        <v>2812</v>
      </c>
      <c r="E132" s="341">
        <f t="shared" ca="1" si="9"/>
        <v>84</v>
      </c>
      <c r="F132" s="342"/>
      <c r="G132" s="342"/>
      <c r="H132" s="340">
        <f t="shared" ca="1" si="10"/>
        <v>253</v>
      </c>
      <c r="I132" s="341">
        <f t="shared" ca="1" si="11"/>
        <v>26</v>
      </c>
      <c r="J132" s="342"/>
      <c r="K132" s="343">
        <f t="shared" ca="1" si="12"/>
        <v>77</v>
      </c>
      <c r="L132" s="341">
        <f t="shared" ca="1" si="13"/>
        <v>13</v>
      </c>
      <c r="M132" s="342"/>
      <c r="N132" s="340">
        <f t="shared" ca="1" si="14"/>
        <v>3159</v>
      </c>
      <c r="O132" s="341">
        <f t="shared" ca="1" si="15"/>
        <v>77</v>
      </c>
      <c r="P132" s="250"/>
      <c r="Q132" s="247"/>
      <c r="R132" s="247"/>
      <c r="U132" s="229"/>
      <c r="W132" s="232"/>
    </row>
    <row r="133" spans="1:23" ht="12.75" customHeight="1" x14ac:dyDescent="0.35">
      <c r="A133" s="215" t="s">
        <v>505</v>
      </c>
      <c r="B133" s="215" t="s">
        <v>312</v>
      </c>
      <c r="C133" s="104" t="s">
        <v>340</v>
      </c>
      <c r="D133" s="340">
        <f t="shared" ca="1" si="8"/>
        <v>3541</v>
      </c>
      <c r="E133" s="341">
        <f t="shared" ca="1" si="9"/>
        <v>82</v>
      </c>
      <c r="F133" s="342"/>
      <c r="G133" s="342"/>
      <c r="H133" s="340">
        <f t="shared" ca="1" si="10"/>
        <v>500</v>
      </c>
      <c r="I133" s="341">
        <f t="shared" ca="1" si="11"/>
        <v>35</v>
      </c>
      <c r="J133" s="342"/>
      <c r="K133" s="343">
        <f t="shared" ca="1" si="12"/>
        <v>105</v>
      </c>
      <c r="L133" s="341">
        <f t="shared" ca="1" si="13"/>
        <v>18</v>
      </c>
      <c r="M133" s="342"/>
      <c r="N133" s="340">
        <f t="shared" ca="1" si="14"/>
        <v>4178</v>
      </c>
      <c r="O133" s="341">
        <f t="shared" ca="1" si="15"/>
        <v>75</v>
      </c>
      <c r="P133" s="250"/>
      <c r="Q133" s="247"/>
      <c r="R133" s="247"/>
      <c r="U133" s="229"/>
      <c r="W133" s="232"/>
    </row>
    <row r="134" spans="1:23" ht="12.75" customHeight="1" x14ac:dyDescent="0.35">
      <c r="A134" s="215" t="s">
        <v>506</v>
      </c>
      <c r="B134" s="215" t="s">
        <v>312</v>
      </c>
      <c r="C134" s="104" t="s">
        <v>341</v>
      </c>
      <c r="D134" s="340">
        <f t="shared" ca="1" si="8"/>
        <v>2720</v>
      </c>
      <c r="E134" s="341">
        <f t="shared" ca="1" si="9"/>
        <v>87</v>
      </c>
      <c r="F134" s="342"/>
      <c r="G134" s="342"/>
      <c r="H134" s="340">
        <f t="shared" ca="1" si="10"/>
        <v>520</v>
      </c>
      <c r="I134" s="341">
        <f t="shared" ca="1" si="11"/>
        <v>52</v>
      </c>
      <c r="J134" s="342"/>
      <c r="K134" s="343">
        <f t="shared" ca="1" si="12"/>
        <v>82</v>
      </c>
      <c r="L134" s="341">
        <f t="shared" ca="1" si="13"/>
        <v>11</v>
      </c>
      <c r="M134" s="342"/>
      <c r="N134" s="340">
        <f t="shared" ca="1" si="14"/>
        <v>3359</v>
      </c>
      <c r="O134" s="341">
        <f t="shared" ca="1" si="15"/>
        <v>79</v>
      </c>
      <c r="P134" s="250"/>
      <c r="Q134" s="247"/>
      <c r="R134" s="247"/>
      <c r="U134" s="229"/>
      <c r="W134" s="232"/>
    </row>
    <row r="135" spans="1:23" ht="12.75" customHeight="1" x14ac:dyDescent="0.35">
      <c r="A135" s="215" t="s">
        <v>507</v>
      </c>
      <c r="B135" s="215" t="s">
        <v>312</v>
      </c>
      <c r="C135" s="104" t="s">
        <v>342</v>
      </c>
      <c r="D135" s="340">
        <f t="shared" ca="1" si="8"/>
        <v>1747</v>
      </c>
      <c r="E135" s="341">
        <f t="shared" ca="1" si="9"/>
        <v>82</v>
      </c>
      <c r="F135" s="342"/>
      <c r="G135" s="342"/>
      <c r="H135" s="340">
        <f t="shared" ca="1" si="10"/>
        <v>202</v>
      </c>
      <c r="I135" s="341">
        <f t="shared" ca="1" si="11"/>
        <v>36</v>
      </c>
      <c r="J135" s="342"/>
      <c r="K135" s="343">
        <f t="shared" ca="1" si="12"/>
        <v>47</v>
      </c>
      <c r="L135" s="341">
        <f t="shared" ca="1" si="13"/>
        <v>6</v>
      </c>
      <c r="M135" s="342"/>
      <c r="N135" s="340">
        <f t="shared" ca="1" si="14"/>
        <v>2004</v>
      </c>
      <c r="O135" s="341">
        <f t="shared" ca="1" si="15"/>
        <v>76</v>
      </c>
      <c r="P135" s="250"/>
      <c r="Q135" s="247"/>
      <c r="R135" s="247"/>
      <c r="U135" s="229"/>
      <c r="W135" s="232"/>
    </row>
    <row r="136" spans="1:23" ht="12.75" customHeight="1" x14ac:dyDescent="0.35">
      <c r="A136" s="215" t="s">
        <v>508</v>
      </c>
      <c r="B136" s="215" t="s">
        <v>312</v>
      </c>
      <c r="C136" s="104" t="s">
        <v>343</v>
      </c>
      <c r="D136" s="340">
        <f t="shared" ca="1" si="8"/>
        <v>2079</v>
      </c>
      <c r="E136" s="341">
        <f t="shared" ca="1" si="9"/>
        <v>83</v>
      </c>
      <c r="F136" s="342"/>
      <c r="G136" s="342"/>
      <c r="H136" s="340">
        <f t="shared" ca="1" si="10"/>
        <v>354</v>
      </c>
      <c r="I136" s="341">
        <f t="shared" ca="1" si="11"/>
        <v>31</v>
      </c>
      <c r="J136" s="342"/>
      <c r="K136" s="343">
        <f t="shared" ca="1" si="12"/>
        <v>38</v>
      </c>
      <c r="L136" s="341">
        <f t="shared" ca="1" si="13"/>
        <v>29</v>
      </c>
      <c r="M136" s="342"/>
      <c r="N136" s="340">
        <f t="shared" ca="1" si="14"/>
        <v>2489</v>
      </c>
      <c r="O136" s="341">
        <f t="shared" ca="1" si="15"/>
        <v>74</v>
      </c>
      <c r="P136" s="250"/>
      <c r="Q136" s="247"/>
      <c r="R136" s="247"/>
      <c r="U136" s="229"/>
      <c r="W136" s="232"/>
    </row>
    <row r="137" spans="1:23" ht="12.75" customHeight="1" x14ac:dyDescent="0.35">
      <c r="A137" s="215" t="s">
        <v>509</v>
      </c>
      <c r="B137" s="215" t="s">
        <v>312</v>
      </c>
      <c r="C137" s="104" t="s">
        <v>344</v>
      </c>
      <c r="D137" s="340">
        <f t="shared" ca="1" si="8"/>
        <v>3530</v>
      </c>
      <c r="E137" s="341">
        <f t="shared" ca="1" si="9"/>
        <v>84</v>
      </c>
      <c r="F137" s="342"/>
      <c r="G137" s="342"/>
      <c r="H137" s="340">
        <f t="shared" ca="1" si="10"/>
        <v>373</v>
      </c>
      <c r="I137" s="341">
        <f t="shared" ca="1" si="11"/>
        <v>43</v>
      </c>
      <c r="J137" s="342"/>
      <c r="K137" s="343">
        <f t="shared" ca="1" si="12"/>
        <v>92</v>
      </c>
      <c r="L137" s="341">
        <f t="shared" ca="1" si="13"/>
        <v>9</v>
      </c>
      <c r="M137" s="342"/>
      <c r="N137" s="340">
        <f t="shared" ca="1" si="14"/>
        <v>4057</v>
      </c>
      <c r="O137" s="341">
        <f t="shared" ca="1" si="15"/>
        <v>77</v>
      </c>
      <c r="P137" s="250"/>
      <c r="Q137" s="247"/>
      <c r="R137" s="247"/>
      <c r="U137" s="229"/>
      <c r="W137" s="232"/>
    </row>
    <row r="138" spans="1:23" ht="12.75" customHeight="1" x14ac:dyDescent="0.35">
      <c r="A138" s="215" t="s">
        <v>510</v>
      </c>
      <c r="B138" s="215" t="s">
        <v>312</v>
      </c>
      <c r="C138" s="104" t="s">
        <v>346</v>
      </c>
      <c r="D138" s="340">
        <f t="shared" ca="1" si="8"/>
        <v>2153</v>
      </c>
      <c r="E138" s="341">
        <f t="shared" ca="1" si="9"/>
        <v>86</v>
      </c>
      <c r="F138" s="342"/>
      <c r="G138" s="342"/>
      <c r="H138" s="340">
        <f t="shared" ca="1" si="10"/>
        <v>221</v>
      </c>
      <c r="I138" s="341">
        <f t="shared" ca="1" si="11"/>
        <v>33</v>
      </c>
      <c r="J138" s="342"/>
      <c r="K138" s="343">
        <f t="shared" ca="1" si="12"/>
        <v>53</v>
      </c>
      <c r="L138" s="341">
        <f t="shared" ca="1" si="13"/>
        <v>23</v>
      </c>
      <c r="M138" s="342"/>
      <c r="N138" s="340">
        <f t="shared" ca="1" si="14"/>
        <v>2442</v>
      </c>
      <c r="O138" s="341">
        <f t="shared" ca="1" si="15"/>
        <v>79</v>
      </c>
      <c r="P138" s="250"/>
      <c r="Q138" s="247"/>
      <c r="R138" s="247"/>
      <c r="U138" s="229"/>
      <c r="W138" s="232"/>
    </row>
    <row r="139" spans="1:23" ht="12.75" customHeight="1" x14ac:dyDescent="0.35">
      <c r="A139" s="215" t="s">
        <v>511</v>
      </c>
      <c r="B139" s="215" t="s">
        <v>312</v>
      </c>
      <c r="C139" s="104" t="s">
        <v>347</v>
      </c>
      <c r="D139" s="340">
        <f t="shared" ca="1" si="8"/>
        <v>2126</v>
      </c>
      <c r="E139" s="341">
        <f t="shared" ca="1" si="9"/>
        <v>86</v>
      </c>
      <c r="F139" s="342"/>
      <c r="G139" s="342"/>
      <c r="H139" s="340">
        <f t="shared" ca="1" si="10"/>
        <v>319</v>
      </c>
      <c r="I139" s="341">
        <f t="shared" ca="1" si="11"/>
        <v>35</v>
      </c>
      <c r="J139" s="342"/>
      <c r="K139" s="343">
        <f t="shared" ca="1" si="12"/>
        <v>64</v>
      </c>
      <c r="L139" s="341">
        <f t="shared" ca="1" si="13"/>
        <v>22</v>
      </c>
      <c r="M139" s="342"/>
      <c r="N139" s="340">
        <f t="shared" ca="1" si="14"/>
        <v>2521</v>
      </c>
      <c r="O139" s="341">
        <f t="shared" ca="1" si="15"/>
        <v>78</v>
      </c>
      <c r="P139" s="250"/>
      <c r="Q139" s="247"/>
      <c r="R139" s="247"/>
      <c r="U139" s="229"/>
      <c r="W139" s="232"/>
    </row>
    <row r="140" spans="1:23" ht="12.75" customHeight="1" x14ac:dyDescent="0.35">
      <c r="A140" s="215" t="s">
        <v>512</v>
      </c>
      <c r="B140" s="215" t="s">
        <v>312</v>
      </c>
      <c r="C140" s="104" t="s">
        <v>348</v>
      </c>
      <c r="D140" s="340">
        <f t="shared" ca="1" si="8"/>
        <v>2995</v>
      </c>
      <c r="E140" s="341">
        <f t="shared" ca="1" si="9"/>
        <v>87</v>
      </c>
      <c r="F140" s="342"/>
      <c r="G140" s="342"/>
      <c r="H140" s="340">
        <f t="shared" ca="1" si="10"/>
        <v>517</v>
      </c>
      <c r="I140" s="341">
        <f t="shared" ca="1" si="11"/>
        <v>51</v>
      </c>
      <c r="J140" s="342"/>
      <c r="K140" s="343">
        <f t="shared" ca="1" si="12"/>
        <v>95</v>
      </c>
      <c r="L140" s="341">
        <f t="shared" ca="1" si="13"/>
        <v>17</v>
      </c>
      <c r="M140" s="342"/>
      <c r="N140" s="340">
        <f t="shared" ca="1" si="14"/>
        <v>3633</v>
      </c>
      <c r="O140" s="341">
        <f t="shared" ca="1" si="15"/>
        <v>79</v>
      </c>
      <c r="P140" s="250"/>
      <c r="Q140" s="247"/>
      <c r="R140" s="247"/>
      <c r="U140" s="229"/>
      <c r="W140" s="232"/>
    </row>
    <row r="141" spans="1:23" ht="12.75" customHeight="1" x14ac:dyDescent="0.35">
      <c r="A141" s="215" t="s">
        <v>515</v>
      </c>
      <c r="B141" s="215" t="s">
        <v>349</v>
      </c>
      <c r="C141" s="179" t="s">
        <v>350</v>
      </c>
      <c r="D141" s="340">
        <f t="shared" ref="D141:D175" ca="1" si="16">VLOOKUP(TRIM($A141),INDIRECT($X$16),4+$X$18+$X$19,FALSE)</f>
        <v>1297</v>
      </c>
      <c r="E141" s="341">
        <f t="shared" ref="E141:E175" ca="1" si="17">VLOOKUP(TRIM($A141),INDIRECT($X$16),7+$X$18+$X$19,FALSE)</f>
        <v>84</v>
      </c>
      <c r="F141" s="342"/>
      <c r="G141" s="342"/>
      <c r="H141" s="340">
        <f t="shared" ref="H141:H175" ca="1" si="18">VLOOKUP(TRIM($A141),INDIRECT($X$16),28+$X$18+$X$19,FALSE)</f>
        <v>181</v>
      </c>
      <c r="I141" s="341">
        <f t="shared" ref="I141:I175" ca="1" si="19">VLOOKUP(TRIM($A141),INDIRECT($X$16),31+$X$18+$X$19,FALSE)</f>
        <v>39</v>
      </c>
      <c r="J141" s="342"/>
      <c r="K141" s="343">
        <f t="shared" ref="K141:K175" ca="1" si="20">VLOOKUP(TRIM($A141),INDIRECT($X$16),52+$X$18+$X$19,FALSE)</f>
        <v>21</v>
      </c>
      <c r="L141" s="341">
        <f t="shared" ref="L141:L175" ca="1" si="21">VLOOKUP(TRIM($A141),INDIRECT($X$16),55+$X$18+$X$19,FALSE)</f>
        <v>24</v>
      </c>
      <c r="M141" s="342"/>
      <c r="N141" s="340">
        <f t="shared" ref="N141:N175" ca="1" si="22">VLOOKUP(TRIM($A141),INDIRECT($X$16),76+$X$18+$X$19,FALSE)</f>
        <v>1502</v>
      </c>
      <c r="O141" s="341">
        <f t="shared" ref="O141:O175" ca="1" si="23">VLOOKUP(TRIM($A141),INDIRECT($X$16),79+$X$18+$X$19,FALSE)</f>
        <v>77</v>
      </c>
      <c r="P141" s="250"/>
      <c r="Q141" s="247"/>
      <c r="R141" s="247"/>
      <c r="U141" s="229"/>
      <c r="W141" s="232"/>
    </row>
    <row r="142" spans="1:23" ht="12.75" customHeight="1" x14ac:dyDescent="0.35">
      <c r="A142" s="215" t="s">
        <v>516</v>
      </c>
      <c r="B142" s="215" t="s">
        <v>349</v>
      </c>
      <c r="C142" s="179" t="s">
        <v>351</v>
      </c>
      <c r="D142" s="340">
        <f t="shared" ca="1" si="16"/>
        <v>2252</v>
      </c>
      <c r="E142" s="341">
        <f t="shared" ca="1" si="17"/>
        <v>86</v>
      </c>
      <c r="F142" s="342"/>
      <c r="G142" s="342"/>
      <c r="H142" s="340">
        <f t="shared" ca="1" si="18"/>
        <v>460</v>
      </c>
      <c r="I142" s="341">
        <f t="shared" ca="1" si="19"/>
        <v>31</v>
      </c>
      <c r="J142" s="342"/>
      <c r="K142" s="343">
        <f t="shared" ca="1" si="20"/>
        <v>49</v>
      </c>
      <c r="L142" s="341">
        <f t="shared" ca="1" si="21"/>
        <v>10</v>
      </c>
      <c r="M142" s="342"/>
      <c r="N142" s="340">
        <f t="shared" ca="1" si="22"/>
        <v>2773</v>
      </c>
      <c r="O142" s="341">
        <f t="shared" ca="1" si="23"/>
        <v>75</v>
      </c>
      <c r="P142" s="250"/>
      <c r="Q142" s="247"/>
      <c r="R142" s="247"/>
      <c r="U142" s="229"/>
      <c r="W142" s="232"/>
    </row>
    <row r="143" spans="1:23" ht="12.75" customHeight="1" x14ac:dyDescent="0.35">
      <c r="A143" s="215" t="s">
        <v>517</v>
      </c>
      <c r="B143" s="215" t="s">
        <v>349</v>
      </c>
      <c r="C143" s="179" t="s">
        <v>352</v>
      </c>
      <c r="D143" s="340">
        <f t="shared" ca="1" si="16"/>
        <v>5449</v>
      </c>
      <c r="E143" s="341">
        <f t="shared" ca="1" si="17"/>
        <v>83</v>
      </c>
      <c r="F143" s="342"/>
      <c r="G143" s="342"/>
      <c r="H143" s="340">
        <f t="shared" ca="1" si="18"/>
        <v>549</v>
      </c>
      <c r="I143" s="341">
        <f t="shared" ca="1" si="19"/>
        <v>28</v>
      </c>
      <c r="J143" s="342"/>
      <c r="K143" s="343">
        <f t="shared" ca="1" si="20"/>
        <v>139</v>
      </c>
      <c r="L143" s="341">
        <f t="shared" ca="1" si="21"/>
        <v>14</v>
      </c>
      <c r="M143" s="342"/>
      <c r="N143" s="340">
        <f t="shared" ca="1" si="22"/>
        <v>6166</v>
      </c>
      <c r="O143" s="341">
        <f t="shared" ca="1" si="23"/>
        <v>77</v>
      </c>
      <c r="P143" s="250"/>
      <c r="Q143" s="247"/>
      <c r="R143" s="247"/>
      <c r="U143" s="229"/>
      <c r="W143" s="232"/>
    </row>
    <row r="144" spans="1:23" ht="12.75" customHeight="1" x14ac:dyDescent="0.35">
      <c r="A144" s="215" t="s">
        <v>518</v>
      </c>
      <c r="B144" s="215" t="s">
        <v>349</v>
      </c>
      <c r="C144" s="179" t="s">
        <v>353</v>
      </c>
      <c r="D144" s="340">
        <f t="shared" ca="1" si="16"/>
        <v>4746</v>
      </c>
      <c r="E144" s="341">
        <f t="shared" ca="1" si="17"/>
        <v>83</v>
      </c>
      <c r="F144" s="342"/>
      <c r="G144" s="342"/>
      <c r="H144" s="340">
        <f t="shared" ca="1" si="18"/>
        <v>564</v>
      </c>
      <c r="I144" s="341">
        <f t="shared" ca="1" si="19"/>
        <v>29</v>
      </c>
      <c r="J144" s="342"/>
      <c r="K144" s="343">
        <f t="shared" ca="1" si="20"/>
        <v>127</v>
      </c>
      <c r="L144" s="341">
        <f t="shared" ca="1" si="21"/>
        <v>21</v>
      </c>
      <c r="M144" s="342"/>
      <c r="N144" s="340">
        <f t="shared" ca="1" si="22"/>
        <v>5452</v>
      </c>
      <c r="O144" s="341">
        <f t="shared" ca="1" si="23"/>
        <v>76</v>
      </c>
      <c r="P144" s="250"/>
      <c r="Q144" s="247"/>
      <c r="R144" s="247"/>
      <c r="U144" s="229"/>
      <c r="W144" s="232"/>
    </row>
    <row r="145" spans="1:23" ht="12.75" customHeight="1" x14ac:dyDescent="0.35">
      <c r="A145" s="215" t="s">
        <v>519</v>
      </c>
      <c r="B145" s="215" t="s">
        <v>349</v>
      </c>
      <c r="C145" s="179" t="s">
        <v>354</v>
      </c>
      <c r="D145" s="340">
        <f t="shared" ca="1" si="16"/>
        <v>12675</v>
      </c>
      <c r="E145" s="341">
        <f t="shared" ca="1" si="17"/>
        <v>89</v>
      </c>
      <c r="F145" s="342"/>
      <c r="G145" s="342"/>
      <c r="H145" s="340">
        <f t="shared" ca="1" si="18"/>
        <v>1925</v>
      </c>
      <c r="I145" s="341">
        <f t="shared" ca="1" si="19"/>
        <v>35</v>
      </c>
      <c r="J145" s="342"/>
      <c r="K145" s="343">
        <f t="shared" ca="1" si="20"/>
        <v>294</v>
      </c>
      <c r="L145" s="341">
        <f t="shared" ca="1" si="21"/>
        <v>18</v>
      </c>
      <c r="M145" s="342"/>
      <c r="N145" s="340">
        <f t="shared" ca="1" si="22"/>
        <v>14937</v>
      </c>
      <c r="O145" s="341">
        <f t="shared" ca="1" si="23"/>
        <v>80</v>
      </c>
      <c r="P145" s="250"/>
      <c r="Q145" s="247"/>
      <c r="R145" s="247"/>
      <c r="U145" s="229"/>
      <c r="W145" s="232"/>
    </row>
    <row r="146" spans="1:23" ht="12.75" customHeight="1" x14ac:dyDescent="0.35">
      <c r="A146" s="215" t="s">
        <v>520</v>
      </c>
      <c r="B146" s="215" t="s">
        <v>349</v>
      </c>
      <c r="C146" s="179" t="s">
        <v>355</v>
      </c>
      <c r="D146" s="340">
        <f t="shared" ca="1" si="16"/>
        <v>1075</v>
      </c>
      <c r="E146" s="341">
        <f t="shared" ca="1" si="17"/>
        <v>84</v>
      </c>
      <c r="F146" s="342"/>
      <c r="G146" s="342"/>
      <c r="H146" s="340">
        <f t="shared" ca="1" si="18"/>
        <v>185</v>
      </c>
      <c r="I146" s="341">
        <f t="shared" ca="1" si="19"/>
        <v>35</v>
      </c>
      <c r="J146" s="342"/>
      <c r="K146" s="343">
        <f t="shared" ca="1" si="20"/>
        <v>24</v>
      </c>
      <c r="L146" s="341" t="str">
        <f t="shared" ca="1" si="21"/>
        <v>x</v>
      </c>
      <c r="M146" s="342"/>
      <c r="N146" s="340">
        <f t="shared" ca="1" si="22"/>
        <v>1286</v>
      </c>
      <c r="O146" s="341">
        <f t="shared" ca="1" si="23"/>
        <v>75</v>
      </c>
      <c r="P146" s="250"/>
      <c r="Q146" s="247"/>
      <c r="R146" s="247"/>
      <c r="U146" s="229"/>
      <c r="W146" s="232"/>
    </row>
    <row r="147" spans="1:23" ht="12.75" customHeight="1" x14ac:dyDescent="0.35">
      <c r="A147" s="215" t="s">
        <v>521</v>
      </c>
      <c r="B147" s="215" t="s">
        <v>349</v>
      </c>
      <c r="C147" s="179" t="s">
        <v>356</v>
      </c>
      <c r="D147" s="340">
        <f t="shared" ca="1" si="16"/>
        <v>15447</v>
      </c>
      <c r="E147" s="341">
        <f t="shared" ca="1" si="17"/>
        <v>86</v>
      </c>
      <c r="F147" s="342"/>
      <c r="G147" s="342"/>
      <c r="H147" s="340">
        <f t="shared" ca="1" si="18"/>
        <v>1964</v>
      </c>
      <c r="I147" s="341">
        <f t="shared" ca="1" si="19"/>
        <v>34</v>
      </c>
      <c r="J147" s="342"/>
      <c r="K147" s="343">
        <f t="shared" ca="1" si="20"/>
        <v>367</v>
      </c>
      <c r="L147" s="341">
        <f t="shared" ca="1" si="21"/>
        <v>13</v>
      </c>
      <c r="M147" s="342"/>
      <c r="N147" s="340">
        <f t="shared" ca="1" si="22"/>
        <v>17857</v>
      </c>
      <c r="O147" s="341">
        <f t="shared" ca="1" si="23"/>
        <v>78</v>
      </c>
      <c r="P147" s="250"/>
      <c r="Q147" s="247"/>
      <c r="R147" s="247"/>
      <c r="U147" s="229"/>
      <c r="W147" s="232"/>
    </row>
    <row r="148" spans="1:23" ht="12.75" customHeight="1" x14ac:dyDescent="0.35">
      <c r="A148" s="215" t="s">
        <v>522</v>
      </c>
      <c r="B148" s="215" t="s">
        <v>349</v>
      </c>
      <c r="C148" s="179" t="s">
        <v>357</v>
      </c>
      <c r="D148" s="340">
        <f t="shared" ca="1" si="16"/>
        <v>2861</v>
      </c>
      <c r="E148" s="341">
        <f t="shared" ca="1" si="17"/>
        <v>84</v>
      </c>
      <c r="F148" s="342"/>
      <c r="G148" s="342"/>
      <c r="H148" s="340">
        <f t="shared" ca="1" si="18"/>
        <v>540</v>
      </c>
      <c r="I148" s="341">
        <f t="shared" ca="1" si="19"/>
        <v>39</v>
      </c>
      <c r="J148" s="342"/>
      <c r="K148" s="343">
        <f t="shared" ca="1" si="20"/>
        <v>65</v>
      </c>
      <c r="L148" s="341">
        <f t="shared" ca="1" si="21"/>
        <v>9</v>
      </c>
      <c r="M148" s="342"/>
      <c r="N148" s="340">
        <f t="shared" ca="1" si="22"/>
        <v>3479</v>
      </c>
      <c r="O148" s="341">
        <f t="shared" ca="1" si="23"/>
        <v>75</v>
      </c>
      <c r="P148" s="250"/>
      <c r="Q148" s="247"/>
      <c r="R148" s="247"/>
      <c r="U148" s="229"/>
      <c r="W148" s="232"/>
    </row>
    <row r="149" spans="1:23" ht="12.75" customHeight="1" x14ac:dyDescent="0.35">
      <c r="A149" s="215" t="s">
        <v>523</v>
      </c>
      <c r="B149" s="215" t="s">
        <v>349</v>
      </c>
      <c r="C149" s="179" t="s">
        <v>358</v>
      </c>
      <c r="D149" s="340">
        <f t="shared" ca="1" si="16"/>
        <v>3305</v>
      </c>
      <c r="E149" s="341">
        <f t="shared" ca="1" si="17"/>
        <v>83</v>
      </c>
      <c r="F149" s="342"/>
      <c r="G149" s="342"/>
      <c r="H149" s="340">
        <f t="shared" ca="1" si="18"/>
        <v>492</v>
      </c>
      <c r="I149" s="341">
        <f t="shared" ca="1" si="19"/>
        <v>36</v>
      </c>
      <c r="J149" s="342"/>
      <c r="K149" s="343">
        <f t="shared" ca="1" si="20"/>
        <v>64</v>
      </c>
      <c r="L149" s="341">
        <f t="shared" ca="1" si="21"/>
        <v>13</v>
      </c>
      <c r="M149" s="342"/>
      <c r="N149" s="340">
        <f t="shared" ca="1" si="22"/>
        <v>3884</v>
      </c>
      <c r="O149" s="341">
        <f t="shared" ca="1" si="23"/>
        <v>75</v>
      </c>
      <c r="P149" s="250"/>
      <c r="Q149" s="247"/>
      <c r="R149" s="247"/>
      <c r="U149" s="229"/>
      <c r="W149" s="232"/>
    </row>
    <row r="150" spans="1:23" s="242" customFormat="1" ht="12.75" customHeight="1" x14ac:dyDescent="0.35">
      <c r="A150" s="215" t="s">
        <v>524</v>
      </c>
      <c r="B150" s="215" t="s">
        <v>349</v>
      </c>
      <c r="C150" s="179" t="s">
        <v>359</v>
      </c>
      <c r="D150" s="340">
        <f t="shared" ca="1" si="16"/>
        <v>6264</v>
      </c>
      <c r="E150" s="341">
        <f t="shared" ca="1" si="17"/>
        <v>82</v>
      </c>
      <c r="F150" s="342"/>
      <c r="G150" s="342"/>
      <c r="H150" s="340">
        <f t="shared" ca="1" si="18"/>
        <v>864</v>
      </c>
      <c r="I150" s="341">
        <f t="shared" ca="1" si="19"/>
        <v>28</v>
      </c>
      <c r="J150" s="342"/>
      <c r="K150" s="343">
        <f t="shared" ca="1" si="20"/>
        <v>130</v>
      </c>
      <c r="L150" s="341">
        <f t="shared" ca="1" si="21"/>
        <v>10</v>
      </c>
      <c r="M150" s="342"/>
      <c r="N150" s="340">
        <f t="shared" ca="1" si="22"/>
        <v>7296</v>
      </c>
      <c r="O150" s="341">
        <f t="shared" ca="1" si="23"/>
        <v>74</v>
      </c>
      <c r="P150" s="250"/>
      <c r="Q150" s="247"/>
      <c r="R150" s="247"/>
      <c r="W150" s="248"/>
    </row>
    <row r="151" spans="1:23" ht="12.75" customHeight="1" x14ac:dyDescent="0.35">
      <c r="A151" s="215" t="s">
        <v>525</v>
      </c>
      <c r="B151" s="215" t="s">
        <v>349</v>
      </c>
      <c r="C151" s="179" t="s">
        <v>360</v>
      </c>
      <c r="D151" s="340">
        <f t="shared" ca="1" si="16"/>
        <v>1932</v>
      </c>
      <c r="E151" s="341">
        <f t="shared" ca="1" si="17"/>
        <v>82</v>
      </c>
      <c r="F151" s="342"/>
      <c r="G151" s="342"/>
      <c r="H151" s="340">
        <f t="shared" ca="1" si="18"/>
        <v>340</v>
      </c>
      <c r="I151" s="341">
        <f t="shared" ca="1" si="19"/>
        <v>33</v>
      </c>
      <c r="J151" s="342"/>
      <c r="K151" s="343">
        <f t="shared" ca="1" si="20"/>
        <v>60</v>
      </c>
      <c r="L151" s="341">
        <f t="shared" ca="1" si="21"/>
        <v>10</v>
      </c>
      <c r="M151" s="342"/>
      <c r="N151" s="340">
        <f t="shared" ca="1" si="22"/>
        <v>2340</v>
      </c>
      <c r="O151" s="341">
        <f t="shared" ca="1" si="23"/>
        <v>73</v>
      </c>
      <c r="P151" s="250"/>
      <c r="Q151" s="247"/>
      <c r="R151" s="247"/>
      <c r="U151" s="229"/>
      <c r="W151" s="232"/>
    </row>
    <row r="152" spans="1:23" ht="12.75" customHeight="1" x14ac:dyDescent="0.35">
      <c r="A152" s="215" t="s">
        <v>526</v>
      </c>
      <c r="B152" s="215" t="s">
        <v>349</v>
      </c>
      <c r="C152" s="179" t="s">
        <v>208</v>
      </c>
      <c r="D152" s="340">
        <f t="shared" ca="1" si="16"/>
        <v>1626</v>
      </c>
      <c r="E152" s="341">
        <f t="shared" ca="1" si="17"/>
        <v>81</v>
      </c>
      <c r="F152" s="342"/>
      <c r="G152" s="342"/>
      <c r="H152" s="340">
        <f t="shared" ca="1" si="18"/>
        <v>226</v>
      </c>
      <c r="I152" s="341">
        <f t="shared" ca="1" si="19"/>
        <v>36</v>
      </c>
      <c r="J152" s="342"/>
      <c r="K152" s="343">
        <f t="shared" ca="1" si="20"/>
        <v>37</v>
      </c>
      <c r="L152" s="341">
        <f t="shared" ca="1" si="21"/>
        <v>30</v>
      </c>
      <c r="M152" s="342"/>
      <c r="N152" s="340">
        <f t="shared" ca="1" si="22"/>
        <v>1909</v>
      </c>
      <c r="O152" s="341">
        <f t="shared" ca="1" si="23"/>
        <v>74</v>
      </c>
      <c r="P152" s="244"/>
      <c r="Q152" s="247"/>
      <c r="R152" s="247"/>
      <c r="U152" s="229"/>
      <c r="W152" s="232"/>
    </row>
    <row r="153" spans="1:23" ht="12.75" customHeight="1" x14ac:dyDescent="0.35">
      <c r="A153" s="215" t="s">
        <v>527</v>
      </c>
      <c r="B153" s="215" t="s">
        <v>349</v>
      </c>
      <c r="C153" s="179" t="s">
        <v>361</v>
      </c>
      <c r="D153" s="340">
        <f t="shared" ca="1" si="16"/>
        <v>1956</v>
      </c>
      <c r="E153" s="341">
        <f t="shared" ca="1" si="17"/>
        <v>84</v>
      </c>
      <c r="F153" s="342"/>
      <c r="G153" s="342"/>
      <c r="H153" s="340">
        <f t="shared" ca="1" si="18"/>
        <v>383</v>
      </c>
      <c r="I153" s="341">
        <f t="shared" ca="1" si="19"/>
        <v>47</v>
      </c>
      <c r="J153" s="342"/>
      <c r="K153" s="343">
        <f t="shared" ca="1" si="20"/>
        <v>56</v>
      </c>
      <c r="L153" s="341">
        <f t="shared" ca="1" si="21"/>
        <v>14</v>
      </c>
      <c r="M153" s="342"/>
      <c r="N153" s="340">
        <f t="shared" ca="1" si="22"/>
        <v>2425</v>
      </c>
      <c r="O153" s="341">
        <f t="shared" ca="1" si="23"/>
        <v>76</v>
      </c>
      <c r="P153" s="250"/>
      <c r="Q153" s="247"/>
      <c r="R153" s="247"/>
      <c r="U153" s="229"/>
      <c r="W153" s="232"/>
    </row>
    <row r="154" spans="1:23" ht="12.75" customHeight="1" x14ac:dyDescent="0.35">
      <c r="A154" s="215" t="s">
        <v>528</v>
      </c>
      <c r="B154" s="215" t="s">
        <v>349</v>
      </c>
      <c r="C154" s="179" t="s">
        <v>362</v>
      </c>
      <c r="D154" s="340">
        <f t="shared" ca="1" si="16"/>
        <v>2299</v>
      </c>
      <c r="E154" s="341">
        <f t="shared" ca="1" si="17"/>
        <v>86</v>
      </c>
      <c r="F154" s="342"/>
      <c r="G154" s="342"/>
      <c r="H154" s="340">
        <f t="shared" ca="1" si="18"/>
        <v>475</v>
      </c>
      <c r="I154" s="341">
        <f t="shared" ca="1" si="19"/>
        <v>34</v>
      </c>
      <c r="J154" s="342"/>
      <c r="K154" s="343">
        <f t="shared" ca="1" si="20"/>
        <v>53</v>
      </c>
      <c r="L154" s="341">
        <f t="shared" ca="1" si="21"/>
        <v>11</v>
      </c>
      <c r="M154" s="342"/>
      <c r="N154" s="340">
        <f t="shared" ca="1" si="22"/>
        <v>2840</v>
      </c>
      <c r="O154" s="341">
        <f t="shared" ca="1" si="23"/>
        <v>75</v>
      </c>
      <c r="P154" s="250"/>
      <c r="Q154" s="247"/>
      <c r="R154" s="247"/>
      <c r="U154" s="229"/>
      <c r="W154" s="232"/>
    </row>
    <row r="155" spans="1:23" ht="12.75" customHeight="1" x14ac:dyDescent="0.35">
      <c r="A155" s="215" t="s">
        <v>529</v>
      </c>
      <c r="B155" s="215" t="s">
        <v>349</v>
      </c>
      <c r="C155" s="179" t="s">
        <v>363</v>
      </c>
      <c r="D155" s="340">
        <f t="shared" ca="1" si="16"/>
        <v>11020</v>
      </c>
      <c r="E155" s="341">
        <f t="shared" ca="1" si="17"/>
        <v>86</v>
      </c>
      <c r="F155" s="342"/>
      <c r="G155" s="342"/>
      <c r="H155" s="340">
        <f t="shared" ca="1" si="18"/>
        <v>1474</v>
      </c>
      <c r="I155" s="341">
        <f t="shared" ca="1" si="19"/>
        <v>35</v>
      </c>
      <c r="J155" s="342"/>
      <c r="K155" s="343">
        <f t="shared" ca="1" si="20"/>
        <v>268</v>
      </c>
      <c r="L155" s="341">
        <f t="shared" ca="1" si="21"/>
        <v>17</v>
      </c>
      <c r="M155" s="342"/>
      <c r="N155" s="340">
        <f t="shared" ca="1" si="22"/>
        <v>12809</v>
      </c>
      <c r="O155" s="341">
        <f t="shared" ca="1" si="23"/>
        <v>78</v>
      </c>
      <c r="P155" s="250"/>
      <c r="Q155" s="247"/>
      <c r="R155" s="247"/>
      <c r="U155" s="229"/>
      <c r="W155" s="232"/>
    </row>
    <row r="156" spans="1:23" ht="12.75" customHeight="1" x14ac:dyDescent="0.35">
      <c r="A156" s="215" t="s">
        <v>530</v>
      </c>
      <c r="B156" s="215" t="s">
        <v>349</v>
      </c>
      <c r="C156" s="179" t="s">
        <v>364</v>
      </c>
      <c r="D156" s="340">
        <f t="shared" ca="1" si="16"/>
        <v>1693</v>
      </c>
      <c r="E156" s="341">
        <f t="shared" ca="1" si="17"/>
        <v>81</v>
      </c>
      <c r="F156" s="342"/>
      <c r="G156" s="342"/>
      <c r="H156" s="340">
        <f t="shared" ca="1" si="18"/>
        <v>185</v>
      </c>
      <c r="I156" s="341">
        <f t="shared" ca="1" si="19"/>
        <v>36</v>
      </c>
      <c r="J156" s="342"/>
      <c r="K156" s="343">
        <f t="shared" ca="1" si="20"/>
        <v>40</v>
      </c>
      <c r="L156" s="341">
        <f t="shared" ca="1" si="21"/>
        <v>15</v>
      </c>
      <c r="M156" s="342"/>
      <c r="N156" s="340">
        <f t="shared" ca="1" si="22"/>
        <v>1929</v>
      </c>
      <c r="O156" s="341">
        <f t="shared" ca="1" si="23"/>
        <v>75</v>
      </c>
      <c r="P156" s="250"/>
      <c r="Q156" s="247"/>
      <c r="R156" s="247"/>
      <c r="U156" s="229"/>
      <c r="W156" s="232"/>
    </row>
    <row r="157" spans="1:23" ht="12.75" customHeight="1" x14ac:dyDescent="0.35">
      <c r="A157" s="215" t="s">
        <v>531</v>
      </c>
      <c r="B157" s="215" t="s">
        <v>349</v>
      </c>
      <c r="C157" s="179" t="s">
        <v>365</v>
      </c>
      <c r="D157" s="340">
        <f t="shared" ca="1" si="16"/>
        <v>7882</v>
      </c>
      <c r="E157" s="341">
        <f t="shared" ca="1" si="17"/>
        <v>77</v>
      </c>
      <c r="F157" s="342"/>
      <c r="G157" s="342"/>
      <c r="H157" s="340">
        <f t="shared" ca="1" si="18"/>
        <v>1142</v>
      </c>
      <c r="I157" s="341">
        <f t="shared" ca="1" si="19"/>
        <v>25</v>
      </c>
      <c r="J157" s="342"/>
      <c r="K157" s="343">
        <f t="shared" ca="1" si="20"/>
        <v>184</v>
      </c>
      <c r="L157" s="341">
        <f t="shared" ca="1" si="21"/>
        <v>14</v>
      </c>
      <c r="M157" s="342"/>
      <c r="N157" s="340">
        <f t="shared" ca="1" si="22"/>
        <v>9240</v>
      </c>
      <c r="O157" s="341">
        <f t="shared" ca="1" si="23"/>
        <v>69</v>
      </c>
      <c r="P157" s="250"/>
      <c r="Q157" s="247"/>
      <c r="R157" s="247"/>
      <c r="U157" s="229"/>
      <c r="W157" s="232"/>
    </row>
    <row r="158" spans="1:23" ht="12.75" customHeight="1" x14ac:dyDescent="0.35">
      <c r="A158" s="215" t="s">
        <v>532</v>
      </c>
      <c r="B158" s="215" t="s">
        <v>349</v>
      </c>
      <c r="C158" s="179" t="s">
        <v>366</v>
      </c>
      <c r="D158" s="340">
        <f t="shared" ca="1" si="16"/>
        <v>1403</v>
      </c>
      <c r="E158" s="341">
        <f t="shared" ca="1" si="17"/>
        <v>88</v>
      </c>
      <c r="F158" s="342"/>
      <c r="G158" s="342"/>
      <c r="H158" s="340">
        <f t="shared" ca="1" si="18"/>
        <v>215</v>
      </c>
      <c r="I158" s="341">
        <f t="shared" ca="1" si="19"/>
        <v>39</v>
      </c>
      <c r="J158" s="342"/>
      <c r="K158" s="343">
        <f t="shared" ca="1" si="20"/>
        <v>36</v>
      </c>
      <c r="L158" s="341">
        <f t="shared" ca="1" si="21"/>
        <v>11</v>
      </c>
      <c r="M158" s="342"/>
      <c r="N158" s="340">
        <f t="shared" ca="1" si="22"/>
        <v>1671</v>
      </c>
      <c r="O158" s="341">
        <f t="shared" ca="1" si="23"/>
        <v>80</v>
      </c>
      <c r="P158" s="250"/>
      <c r="Q158" s="247"/>
      <c r="R158" s="247"/>
      <c r="U158" s="229"/>
      <c r="W158" s="232"/>
    </row>
    <row r="159" spans="1:23" ht="12.75" customHeight="1" x14ac:dyDescent="0.35">
      <c r="A159" s="215" t="s">
        <v>533</v>
      </c>
      <c r="B159" s="215" t="s">
        <v>349</v>
      </c>
      <c r="C159" s="179" t="s">
        <v>367</v>
      </c>
      <c r="D159" s="340">
        <f t="shared" ca="1" si="16"/>
        <v>1782</v>
      </c>
      <c r="E159" s="341">
        <f t="shared" ca="1" si="17"/>
        <v>86</v>
      </c>
      <c r="F159" s="342"/>
      <c r="G159" s="342"/>
      <c r="H159" s="340">
        <f t="shared" ca="1" si="18"/>
        <v>205</v>
      </c>
      <c r="I159" s="341">
        <f t="shared" ca="1" si="19"/>
        <v>42</v>
      </c>
      <c r="J159" s="342"/>
      <c r="K159" s="343">
        <f t="shared" ca="1" si="20"/>
        <v>39</v>
      </c>
      <c r="L159" s="341">
        <f t="shared" ca="1" si="21"/>
        <v>13</v>
      </c>
      <c r="M159" s="342"/>
      <c r="N159" s="340">
        <f t="shared" ca="1" si="22"/>
        <v>2034</v>
      </c>
      <c r="O159" s="341">
        <f t="shared" ca="1" si="23"/>
        <v>80</v>
      </c>
      <c r="P159" s="250"/>
      <c r="Q159" s="247"/>
      <c r="R159" s="247"/>
      <c r="U159" s="229"/>
      <c r="W159" s="232"/>
    </row>
    <row r="160" spans="1:23" ht="12.75" customHeight="1" x14ac:dyDescent="0.35">
      <c r="A160" s="215" t="s">
        <v>536</v>
      </c>
      <c r="B160" s="215" t="s">
        <v>368</v>
      </c>
      <c r="C160" s="179" t="s">
        <v>369</v>
      </c>
      <c r="D160" s="340">
        <f t="shared" ca="1" si="16"/>
        <v>1587</v>
      </c>
      <c r="E160" s="341">
        <f t="shared" ca="1" si="17"/>
        <v>81</v>
      </c>
      <c r="F160" s="342"/>
      <c r="G160" s="342"/>
      <c r="H160" s="340">
        <f t="shared" ca="1" si="18"/>
        <v>219</v>
      </c>
      <c r="I160" s="341">
        <f t="shared" ca="1" si="19"/>
        <v>37</v>
      </c>
      <c r="J160" s="342"/>
      <c r="K160" s="343">
        <f t="shared" ca="1" si="20"/>
        <v>59</v>
      </c>
      <c r="L160" s="341">
        <f t="shared" ca="1" si="21"/>
        <v>12</v>
      </c>
      <c r="M160" s="342"/>
      <c r="N160" s="340">
        <f t="shared" ca="1" si="22"/>
        <v>1874</v>
      </c>
      <c r="O160" s="341">
        <f t="shared" ca="1" si="23"/>
        <v>74</v>
      </c>
      <c r="P160" s="250"/>
      <c r="Q160" s="247"/>
      <c r="R160" s="247"/>
      <c r="U160" s="229"/>
      <c r="W160" s="232"/>
    </row>
    <row r="161" spans="1:23" ht="12.75" customHeight="1" x14ac:dyDescent="0.35">
      <c r="A161" s="215" t="s">
        <v>537</v>
      </c>
      <c r="B161" s="215" t="s">
        <v>368</v>
      </c>
      <c r="C161" s="179" t="s">
        <v>370</v>
      </c>
      <c r="D161" s="340">
        <f t="shared" ca="1" si="16"/>
        <v>1665</v>
      </c>
      <c r="E161" s="341">
        <f t="shared" ca="1" si="17"/>
        <v>80</v>
      </c>
      <c r="F161" s="342"/>
      <c r="G161" s="342"/>
      <c r="H161" s="340">
        <f t="shared" ca="1" si="18"/>
        <v>235</v>
      </c>
      <c r="I161" s="341">
        <f t="shared" ca="1" si="19"/>
        <v>31</v>
      </c>
      <c r="J161" s="342"/>
      <c r="K161" s="343">
        <f t="shared" ca="1" si="20"/>
        <v>38</v>
      </c>
      <c r="L161" s="341">
        <f t="shared" ca="1" si="21"/>
        <v>16</v>
      </c>
      <c r="M161" s="342"/>
      <c r="N161" s="340">
        <f t="shared" ca="1" si="22"/>
        <v>1946</v>
      </c>
      <c r="O161" s="341">
        <f t="shared" ca="1" si="23"/>
        <v>72</v>
      </c>
      <c r="P161" s="250"/>
      <c r="Q161" s="247"/>
      <c r="R161" s="247"/>
      <c r="U161" s="229"/>
      <c r="W161" s="232"/>
    </row>
    <row r="162" spans="1:23" ht="12.75" customHeight="1" x14ac:dyDescent="0.35">
      <c r="A162" s="215" t="s">
        <v>538</v>
      </c>
      <c r="B162" s="215" t="s">
        <v>368</v>
      </c>
      <c r="C162" s="217" t="s">
        <v>877</v>
      </c>
      <c r="D162" s="340">
        <f t="shared" ca="1" si="16"/>
        <v>4249</v>
      </c>
      <c r="E162" s="341">
        <f t="shared" ca="1" si="17"/>
        <v>80</v>
      </c>
      <c r="F162" s="342"/>
      <c r="G162" s="342"/>
      <c r="H162" s="340">
        <f t="shared" ca="1" si="18"/>
        <v>711</v>
      </c>
      <c r="I162" s="341">
        <f t="shared" ca="1" si="19"/>
        <v>30</v>
      </c>
      <c r="J162" s="342"/>
      <c r="K162" s="343">
        <f t="shared" ca="1" si="20"/>
        <v>72</v>
      </c>
      <c r="L162" s="341">
        <f t="shared" ca="1" si="21"/>
        <v>15</v>
      </c>
      <c r="M162" s="342"/>
      <c r="N162" s="340">
        <f t="shared" ca="1" si="22"/>
        <v>5063</v>
      </c>
      <c r="O162" s="341">
        <f t="shared" ca="1" si="23"/>
        <v>71</v>
      </c>
      <c r="P162" s="250"/>
      <c r="Q162" s="247"/>
      <c r="R162" s="247"/>
      <c r="U162" s="229"/>
      <c r="W162" s="232"/>
    </row>
    <row r="163" spans="1:23" ht="12.75" customHeight="1" x14ac:dyDescent="0.35">
      <c r="A163" s="215" t="s">
        <v>539</v>
      </c>
      <c r="B163" s="215" t="s">
        <v>368</v>
      </c>
      <c r="C163" s="179" t="s">
        <v>371</v>
      </c>
      <c r="D163" s="340">
        <f t="shared" ca="1" si="16"/>
        <v>4957</v>
      </c>
      <c r="E163" s="341">
        <f t="shared" ca="1" si="17"/>
        <v>81</v>
      </c>
      <c r="F163" s="342"/>
      <c r="G163" s="342"/>
      <c r="H163" s="340">
        <f t="shared" ca="1" si="18"/>
        <v>676</v>
      </c>
      <c r="I163" s="341">
        <f t="shared" ca="1" si="19"/>
        <v>31</v>
      </c>
      <c r="J163" s="342"/>
      <c r="K163" s="343">
        <f t="shared" ca="1" si="20"/>
        <v>122</v>
      </c>
      <c r="L163" s="341">
        <f t="shared" ca="1" si="21"/>
        <v>14</v>
      </c>
      <c r="M163" s="342"/>
      <c r="N163" s="340">
        <f t="shared" ca="1" si="22"/>
        <v>5768</v>
      </c>
      <c r="O163" s="341">
        <f t="shared" ca="1" si="23"/>
        <v>74</v>
      </c>
      <c r="P163" s="250"/>
      <c r="Q163" s="247"/>
      <c r="R163" s="247"/>
      <c r="U163" s="229"/>
      <c r="W163" s="232"/>
    </row>
    <row r="164" spans="1:23" ht="12.75" customHeight="1" x14ac:dyDescent="0.35">
      <c r="A164" s="215" t="s">
        <v>540</v>
      </c>
      <c r="B164" s="215" t="s">
        <v>368</v>
      </c>
      <c r="C164" s="179" t="s">
        <v>372</v>
      </c>
      <c r="D164" s="340">
        <f t="shared" ca="1" si="16"/>
        <v>6409</v>
      </c>
      <c r="E164" s="341">
        <f t="shared" ca="1" si="17"/>
        <v>83</v>
      </c>
      <c r="F164" s="342"/>
      <c r="G164" s="342"/>
      <c r="H164" s="340">
        <f t="shared" ca="1" si="18"/>
        <v>1301</v>
      </c>
      <c r="I164" s="341">
        <f t="shared" ca="1" si="19"/>
        <v>32</v>
      </c>
      <c r="J164" s="342"/>
      <c r="K164" s="343">
        <f t="shared" ca="1" si="20"/>
        <v>166</v>
      </c>
      <c r="L164" s="341">
        <f t="shared" ca="1" si="21"/>
        <v>17</v>
      </c>
      <c r="M164" s="342"/>
      <c r="N164" s="340">
        <f t="shared" ca="1" si="22"/>
        <v>7907</v>
      </c>
      <c r="O164" s="341">
        <f t="shared" ca="1" si="23"/>
        <v>73</v>
      </c>
      <c r="P164" s="250"/>
      <c r="Q164" s="247"/>
      <c r="R164" s="247"/>
      <c r="U164" s="229"/>
      <c r="W164" s="232"/>
    </row>
    <row r="165" spans="1:23" ht="12.75" customHeight="1" x14ac:dyDescent="0.35">
      <c r="A165" s="215" t="s">
        <v>541</v>
      </c>
      <c r="B165" s="215" t="s">
        <v>368</v>
      </c>
      <c r="C165" s="179" t="s">
        <v>373</v>
      </c>
      <c r="D165" s="340">
        <f t="shared" ca="1" si="16"/>
        <v>3395</v>
      </c>
      <c r="E165" s="341">
        <f t="shared" ca="1" si="17"/>
        <v>82</v>
      </c>
      <c r="F165" s="342"/>
      <c r="G165" s="342"/>
      <c r="H165" s="340">
        <f t="shared" ca="1" si="18"/>
        <v>629</v>
      </c>
      <c r="I165" s="341">
        <f t="shared" ca="1" si="19"/>
        <v>28</v>
      </c>
      <c r="J165" s="342"/>
      <c r="K165" s="343">
        <f t="shared" ca="1" si="20"/>
        <v>80</v>
      </c>
      <c r="L165" s="341">
        <f t="shared" ca="1" si="21"/>
        <v>25</v>
      </c>
      <c r="M165" s="342"/>
      <c r="N165" s="340">
        <f t="shared" ca="1" si="22"/>
        <v>4116</v>
      </c>
      <c r="O165" s="341">
        <f t="shared" ca="1" si="23"/>
        <v>72</v>
      </c>
      <c r="P165" s="250"/>
      <c r="Q165" s="247"/>
      <c r="R165" s="247"/>
      <c r="U165" s="229"/>
      <c r="W165" s="232"/>
    </row>
    <row r="166" spans="1:23" ht="12.75" customHeight="1" x14ac:dyDescent="0.35">
      <c r="A166" s="215" t="s">
        <v>542</v>
      </c>
      <c r="B166" s="215" t="s">
        <v>368</v>
      </c>
      <c r="C166" s="179" t="s">
        <v>374</v>
      </c>
      <c r="D166" s="340">
        <f t="shared" ca="1" si="16"/>
        <v>5570</v>
      </c>
      <c r="E166" s="341">
        <f t="shared" ca="1" si="17"/>
        <v>82</v>
      </c>
      <c r="F166" s="342"/>
      <c r="G166" s="342"/>
      <c r="H166" s="340">
        <f t="shared" ca="1" si="18"/>
        <v>947</v>
      </c>
      <c r="I166" s="341">
        <f t="shared" ca="1" si="19"/>
        <v>28</v>
      </c>
      <c r="J166" s="342"/>
      <c r="K166" s="343">
        <f t="shared" ca="1" si="20"/>
        <v>167</v>
      </c>
      <c r="L166" s="341">
        <f t="shared" ca="1" si="21"/>
        <v>14</v>
      </c>
      <c r="M166" s="342"/>
      <c r="N166" s="340">
        <f t="shared" ca="1" si="22"/>
        <v>6709</v>
      </c>
      <c r="O166" s="341">
        <f t="shared" ca="1" si="23"/>
        <v>73</v>
      </c>
      <c r="P166" s="250"/>
      <c r="Q166" s="247"/>
      <c r="R166" s="247"/>
      <c r="U166" s="229"/>
      <c r="W166" s="232"/>
    </row>
    <row r="167" spans="1:23" ht="12.75" customHeight="1" x14ac:dyDescent="0.35">
      <c r="A167" s="215" t="s">
        <v>543</v>
      </c>
      <c r="B167" s="215" t="s">
        <v>368</v>
      </c>
      <c r="C167" s="179" t="s">
        <v>375</v>
      </c>
      <c r="D167" s="340" t="str">
        <f t="shared" ca="1" si="16"/>
        <v>*</v>
      </c>
      <c r="E167" s="341" t="str">
        <f t="shared" ca="1" si="17"/>
        <v>*</v>
      </c>
      <c r="F167" s="342"/>
      <c r="G167" s="342"/>
      <c r="H167" s="340" t="str">
        <f t="shared" ca="1" si="18"/>
        <v>*</v>
      </c>
      <c r="I167" s="341" t="str">
        <f t="shared" ca="1" si="19"/>
        <v>*</v>
      </c>
      <c r="J167" s="342"/>
      <c r="K167" s="343" t="str">
        <f t="shared" ca="1" si="20"/>
        <v>*</v>
      </c>
      <c r="L167" s="341" t="str">
        <f t="shared" ca="1" si="21"/>
        <v>*</v>
      </c>
      <c r="M167" s="342"/>
      <c r="N167" s="340" t="str">
        <f t="shared" ca="1" si="22"/>
        <v>*</v>
      </c>
      <c r="O167" s="341" t="str">
        <f t="shared" ca="1" si="23"/>
        <v>*</v>
      </c>
      <c r="P167" s="250"/>
      <c r="Q167" s="247"/>
      <c r="R167" s="247"/>
      <c r="U167" s="229"/>
      <c r="W167" s="232"/>
    </row>
    <row r="168" spans="1:23" ht="12.75" customHeight="1" x14ac:dyDescent="0.35">
      <c r="A168" s="215" t="s">
        <v>544</v>
      </c>
      <c r="B168" s="215" t="s">
        <v>368</v>
      </c>
      <c r="C168" s="179" t="s">
        <v>376</v>
      </c>
      <c r="D168" s="340">
        <f t="shared" ca="1" si="16"/>
        <v>2081</v>
      </c>
      <c r="E168" s="341">
        <f t="shared" ca="1" si="17"/>
        <v>84</v>
      </c>
      <c r="F168" s="342"/>
      <c r="G168" s="342"/>
      <c r="H168" s="340">
        <f t="shared" ca="1" si="18"/>
        <v>280</v>
      </c>
      <c r="I168" s="341">
        <f t="shared" ca="1" si="19"/>
        <v>31</v>
      </c>
      <c r="J168" s="342"/>
      <c r="K168" s="343">
        <f t="shared" ca="1" si="20"/>
        <v>20</v>
      </c>
      <c r="L168" s="341" t="str">
        <f t="shared" ca="1" si="21"/>
        <v>x</v>
      </c>
      <c r="M168" s="342"/>
      <c r="N168" s="340">
        <f t="shared" ca="1" si="22"/>
        <v>2388</v>
      </c>
      <c r="O168" s="341">
        <f t="shared" ca="1" si="23"/>
        <v>77</v>
      </c>
      <c r="P168" s="250"/>
      <c r="Q168" s="247"/>
      <c r="R168" s="247"/>
      <c r="U168" s="229"/>
      <c r="W168" s="232"/>
    </row>
    <row r="169" spans="1:23" ht="12.75" customHeight="1" x14ac:dyDescent="0.35">
      <c r="A169" s="215" t="s">
        <v>545</v>
      </c>
      <c r="B169" s="215" t="s">
        <v>368</v>
      </c>
      <c r="C169" s="179" t="s">
        <v>377</v>
      </c>
      <c r="D169" s="340">
        <f t="shared" ca="1" si="16"/>
        <v>2506</v>
      </c>
      <c r="E169" s="341">
        <f t="shared" ca="1" si="17"/>
        <v>79</v>
      </c>
      <c r="F169" s="342"/>
      <c r="G169" s="342"/>
      <c r="H169" s="340">
        <f t="shared" ca="1" si="18"/>
        <v>393</v>
      </c>
      <c r="I169" s="341">
        <f t="shared" ca="1" si="19"/>
        <v>32</v>
      </c>
      <c r="J169" s="342"/>
      <c r="K169" s="343">
        <f t="shared" ca="1" si="20"/>
        <v>85</v>
      </c>
      <c r="L169" s="341">
        <f t="shared" ca="1" si="21"/>
        <v>12</v>
      </c>
      <c r="M169" s="342"/>
      <c r="N169" s="340">
        <f t="shared" ca="1" si="22"/>
        <v>2993</v>
      </c>
      <c r="O169" s="341">
        <f t="shared" ca="1" si="23"/>
        <v>71</v>
      </c>
      <c r="P169" s="250"/>
      <c r="Q169" s="247"/>
      <c r="R169" s="247"/>
      <c r="U169" s="229"/>
      <c r="W169" s="232"/>
    </row>
    <row r="170" spans="1:23" ht="12.75" customHeight="1" x14ac:dyDescent="0.35">
      <c r="A170" s="215" t="s">
        <v>546</v>
      </c>
      <c r="B170" s="215" t="s">
        <v>368</v>
      </c>
      <c r="C170" s="179" t="s">
        <v>378</v>
      </c>
      <c r="D170" s="340">
        <f t="shared" ca="1" si="16"/>
        <v>1306</v>
      </c>
      <c r="E170" s="341">
        <f t="shared" ca="1" si="17"/>
        <v>85</v>
      </c>
      <c r="F170" s="342"/>
      <c r="G170" s="342"/>
      <c r="H170" s="340">
        <f t="shared" ca="1" si="18"/>
        <v>208</v>
      </c>
      <c r="I170" s="341">
        <f t="shared" ca="1" si="19"/>
        <v>36</v>
      </c>
      <c r="J170" s="342"/>
      <c r="K170" s="343">
        <f t="shared" ca="1" si="20"/>
        <v>26</v>
      </c>
      <c r="L170" s="341">
        <f t="shared" ca="1" si="21"/>
        <v>15</v>
      </c>
      <c r="M170" s="342"/>
      <c r="N170" s="340">
        <f t="shared" ca="1" si="22"/>
        <v>1545</v>
      </c>
      <c r="O170" s="341">
        <f t="shared" ca="1" si="23"/>
        <v>77</v>
      </c>
      <c r="P170" s="250"/>
      <c r="Q170" s="247"/>
      <c r="R170" s="247"/>
      <c r="U170" s="229"/>
      <c r="W170" s="232"/>
    </row>
    <row r="171" spans="1:23" ht="12.75" customHeight="1" x14ac:dyDescent="0.35">
      <c r="A171" s="215" t="s">
        <v>547</v>
      </c>
      <c r="B171" s="215" t="s">
        <v>368</v>
      </c>
      <c r="C171" s="179" t="s">
        <v>379</v>
      </c>
      <c r="D171" s="340">
        <f t="shared" ca="1" si="16"/>
        <v>4974</v>
      </c>
      <c r="E171" s="341">
        <f t="shared" ca="1" si="17"/>
        <v>82</v>
      </c>
      <c r="F171" s="342"/>
      <c r="G171" s="342"/>
      <c r="H171" s="340">
        <f t="shared" ca="1" si="18"/>
        <v>799</v>
      </c>
      <c r="I171" s="341">
        <f t="shared" ca="1" si="19"/>
        <v>32</v>
      </c>
      <c r="J171" s="342"/>
      <c r="K171" s="343">
        <f t="shared" ca="1" si="20"/>
        <v>38</v>
      </c>
      <c r="L171" s="341">
        <f t="shared" ca="1" si="21"/>
        <v>16</v>
      </c>
      <c r="M171" s="342"/>
      <c r="N171" s="340">
        <f t="shared" ca="1" si="22"/>
        <v>5829</v>
      </c>
      <c r="O171" s="341">
        <f t="shared" ca="1" si="23"/>
        <v>75</v>
      </c>
      <c r="P171" s="250"/>
      <c r="Q171" s="247"/>
      <c r="R171" s="247"/>
      <c r="U171" s="229"/>
      <c r="W171" s="232"/>
    </row>
    <row r="172" spans="1:23" s="242" customFormat="1" ht="12.75" customHeight="1" x14ac:dyDescent="0.35">
      <c r="A172" s="215" t="s">
        <v>548</v>
      </c>
      <c r="B172" s="215" t="s">
        <v>368</v>
      </c>
      <c r="C172" s="179" t="s">
        <v>380</v>
      </c>
      <c r="D172" s="340">
        <f t="shared" ca="1" si="16"/>
        <v>2882</v>
      </c>
      <c r="E172" s="341">
        <f t="shared" ca="1" si="17"/>
        <v>85</v>
      </c>
      <c r="F172" s="342"/>
      <c r="G172" s="342"/>
      <c r="H172" s="340">
        <f t="shared" ca="1" si="18"/>
        <v>383</v>
      </c>
      <c r="I172" s="341">
        <f t="shared" ca="1" si="19"/>
        <v>35</v>
      </c>
      <c r="J172" s="342"/>
      <c r="K172" s="343">
        <f t="shared" ca="1" si="20"/>
        <v>72</v>
      </c>
      <c r="L172" s="341">
        <f t="shared" ca="1" si="21"/>
        <v>17</v>
      </c>
      <c r="M172" s="342"/>
      <c r="N172" s="340">
        <f t="shared" ca="1" si="22"/>
        <v>3348</v>
      </c>
      <c r="O172" s="341">
        <f t="shared" ca="1" si="23"/>
        <v>78</v>
      </c>
      <c r="P172" s="250"/>
      <c r="Q172" s="247"/>
      <c r="R172" s="247"/>
      <c r="W172" s="248"/>
    </row>
    <row r="173" spans="1:23" ht="12.75" customHeight="1" x14ac:dyDescent="0.35">
      <c r="A173" s="215" t="s">
        <v>549</v>
      </c>
      <c r="B173" s="215" t="s">
        <v>368</v>
      </c>
      <c r="C173" s="179" t="s">
        <v>381</v>
      </c>
      <c r="D173" s="340">
        <f t="shared" ca="1" si="16"/>
        <v>2350</v>
      </c>
      <c r="E173" s="341">
        <f t="shared" ca="1" si="17"/>
        <v>81</v>
      </c>
      <c r="F173" s="342"/>
      <c r="G173" s="342"/>
      <c r="H173" s="340">
        <f t="shared" ca="1" si="18"/>
        <v>427</v>
      </c>
      <c r="I173" s="341">
        <f t="shared" ca="1" si="19"/>
        <v>28</v>
      </c>
      <c r="J173" s="342"/>
      <c r="K173" s="343">
        <f t="shared" ca="1" si="20"/>
        <v>77</v>
      </c>
      <c r="L173" s="341">
        <f t="shared" ca="1" si="21"/>
        <v>13</v>
      </c>
      <c r="M173" s="342"/>
      <c r="N173" s="340">
        <f t="shared" ca="1" si="22"/>
        <v>2877</v>
      </c>
      <c r="O173" s="341">
        <f t="shared" ca="1" si="23"/>
        <v>71</v>
      </c>
      <c r="P173" s="250"/>
      <c r="Q173" s="247"/>
      <c r="R173" s="247"/>
      <c r="U173" s="229"/>
      <c r="W173" s="232"/>
    </row>
    <row r="174" spans="1:23" ht="12.75" customHeight="1" x14ac:dyDescent="0.35">
      <c r="A174" s="215" t="s">
        <v>550</v>
      </c>
      <c r="B174" s="215" t="s">
        <v>368</v>
      </c>
      <c r="C174" s="179" t="s">
        <v>382</v>
      </c>
      <c r="D174" s="340">
        <f t="shared" ca="1" si="16"/>
        <v>1163</v>
      </c>
      <c r="E174" s="341">
        <f t="shared" ca="1" si="17"/>
        <v>82</v>
      </c>
      <c r="F174" s="342"/>
      <c r="G174" s="342"/>
      <c r="H174" s="340">
        <f t="shared" ca="1" si="18"/>
        <v>232</v>
      </c>
      <c r="I174" s="341">
        <f t="shared" ca="1" si="19"/>
        <v>36</v>
      </c>
      <c r="J174" s="342"/>
      <c r="K174" s="343">
        <f t="shared" ca="1" si="20"/>
        <v>31</v>
      </c>
      <c r="L174" s="341">
        <f t="shared" ca="1" si="21"/>
        <v>10</v>
      </c>
      <c r="M174" s="342"/>
      <c r="N174" s="340">
        <f t="shared" ca="1" si="22"/>
        <v>1429</v>
      </c>
      <c r="O174" s="341">
        <f t="shared" ca="1" si="23"/>
        <v>73</v>
      </c>
      <c r="P174" s="244"/>
      <c r="Q174" s="247"/>
      <c r="R174" s="247"/>
      <c r="U174" s="229"/>
      <c r="W174" s="232"/>
    </row>
    <row r="175" spans="1:23" ht="12.75" customHeight="1" x14ac:dyDescent="0.35">
      <c r="A175" s="218" t="s">
        <v>551</v>
      </c>
      <c r="B175" s="218" t="s">
        <v>368</v>
      </c>
      <c r="C175" s="179" t="s">
        <v>383</v>
      </c>
      <c r="D175" s="340">
        <f t="shared" ca="1" si="16"/>
        <v>4471</v>
      </c>
      <c r="E175" s="341">
        <f t="shared" ca="1" si="17"/>
        <v>82</v>
      </c>
      <c r="F175" s="342"/>
      <c r="G175" s="342"/>
      <c r="H175" s="340">
        <f t="shared" ca="1" si="18"/>
        <v>745</v>
      </c>
      <c r="I175" s="341">
        <f t="shared" ca="1" si="19"/>
        <v>31</v>
      </c>
      <c r="J175" s="342"/>
      <c r="K175" s="343">
        <f t="shared" ca="1" si="20"/>
        <v>132</v>
      </c>
      <c r="L175" s="341">
        <f t="shared" ca="1" si="21"/>
        <v>11</v>
      </c>
      <c r="M175" s="342"/>
      <c r="N175" s="340">
        <f t="shared" ca="1" si="22"/>
        <v>5369</v>
      </c>
      <c r="O175" s="341">
        <f t="shared" ca="1" si="23"/>
        <v>73</v>
      </c>
      <c r="P175" s="250"/>
      <c r="Q175" s="247"/>
      <c r="R175" s="247"/>
      <c r="U175" s="229"/>
      <c r="W175" s="232"/>
    </row>
    <row r="176" spans="1:23" s="242" customFormat="1" ht="12.75" customHeight="1" x14ac:dyDescent="0.35">
      <c r="A176" s="252"/>
      <c r="B176" s="39"/>
      <c r="C176" s="39"/>
      <c r="D176" s="253"/>
      <c r="E176" s="254"/>
      <c r="F176" s="253"/>
      <c r="G176" s="253"/>
      <c r="H176" s="253"/>
      <c r="I176" s="254"/>
      <c r="J176" s="253"/>
      <c r="K176" s="253"/>
      <c r="L176" s="254"/>
      <c r="M176" s="253"/>
      <c r="N176" s="253"/>
      <c r="O176" s="254"/>
      <c r="P176" s="250"/>
      <c r="Q176" s="247"/>
      <c r="R176" s="247"/>
      <c r="W176" s="248"/>
    </row>
    <row r="177" spans="1:23" ht="12.75" customHeight="1" x14ac:dyDescent="0.35">
      <c r="B177" s="258"/>
      <c r="C177" s="258"/>
      <c r="D177" s="274"/>
      <c r="E177" s="275"/>
      <c r="F177" s="274"/>
      <c r="G177" s="278"/>
      <c r="H177" s="278"/>
      <c r="I177" s="277"/>
      <c r="J177" s="278"/>
      <c r="K177" s="263"/>
      <c r="L177" s="279"/>
      <c r="M177" s="229"/>
      <c r="N177" s="229"/>
      <c r="O177" s="257" t="s">
        <v>215</v>
      </c>
      <c r="P177" s="257"/>
      <c r="Q177" s="231"/>
      <c r="R177" s="231"/>
      <c r="U177" s="229"/>
      <c r="W177" s="232"/>
    </row>
    <row r="178" spans="1:23" ht="12.75" customHeight="1" x14ac:dyDescent="0.35">
      <c r="A178" s="258"/>
      <c r="B178" s="275"/>
      <c r="C178" s="275"/>
      <c r="D178" s="274"/>
      <c r="E178" s="276"/>
      <c r="F178" s="277"/>
      <c r="G178" s="277"/>
      <c r="H178" s="278"/>
      <c r="I178" s="263"/>
      <c r="J178" s="279"/>
      <c r="M178" s="279"/>
      <c r="N178" s="279"/>
    </row>
    <row r="179" spans="1:23" ht="12.75" customHeight="1" x14ac:dyDescent="0.35">
      <c r="A179" s="260"/>
      <c r="B179" s="275"/>
      <c r="C179" s="275"/>
      <c r="D179" s="274"/>
      <c r="E179" s="276"/>
      <c r="F179" s="259"/>
      <c r="G179" s="259"/>
      <c r="H179" s="259"/>
      <c r="I179" s="230"/>
    </row>
    <row r="180" spans="1:23" ht="24" customHeight="1" x14ac:dyDescent="0.35">
      <c r="A180" s="412" t="s">
        <v>966</v>
      </c>
      <c r="B180" s="412"/>
      <c r="C180" s="412"/>
      <c r="D180" s="412"/>
      <c r="E180" s="412"/>
      <c r="F180" s="412"/>
      <c r="G180" s="412"/>
      <c r="H180" s="412"/>
      <c r="I180" s="412"/>
      <c r="J180" s="412"/>
      <c r="K180" s="412"/>
      <c r="L180" s="412"/>
      <c r="M180" s="412"/>
      <c r="N180" s="412"/>
      <c r="O180" s="412"/>
    </row>
    <row r="181" spans="1:23" ht="12.75" customHeight="1" x14ac:dyDescent="0.4">
      <c r="A181" s="280" t="s">
        <v>913</v>
      </c>
      <c r="B181" s="281"/>
      <c r="C181" s="281"/>
      <c r="D181" s="281"/>
      <c r="E181" s="281"/>
      <c r="F181" s="281"/>
      <c r="G181" s="281"/>
      <c r="H181" s="281"/>
      <c r="I181" s="281"/>
      <c r="J181" s="264"/>
      <c r="K181" s="264"/>
      <c r="L181" s="264"/>
      <c r="M181" s="264"/>
      <c r="N181" s="264"/>
      <c r="O181" s="229"/>
      <c r="P181" s="229"/>
      <c r="U181" s="229"/>
    </row>
    <row r="182" spans="1:23" ht="12.75" customHeight="1" x14ac:dyDescent="0.35">
      <c r="A182" s="260" t="s">
        <v>958</v>
      </c>
      <c r="B182" s="275"/>
      <c r="C182" s="275"/>
      <c r="D182" s="274"/>
      <c r="E182" s="276"/>
      <c r="F182" s="259"/>
      <c r="G182" s="259"/>
      <c r="H182" s="251"/>
    </row>
    <row r="183" spans="1:23" ht="21" customHeight="1" x14ac:dyDescent="0.4">
      <c r="A183" s="390" t="s">
        <v>1096</v>
      </c>
      <c r="B183" s="390"/>
      <c r="C183" s="390"/>
      <c r="D183" s="390"/>
      <c r="E183" s="390"/>
      <c r="F183" s="390"/>
      <c r="G183" s="390"/>
      <c r="H183" s="390"/>
      <c r="I183" s="390"/>
      <c r="J183" s="390"/>
      <c r="K183" s="390"/>
      <c r="L183" s="390"/>
      <c r="M183" s="390"/>
      <c r="N183" s="264"/>
      <c r="O183" s="264"/>
    </row>
    <row r="184" spans="1:23" ht="13.5" customHeight="1" x14ac:dyDescent="0.4">
      <c r="A184" s="160" t="s">
        <v>960</v>
      </c>
      <c r="B184" s="264"/>
      <c r="C184" s="264"/>
      <c r="D184" s="264"/>
      <c r="E184" s="264"/>
      <c r="F184" s="264"/>
      <c r="G184" s="264"/>
      <c r="H184" s="264"/>
      <c r="I184" s="264"/>
      <c r="J184" s="264"/>
      <c r="K184" s="264"/>
      <c r="L184" s="264"/>
      <c r="M184" s="264"/>
      <c r="N184" s="264"/>
      <c r="O184" s="264"/>
    </row>
    <row r="185" spans="1:23" x14ac:dyDescent="0.35">
      <c r="A185" s="229" t="s">
        <v>942</v>
      </c>
    </row>
    <row r="187" spans="1:23" x14ac:dyDescent="0.35">
      <c r="A187" s="260" t="s">
        <v>889</v>
      </c>
    </row>
    <row r="188" spans="1:23" x14ac:dyDescent="0.35">
      <c r="A188" s="265" t="s">
        <v>888</v>
      </c>
    </row>
    <row r="189" spans="1:23" x14ac:dyDescent="0.35">
      <c r="A189" s="265" t="s">
        <v>959</v>
      </c>
    </row>
    <row r="190" spans="1:23" x14ac:dyDescent="0.35">
      <c r="A190" s="266"/>
    </row>
  </sheetData>
  <mergeCells count="26">
    <mergeCell ref="A183:M183"/>
    <mergeCell ref="L3:P3"/>
    <mergeCell ref="M4:P4"/>
    <mergeCell ref="M5:P5"/>
    <mergeCell ref="D7:E7"/>
    <mergeCell ref="F7:F8"/>
    <mergeCell ref="G7:G8"/>
    <mergeCell ref="H7:I7"/>
    <mergeCell ref="J7:J8"/>
    <mergeCell ref="K7:L7"/>
    <mergeCell ref="M7:M8"/>
    <mergeCell ref="N7:O7"/>
    <mergeCell ref="A180:O180"/>
    <mergeCell ref="B19:C19"/>
    <mergeCell ref="B20:C20"/>
    <mergeCell ref="B21:C21"/>
    <mergeCell ref="B22:C22"/>
    <mergeCell ref="B16:C16"/>
    <mergeCell ref="B17:C17"/>
    <mergeCell ref="B18:C18"/>
    <mergeCell ref="B9:C9"/>
    <mergeCell ref="B10:C10"/>
    <mergeCell ref="B12:C12"/>
    <mergeCell ref="B13:C13"/>
    <mergeCell ref="B14:C14"/>
    <mergeCell ref="B15:C15"/>
  </mergeCells>
  <dataValidations count="2">
    <dataValidation type="list" allowBlank="1" showInputMessage="1" showErrorMessage="1" sqref="M4:P4">
      <formula1>$U$1:$U$4</formula1>
    </dataValidation>
    <dataValidation type="list" allowBlank="1" showInputMessage="1" showErrorMessage="1" sqref="M5:P5">
      <formula1>$U$6:$U$8</formula1>
    </dataValidation>
  </dataValidations>
  <hyperlinks>
    <hyperlink ref="A181" r:id="rId1"/>
  </hyperlinks>
  <pageMargins left="0.70866141732283472" right="0.70866141732283472" top="0.74803149606299213" bottom="0.74803149606299213" header="0.31496062992125984" footer="0.31496062992125984"/>
  <pageSetup paperSize="9" scale="5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1"/>
    <pageSetUpPr fitToPage="1"/>
  </sheetPr>
  <dimension ref="A1:AL182"/>
  <sheetViews>
    <sheetView showGridLines="0" zoomScaleNormal="100" workbookViewId="0">
      <pane ySplit="8" topLeftCell="A9" activePane="bottomLeft" state="frozen"/>
      <selection pane="bottomLeft"/>
    </sheetView>
  </sheetViews>
  <sheetFormatPr defaultColWidth="9.1171875" defaultRowHeight="10.35" x14ac:dyDescent="0.35"/>
  <cols>
    <col min="1" max="1" width="9.1171875" style="17"/>
    <col min="2" max="2" width="3.703125" style="17" customWidth="1"/>
    <col min="3" max="3" width="18.41015625" style="17" customWidth="1"/>
    <col min="4" max="4" width="12.1171875" style="17" customWidth="1"/>
    <col min="5" max="5" width="15" style="18" customWidth="1"/>
    <col min="6" max="6" width="12.1171875" style="17" customWidth="1"/>
    <col min="7" max="7" width="15" style="18" customWidth="1"/>
    <col min="8" max="8" width="12.1171875" style="17" customWidth="1"/>
    <col min="9" max="9" width="15" style="18" customWidth="1"/>
    <col min="10" max="10" width="12.1171875" style="17" customWidth="1"/>
    <col min="11" max="11" width="15" style="18" customWidth="1"/>
    <col min="12" max="12" width="12.1171875" style="17" customWidth="1"/>
    <col min="13" max="13" width="8.703125" style="17" customWidth="1"/>
    <col min="14" max="14" width="8.5859375" style="17" customWidth="1"/>
    <col min="15" max="15" width="8.87890625" style="17" customWidth="1"/>
    <col min="16" max="16" width="9.234375" style="17" customWidth="1"/>
    <col min="17" max="17" width="8.703125" style="17" customWidth="1"/>
    <col min="18" max="18" width="8.87890625" style="21" customWidth="1"/>
    <col min="19" max="19" width="9" style="21" customWidth="1"/>
    <col min="20" max="21" width="9.1171875" style="21"/>
    <col min="22" max="22" width="1.703125" style="21" customWidth="1"/>
    <col min="23" max="24" width="9.1171875" style="21" customWidth="1"/>
    <col min="25" max="26" width="9.1171875" style="21" hidden="1" customWidth="1"/>
    <col min="27" max="27" width="5" style="21" bestFit="1" customWidth="1"/>
    <col min="28" max="28" width="10.5859375" style="21" customWidth="1"/>
    <col min="29" max="29" width="11.1171875" style="21" customWidth="1"/>
    <col min="30" max="30" width="11.41015625" style="21" customWidth="1"/>
    <col min="31" max="31" width="9.87890625" style="21" customWidth="1"/>
    <col min="32" max="32" width="4.87890625" style="21" customWidth="1"/>
    <col min="33" max="33" width="8.41015625" style="21" customWidth="1"/>
    <col min="34" max="35" width="9.1171875" style="21"/>
    <col min="36" max="16384" width="9.1171875" style="17"/>
  </cols>
  <sheetData>
    <row r="1" spans="1:38" ht="15" x14ac:dyDescent="0.45">
      <c r="A1" s="13" t="s">
        <v>964</v>
      </c>
      <c r="B1" s="45"/>
      <c r="C1" s="46"/>
      <c r="D1" s="46"/>
      <c r="Y1" s="21">
        <v>2009</v>
      </c>
      <c r="AA1" s="14"/>
    </row>
    <row r="2" spans="1:38" ht="13" x14ac:dyDescent="0.45">
      <c r="A2" s="161" t="s">
        <v>927</v>
      </c>
      <c r="B2" s="15"/>
      <c r="C2" s="46"/>
      <c r="D2" s="46"/>
      <c r="H2" s="20"/>
      <c r="I2" s="19"/>
      <c r="J2" s="310"/>
      <c r="Y2" s="21">
        <v>2010</v>
      </c>
      <c r="AA2" s="14"/>
    </row>
    <row r="3" spans="1:38" ht="13" x14ac:dyDescent="0.45">
      <c r="A3" s="163" t="s">
        <v>934</v>
      </c>
      <c r="B3" s="15"/>
      <c r="C3" s="46"/>
      <c r="D3" s="46"/>
      <c r="G3" s="47"/>
      <c r="H3" s="48"/>
      <c r="I3" s="49"/>
      <c r="J3" s="50"/>
      <c r="L3" s="202"/>
      <c r="Y3" s="21">
        <v>2011</v>
      </c>
      <c r="AA3" s="14"/>
    </row>
    <row r="4" spans="1:38" ht="13.5" customHeight="1" x14ac:dyDescent="0.4">
      <c r="A4" s="108"/>
      <c r="B4" s="40"/>
      <c r="G4" s="47"/>
      <c r="J4" s="311"/>
      <c r="K4" s="312"/>
      <c r="L4" s="311"/>
      <c r="Q4" s="21"/>
      <c r="Y4" s="21">
        <v>2012</v>
      </c>
      <c r="AI4" s="17"/>
    </row>
    <row r="5" spans="1:38" ht="13.5" customHeight="1" x14ac:dyDescent="0.5">
      <c r="A5" s="358"/>
      <c r="B5" s="40"/>
      <c r="G5" s="47"/>
      <c r="J5" s="313"/>
      <c r="K5" s="418"/>
      <c r="L5" s="418"/>
      <c r="Q5" s="21"/>
      <c r="Y5" s="21">
        <v>2013</v>
      </c>
      <c r="AI5" s="17"/>
    </row>
    <row r="6" spans="1:38" ht="13.5" customHeight="1" x14ac:dyDescent="0.35">
      <c r="A6" s="41"/>
      <c r="B6" s="40"/>
      <c r="G6" s="47"/>
      <c r="H6" s="48"/>
      <c r="I6" s="49"/>
      <c r="J6" s="48"/>
      <c r="K6" s="19"/>
      <c r="L6" s="20"/>
      <c r="Y6" s="21">
        <v>2014</v>
      </c>
    </row>
    <row r="7" spans="1:38" s="22" customFormat="1" ht="14.25" customHeight="1" x14ac:dyDescent="0.4">
      <c r="B7" s="23"/>
      <c r="C7" s="419" t="s">
        <v>556</v>
      </c>
      <c r="D7" s="23"/>
      <c r="E7" s="417" t="s">
        <v>208</v>
      </c>
      <c r="F7" s="417"/>
      <c r="G7" s="417" t="s">
        <v>209</v>
      </c>
      <c r="H7" s="417"/>
      <c r="I7" s="417" t="s">
        <v>220</v>
      </c>
      <c r="J7" s="417"/>
      <c r="K7" s="417" t="s">
        <v>210</v>
      </c>
      <c r="L7" s="417"/>
      <c r="M7" s="24"/>
      <c r="N7" s="24"/>
      <c r="O7" s="24"/>
      <c r="P7" s="24"/>
      <c r="Q7" s="24"/>
      <c r="R7" s="24"/>
      <c r="S7" s="24"/>
      <c r="T7" s="24"/>
      <c r="U7" s="24"/>
      <c r="V7" s="24"/>
      <c r="W7" s="24"/>
      <c r="X7" s="24"/>
      <c r="Y7" s="24">
        <v>2015</v>
      </c>
      <c r="Z7" s="24"/>
      <c r="AA7" s="24"/>
    </row>
    <row r="8" spans="1:38" s="22" customFormat="1" ht="42.75" customHeight="1" x14ac:dyDescent="0.4">
      <c r="B8" s="25"/>
      <c r="C8" s="420"/>
      <c r="D8" s="25"/>
      <c r="E8" s="51" t="s">
        <v>946</v>
      </c>
      <c r="F8" s="240" t="s">
        <v>961</v>
      </c>
      <c r="G8" s="51" t="s">
        <v>946</v>
      </c>
      <c r="H8" s="240" t="s">
        <v>961</v>
      </c>
      <c r="I8" s="51" t="s">
        <v>946</v>
      </c>
      <c r="J8" s="240" t="s">
        <v>961</v>
      </c>
      <c r="K8" s="51" t="s">
        <v>946</v>
      </c>
      <c r="L8" s="240" t="s">
        <v>961</v>
      </c>
      <c r="M8" s="24"/>
      <c r="N8" s="24"/>
      <c r="O8" s="24"/>
      <c r="P8" s="24"/>
      <c r="Q8" s="24"/>
      <c r="R8" s="24"/>
      <c r="S8" s="24"/>
      <c r="T8" s="24"/>
      <c r="U8" s="24"/>
      <c r="V8" s="24"/>
      <c r="W8" s="24"/>
      <c r="X8" s="24"/>
      <c r="Y8" s="24">
        <v>2016</v>
      </c>
      <c r="Z8" s="24"/>
      <c r="AA8" s="24"/>
    </row>
    <row r="9" spans="1:38" x14ac:dyDescent="0.35">
      <c r="A9" s="8" t="s">
        <v>384</v>
      </c>
      <c r="B9" s="42" t="s">
        <v>221</v>
      </c>
      <c r="C9" s="6" t="s">
        <v>219</v>
      </c>
      <c r="D9" s="16"/>
      <c r="E9" s="3"/>
      <c r="F9" s="1"/>
      <c r="G9" s="3"/>
      <c r="H9" s="1"/>
      <c r="I9" s="3"/>
      <c r="J9" s="1"/>
      <c r="K9" s="3"/>
      <c r="L9" s="1"/>
      <c r="M9" s="2"/>
      <c r="N9" s="2"/>
      <c r="O9" s="2"/>
      <c r="P9" s="2"/>
      <c r="Q9" s="2"/>
      <c r="R9" s="2"/>
      <c r="S9" s="52"/>
      <c r="T9" s="52"/>
      <c r="AJ9" s="21"/>
    </row>
    <row r="10" spans="1:38" x14ac:dyDescent="0.35">
      <c r="B10" s="2"/>
      <c r="C10" s="117" t="s">
        <v>885</v>
      </c>
      <c r="E10" s="53">
        <v>239890</v>
      </c>
      <c r="F10" s="53">
        <v>74</v>
      </c>
      <c r="G10" s="53">
        <v>239890</v>
      </c>
      <c r="H10" s="53">
        <v>66</v>
      </c>
      <c r="I10" s="53">
        <v>239890</v>
      </c>
      <c r="J10" s="53">
        <v>73</v>
      </c>
      <c r="K10" s="53">
        <v>239890</v>
      </c>
      <c r="L10" s="53">
        <v>81</v>
      </c>
      <c r="M10" s="54"/>
      <c r="N10" s="54"/>
      <c r="O10" s="54"/>
      <c r="P10" s="54"/>
      <c r="Q10" s="54"/>
      <c r="R10" s="54"/>
      <c r="S10" s="52"/>
      <c r="T10" s="52"/>
      <c r="AJ10" s="21"/>
      <c r="AK10" s="27"/>
      <c r="AL10" s="27"/>
    </row>
    <row r="11" spans="1:38" x14ac:dyDescent="0.35">
      <c r="B11" s="2"/>
      <c r="C11" s="117" t="s">
        <v>886</v>
      </c>
      <c r="E11" s="53">
        <v>22772</v>
      </c>
      <c r="F11" s="53">
        <v>70</v>
      </c>
      <c r="G11" s="53">
        <v>22772</v>
      </c>
      <c r="H11" s="53">
        <v>63</v>
      </c>
      <c r="I11" s="53">
        <v>22772</v>
      </c>
      <c r="J11" s="53">
        <v>70</v>
      </c>
      <c r="K11" s="53">
        <v>22772</v>
      </c>
      <c r="L11" s="53">
        <v>79</v>
      </c>
      <c r="M11" s="54"/>
      <c r="N11" s="54"/>
      <c r="O11" s="54"/>
      <c r="P11" s="54"/>
      <c r="Q11" s="54"/>
      <c r="R11" s="54"/>
      <c r="S11" s="52"/>
      <c r="T11" s="52"/>
      <c r="AJ11" s="21"/>
      <c r="AK11" s="27"/>
      <c r="AL11" s="27"/>
    </row>
    <row r="12" spans="1:38" x14ac:dyDescent="0.35">
      <c r="B12" s="2"/>
      <c r="C12" s="117" t="s">
        <v>887</v>
      </c>
      <c r="E12" s="53">
        <v>279845</v>
      </c>
      <c r="F12" s="53">
        <v>74</v>
      </c>
      <c r="G12" s="53">
        <v>279845</v>
      </c>
      <c r="H12" s="53">
        <v>65</v>
      </c>
      <c r="I12" s="53">
        <v>279845</v>
      </c>
      <c r="J12" s="53">
        <v>72</v>
      </c>
      <c r="K12" s="53">
        <v>279842</v>
      </c>
      <c r="L12" s="53">
        <v>82</v>
      </c>
      <c r="M12" s="54"/>
      <c r="N12" s="54"/>
      <c r="O12" s="54"/>
      <c r="P12" s="54"/>
      <c r="Q12" s="54"/>
      <c r="R12" s="54"/>
      <c r="S12" s="52"/>
      <c r="T12" s="52"/>
      <c r="AJ12" s="21"/>
      <c r="AK12" s="27"/>
      <c r="AL12" s="27"/>
    </row>
    <row r="13" spans="1:38" x14ac:dyDescent="0.35">
      <c r="B13" s="2"/>
      <c r="C13" s="117" t="s">
        <v>553</v>
      </c>
      <c r="D13" s="29"/>
      <c r="E13" s="53">
        <v>51519</v>
      </c>
      <c r="F13" s="53">
        <v>76</v>
      </c>
      <c r="G13" s="53">
        <v>51519</v>
      </c>
      <c r="H13" s="53">
        <v>67</v>
      </c>
      <c r="I13" s="53">
        <v>51519</v>
      </c>
      <c r="J13" s="53">
        <v>74</v>
      </c>
      <c r="K13" s="53">
        <v>51519</v>
      </c>
      <c r="L13" s="53">
        <v>85</v>
      </c>
      <c r="M13" s="54"/>
      <c r="N13" s="54"/>
      <c r="O13" s="54"/>
      <c r="P13" s="54"/>
      <c r="Q13" s="54"/>
      <c r="R13" s="54"/>
      <c r="S13" s="52"/>
      <c r="T13" s="52"/>
      <c r="AJ13" s="21"/>
      <c r="AK13" s="27"/>
    </row>
    <row r="14" spans="1:38" x14ac:dyDescent="0.35">
      <c r="B14" s="2"/>
      <c r="C14" s="117" t="s">
        <v>554</v>
      </c>
      <c r="E14" s="53">
        <v>28049</v>
      </c>
      <c r="F14" s="53">
        <v>77</v>
      </c>
      <c r="G14" s="53">
        <v>28049</v>
      </c>
      <c r="H14" s="53">
        <v>67</v>
      </c>
      <c r="I14" s="53">
        <v>28049</v>
      </c>
      <c r="J14" s="53">
        <v>75</v>
      </c>
      <c r="K14" s="53">
        <v>28049</v>
      </c>
      <c r="L14" s="53">
        <v>86</v>
      </c>
      <c r="M14" s="54"/>
      <c r="Q14" s="54"/>
      <c r="R14" s="54"/>
      <c r="S14" s="52"/>
      <c r="T14" s="52"/>
      <c r="AJ14" s="21"/>
      <c r="AK14" s="27"/>
    </row>
    <row r="15" spans="1:38" x14ac:dyDescent="0.35">
      <c r="B15" s="2"/>
      <c r="C15" s="117" t="s">
        <v>555</v>
      </c>
      <c r="E15" s="53">
        <v>14794</v>
      </c>
      <c r="F15" s="53">
        <v>76</v>
      </c>
      <c r="G15" s="53">
        <v>14794</v>
      </c>
      <c r="H15" s="53">
        <v>67</v>
      </c>
      <c r="I15" s="53">
        <v>14794</v>
      </c>
      <c r="J15" s="53">
        <v>75</v>
      </c>
      <c r="K15" s="53">
        <v>14794</v>
      </c>
      <c r="L15" s="53">
        <v>87</v>
      </c>
      <c r="M15" s="54"/>
      <c r="Q15" s="54"/>
      <c r="R15" s="54"/>
      <c r="S15" s="52"/>
      <c r="T15" s="52"/>
      <c r="AJ15" s="21"/>
      <c r="AK15" s="27"/>
    </row>
    <row r="16" spans="1:38" x14ac:dyDescent="0.35">
      <c r="B16" s="2"/>
      <c r="C16" s="2"/>
      <c r="E16" s="53"/>
      <c r="F16" s="53"/>
      <c r="G16" s="53"/>
      <c r="H16" s="53"/>
      <c r="I16" s="53"/>
      <c r="J16" s="53"/>
      <c r="K16" s="53"/>
      <c r="L16" s="53"/>
      <c r="M16" s="54"/>
      <c r="N16" s="54"/>
      <c r="O16" s="54"/>
      <c r="P16" s="54"/>
      <c r="Q16" s="54"/>
      <c r="R16" s="54"/>
      <c r="S16" s="52"/>
      <c r="T16" s="52"/>
      <c r="AJ16" s="21"/>
      <c r="AK16" s="27"/>
    </row>
    <row r="17" spans="1:37" x14ac:dyDescent="0.35">
      <c r="A17" s="43" t="s">
        <v>385</v>
      </c>
      <c r="B17" s="6" t="s">
        <v>222</v>
      </c>
      <c r="C17" s="6" t="s">
        <v>226</v>
      </c>
      <c r="E17" s="53">
        <v>29365</v>
      </c>
      <c r="F17" s="53">
        <v>75</v>
      </c>
      <c r="G17" s="53">
        <v>29365</v>
      </c>
      <c r="H17" s="53">
        <v>69</v>
      </c>
      <c r="I17" s="53">
        <v>29365</v>
      </c>
      <c r="J17" s="53">
        <v>75</v>
      </c>
      <c r="K17" s="53">
        <v>29365</v>
      </c>
      <c r="L17" s="53">
        <v>83</v>
      </c>
      <c r="M17" s="54"/>
      <c r="N17" s="54"/>
      <c r="O17" s="54"/>
      <c r="P17" s="54"/>
      <c r="Q17" s="54"/>
      <c r="R17" s="54"/>
      <c r="S17" s="52"/>
      <c r="T17" s="52"/>
      <c r="AJ17" s="21"/>
      <c r="AK17" s="27"/>
    </row>
    <row r="18" spans="1:37" x14ac:dyDescent="0.35">
      <c r="B18" s="2"/>
      <c r="C18" s="117" t="s">
        <v>885</v>
      </c>
      <c r="E18" s="53">
        <v>12631</v>
      </c>
      <c r="F18" s="53">
        <v>76</v>
      </c>
      <c r="G18" s="53">
        <v>12631</v>
      </c>
      <c r="H18" s="53">
        <v>69</v>
      </c>
      <c r="I18" s="53">
        <v>12631</v>
      </c>
      <c r="J18" s="53">
        <v>75</v>
      </c>
      <c r="K18" s="53">
        <v>12631</v>
      </c>
      <c r="L18" s="53">
        <v>83</v>
      </c>
      <c r="M18" s="54"/>
      <c r="N18" s="54"/>
      <c r="O18" s="54"/>
      <c r="P18" s="54"/>
      <c r="Q18" s="54"/>
      <c r="R18" s="54"/>
      <c r="S18" s="52"/>
      <c r="T18" s="52"/>
      <c r="AJ18" s="21"/>
      <c r="AK18" s="27"/>
    </row>
    <row r="19" spans="1:37" x14ac:dyDescent="0.35">
      <c r="B19" s="2"/>
      <c r="C19" s="117" t="s">
        <v>886</v>
      </c>
      <c r="E19" s="53" t="s">
        <v>637</v>
      </c>
      <c r="F19" s="53" t="s">
        <v>637</v>
      </c>
      <c r="G19" s="53" t="s">
        <v>637</v>
      </c>
      <c r="H19" s="53" t="s">
        <v>637</v>
      </c>
      <c r="I19" s="53" t="s">
        <v>637</v>
      </c>
      <c r="J19" s="53" t="s">
        <v>637</v>
      </c>
      <c r="K19" s="53" t="s">
        <v>637</v>
      </c>
      <c r="L19" s="53" t="s">
        <v>637</v>
      </c>
      <c r="M19" s="54"/>
      <c r="N19" s="54"/>
      <c r="O19" s="54"/>
      <c r="P19" s="54"/>
      <c r="Q19" s="54"/>
      <c r="R19" s="54"/>
      <c r="S19" s="52"/>
      <c r="T19" s="52"/>
      <c r="AJ19" s="21"/>
      <c r="AK19" s="27"/>
    </row>
    <row r="20" spans="1:37" x14ac:dyDescent="0.35">
      <c r="B20" s="2"/>
      <c r="C20" s="117" t="s">
        <v>887</v>
      </c>
      <c r="E20" s="53">
        <v>11908</v>
      </c>
      <c r="F20" s="53">
        <v>74</v>
      </c>
      <c r="G20" s="53">
        <v>11908</v>
      </c>
      <c r="H20" s="53">
        <v>67</v>
      </c>
      <c r="I20" s="53">
        <v>11908</v>
      </c>
      <c r="J20" s="53">
        <v>73</v>
      </c>
      <c r="K20" s="53">
        <v>11908</v>
      </c>
      <c r="L20" s="53">
        <v>83</v>
      </c>
      <c r="M20" s="54"/>
      <c r="N20" s="54"/>
      <c r="O20" s="54"/>
      <c r="P20" s="54"/>
      <c r="Q20" s="54"/>
      <c r="R20" s="54"/>
      <c r="S20" s="52"/>
      <c r="T20" s="52"/>
      <c r="AJ20" s="21"/>
      <c r="AK20" s="27"/>
    </row>
    <row r="21" spans="1:37" x14ac:dyDescent="0.35">
      <c r="B21" s="2"/>
      <c r="C21" s="117" t="s">
        <v>553</v>
      </c>
      <c r="E21" s="53">
        <v>3520</v>
      </c>
      <c r="F21" s="53">
        <v>75</v>
      </c>
      <c r="G21" s="53">
        <v>3520</v>
      </c>
      <c r="H21" s="53">
        <v>70</v>
      </c>
      <c r="I21" s="53">
        <v>3520</v>
      </c>
      <c r="J21" s="53">
        <v>75</v>
      </c>
      <c r="K21" s="53">
        <v>3520</v>
      </c>
      <c r="L21" s="53">
        <v>85</v>
      </c>
      <c r="M21" s="54"/>
      <c r="N21" s="54"/>
      <c r="O21" s="54"/>
      <c r="P21" s="54"/>
      <c r="Q21" s="54"/>
      <c r="R21" s="54"/>
      <c r="S21" s="52"/>
      <c r="T21" s="52"/>
      <c r="AJ21" s="21"/>
      <c r="AK21" s="27"/>
    </row>
    <row r="22" spans="1:37" x14ac:dyDescent="0.35">
      <c r="B22" s="2"/>
      <c r="C22" s="117" t="s">
        <v>554</v>
      </c>
      <c r="E22" s="53">
        <v>816</v>
      </c>
      <c r="F22" s="53">
        <v>81</v>
      </c>
      <c r="G22" s="53">
        <v>816</v>
      </c>
      <c r="H22" s="53">
        <v>74</v>
      </c>
      <c r="I22" s="53">
        <v>816</v>
      </c>
      <c r="J22" s="53">
        <v>80</v>
      </c>
      <c r="K22" s="53">
        <v>816</v>
      </c>
      <c r="L22" s="53">
        <v>89</v>
      </c>
      <c r="M22" s="54"/>
      <c r="N22" s="54"/>
      <c r="O22" s="54"/>
      <c r="P22" s="54"/>
      <c r="Q22" s="54"/>
      <c r="R22" s="54"/>
      <c r="S22" s="52"/>
      <c r="T22" s="52"/>
      <c r="AJ22" s="21"/>
      <c r="AK22" s="27"/>
    </row>
    <row r="23" spans="1:37" x14ac:dyDescent="0.35">
      <c r="B23" s="2"/>
      <c r="C23" s="117" t="s">
        <v>555</v>
      </c>
      <c r="E23" s="53">
        <v>490</v>
      </c>
      <c r="F23" s="53">
        <v>82</v>
      </c>
      <c r="G23" s="53">
        <v>490</v>
      </c>
      <c r="H23" s="53">
        <v>72</v>
      </c>
      <c r="I23" s="53">
        <v>490</v>
      </c>
      <c r="J23" s="53">
        <v>79</v>
      </c>
      <c r="K23" s="53">
        <v>490</v>
      </c>
      <c r="L23" s="53">
        <v>92</v>
      </c>
      <c r="M23" s="54"/>
      <c r="N23" s="54"/>
      <c r="O23" s="54"/>
      <c r="P23" s="54"/>
      <c r="Q23" s="54"/>
      <c r="R23" s="54"/>
      <c r="S23" s="52"/>
      <c r="T23" s="52"/>
      <c r="AJ23" s="21"/>
      <c r="AK23" s="27"/>
    </row>
    <row r="24" spans="1:37" ht="10.5" customHeight="1" x14ac:dyDescent="0.35">
      <c r="B24" s="2"/>
      <c r="C24" s="2"/>
      <c r="E24" s="53"/>
      <c r="F24" s="53"/>
      <c r="G24" s="53"/>
      <c r="H24" s="53"/>
      <c r="I24" s="53"/>
      <c r="J24" s="53"/>
      <c r="K24" s="53"/>
      <c r="L24" s="53"/>
      <c r="M24" s="54"/>
      <c r="N24" s="26"/>
      <c r="O24" s="26"/>
      <c r="P24" s="26"/>
      <c r="Q24" s="26"/>
      <c r="R24" s="26"/>
      <c r="S24" s="52"/>
      <c r="T24" s="52"/>
      <c r="AJ24" s="21"/>
    </row>
    <row r="25" spans="1:37" x14ac:dyDescent="0.35">
      <c r="A25" s="43" t="s">
        <v>396</v>
      </c>
      <c r="B25" s="6" t="s">
        <v>397</v>
      </c>
      <c r="C25" s="6" t="s">
        <v>238</v>
      </c>
      <c r="D25" s="16"/>
      <c r="E25" s="53">
        <v>86158</v>
      </c>
      <c r="F25" s="53">
        <v>72</v>
      </c>
      <c r="G25" s="53">
        <v>86158</v>
      </c>
      <c r="H25" s="53">
        <v>63</v>
      </c>
      <c r="I25" s="53">
        <v>86158</v>
      </c>
      <c r="J25" s="53">
        <v>71</v>
      </c>
      <c r="K25" s="53">
        <v>86158</v>
      </c>
      <c r="L25" s="53">
        <v>80</v>
      </c>
      <c r="M25" s="54"/>
      <c r="N25" s="26"/>
      <c r="O25" s="26"/>
      <c r="P25" s="26"/>
      <c r="Q25" s="26"/>
      <c r="R25" s="26"/>
      <c r="S25" s="52"/>
      <c r="T25" s="52"/>
      <c r="AJ25" s="21"/>
    </row>
    <row r="26" spans="1:37" x14ac:dyDescent="0.35">
      <c r="B26" s="6"/>
      <c r="C26" s="117" t="s">
        <v>885</v>
      </c>
      <c r="E26" s="53">
        <v>50343</v>
      </c>
      <c r="F26" s="53">
        <v>71</v>
      </c>
      <c r="G26" s="53">
        <v>50343</v>
      </c>
      <c r="H26" s="53">
        <v>63</v>
      </c>
      <c r="I26" s="53">
        <v>50343</v>
      </c>
      <c r="J26" s="53">
        <v>70</v>
      </c>
      <c r="K26" s="53">
        <v>50343</v>
      </c>
      <c r="L26" s="53">
        <v>79</v>
      </c>
      <c r="M26" s="54"/>
      <c r="N26" s="54"/>
      <c r="O26" s="54"/>
      <c r="P26" s="54"/>
      <c r="Q26" s="54"/>
      <c r="R26" s="54"/>
      <c r="S26" s="52"/>
      <c r="T26" s="52"/>
      <c r="AJ26" s="21"/>
      <c r="AK26" s="32"/>
    </row>
    <row r="27" spans="1:37" x14ac:dyDescent="0.35">
      <c r="B27" s="6"/>
      <c r="C27" s="117" t="s">
        <v>886</v>
      </c>
      <c r="E27" s="53" t="s">
        <v>637</v>
      </c>
      <c r="F27" s="53" t="s">
        <v>637</v>
      </c>
      <c r="G27" s="53" t="s">
        <v>637</v>
      </c>
      <c r="H27" s="53" t="s">
        <v>637</v>
      </c>
      <c r="I27" s="53" t="s">
        <v>637</v>
      </c>
      <c r="J27" s="53" t="s">
        <v>637</v>
      </c>
      <c r="K27" s="53" t="s">
        <v>637</v>
      </c>
      <c r="L27" s="53" t="s">
        <v>637</v>
      </c>
      <c r="M27" s="54"/>
      <c r="N27" s="54"/>
      <c r="O27" s="54"/>
      <c r="P27" s="54"/>
      <c r="Q27" s="54"/>
      <c r="R27" s="54"/>
      <c r="S27" s="52"/>
      <c r="T27" s="52"/>
      <c r="AJ27" s="21"/>
      <c r="AK27" s="32"/>
    </row>
    <row r="28" spans="1:37" x14ac:dyDescent="0.35">
      <c r="B28" s="6"/>
      <c r="C28" s="117" t="s">
        <v>887</v>
      </c>
      <c r="E28" s="53">
        <v>28699</v>
      </c>
      <c r="F28" s="53">
        <v>72</v>
      </c>
      <c r="G28" s="53">
        <v>28699</v>
      </c>
      <c r="H28" s="53">
        <v>63</v>
      </c>
      <c r="I28" s="53">
        <v>28699</v>
      </c>
      <c r="J28" s="53">
        <v>71</v>
      </c>
      <c r="K28" s="53">
        <v>28699</v>
      </c>
      <c r="L28" s="53">
        <v>82</v>
      </c>
      <c r="M28" s="54"/>
      <c r="N28" s="54"/>
      <c r="O28" s="54"/>
      <c r="P28" s="54"/>
      <c r="Q28" s="54"/>
      <c r="R28" s="54"/>
      <c r="S28" s="52"/>
      <c r="T28" s="52"/>
      <c r="AJ28" s="21"/>
      <c r="AK28" s="32"/>
    </row>
    <row r="29" spans="1:37" x14ac:dyDescent="0.35">
      <c r="B29" s="6"/>
      <c r="C29" s="117" t="s">
        <v>553</v>
      </c>
      <c r="D29" s="29"/>
      <c r="E29" s="53">
        <v>3831</v>
      </c>
      <c r="F29" s="53">
        <v>75</v>
      </c>
      <c r="G29" s="53">
        <v>3831</v>
      </c>
      <c r="H29" s="53">
        <v>65</v>
      </c>
      <c r="I29" s="53">
        <v>3831</v>
      </c>
      <c r="J29" s="53">
        <v>74</v>
      </c>
      <c r="K29" s="53">
        <v>3831</v>
      </c>
      <c r="L29" s="53">
        <v>85</v>
      </c>
      <c r="M29" s="54"/>
      <c r="N29" s="54"/>
      <c r="O29" s="54"/>
      <c r="P29" s="54"/>
      <c r="Q29" s="54"/>
      <c r="R29" s="54"/>
      <c r="S29" s="52"/>
      <c r="T29" s="52"/>
      <c r="AJ29" s="21"/>
      <c r="AK29" s="32"/>
    </row>
    <row r="30" spans="1:37" x14ac:dyDescent="0.35">
      <c r="B30" s="6"/>
      <c r="C30" s="117" t="s">
        <v>554</v>
      </c>
      <c r="E30" s="53">
        <v>1808</v>
      </c>
      <c r="F30" s="53">
        <v>75</v>
      </c>
      <c r="G30" s="53">
        <v>1808</v>
      </c>
      <c r="H30" s="53">
        <v>61</v>
      </c>
      <c r="I30" s="53">
        <v>1808</v>
      </c>
      <c r="J30" s="53">
        <v>71</v>
      </c>
      <c r="K30" s="53">
        <v>1808</v>
      </c>
      <c r="L30" s="53">
        <v>86</v>
      </c>
      <c r="M30" s="54"/>
      <c r="N30" s="54"/>
      <c r="O30" s="54"/>
      <c r="P30" s="54"/>
      <c r="Q30" s="54"/>
      <c r="R30" s="54"/>
      <c r="S30" s="52"/>
      <c r="T30" s="52"/>
      <c r="AJ30" s="21"/>
      <c r="AK30" s="32"/>
    </row>
    <row r="31" spans="1:37" x14ac:dyDescent="0.35">
      <c r="B31" s="6"/>
      <c r="C31" s="117" t="s">
        <v>555</v>
      </c>
      <c r="E31" s="53">
        <v>1477</v>
      </c>
      <c r="F31" s="53">
        <v>77</v>
      </c>
      <c r="G31" s="53">
        <v>1477</v>
      </c>
      <c r="H31" s="53">
        <v>66</v>
      </c>
      <c r="I31" s="53">
        <v>1477</v>
      </c>
      <c r="J31" s="53">
        <v>75</v>
      </c>
      <c r="K31" s="53">
        <v>1477</v>
      </c>
      <c r="L31" s="53">
        <v>88</v>
      </c>
      <c r="M31" s="54"/>
      <c r="N31" s="54"/>
      <c r="O31" s="54"/>
      <c r="P31" s="54"/>
      <c r="Q31" s="54"/>
      <c r="R31" s="54"/>
      <c r="S31" s="52"/>
      <c r="T31" s="52"/>
      <c r="AJ31" s="21"/>
      <c r="AK31" s="32"/>
    </row>
    <row r="32" spans="1:37" x14ac:dyDescent="0.35">
      <c r="B32" s="6"/>
      <c r="C32" s="2"/>
      <c r="E32" s="53"/>
      <c r="F32" s="53"/>
      <c r="G32" s="53"/>
      <c r="H32" s="53"/>
      <c r="I32" s="53"/>
      <c r="J32" s="53"/>
      <c r="K32" s="53"/>
      <c r="L32" s="53"/>
      <c r="M32" s="54"/>
      <c r="N32" s="54"/>
      <c r="O32" s="54"/>
      <c r="P32" s="54"/>
      <c r="Q32" s="54"/>
      <c r="R32" s="54"/>
      <c r="S32" s="52"/>
      <c r="T32" s="52"/>
      <c r="AJ32" s="21"/>
      <c r="AK32" s="32"/>
    </row>
    <row r="33" spans="1:37" x14ac:dyDescent="0.35">
      <c r="A33" s="43" t="s">
        <v>421</v>
      </c>
      <c r="B33" s="6" t="s">
        <v>223</v>
      </c>
      <c r="C33" s="6" t="s">
        <v>262</v>
      </c>
      <c r="E33" s="53">
        <v>64684</v>
      </c>
      <c r="F33" s="53">
        <v>71</v>
      </c>
      <c r="G33" s="53">
        <v>64684</v>
      </c>
      <c r="H33" s="53">
        <v>63</v>
      </c>
      <c r="I33" s="53">
        <v>64684</v>
      </c>
      <c r="J33" s="53">
        <v>70</v>
      </c>
      <c r="K33" s="53">
        <v>64684</v>
      </c>
      <c r="L33" s="53">
        <v>79</v>
      </c>
      <c r="M33" s="54"/>
      <c r="N33" s="54"/>
      <c r="O33" s="54"/>
      <c r="P33" s="54"/>
      <c r="Q33" s="54"/>
      <c r="R33" s="54"/>
      <c r="S33" s="52"/>
      <c r="T33" s="52"/>
      <c r="AJ33" s="21"/>
      <c r="AK33" s="32"/>
    </row>
    <row r="34" spans="1:37" x14ac:dyDescent="0.35">
      <c r="B34" s="6"/>
      <c r="C34" s="117" t="s">
        <v>885</v>
      </c>
      <c r="E34" s="53">
        <v>23474</v>
      </c>
      <c r="F34" s="53">
        <v>68</v>
      </c>
      <c r="G34" s="53">
        <v>23474</v>
      </c>
      <c r="H34" s="53">
        <v>59</v>
      </c>
      <c r="I34" s="53">
        <v>23474</v>
      </c>
      <c r="J34" s="53">
        <v>67</v>
      </c>
      <c r="K34" s="53">
        <v>23474</v>
      </c>
      <c r="L34" s="53">
        <v>75</v>
      </c>
      <c r="M34" s="54"/>
      <c r="N34" s="54"/>
      <c r="O34" s="54"/>
      <c r="P34" s="54"/>
      <c r="Q34" s="54"/>
      <c r="R34" s="54"/>
      <c r="S34" s="52"/>
      <c r="T34" s="52"/>
      <c r="AJ34" s="21"/>
      <c r="AK34" s="32"/>
    </row>
    <row r="35" spans="1:37" x14ac:dyDescent="0.35">
      <c r="B35" s="6"/>
      <c r="C35" s="117" t="s">
        <v>886</v>
      </c>
      <c r="E35" s="53">
        <v>13419</v>
      </c>
      <c r="F35" s="53">
        <v>70</v>
      </c>
      <c r="G35" s="53">
        <v>13419</v>
      </c>
      <c r="H35" s="53">
        <v>64</v>
      </c>
      <c r="I35" s="53">
        <v>13419</v>
      </c>
      <c r="J35" s="53">
        <v>71</v>
      </c>
      <c r="K35" s="53">
        <v>13419</v>
      </c>
      <c r="L35" s="53">
        <v>79</v>
      </c>
      <c r="M35" s="54"/>
      <c r="N35" s="54"/>
      <c r="O35" s="54"/>
      <c r="P35" s="54"/>
      <c r="Q35" s="54"/>
      <c r="R35" s="54"/>
      <c r="S35" s="52"/>
      <c r="T35" s="52"/>
      <c r="AJ35" s="21"/>
      <c r="AK35" s="32"/>
    </row>
    <row r="36" spans="1:37" x14ac:dyDescent="0.35">
      <c r="B36" s="6"/>
      <c r="C36" s="117" t="s">
        <v>887</v>
      </c>
      <c r="E36" s="53">
        <v>18498</v>
      </c>
      <c r="F36" s="53">
        <v>73</v>
      </c>
      <c r="G36" s="53">
        <v>18498</v>
      </c>
      <c r="H36" s="53">
        <v>65</v>
      </c>
      <c r="I36" s="53">
        <v>18498</v>
      </c>
      <c r="J36" s="53">
        <v>72</v>
      </c>
      <c r="K36" s="53">
        <v>18498</v>
      </c>
      <c r="L36" s="53">
        <v>81</v>
      </c>
      <c r="M36" s="54"/>
      <c r="N36" s="54"/>
      <c r="O36" s="54"/>
      <c r="P36" s="54"/>
      <c r="Q36" s="54"/>
      <c r="R36" s="54"/>
      <c r="S36" s="52"/>
      <c r="T36" s="52"/>
      <c r="AJ36" s="21"/>
      <c r="AK36" s="32"/>
    </row>
    <row r="37" spans="1:37" x14ac:dyDescent="0.35">
      <c r="B37" s="6"/>
      <c r="C37" s="117" t="s">
        <v>553</v>
      </c>
      <c r="E37" s="53">
        <v>5718</v>
      </c>
      <c r="F37" s="53">
        <v>74</v>
      </c>
      <c r="G37" s="53">
        <v>5718</v>
      </c>
      <c r="H37" s="53">
        <v>66</v>
      </c>
      <c r="I37" s="53">
        <v>5718</v>
      </c>
      <c r="J37" s="53">
        <v>73</v>
      </c>
      <c r="K37" s="53">
        <v>5718</v>
      </c>
      <c r="L37" s="53">
        <v>84</v>
      </c>
      <c r="M37" s="54"/>
      <c r="N37" s="54"/>
      <c r="O37" s="54"/>
      <c r="P37" s="54"/>
      <c r="Q37" s="54"/>
      <c r="R37" s="54"/>
      <c r="S37" s="52"/>
      <c r="T37" s="52"/>
      <c r="AJ37" s="21"/>
      <c r="AK37" s="32"/>
    </row>
    <row r="38" spans="1:37" x14ac:dyDescent="0.35">
      <c r="B38" s="6"/>
      <c r="C38" s="117" t="s">
        <v>554</v>
      </c>
      <c r="E38" s="53">
        <v>2325</v>
      </c>
      <c r="F38" s="53">
        <v>77</v>
      </c>
      <c r="G38" s="53">
        <v>2325</v>
      </c>
      <c r="H38" s="53">
        <v>67</v>
      </c>
      <c r="I38" s="53">
        <v>2325</v>
      </c>
      <c r="J38" s="53">
        <v>74</v>
      </c>
      <c r="K38" s="53">
        <v>2325</v>
      </c>
      <c r="L38" s="53">
        <v>88</v>
      </c>
      <c r="M38" s="54"/>
      <c r="N38" s="54"/>
      <c r="O38" s="54"/>
      <c r="P38" s="54"/>
      <c r="Q38" s="54"/>
      <c r="R38" s="54"/>
      <c r="S38" s="52"/>
      <c r="T38" s="52"/>
      <c r="AJ38" s="21"/>
      <c r="AK38" s="32"/>
    </row>
    <row r="39" spans="1:37" x14ac:dyDescent="0.35">
      <c r="B39" s="6"/>
      <c r="C39" s="117" t="s">
        <v>555</v>
      </c>
      <c r="E39" s="53">
        <v>1250</v>
      </c>
      <c r="F39" s="53">
        <v>74</v>
      </c>
      <c r="G39" s="53">
        <v>1250</v>
      </c>
      <c r="H39" s="53">
        <v>66</v>
      </c>
      <c r="I39" s="53">
        <v>1250</v>
      </c>
      <c r="J39" s="53">
        <v>76</v>
      </c>
      <c r="K39" s="53">
        <v>1250</v>
      </c>
      <c r="L39" s="53">
        <v>88</v>
      </c>
      <c r="M39" s="54"/>
      <c r="N39" s="54"/>
      <c r="O39" s="54"/>
      <c r="P39" s="54"/>
      <c r="Q39" s="54"/>
      <c r="R39" s="54"/>
      <c r="S39" s="52"/>
      <c r="T39" s="52"/>
      <c r="AJ39" s="21"/>
      <c r="AK39" s="32"/>
    </row>
    <row r="40" spans="1:37" ht="10.5" customHeight="1" x14ac:dyDescent="0.35">
      <c r="B40" s="6"/>
      <c r="C40" s="2"/>
      <c r="E40" s="53"/>
      <c r="F40" s="53"/>
      <c r="G40" s="53"/>
      <c r="H40" s="53"/>
      <c r="I40" s="53"/>
      <c r="J40" s="53"/>
      <c r="K40" s="53"/>
      <c r="L40" s="53"/>
      <c r="M40" s="54"/>
      <c r="N40" s="26"/>
      <c r="O40" s="26"/>
      <c r="P40" s="26"/>
      <c r="Q40" s="26"/>
      <c r="R40" s="26"/>
      <c r="S40" s="52"/>
      <c r="T40" s="52"/>
      <c r="AJ40" s="21"/>
    </row>
    <row r="41" spans="1:37" x14ac:dyDescent="0.35">
      <c r="A41" s="44" t="s">
        <v>437</v>
      </c>
      <c r="B41" s="6" t="s">
        <v>438</v>
      </c>
      <c r="C41" s="6" t="s">
        <v>277</v>
      </c>
      <c r="D41" s="16"/>
      <c r="E41" s="53">
        <v>54400</v>
      </c>
      <c r="F41" s="53">
        <v>72</v>
      </c>
      <c r="G41" s="53">
        <v>54400</v>
      </c>
      <c r="H41" s="53">
        <v>63</v>
      </c>
      <c r="I41" s="53">
        <v>54400</v>
      </c>
      <c r="J41" s="53">
        <v>71</v>
      </c>
      <c r="K41" s="53">
        <v>54400</v>
      </c>
      <c r="L41" s="53">
        <v>81</v>
      </c>
      <c r="M41" s="54"/>
      <c r="N41" s="26"/>
      <c r="O41" s="26"/>
      <c r="P41" s="26"/>
      <c r="Q41" s="26"/>
      <c r="R41" s="26"/>
      <c r="S41" s="52"/>
      <c r="T41" s="52"/>
      <c r="AJ41" s="21"/>
    </row>
    <row r="42" spans="1:37" x14ac:dyDescent="0.35">
      <c r="B42" s="2"/>
      <c r="C42" s="117" t="s">
        <v>885</v>
      </c>
      <c r="E42" s="53">
        <v>357</v>
      </c>
      <c r="F42" s="53">
        <v>73</v>
      </c>
      <c r="G42" s="53">
        <v>357</v>
      </c>
      <c r="H42" s="53">
        <v>59</v>
      </c>
      <c r="I42" s="53">
        <v>357</v>
      </c>
      <c r="J42" s="53">
        <v>68</v>
      </c>
      <c r="K42" s="53">
        <v>357</v>
      </c>
      <c r="L42" s="53">
        <v>91</v>
      </c>
      <c r="M42" s="54"/>
      <c r="N42" s="54"/>
      <c r="O42" s="54"/>
      <c r="P42" s="54"/>
      <c r="Q42" s="54"/>
      <c r="R42" s="54"/>
      <c r="S42" s="52"/>
      <c r="T42" s="52"/>
      <c r="AJ42" s="21"/>
      <c r="AK42" s="32"/>
    </row>
    <row r="43" spans="1:37" x14ac:dyDescent="0.35">
      <c r="B43" s="2"/>
      <c r="C43" s="117" t="s">
        <v>886</v>
      </c>
      <c r="E43" s="53">
        <v>9353</v>
      </c>
      <c r="F43" s="53">
        <v>70</v>
      </c>
      <c r="G43" s="53">
        <v>9353</v>
      </c>
      <c r="H43" s="53">
        <v>61</v>
      </c>
      <c r="I43" s="53">
        <v>9353</v>
      </c>
      <c r="J43" s="53">
        <v>70</v>
      </c>
      <c r="K43" s="53">
        <v>9353</v>
      </c>
      <c r="L43" s="53">
        <v>79</v>
      </c>
      <c r="M43" s="54"/>
      <c r="N43" s="54"/>
      <c r="O43" s="54"/>
      <c r="P43" s="54"/>
      <c r="Q43" s="54"/>
      <c r="R43" s="54"/>
      <c r="S43" s="52"/>
      <c r="T43" s="52"/>
      <c r="AJ43" s="21"/>
      <c r="AK43" s="32"/>
    </row>
    <row r="44" spans="1:37" x14ac:dyDescent="0.35">
      <c r="B44" s="2"/>
      <c r="C44" s="117" t="s">
        <v>887</v>
      </c>
      <c r="E44" s="53">
        <v>31924</v>
      </c>
      <c r="F44" s="53">
        <v>71</v>
      </c>
      <c r="G44" s="53">
        <v>31924</v>
      </c>
      <c r="H44" s="53">
        <v>62</v>
      </c>
      <c r="I44" s="53">
        <v>31924</v>
      </c>
      <c r="J44" s="53">
        <v>70</v>
      </c>
      <c r="K44" s="53">
        <v>31924</v>
      </c>
      <c r="L44" s="53">
        <v>80</v>
      </c>
      <c r="M44" s="54"/>
      <c r="N44" s="54"/>
      <c r="O44" s="54"/>
      <c r="P44" s="54"/>
      <c r="Q44" s="54"/>
      <c r="R44" s="54"/>
      <c r="S44" s="52"/>
      <c r="T44" s="52"/>
      <c r="AJ44" s="21"/>
      <c r="AK44" s="32"/>
    </row>
    <row r="45" spans="1:37" x14ac:dyDescent="0.35">
      <c r="B45" s="2"/>
      <c r="C45" s="117" t="s">
        <v>553</v>
      </c>
      <c r="D45" s="29"/>
      <c r="E45" s="53">
        <v>7623</v>
      </c>
      <c r="F45" s="53">
        <v>75</v>
      </c>
      <c r="G45" s="53">
        <v>7623</v>
      </c>
      <c r="H45" s="53">
        <v>67</v>
      </c>
      <c r="I45" s="53">
        <v>7623</v>
      </c>
      <c r="J45" s="53">
        <v>73</v>
      </c>
      <c r="K45" s="53">
        <v>7623</v>
      </c>
      <c r="L45" s="53">
        <v>85</v>
      </c>
      <c r="M45" s="54"/>
      <c r="N45" s="54"/>
      <c r="O45" s="54"/>
      <c r="P45" s="54"/>
      <c r="Q45" s="54"/>
      <c r="R45" s="54"/>
      <c r="S45" s="52"/>
      <c r="T45" s="52"/>
      <c r="AJ45" s="21"/>
      <c r="AK45" s="32"/>
    </row>
    <row r="46" spans="1:37" x14ac:dyDescent="0.35">
      <c r="B46" s="2"/>
      <c r="C46" s="117" t="s">
        <v>554</v>
      </c>
      <c r="E46" s="53">
        <v>3989</v>
      </c>
      <c r="F46" s="53">
        <v>76</v>
      </c>
      <c r="G46" s="53">
        <v>3989</v>
      </c>
      <c r="H46" s="53">
        <v>67</v>
      </c>
      <c r="I46" s="53">
        <v>3989</v>
      </c>
      <c r="J46" s="53">
        <v>75</v>
      </c>
      <c r="K46" s="53">
        <v>3989</v>
      </c>
      <c r="L46" s="53">
        <v>86</v>
      </c>
      <c r="M46" s="54"/>
      <c r="N46" s="54"/>
      <c r="O46" s="54"/>
      <c r="P46" s="54"/>
      <c r="Q46" s="54"/>
      <c r="R46" s="54"/>
      <c r="S46" s="52"/>
      <c r="T46" s="52"/>
      <c r="AJ46" s="21"/>
      <c r="AK46" s="32"/>
    </row>
    <row r="47" spans="1:37" x14ac:dyDescent="0.35">
      <c r="B47" s="2"/>
      <c r="C47" s="117" t="s">
        <v>555</v>
      </c>
      <c r="E47" s="53">
        <v>1154</v>
      </c>
      <c r="F47" s="53">
        <v>77</v>
      </c>
      <c r="G47" s="53">
        <v>1154</v>
      </c>
      <c r="H47" s="53">
        <v>67</v>
      </c>
      <c r="I47" s="53">
        <v>1154</v>
      </c>
      <c r="J47" s="53">
        <v>74</v>
      </c>
      <c r="K47" s="53">
        <v>1154</v>
      </c>
      <c r="L47" s="53">
        <v>87</v>
      </c>
      <c r="M47" s="54"/>
      <c r="N47" s="54"/>
      <c r="O47" s="54"/>
      <c r="P47" s="54"/>
      <c r="Q47" s="54"/>
      <c r="R47" s="54"/>
      <c r="S47" s="52"/>
      <c r="T47" s="52"/>
      <c r="AJ47" s="21"/>
      <c r="AK47" s="32"/>
    </row>
    <row r="48" spans="1:37" x14ac:dyDescent="0.35">
      <c r="B48" s="2"/>
      <c r="C48" s="2"/>
      <c r="E48" s="53"/>
      <c r="F48" s="53"/>
      <c r="G48" s="53"/>
      <c r="H48" s="53"/>
      <c r="I48" s="53"/>
      <c r="J48" s="53"/>
      <c r="K48" s="53"/>
      <c r="L48" s="53"/>
      <c r="M48" s="54"/>
      <c r="N48" s="54"/>
      <c r="O48" s="54"/>
      <c r="P48" s="54"/>
      <c r="Q48" s="54"/>
      <c r="R48" s="54"/>
      <c r="S48" s="52"/>
      <c r="T48" s="52"/>
      <c r="AJ48" s="21"/>
      <c r="AK48" s="32"/>
    </row>
    <row r="49" spans="1:37" x14ac:dyDescent="0.35">
      <c r="A49" s="43" t="s">
        <v>448</v>
      </c>
      <c r="B49" s="6" t="s">
        <v>200</v>
      </c>
      <c r="C49" s="6" t="s">
        <v>287</v>
      </c>
      <c r="E49" s="53">
        <v>70234</v>
      </c>
      <c r="F49" s="53">
        <v>73</v>
      </c>
      <c r="G49" s="53">
        <v>70234</v>
      </c>
      <c r="H49" s="53">
        <v>64</v>
      </c>
      <c r="I49" s="53">
        <v>70234</v>
      </c>
      <c r="J49" s="53">
        <v>71</v>
      </c>
      <c r="K49" s="53">
        <v>70234</v>
      </c>
      <c r="L49" s="53">
        <v>80</v>
      </c>
      <c r="M49" s="54"/>
      <c r="N49" s="54"/>
      <c r="O49" s="54"/>
      <c r="P49" s="54"/>
      <c r="Q49" s="54"/>
      <c r="R49" s="54"/>
      <c r="S49" s="52"/>
      <c r="T49" s="52"/>
      <c r="AJ49" s="21"/>
      <c r="AK49" s="32"/>
    </row>
    <row r="50" spans="1:37" x14ac:dyDescent="0.35">
      <c r="B50" s="2"/>
      <c r="C50" s="117" t="s">
        <v>885</v>
      </c>
      <c r="E50" s="53">
        <v>35519</v>
      </c>
      <c r="F50" s="53">
        <v>72</v>
      </c>
      <c r="G50" s="53">
        <v>35519</v>
      </c>
      <c r="H50" s="53">
        <v>63</v>
      </c>
      <c r="I50" s="53">
        <v>35519</v>
      </c>
      <c r="J50" s="53">
        <v>70</v>
      </c>
      <c r="K50" s="53">
        <v>35519</v>
      </c>
      <c r="L50" s="53">
        <v>77</v>
      </c>
      <c r="M50" s="54"/>
      <c r="N50" s="54"/>
      <c r="O50" s="54"/>
      <c r="P50" s="54"/>
      <c r="Q50" s="54"/>
      <c r="R50" s="54"/>
      <c r="S50" s="52"/>
      <c r="T50" s="52"/>
      <c r="AJ50" s="21"/>
      <c r="AK50" s="32"/>
    </row>
    <row r="51" spans="1:37" x14ac:dyDescent="0.35">
      <c r="B51" s="2"/>
      <c r="C51" s="117" t="s">
        <v>886</v>
      </c>
      <c r="E51" s="53" t="s">
        <v>637</v>
      </c>
      <c r="F51" s="53" t="s">
        <v>637</v>
      </c>
      <c r="G51" s="53" t="s">
        <v>637</v>
      </c>
      <c r="H51" s="53" t="s">
        <v>637</v>
      </c>
      <c r="I51" s="53" t="s">
        <v>637</v>
      </c>
      <c r="J51" s="53" t="s">
        <v>637</v>
      </c>
      <c r="K51" s="53" t="s">
        <v>637</v>
      </c>
      <c r="L51" s="53" t="s">
        <v>637</v>
      </c>
      <c r="M51" s="54"/>
      <c r="N51" s="54"/>
      <c r="O51" s="54"/>
      <c r="P51" s="54"/>
      <c r="Q51" s="54"/>
      <c r="R51" s="54"/>
      <c r="S51" s="52"/>
      <c r="T51" s="52"/>
      <c r="AJ51" s="21"/>
      <c r="AK51" s="32"/>
    </row>
    <row r="52" spans="1:37" x14ac:dyDescent="0.35">
      <c r="B52" s="2"/>
      <c r="C52" s="117" t="s">
        <v>887</v>
      </c>
      <c r="E52" s="53">
        <v>26919</v>
      </c>
      <c r="F52" s="53">
        <v>73</v>
      </c>
      <c r="G52" s="53">
        <v>26919</v>
      </c>
      <c r="H52" s="53">
        <v>64</v>
      </c>
      <c r="I52" s="53">
        <v>26919</v>
      </c>
      <c r="J52" s="53">
        <v>72</v>
      </c>
      <c r="K52" s="53">
        <v>26919</v>
      </c>
      <c r="L52" s="53">
        <v>81</v>
      </c>
      <c r="M52" s="54"/>
      <c r="N52" s="54"/>
      <c r="O52" s="54"/>
      <c r="P52" s="54"/>
      <c r="Q52" s="54"/>
      <c r="R52" s="54"/>
      <c r="S52" s="52"/>
      <c r="T52" s="52"/>
      <c r="AJ52" s="21"/>
      <c r="AK52" s="32"/>
    </row>
    <row r="53" spans="1:37" x14ac:dyDescent="0.35">
      <c r="B53" s="2"/>
      <c r="C53" s="117" t="s">
        <v>553</v>
      </c>
      <c r="E53" s="53">
        <v>3577</v>
      </c>
      <c r="F53" s="53">
        <v>77</v>
      </c>
      <c r="G53" s="53">
        <v>3577</v>
      </c>
      <c r="H53" s="53">
        <v>68</v>
      </c>
      <c r="I53" s="53">
        <v>3577</v>
      </c>
      <c r="J53" s="53">
        <v>75</v>
      </c>
      <c r="K53" s="53">
        <v>3577</v>
      </c>
      <c r="L53" s="53">
        <v>86</v>
      </c>
      <c r="M53" s="54"/>
      <c r="N53" s="54"/>
      <c r="O53" s="54"/>
      <c r="P53" s="54"/>
      <c r="Q53" s="54"/>
      <c r="R53" s="54"/>
      <c r="S53" s="52"/>
      <c r="T53" s="52"/>
      <c r="AJ53" s="21"/>
      <c r="AK53" s="32"/>
    </row>
    <row r="54" spans="1:37" x14ac:dyDescent="0.35">
      <c r="B54" s="2"/>
      <c r="C54" s="117" t="s">
        <v>554</v>
      </c>
      <c r="E54" s="53">
        <v>2484</v>
      </c>
      <c r="F54" s="53">
        <v>78</v>
      </c>
      <c r="G54" s="53">
        <v>2484</v>
      </c>
      <c r="H54" s="53">
        <v>69</v>
      </c>
      <c r="I54" s="53">
        <v>2484</v>
      </c>
      <c r="J54" s="53">
        <v>75</v>
      </c>
      <c r="K54" s="53">
        <v>2484</v>
      </c>
      <c r="L54" s="53">
        <v>87</v>
      </c>
      <c r="M54" s="54"/>
      <c r="N54" s="54"/>
      <c r="O54" s="54"/>
      <c r="P54" s="54"/>
      <c r="Q54" s="54"/>
      <c r="R54" s="54"/>
      <c r="S54" s="52"/>
      <c r="T54" s="52"/>
      <c r="AJ54" s="21"/>
      <c r="AK54" s="32"/>
    </row>
    <row r="55" spans="1:37" x14ac:dyDescent="0.35">
      <c r="B55" s="2"/>
      <c r="C55" s="117" t="s">
        <v>555</v>
      </c>
      <c r="E55" s="53">
        <v>1735</v>
      </c>
      <c r="F55" s="53">
        <v>78</v>
      </c>
      <c r="G55" s="53">
        <v>1735</v>
      </c>
      <c r="H55" s="53">
        <v>68</v>
      </c>
      <c r="I55" s="53">
        <v>1735</v>
      </c>
      <c r="J55" s="53">
        <v>75</v>
      </c>
      <c r="K55" s="53">
        <v>1735</v>
      </c>
      <c r="L55" s="53">
        <v>88</v>
      </c>
      <c r="M55" s="54"/>
      <c r="N55" s="54"/>
      <c r="O55" s="54"/>
      <c r="P55" s="54"/>
      <c r="Q55" s="54"/>
      <c r="R55" s="54"/>
      <c r="S55" s="52"/>
      <c r="T55" s="52"/>
      <c r="AJ55" s="21"/>
      <c r="AK55" s="32"/>
    </row>
    <row r="56" spans="1:37" ht="10.5" customHeight="1" x14ac:dyDescent="0.35">
      <c r="B56" s="2"/>
      <c r="C56" s="2"/>
      <c r="E56" s="53"/>
      <c r="F56" s="53"/>
      <c r="G56" s="53"/>
      <c r="H56" s="53"/>
      <c r="I56" s="53"/>
      <c r="J56" s="53"/>
      <c r="K56" s="53"/>
      <c r="L56" s="53"/>
      <c r="M56" s="54"/>
      <c r="N56" s="26"/>
      <c r="O56" s="26"/>
      <c r="P56" s="26"/>
      <c r="Q56" s="26"/>
      <c r="R56" s="26"/>
      <c r="S56" s="52"/>
      <c r="T56" s="52"/>
      <c r="AJ56" s="21"/>
    </row>
    <row r="57" spans="1:37" x14ac:dyDescent="0.35">
      <c r="A57" s="43" t="s">
        <v>463</v>
      </c>
      <c r="B57" s="6" t="s">
        <v>464</v>
      </c>
      <c r="C57" s="6" t="s">
        <v>646</v>
      </c>
      <c r="D57" s="16"/>
      <c r="E57" s="53">
        <v>71214</v>
      </c>
      <c r="F57" s="53">
        <v>75</v>
      </c>
      <c r="G57" s="53">
        <v>71214</v>
      </c>
      <c r="H57" s="53">
        <v>67</v>
      </c>
      <c r="I57" s="53">
        <v>71214</v>
      </c>
      <c r="J57" s="53">
        <v>74</v>
      </c>
      <c r="K57" s="53">
        <v>71214</v>
      </c>
      <c r="L57" s="53">
        <v>83</v>
      </c>
      <c r="M57" s="54"/>
      <c r="N57" s="26"/>
      <c r="O57" s="26"/>
      <c r="P57" s="26"/>
      <c r="Q57" s="26"/>
      <c r="R57" s="26"/>
      <c r="S57" s="52"/>
      <c r="T57" s="52"/>
      <c r="AJ57" s="21"/>
    </row>
    <row r="58" spans="1:37" x14ac:dyDescent="0.35">
      <c r="B58" s="6"/>
      <c r="C58" s="117" t="s">
        <v>885</v>
      </c>
      <c r="E58" s="53">
        <v>8065</v>
      </c>
      <c r="F58" s="53">
        <v>77</v>
      </c>
      <c r="G58" s="53">
        <v>8065</v>
      </c>
      <c r="H58" s="53">
        <v>69</v>
      </c>
      <c r="I58" s="53">
        <v>8065</v>
      </c>
      <c r="J58" s="53">
        <v>75</v>
      </c>
      <c r="K58" s="53">
        <v>8065</v>
      </c>
      <c r="L58" s="53">
        <v>83</v>
      </c>
      <c r="M58" s="54"/>
      <c r="N58" s="54"/>
      <c r="O58" s="54"/>
      <c r="P58" s="54"/>
      <c r="Q58" s="54"/>
      <c r="R58" s="54"/>
      <c r="S58" s="52"/>
      <c r="T58" s="52"/>
      <c r="AJ58" s="21"/>
      <c r="AK58" s="32"/>
    </row>
    <row r="59" spans="1:37" x14ac:dyDescent="0.35">
      <c r="B59" s="6"/>
      <c r="C59" s="117" t="s">
        <v>886</v>
      </c>
      <c r="E59" s="53"/>
      <c r="F59" s="53"/>
      <c r="G59" s="53"/>
      <c r="H59" s="53"/>
      <c r="I59" s="53"/>
      <c r="J59" s="53"/>
      <c r="K59" s="53"/>
      <c r="L59" s="53"/>
      <c r="M59" s="54"/>
      <c r="N59" s="54"/>
      <c r="O59" s="54"/>
      <c r="P59" s="54"/>
      <c r="Q59" s="54"/>
      <c r="R59" s="54"/>
      <c r="S59" s="52"/>
      <c r="T59" s="52"/>
      <c r="AJ59" s="21"/>
      <c r="AK59" s="32"/>
    </row>
    <row r="60" spans="1:37" x14ac:dyDescent="0.35">
      <c r="B60" s="6"/>
      <c r="C60" s="117" t="s">
        <v>887</v>
      </c>
      <c r="E60" s="53">
        <v>45625</v>
      </c>
      <c r="F60" s="53">
        <v>75</v>
      </c>
      <c r="G60" s="53">
        <v>45625</v>
      </c>
      <c r="H60" s="53">
        <v>67</v>
      </c>
      <c r="I60" s="53">
        <v>45625</v>
      </c>
      <c r="J60" s="53">
        <v>73</v>
      </c>
      <c r="K60" s="53">
        <v>45625</v>
      </c>
      <c r="L60" s="53">
        <v>82</v>
      </c>
      <c r="M60" s="54"/>
      <c r="N60" s="54"/>
      <c r="O60" s="54"/>
      <c r="P60" s="54"/>
      <c r="Q60" s="54"/>
      <c r="R60" s="54"/>
      <c r="S60" s="52"/>
      <c r="T60" s="52"/>
      <c r="AJ60" s="21"/>
      <c r="AK60" s="32"/>
    </row>
    <row r="61" spans="1:37" x14ac:dyDescent="0.35">
      <c r="B61" s="6"/>
      <c r="C61" s="117" t="s">
        <v>553</v>
      </c>
      <c r="D61" s="29"/>
      <c r="E61" s="53">
        <v>9606</v>
      </c>
      <c r="F61" s="53">
        <v>77</v>
      </c>
      <c r="G61" s="53">
        <v>9606</v>
      </c>
      <c r="H61" s="53">
        <v>69</v>
      </c>
      <c r="I61" s="53">
        <v>9606</v>
      </c>
      <c r="J61" s="53">
        <v>76</v>
      </c>
      <c r="K61" s="53">
        <v>9606</v>
      </c>
      <c r="L61" s="53">
        <v>85</v>
      </c>
      <c r="M61" s="54"/>
      <c r="N61" s="54"/>
      <c r="O61" s="54"/>
      <c r="P61" s="54"/>
      <c r="Q61" s="54"/>
      <c r="R61" s="54"/>
      <c r="S61" s="52"/>
      <c r="T61" s="52"/>
      <c r="AJ61" s="21"/>
      <c r="AK61" s="32"/>
    </row>
    <row r="62" spans="1:37" x14ac:dyDescent="0.35">
      <c r="B62" s="6"/>
      <c r="C62" s="117" t="s">
        <v>554</v>
      </c>
      <c r="E62" s="53">
        <v>5489</v>
      </c>
      <c r="F62" s="53">
        <v>76</v>
      </c>
      <c r="G62" s="53">
        <v>5489</v>
      </c>
      <c r="H62" s="53">
        <v>68</v>
      </c>
      <c r="I62" s="53">
        <v>5489</v>
      </c>
      <c r="J62" s="53">
        <v>75</v>
      </c>
      <c r="K62" s="53">
        <v>5489</v>
      </c>
      <c r="L62" s="53">
        <v>85</v>
      </c>
      <c r="M62" s="54"/>
      <c r="N62" s="54"/>
      <c r="O62" s="54"/>
      <c r="P62" s="54"/>
      <c r="Q62" s="54"/>
      <c r="R62" s="54"/>
      <c r="S62" s="52"/>
      <c r="T62" s="52"/>
      <c r="AJ62" s="21"/>
      <c r="AK62" s="32"/>
    </row>
    <row r="63" spans="1:37" x14ac:dyDescent="0.35">
      <c r="B63" s="6"/>
      <c r="C63" s="117" t="s">
        <v>555</v>
      </c>
      <c r="E63" s="53">
        <v>2429</v>
      </c>
      <c r="F63" s="53">
        <v>76</v>
      </c>
      <c r="G63" s="53">
        <v>2429</v>
      </c>
      <c r="H63" s="53">
        <v>68</v>
      </c>
      <c r="I63" s="53">
        <v>2429</v>
      </c>
      <c r="J63" s="53">
        <v>74</v>
      </c>
      <c r="K63" s="53">
        <v>2429</v>
      </c>
      <c r="L63" s="53">
        <v>86</v>
      </c>
      <c r="M63" s="54"/>
      <c r="N63" s="54"/>
      <c r="O63" s="54"/>
      <c r="P63" s="54"/>
      <c r="Q63" s="54"/>
      <c r="R63" s="54"/>
      <c r="S63" s="52"/>
      <c r="T63" s="52"/>
      <c r="AJ63" s="21"/>
      <c r="AK63" s="32"/>
    </row>
    <row r="64" spans="1:37" x14ac:dyDescent="0.35">
      <c r="B64" s="6"/>
      <c r="C64" s="2"/>
      <c r="E64" s="53"/>
      <c r="F64" s="53"/>
      <c r="G64" s="53"/>
      <c r="H64" s="53"/>
      <c r="I64" s="53"/>
      <c r="J64" s="53"/>
      <c r="K64" s="53"/>
      <c r="L64" s="53"/>
      <c r="M64" s="54"/>
      <c r="N64" s="54"/>
      <c r="O64" s="54"/>
      <c r="P64" s="54"/>
      <c r="Q64" s="54"/>
      <c r="R64" s="54"/>
      <c r="S64" s="52"/>
      <c r="T64" s="52"/>
      <c r="AJ64" s="21"/>
      <c r="AK64" s="32"/>
    </row>
    <row r="65" spans="1:37" x14ac:dyDescent="0.35">
      <c r="A65" s="43" t="s">
        <v>476</v>
      </c>
      <c r="B65" s="6" t="s">
        <v>477</v>
      </c>
      <c r="C65" s="6" t="s">
        <v>312</v>
      </c>
      <c r="E65" s="53">
        <v>100808</v>
      </c>
      <c r="F65" s="53">
        <v>77</v>
      </c>
      <c r="G65" s="53">
        <v>100808</v>
      </c>
      <c r="H65" s="53">
        <v>71</v>
      </c>
      <c r="I65" s="53">
        <v>100808</v>
      </c>
      <c r="J65" s="53">
        <v>77</v>
      </c>
      <c r="K65" s="53">
        <v>100808</v>
      </c>
      <c r="L65" s="53">
        <v>83</v>
      </c>
      <c r="M65" s="54"/>
      <c r="N65" s="54"/>
      <c r="O65" s="54"/>
      <c r="P65" s="54"/>
      <c r="Q65" s="54"/>
      <c r="R65" s="54"/>
      <c r="S65" s="52"/>
      <c r="T65" s="52"/>
      <c r="AJ65" s="21"/>
      <c r="AK65" s="32"/>
    </row>
    <row r="66" spans="1:37" x14ac:dyDescent="0.35">
      <c r="B66" s="2"/>
      <c r="C66" s="117" t="s">
        <v>885</v>
      </c>
      <c r="E66" s="53">
        <v>100385</v>
      </c>
      <c r="F66" s="53">
        <v>77</v>
      </c>
      <c r="G66" s="53">
        <v>100385</v>
      </c>
      <c r="H66" s="53">
        <v>71</v>
      </c>
      <c r="I66" s="53">
        <v>100385</v>
      </c>
      <c r="J66" s="53">
        <v>77</v>
      </c>
      <c r="K66" s="53">
        <v>100385</v>
      </c>
      <c r="L66" s="53">
        <v>83</v>
      </c>
      <c r="M66" s="54"/>
      <c r="N66" s="54"/>
      <c r="O66" s="54"/>
      <c r="P66" s="54"/>
      <c r="Q66" s="54"/>
      <c r="R66" s="54"/>
      <c r="S66" s="52"/>
      <c r="T66" s="52"/>
      <c r="AJ66" s="21"/>
      <c r="AK66" s="32"/>
    </row>
    <row r="67" spans="1:37" x14ac:dyDescent="0.35">
      <c r="B67" s="2"/>
      <c r="C67" s="117" t="s">
        <v>886</v>
      </c>
      <c r="E67" s="53" t="s">
        <v>637</v>
      </c>
      <c r="F67" s="53" t="s">
        <v>637</v>
      </c>
      <c r="G67" s="53" t="s">
        <v>637</v>
      </c>
      <c r="H67" s="53" t="s">
        <v>637</v>
      </c>
      <c r="I67" s="53" t="s">
        <v>637</v>
      </c>
      <c r="J67" s="53" t="s">
        <v>637</v>
      </c>
      <c r="K67" s="53" t="s">
        <v>637</v>
      </c>
      <c r="L67" s="53" t="s">
        <v>637</v>
      </c>
      <c r="M67" s="54"/>
      <c r="N67" s="54"/>
      <c r="O67" s="54"/>
      <c r="P67" s="54"/>
      <c r="Q67" s="54"/>
      <c r="R67" s="54"/>
      <c r="S67" s="52"/>
      <c r="T67" s="52"/>
      <c r="AJ67" s="21"/>
      <c r="AK67" s="32"/>
    </row>
    <row r="68" spans="1:37" x14ac:dyDescent="0.35">
      <c r="B68" s="2"/>
      <c r="C68" s="117" t="s">
        <v>887</v>
      </c>
      <c r="E68" s="53">
        <v>249</v>
      </c>
      <c r="F68" s="53">
        <v>82</v>
      </c>
      <c r="G68" s="53">
        <v>249</v>
      </c>
      <c r="H68" s="53">
        <v>73</v>
      </c>
      <c r="I68" s="53">
        <v>249</v>
      </c>
      <c r="J68" s="53">
        <v>75</v>
      </c>
      <c r="K68" s="53">
        <v>249</v>
      </c>
      <c r="L68" s="53">
        <v>87</v>
      </c>
      <c r="M68" s="54"/>
      <c r="N68" s="54"/>
      <c r="O68" s="54"/>
      <c r="P68" s="54"/>
      <c r="Q68" s="54"/>
      <c r="R68" s="54"/>
      <c r="S68" s="52"/>
      <c r="T68" s="52"/>
      <c r="AJ68" s="21"/>
      <c r="AK68" s="32"/>
    </row>
    <row r="69" spans="1:37" x14ac:dyDescent="0.35">
      <c r="B69" s="2"/>
      <c r="C69" s="117" t="s">
        <v>553</v>
      </c>
      <c r="E69" s="53">
        <v>110</v>
      </c>
      <c r="F69" s="53">
        <v>80</v>
      </c>
      <c r="G69" s="53">
        <v>110</v>
      </c>
      <c r="H69" s="53">
        <v>70</v>
      </c>
      <c r="I69" s="53">
        <v>110</v>
      </c>
      <c r="J69" s="53">
        <v>81</v>
      </c>
      <c r="K69" s="53">
        <v>110</v>
      </c>
      <c r="L69" s="53">
        <v>90</v>
      </c>
      <c r="M69" s="54"/>
      <c r="N69" s="54"/>
      <c r="O69" s="54"/>
      <c r="P69" s="54"/>
      <c r="Q69" s="54"/>
      <c r="R69" s="54"/>
      <c r="S69" s="52"/>
      <c r="T69" s="52"/>
      <c r="AJ69" s="21"/>
      <c r="AK69" s="32"/>
    </row>
    <row r="70" spans="1:37" x14ac:dyDescent="0.35">
      <c r="B70" s="2"/>
      <c r="C70" s="117" t="s">
        <v>554</v>
      </c>
      <c r="E70" s="53">
        <v>44</v>
      </c>
      <c r="F70" s="53">
        <v>75</v>
      </c>
      <c r="G70" s="53">
        <v>44</v>
      </c>
      <c r="H70" s="53">
        <v>73</v>
      </c>
      <c r="I70" s="53">
        <v>44</v>
      </c>
      <c r="J70" s="53">
        <v>70</v>
      </c>
      <c r="K70" s="53">
        <v>44</v>
      </c>
      <c r="L70" s="53">
        <v>84</v>
      </c>
      <c r="M70" s="54"/>
      <c r="N70" s="54"/>
      <c r="O70" s="54"/>
      <c r="P70" s="54"/>
      <c r="Q70" s="54"/>
      <c r="R70" s="54"/>
      <c r="S70" s="52"/>
      <c r="T70" s="52"/>
      <c r="AJ70" s="21"/>
      <c r="AK70" s="32"/>
    </row>
    <row r="71" spans="1:37" x14ac:dyDescent="0.35">
      <c r="B71" s="2"/>
      <c r="C71" s="117" t="s">
        <v>555</v>
      </c>
      <c r="E71" s="53">
        <v>20</v>
      </c>
      <c r="F71" s="53">
        <v>65</v>
      </c>
      <c r="G71" s="53">
        <v>20</v>
      </c>
      <c r="H71" s="53">
        <v>45</v>
      </c>
      <c r="I71" s="53">
        <v>20</v>
      </c>
      <c r="J71" s="53">
        <v>65</v>
      </c>
      <c r="K71" s="53">
        <v>20</v>
      </c>
      <c r="L71" s="53">
        <v>75</v>
      </c>
      <c r="M71" s="54"/>
      <c r="N71" s="54"/>
      <c r="O71" s="54"/>
      <c r="P71" s="54"/>
      <c r="Q71" s="54"/>
      <c r="R71" s="54"/>
      <c r="S71" s="52"/>
      <c r="T71" s="52"/>
      <c r="AJ71" s="21"/>
      <c r="AK71" s="32"/>
    </row>
    <row r="72" spans="1:37" ht="10.5" customHeight="1" x14ac:dyDescent="0.35">
      <c r="B72" s="2"/>
      <c r="C72" s="2"/>
      <c r="E72" s="53"/>
      <c r="F72" s="53"/>
      <c r="G72" s="53"/>
      <c r="H72" s="53"/>
      <c r="I72" s="53"/>
      <c r="J72" s="53"/>
      <c r="K72" s="53"/>
      <c r="L72" s="53"/>
      <c r="M72" s="54"/>
      <c r="N72" s="26"/>
      <c r="O72" s="26"/>
      <c r="P72" s="26"/>
      <c r="Q72" s="26"/>
      <c r="R72" s="26"/>
      <c r="S72" s="52"/>
      <c r="T72" s="52"/>
      <c r="AJ72" s="21"/>
    </row>
    <row r="73" spans="1:37" x14ac:dyDescent="0.35">
      <c r="A73" s="43" t="s">
        <v>513</v>
      </c>
      <c r="B73" s="6" t="s">
        <v>514</v>
      </c>
      <c r="C73" s="6" t="s">
        <v>349</v>
      </c>
      <c r="D73" s="16"/>
      <c r="E73" s="53">
        <v>101213</v>
      </c>
      <c r="F73" s="53">
        <v>77</v>
      </c>
      <c r="G73" s="53">
        <v>101213</v>
      </c>
      <c r="H73" s="53">
        <v>67</v>
      </c>
      <c r="I73" s="53">
        <v>101213</v>
      </c>
      <c r="J73" s="53">
        <v>74</v>
      </c>
      <c r="K73" s="53">
        <v>101213</v>
      </c>
      <c r="L73" s="53">
        <v>85</v>
      </c>
      <c r="M73" s="54"/>
      <c r="N73" s="26"/>
      <c r="O73" s="26"/>
      <c r="P73" s="26"/>
      <c r="Q73" s="26"/>
      <c r="R73" s="26"/>
      <c r="S73" s="52"/>
      <c r="T73" s="52"/>
      <c r="AJ73" s="21"/>
    </row>
    <row r="74" spans="1:37" x14ac:dyDescent="0.35">
      <c r="B74" s="6"/>
      <c r="C74" s="117" t="s">
        <v>885</v>
      </c>
      <c r="E74" s="53">
        <v>9116</v>
      </c>
      <c r="F74" s="53">
        <v>78</v>
      </c>
      <c r="G74" s="53">
        <v>9116</v>
      </c>
      <c r="H74" s="53">
        <v>70</v>
      </c>
      <c r="I74" s="53">
        <v>9116</v>
      </c>
      <c r="J74" s="53">
        <v>77</v>
      </c>
      <c r="K74" s="53">
        <v>9116</v>
      </c>
      <c r="L74" s="53">
        <v>86</v>
      </c>
      <c r="M74" s="54"/>
      <c r="N74" s="54"/>
      <c r="O74" s="54"/>
      <c r="P74" s="54"/>
      <c r="Q74" s="54"/>
      <c r="R74" s="54"/>
      <c r="S74" s="52"/>
      <c r="T74" s="52"/>
      <c r="AJ74" s="21"/>
      <c r="AK74" s="32"/>
    </row>
    <row r="75" spans="1:37" x14ac:dyDescent="0.35">
      <c r="B75" s="6"/>
      <c r="C75" s="117" t="s">
        <v>886</v>
      </c>
      <c r="E75" s="53" t="s">
        <v>637</v>
      </c>
      <c r="F75" s="53" t="s">
        <v>637</v>
      </c>
      <c r="G75" s="53" t="s">
        <v>637</v>
      </c>
      <c r="H75" s="53" t="s">
        <v>637</v>
      </c>
      <c r="I75" s="53" t="s">
        <v>637</v>
      </c>
      <c r="J75" s="53" t="s">
        <v>637</v>
      </c>
      <c r="K75" s="53" t="s">
        <v>637</v>
      </c>
      <c r="L75" s="53" t="s">
        <v>637</v>
      </c>
      <c r="M75" s="54"/>
      <c r="N75" s="54"/>
      <c r="O75" s="54"/>
      <c r="P75" s="54"/>
      <c r="Q75" s="54"/>
      <c r="R75" s="54"/>
      <c r="S75" s="52"/>
      <c r="T75" s="52"/>
      <c r="AJ75" s="21"/>
      <c r="AK75" s="32"/>
    </row>
    <row r="76" spans="1:37" x14ac:dyDescent="0.35">
      <c r="B76" s="6"/>
      <c r="C76" s="117" t="s">
        <v>887</v>
      </c>
      <c r="E76" s="53">
        <v>74062</v>
      </c>
      <c r="F76" s="53">
        <v>76</v>
      </c>
      <c r="G76" s="53">
        <v>74062</v>
      </c>
      <c r="H76" s="53">
        <v>66</v>
      </c>
      <c r="I76" s="53">
        <v>74062</v>
      </c>
      <c r="J76" s="53">
        <v>74</v>
      </c>
      <c r="K76" s="53">
        <v>74062</v>
      </c>
      <c r="L76" s="53">
        <v>84</v>
      </c>
      <c r="M76" s="54"/>
      <c r="N76" s="54"/>
      <c r="O76" s="54"/>
      <c r="P76" s="54"/>
      <c r="Q76" s="54"/>
      <c r="R76" s="54"/>
      <c r="S76" s="52"/>
      <c r="T76" s="52"/>
      <c r="AJ76" s="21"/>
      <c r="AK76" s="32"/>
    </row>
    <row r="77" spans="1:37" x14ac:dyDescent="0.35">
      <c r="B77" s="6"/>
      <c r="C77" s="117" t="s">
        <v>553</v>
      </c>
      <c r="D77" s="29"/>
      <c r="E77" s="53">
        <v>9685</v>
      </c>
      <c r="F77" s="53">
        <v>78</v>
      </c>
      <c r="G77" s="53">
        <v>9685</v>
      </c>
      <c r="H77" s="53">
        <v>67</v>
      </c>
      <c r="I77" s="53">
        <v>9685</v>
      </c>
      <c r="J77" s="53">
        <v>75</v>
      </c>
      <c r="K77" s="53">
        <v>9685</v>
      </c>
      <c r="L77" s="53">
        <v>86</v>
      </c>
      <c r="M77" s="54"/>
      <c r="N77" s="54"/>
      <c r="O77" s="54"/>
      <c r="P77" s="54"/>
      <c r="Q77" s="54"/>
      <c r="R77" s="54"/>
      <c r="S77" s="52"/>
      <c r="T77" s="52"/>
      <c r="AJ77" s="21"/>
      <c r="AK77" s="32"/>
    </row>
    <row r="78" spans="1:37" x14ac:dyDescent="0.35">
      <c r="B78" s="6"/>
      <c r="C78" s="117" t="s">
        <v>554</v>
      </c>
      <c r="E78" s="53">
        <v>5497</v>
      </c>
      <c r="F78" s="53">
        <v>79</v>
      </c>
      <c r="G78" s="53">
        <v>5497</v>
      </c>
      <c r="H78" s="53">
        <v>69</v>
      </c>
      <c r="I78" s="53">
        <v>5497</v>
      </c>
      <c r="J78" s="53">
        <v>77</v>
      </c>
      <c r="K78" s="53">
        <v>5497</v>
      </c>
      <c r="L78" s="53">
        <v>88</v>
      </c>
      <c r="M78" s="54"/>
      <c r="N78" s="54"/>
      <c r="O78" s="54"/>
      <c r="P78" s="54"/>
      <c r="Q78" s="54"/>
      <c r="R78" s="54"/>
      <c r="S78" s="52"/>
      <c r="T78" s="52"/>
      <c r="AJ78" s="21"/>
      <c r="AK78" s="32"/>
    </row>
    <row r="79" spans="1:37" x14ac:dyDescent="0.35">
      <c r="B79" s="6"/>
      <c r="C79" s="117" t="s">
        <v>555</v>
      </c>
      <c r="E79" s="53">
        <v>2853</v>
      </c>
      <c r="F79" s="53">
        <v>78</v>
      </c>
      <c r="G79" s="53">
        <v>2853</v>
      </c>
      <c r="H79" s="53">
        <v>68</v>
      </c>
      <c r="I79" s="53">
        <v>2853</v>
      </c>
      <c r="J79" s="53">
        <v>76</v>
      </c>
      <c r="K79" s="53">
        <v>2853</v>
      </c>
      <c r="L79" s="53">
        <v>87</v>
      </c>
      <c r="M79" s="54"/>
      <c r="N79" s="54"/>
      <c r="O79" s="54"/>
      <c r="P79" s="54"/>
      <c r="Q79" s="54"/>
      <c r="R79" s="54"/>
      <c r="S79" s="52"/>
      <c r="T79" s="52"/>
      <c r="AJ79" s="21"/>
      <c r="AK79" s="32"/>
    </row>
    <row r="80" spans="1:37" x14ac:dyDescent="0.35">
      <c r="B80" s="6"/>
      <c r="C80" s="2"/>
      <c r="E80" s="53"/>
      <c r="F80" s="53"/>
      <c r="G80" s="53"/>
      <c r="H80" s="53"/>
      <c r="I80" s="53"/>
      <c r="J80" s="53"/>
      <c r="K80" s="53"/>
      <c r="L80" s="53"/>
      <c r="M80" s="54"/>
      <c r="N80" s="54"/>
      <c r="O80" s="54"/>
      <c r="P80" s="54"/>
      <c r="Q80" s="54"/>
      <c r="R80" s="54"/>
      <c r="S80" s="52"/>
      <c r="T80" s="52"/>
      <c r="AJ80" s="21"/>
      <c r="AK80" s="32"/>
    </row>
    <row r="81" spans="1:37" x14ac:dyDescent="0.35">
      <c r="A81" s="43" t="s">
        <v>534</v>
      </c>
      <c r="B81" s="6" t="s">
        <v>535</v>
      </c>
      <c r="C81" s="6" t="s">
        <v>368</v>
      </c>
      <c r="E81" s="53">
        <v>58793</v>
      </c>
      <c r="F81" s="53">
        <v>73</v>
      </c>
      <c r="G81" s="53">
        <v>58793</v>
      </c>
      <c r="H81" s="53">
        <v>64</v>
      </c>
      <c r="I81" s="53">
        <v>58793</v>
      </c>
      <c r="J81" s="53">
        <v>71</v>
      </c>
      <c r="K81" s="53">
        <v>58790</v>
      </c>
      <c r="L81" s="53">
        <v>83</v>
      </c>
      <c r="M81" s="54"/>
      <c r="N81" s="54"/>
      <c r="O81" s="54"/>
      <c r="P81" s="54"/>
      <c r="Q81" s="54"/>
      <c r="R81" s="54"/>
      <c r="S81" s="52"/>
      <c r="T81" s="52"/>
      <c r="AJ81" s="21"/>
      <c r="AK81" s="32"/>
    </row>
    <row r="82" spans="1:37" x14ac:dyDescent="0.35">
      <c r="B82" s="2"/>
      <c r="C82" s="117" t="s">
        <v>885</v>
      </c>
      <c r="E82" s="53" t="s">
        <v>637</v>
      </c>
      <c r="F82" s="53" t="s">
        <v>637</v>
      </c>
      <c r="G82" s="53" t="s">
        <v>637</v>
      </c>
      <c r="H82" s="53" t="s">
        <v>637</v>
      </c>
      <c r="I82" s="53" t="s">
        <v>637</v>
      </c>
      <c r="J82" s="53" t="s">
        <v>637</v>
      </c>
      <c r="K82" s="53" t="s">
        <v>637</v>
      </c>
      <c r="L82" s="53" t="s">
        <v>637</v>
      </c>
      <c r="M82" s="54"/>
      <c r="N82" s="54"/>
      <c r="O82" s="54"/>
      <c r="P82" s="54"/>
      <c r="Q82" s="54"/>
      <c r="R82" s="54"/>
      <c r="S82" s="52"/>
      <c r="T82" s="52"/>
      <c r="AJ82" s="21"/>
      <c r="AK82" s="32"/>
    </row>
    <row r="83" spans="1:37" x14ac:dyDescent="0.35">
      <c r="B83" s="2"/>
      <c r="C83" s="117" t="s">
        <v>886</v>
      </c>
      <c r="E83" s="53" t="s">
        <v>637</v>
      </c>
      <c r="F83" s="53" t="s">
        <v>637</v>
      </c>
      <c r="G83" s="53" t="s">
        <v>637</v>
      </c>
      <c r="H83" s="53" t="s">
        <v>637</v>
      </c>
      <c r="I83" s="53" t="s">
        <v>637</v>
      </c>
      <c r="J83" s="53" t="s">
        <v>637</v>
      </c>
      <c r="K83" s="53" t="s">
        <v>637</v>
      </c>
      <c r="L83" s="53" t="s">
        <v>637</v>
      </c>
      <c r="M83" s="54"/>
      <c r="N83" s="54"/>
      <c r="O83" s="54"/>
      <c r="P83" s="54"/>
      <c r="Q83" s="54"/>
      <c r="R83" s="54"/>
      <c r="S83" s="52"/>
      <c r="T83" s="52"/>
      <c r="AJ83" s="21"/>
      <c r="AK83" s="32"/>
    </row>
    <row r="84" spans="1:37" x14ac:dyDescent="0.35">
      <c r="B84" s="2"/>
      <c r="C84" s="117" t="s">
        <v>887</v>
      </c>
      <c r="E84" s="53">
        <v>41961</v>
      </c>
      <c r="F84" s="53">
        <v>73</v>
      </c>
      <c r="G84" s="53">
        <v>41961</v>
      </c>
      <c r="H84" s="53">
        <v>63</v>
      </c>
      <c r="I84" s="53">
        <v>41961</v>
      </c>
      <c r="J84" s="53">
        <v>71</v>
      </c>
      <c r="K84" s="53">
        <v>41958</v>
      </c>
      <c r="L84" s="53">
        <v>82</v>
      </c>
      <c r="M84" s="54"/>
      <c r="N84" s="54"/>
      <c r="O84" s="54"/>
      <c r="P84" s="54"/>
      <c r="Q84" s="54"/>
      <c r="R84" s="54"/>
      <c r="S84" s="52"/>
      <c r="T84" s="52"/>
      <c r="AJ84" s="21"/>
      <c r="AK84" s="32"/>
    </row>
    <row r="85" spans="1:37" x14ac:dyDescent="0.35">
      <c r="B85" s="2"/>
      <c r="C85" s="117" t="s">
        <v>553</v>
      </c>
      <c r="E85" s="53">
        <v>7849</v>
      </c>
      <c r="F85" s="53">
        <v>74</v>
      </c>
      <c r="G85" s="53">
        <v>7849</v>
      </c>
      <c r="H85" s="53">
        <v>65</v>
      </c>
      <c r="I85" s="53">
        <v>7849</v>
      </c>
      <c r="J85" s="53">
        <v>71</v>
      </c>
      <c r="K85" s="53">
        <v>7849</v>
      </c>
      <c r="L85" s="53">
        <v>84</v>
      </c>
      <c r="M85" s="54"/>
      <c r="N85" s="54"/>
      <c r="O85" s="54"/>
      <c r="P85" s="54"/>
      <c r="Q85" s="54"/>
      <c r="R85" s="54"/>
      <c r="S85" s="52"/>
      <c r="T85" s="52"/>
      <c r="AJ85" s="21"/>
      <c r="AK85" s="32"/>
    </row>
    <row r="86" spans="1:37" x14ac:dyDescent="0.35">
      <c r="B86" s="2"/>
      <c r="C86" s="117" t="s">
        <v>554</v>
      </c>
      <c r="E86" s="53">
        <v>5597</v>
      </c>
      <c r="F86" s="53">
        <v>75</v>
      </c>
      <c r="G86" s="53">
        <v>5597</v>
      </c>
      <c r="H86" s="53">
        <v>66</v>
      </c>
      <c r="I86" s="53">
        <v>5597</v>
      </c>
      <c r="J86" s="53">
        <v>73</v>
      </c>
      <c r="K86" s="53">
        <v>5597</v>
      </c>
      <c r="L86" s="53">
        <v>85</v>
      </c>
      <c r="M86" s="54"/>
      <c r="N86" s="54"/>
      <c r="O86" s="54"/>
      <c r="P86" s="54"/>
      <c r="Q86" s="54"/>
      <c r="R86" s="54"/>
      <c r="S86" s="52"/>
      <c r="T86" s="52"/>
      <c r="AJ86" s="21"/>
      <c r="AK86" s="32"/>
    </row>
    <row r="87" spans="1:37" x14ac:dyDescent="0.35">
      <c r="A87" s="30"/>
      <c r="B87" s="7"/>
      <c r="C87" s="118" t="s">
        <v>555</v>
      </c>
      <c r="D87" s="30"/>
      <c r="E87" s="107">
        <v>3386</v>
      </c>
      <c r="F87" s="107">
        <v>74</v>
      </c>
      <c r="G87" s="107">
        <v>3386</v>
      </c>
      <c r="H87" s="107">
        <v>64</v>
      </c>
      <c r="I87" s="107">
        <v>3386</v>
      </c>
      <c r="J87" s="107">
        <v>72</v>
      </c>
      <c r="K87" s="107">
        <v>3386</v>
      </c>
      <c r="L87" s="107">
        <v>86</v>
      </c>
      <c r="M87" s="54"/>
      <c r="N87" s="54"/>
      <c r="O87" s="54"/>
      <c r="P87" s="54"/>
      <c r="Q87" s="54"/>
      <c r="R87" s="54"/>
      <c r="S87" s="52"/>
      <c r="T87" s="52"/>
      <c r="U87" s="52"/>
      <c r="V87" s="52"/>
      <c r="W87" s="52"/>
      <c r="X87" s="52"/>
      <c r="AJ87" s="21"/>
      <c r="AK87" s="32"/>
    </row>
    <row r="88" spans="1:37" x14ac:dyDescent="0.35">
      <c r="B88" s="2"/>
      <c r="C88" s="2"/>
      <c r="E88" s="55"/>
      <c r="F88" s="54"/>
      <c r="G88" s="55"/>
      <c r="H88" s="54"/>
      <c r="I88" s="56"/>
      <c r="J88" s="54"/>
      <c r="K88" s="17"/>
      <c r="L88" s="57" t="s">
        <v>215</v>
      </c>
      <c r="M88" s="2"/>
      <c r="N88" s="2"/>
      <c r="R88" s="17"/>
      <c r="S88" s="58"/>
      <c r="T88" s="58"/>
      <c r="AJ88" s="21"/>
    </row>
    <row r="89" spans="1:37" x14ac:dyDescent="0.35">
      <c r="A89" s="2"/>
      <c r="B89" s="2"/>
      <c r="D89" s="55"/>
      <c r="E89" s="54"/>
      <c r="F89" s="55"/>
      <c r="G89" s="54"/>
      <c r="H89" s="56"/>
      <c r="I89" s="54"/>
      <c r="J89" s="56"/>
      <c r="K89" s="26"/>
      <c r="L89" s="2"/>
      <c r="M89" s="2"/>
      <c r="N89" s="2"/>
      <c r="O89" s="2"/>
      <c r="P89" s="2"/>
      <c r="Q89" s="59"/>
    </row>
    <row r="90" spans="1:37" ht="12.75" customHeight="1" x14ac:dyDescent="0.35">
      <c r="A90" s="160" t="s">
        <v>962</v>
      </c>
      <c r="B90" s="33"/>
      <c r="C90" s="33"/>
      <c r="D90" s="33"/>
      <c r="E90" s="33"/>
      <c r="F90" s="33"/>
      <c r="G90" s="33"/>
      <c r="H90" s="33"/>
      <c r="I90" s="33"/>
      <c r="J90" s="33"/>
      <c r="K90" s="33"/>
      <c r="L90" s="33"/>
      <c r="M90" s="33"/>
      <c r="N90" s="33"/>
      <c r="O90" s="33"/>
      <c r="P90" s="33"/>
      <c r="Q90" s="33"/>
    </row>
    <row r="91" spans="1:37" ht="35.1" customHeight="1" x14ac:dyDescent="0.35">
      <c r="A91" s="415" t="s">
        <v>963</v>
      </c>
      <c r="B91" s="416"/>
      <c r="C91" s="416"/>
      <c r="D91" s="416"/>
      <c r="E91" s="416"/>
      <c r="F91" s="416"/>
      <c r="G91" s="416"/>
      <c r="H91" s="416"/>
      <c r="I91" s="416"/>
      <c r="J91" s="416"/>
      <c r="K91" s="416"/>
      <c r="L91" s="416"/>
      <c r="M91" s="60"/>
      <c r="N91" s="60"/>
      <c r="O91" s="60"/>
      <c r="P91" s="60"/>
      <c r="Q91" s="60"/>
    </row>
    <row r="92" spans="1:37" x14ac:dyDescent="0.35">
      <c r="A92" s="390" t="s">
        <v>1091</v>
      </c>
      <c r="B92" s="390"/>
      <c r="C92" s="390"/>
      <c r="D92" s="390"/>
      <c r="E92" s="390"/>
      <c r="F92" s="390"/>
      <c r="G92" s="390"/>
      <c r="H92" s="390"/>
      <c r="I92" s="390"/>
      <c r="J92" s="390"/>
      <c r="K92" s="390"/>
      <c r="L92" s="390"/>
      <c r="M92" s="390"/>
      <c r="N92" s="390"/>
      <c r="O92" s="390"/>
      <c r="P92" s="390"/>
      <c r="Q92" s="390"/>
      <c r="R92" s="390"/>
    </row>
    <row r="93" spans="1:37" s="21" customFormat="1" ht="11.25" customHeight="1" x14ac:dyDescent="0.4">
      <c r="A93" s="421"/>
      <c r="B93" s="422"/>
      <c r="C93" s="422"/>
      <c r="D93" s="422"/>
      <c r="E93" s="422"/>
      <c r="F93" s="422"/>
      <c r="G93" s="422"/>
      <c r="H93" s="422"/>
      <c r="I93" s="422"/>
      <c r="J93" s="422"/>
      <c r="K93" s="422"/>
      <c r="L93" s="422"/>
      <c r="M93" s="113"/>
      <c r="N93" s="113"/>
    </row>
    <row r="94" spans="1:37" ht="12.75" customHeight="1" x14ac:dyDescent="0.35">
      <c r="A94" s="60"/>
      <c r="B94" s="61"/>
      <c r="C94" s="61"/>
      <c r="D94" s="33"/>
      <c r="E94" s="62"/>
      <c r="F94" s="33"/>
      <c r="G94" s="62"/>
      <c r="H94" s="33"/>
      <c r="I94" s="62"/>
      <c r="J94" s="33"/>
      <c r="K94" s="62"/>
      <c r="L94" s="33"/>
      <c r="M94" s="33"/>
      <c r="N94" s="33"/>
      <c r="O94" s="33"/>
      <c r="P94" s="33"/>
      <c r="Q94" s="33"/>
      <c r="AJ94" s="32"/>
    </row>
    <row r="95" spans="1:37" x14ac:dyDescent="0.35">
      <c r="A95" s="35" t="s">
        <v>224</v>
      </c>
      <c r="B95" s="60"/>
      <c r="C95" s="61"/>
      <c r="D95" s="33"/>
      <c r="E95" s="62"/>
      <c r="F95" s="33"/>
      <c r="G95" s="62"/>
      <c r="H95" s="33"/>
      <c r="I95" s="62"/>
      <c r="J95" s="33"/>
      <c r="K95" s="62"/>
      <c r="L95" s="33"/>
      <c r="M95" s="33"/>
      <c r="N95" s="33"/>
      <c r="O95" s="33"/>
      <c r="P95" s="33"/>
      <c r="Q95" s="33"/>
      <c r="AJ95" s="32"/>
    </row>
    <row r="96" spans="1:37" x14ac:dyDescent="0.35">
      <c r="A96" s="4" t="s">
        <v>889</v>
      </c>
      <c r="B96" s="2"/>
      <c r="D96" s="31"/>
      <c r="E96" s="11"/>
      <c r="F96" s="31"/>
      <c r="G96" s="11"/>
      <c r="H96" s="31"/>
      <c r="I96" s="11"/>
      <c r="J96" s="31"/>
      <c r="K96" s="11"/>
      <c r="L96" s="31"/>
      <c r="M96" s="31"/>
      <c r="N96" s="31"/>
      <c r="O96" s="31"/>
      <c r="P96" s="31"/>
      <c r="Q96" s="31"/>
      <c r="AJ96" s="32"/>
    </row>
    <row r="97" spans="1:36" x14ac:dyDescent="0.35">
      <c r="A97" s="35"/>
      <c r="B97" s="2"/>
      <c r="D97" s="31"/>
      <c r="E97" s="11"/>
      <c r="F97" s="31"/>
      <c r="G97" s="11"/>
      <c r="H97" s="31"/>
      <c r="I97" s="11"/>
      <c r="J97" s="31"/>
      <c r="K97" s="11"/>
      <c r="L97" s="31"/>
      <c r="M97" s="31"/>
      <c r="N97" s="31"/>
      <c r="O97" s="31"/>
      <c r="P97" s="31"/>
      <c r="Q97" s="31"/>
      <c r="AJ97" s="32"/>
    </row>
    <row r="98" spans="1:36" ht="13.5" customHeight="1" x14ac:dyDescent="0.35">
      <c r="A98" s="4"/>
      <c r="B98" s="2"/>
      <c r="D98" s="31"/>
      <c r="E98" s="11"/>
      <c r="F98" s="31"/>
      <c r="G98" s="11"/>
      <c r="H98" s="31"/>
      <c r="I98" s="11"/>
      <c r="J98" s="31"/>
      <c r="K98" s="11"/>
      <c r="L98" s="31"/>
      <c r="M98" s="31"/>
      <c r="N98" s="31"/>
      <c r="O98" s="31"/>
      <c r="P98" s="31"/>
      <c r="Q98" s="31"/>
      <c r="AJ98" s="32"/>
    </row>
    <row r="99" spans="1:36" x14ac:dyDescent="0.35">
      <c r="A99" s="2"/>
      <c r="B99" s="2"/>
      <c r="D99" s="31"/>
      <c r="E99" s="11"/>
      <c r="F99" s="31"/>
      <c r="G99" s="11"/>
      <c r="H99" s="31"/>
      <c r="I99" s="11"/>
      <c r="J99" s="31"/>
      <c r="K99" s="11"/>
      <c r="L99" s="31"/>
      <c r="M99" s="31"/>
      <c r="N99" s="31"/>
      <c r="O99" s="31"/>
      <c r="P99" s="31"/>
      <c r="Q99" s="31"/>
      <c r="AJ99" s="32"/>
    </row>
    <row r="100" spans="1:36" x14ac:dyDescent="0.35">
      <c r="A100" s="2"/>
      <c r="B100" s="2"/>
      <c r="D100" s="31"/>
      <c r="E100" s="11"/>
      <c r="F100" s="31"/>
      <c r="G100" s="11"/>
      <c r="H100" s="31"/>
      <c r="I100" s="11"/>
      <c r="J100" s="31"/>
      <c r="K100" s="11"/>
      <c r="L100" s="31"/>
      <c r="M100" s="31"/>
      <c r="N100" s="31"/>
      <c r="O100" s="31"/>
      <c r="P100" s="31"/>
      <c r="Q100" s="31"/>
      <c r="AJ100" s="32"/>
    </row>
    <row r="101" spans="1:36" ht="12.7" x14ac:dyDescent="0.4">
      <c r="A101" s="413"/>
      <c r="B101" s="414"/>
      <c r="C101" s="414"/>
      <c r="D101" s="414"/>
      <c r="E101" s="414"/>
      <c r="F101" s="414"/>
      <c r="G101" s="414"/>
      <c r="H101" s="414"/>
      <c r="I101" s="414"/>
      <c r="J101" s="414"/>
      <c r="K101" s="414"/>
      <c r="L101" s="414"/>
      <c r="M101" s="31"/>
      <c r="N101" s="31"/>
      <c r="O101" s="31"/>
      <c r="P101" s="31"/>
      <c r="Q101" s="31"/>
      <c r="AJ101" s="32"/>
    </row>
    <row r="102" spans="1:36" x14ac:dyDescent="0.35">
      <c r="A102" s="2"/>
      <c r="B102" s="2"/>
      <c r="D102" s="31"/>
      <c r="E102" s="11"/>
      <c r="F102" s="31"/>
      <c r="G102" s="11"/>
      <c r="H102" s="31"/>
      <c r="I102" s="11"/>
      <c r="J102" s="31"/>
      <c r="K102" s="11"/>
      <c r="L102" s="31"/>
      <c r="M102" s="31"/>
      <c r="N102" s="31"/>
      <c r="O102" s="31"/>
      <c r="P102" s="31"/>
      <c r="Q102" s="31"/>
      <c r="AJ102" s="32"/>
    </row>
    <row r="103" spans="1:36" ht="9.1999999999999993" customHeight="1" x14ac:dyDescent="0.35">
      <c r="A103" s="2"/>
      <c r="B103" s="2"/>
      <c r="D103" s="55"/>
      <c r="E103" s="54"/>
      <c r="F103" s="55"/>
      <c r="G103" s="54"/>
      <c r="H103" s="56"/>
      <c r="I103" s="54"/>
      <c r="J103" s="56"/>
      <c r="K103" s="26"/>
      <c r="L103" s="2"/>
      <c r="M103" s="2"/>
      <c r="N103" s="2"/>
      <c r="O103" s="2"/>
      <c r="P103" s="2"/>
      <c r="Q103" s="2"/>
    </row>
    <row r="104" spans="1:36" x14ac:dyDescent="0.35">
      <c r="A104" s="2"/>
      <c r="B104" s="6"/>
      <c r="C104" s="16"/>
      <c r="D104" s="55"/>
      <c r="E104" s="54"/>
      <c r="F104" s="55"/>
      <c r="G104" s="54"/>
      <c r="H104" s="56"/>
      <c r="I104" s="54"/>
      <c r="J104" s="56"/>
      <c r="K104" s="26"/>
      <c r="L104" s="2"/>
      <c r="M104" s="2"/>
      <c r="N104" s="2"/>
      <c r="O104" s="2"/>
      <c r="P104" s="2"/>
      <c r="Q104" s="2"/>
    </row>
    <row r="105" spans="1:36" x14ac:dyDescent="0.35">
      <c r="A105" s="2"/>
      <c r="B105" s="2"/>
      <c r="D105" s="31"/>
      <c r="E105" s="11"/>
      <c r="F105" s="31"/>
      <c r="G105" s="11"/>
      <c r="H105" s="31"/>
      <c r="I105" s="11"/>
      <c r="J105" s="31"/>
      <c r="K105" s="11"/>
      <c r="L105" s="31"/>
      <c r="M105" s="31"/>
      <c r="N105" s="31"/>
      <c r="O105" s="31"/>
      <c r="P105" s="31"/>
      <c r="Q105" s="31"/>
      <c r="AJ105" s="32"/>
    </row>
    <row r="106" spans="1:36" x14ac:dyDescent="0.35">
      <c r="A106" s="2"/>
      <c r="B106" s="28"/>
      <c r="C106" s="29"/>
      <c r="D106" s="31"/>
      <c r="E106" s="11"/>
      <c r="F106" s="31"/>
      <c r="G106" s="11"/>
      <c r="H106" s="31"/>
      <c r="I106" s="11"/>
      <c r="J106" s="31"/>
      <c r="K106" s="11"/>
      <c r="L106" s="31"/>
      <c r="M106" s="31"/>
      <c r="N106" s="31"/>
      <c r="O106" s="31"/>
      <c r="P106" s="31"/>
      <c r="Q106" s="31"/>
      <c r="AJ106" s="32"/>
    </row>
    <row r="107" spans="1:36" x14ac:dyDescent="0.35">
      <c r="A107" s="2"/>
      <c r="B107" s="2"/>
      <c r="D107" s="31"/>
      <c r="E107" s="11"/>
      <c r="F107" s="31"/>
      <c r="G107" s="11"/>
      <c r="H107" s="31"/>
      <c r="I107" s="11"/>
      <c r="J107" s="31"/>
      <c r="K107" s="11"/>
      <c r="L107" s="31"/>
      <c r="M107" s="31"/>
      <c r="N107" s="31"/>
      <c r="O107" s="31"/>
      <c r="P107" s="31"/>
      <c r="Q107" s="31"/>
      <c r="AJ107" s="32"/>
    </row>
    <row r="108" spans="1:36" x14ac:dyDescent="0.35">
      <c r="A108" s="2"/>
      <c r="B108" s="2"/>
      <c r="D108" s="31"/>
      <c r="E108" s="11"/>
      <c r="F108" s="31"/>
      <c r="G108" s="11"/>
      <c r="H108" s="31"/>
      <c r="I108" s="11"/>
      <c r="J108" s="31"/>
      <c r="K108" s="11"/>
      <c r="L108" s="31"/>
      <c r="M108" s="31"/>
      <c r="N108" s="31"/>
      <c r="O108" s="31"/>
      <c r="P108" s="31"/>
      <c r="Q108" s="31"/>
      <c r="AJ108" s="32"/>
    </row>
    <row r="109" spans="1:36" x14ac:dyDescent="0.35">
      <c r="A109" s="2"/>
      <c r="B109" s="2"/>
      <c r="D109" s="31"/>
      <c r="E109" s="11"/>
      <c r="F109" s="31"/>
      <c r="G109" s="11"/>
      <c r="H109" s="31"/>
      <c r="I109" s="11"/>
      <c r="J109" s="31"/>
      <c r="K109" s="11"/>
      <c r="L109" s="31"/>
      <c r="M109" s="31"/>
      <c r="N109" s="31"/>
      <c r="O109" s="31"/>
      <c r="P109" s="31"/>
      <c r="Q109" s="31"/>
      <c r="AJ109" s="32"/>
    </row>
    <row r="110" spans="1:36" x14ac:dyDescent="0.35">
      <c r="A110" s="2"/>
      <c r="B110" s="2"/>
      <c r="D110" s="31"/>
      <c r="E110" s="11"/>
      <c r="F110" s="31"/>
      <c r="G110" s="11"/>
      <c r="H110" s="31"/>
      <c r="I110" s="11"/>
      <c r="J110" s="31"/>
      <c r="K110" s="11"/>
      <c r="L110" s="31"/>
      <c r="M110" s="31"/>
      <c r="N110" s="31"/>
      <c r="O110" s="31"/>
      <c r="P110" s="31"/>
      <c r="Q110" s="31"/>
      <c r="AJ110" s="32"/>
    </row>
    <row r="111" spans="1:36" x14ac:dyDescent="0.35">
      <c r="A111" s="2"/>
      <c r="B111" s="2"/>
      <c r="D111" s="31"/>
      <c r="E111" s="11"/>
      <c r="F111" s="31"/>
      <c r="G111" s="11"/>
      <c r="H111" s="31"/>
      <c r="I111" s="11"/>
      <c r="J111" s="31"/>
      <c r="K111" s="11"/>
      <c r="L111" s="31"/>
      <c r="M111" s="31"/>
      <c r="N111" s="31"/>
      <c r="O111" s="31"/>
      <c r="P111" s="31"/>
      <c r="Q111" s="31"/>
      <c r="AJ111" s="32"/>
    </row>
    <row r="112" spans="1:36" x14ac:dyDescent="0.35">
      <c r="A112" s="2"/>
      <c r="B112" s="2"/>
      <c r="D112" s="31"/>
      <c r="E112" s="11"/>
      <c r="F112" s="31"/>
      <c r="G112" s="11"/>
      <c r="H112" s="31"/>
      <c r="I112" s="11"/>
      <c r="J112" s="31"/>
      <c r="K112" s="11"/>
      <c r="L112" s="31"/>
      <c r="M112" s="31"/>
      <c r="N112" s="31"/>
      <c r="O112" s="31"/>
      <c r="P112" s="31"/>
      <c r="Q112" s="31"/>
      <c r="AJ112" s="32"/>
    </row>
    <row r="113" spans="1:36" x14ac:dyDescent="0.35">
      <c r="A113" s="2"/>
      <c r="B113" s="2"/>
      <c r="D113" s="31"/>
      <c r="E113" s="11"/>
      <c r="F113" s="31"/>
      <c r="G113" s="11"/>
      <c r="H113" s="31"/>
      <c r="I113" s="11"/>
      <c r="J113" s="31"/>
      <c r="K113" s="11"/>
      <c r="L113" s="31"/>
      <c r="M113" s="31"/>
      <c r="N113" s="31"/>
      <c r="O113" s="31"/>
      <c r="P113" s="31"/>
      <c r="Q113" s="31"/>
      <c r="AJ113" s="32"/>
    </row>
    <row r="114" spans="1:36" x14ac:dyDescent="0.35">
      <c r="A114" s="2"/>
      <c r="B114" s="2"/>
      <c r="D114" s="31"/>
      <c r="E114" s="11"/>
      <c r="F114" s="31"/>
      <c r="G114" s="11"/>
      <c r="H114" s="31"/>
      <c r="I114" s="11"/>
      <c r="J114" s="31"/>
      <c r="K114" s="11"/>
      <c r="L114" s="31"/>
      <c r="M114" s="31"/>
      <c r="N114" s="31"/>
      <c r="O114" s="31"/>
      <c r="P114" s="31"/>
      <c r="Q114" s="31"/>
      <c r="AJ114" s="32"/>
    </row>
    <row r="115" spans="1:36" ht="9.1999999999999993" customHeight="1" x14ac:dyDescent="0.35">
      <c r="A115" s="2"/>
      <c r="B115" s="2"/>
      <c r="D115" s="55"/>
      <c r="E115" s="54"/>
      <c r="F115" s="55"/>
      <c r="G115" s="54"/>
      <c r="H115" s="56"/>
      <c r="I115" s="54"/>
      <c r="J115" s="56"/>
      <c r="K115" s="26"/>
      <c r="L115" s="2"/>
      <c r="M115" s="2"/>
      <c r="N115" s="2"/>
      <c r="O115" s="2"/>
      <c r="P115" s="2"/>
      <c r="Q115" s="2"/>
    </row>
    <row r="116" spans="1:36" x14ac:dyDescent="0.35">
      <c r="A116" s="2"/>
      <c r="B116" s="6"/>
      <c r="C116" s="16"/>
      <c r="D116" s="55"/>
      <c r="E116" s="54"/>
      <c r="F116" s="55"/>
      <c r="G116" s="54"/>
      <c r="H116" s="56"/>
      <c r="I116" s="54"/>
      <c r="J116" s="56"/>
      <c r="K116" s="26"/>
      <c r="L116" s="2"/>
      <c r="M116" s="2"/>
      <c r="N116" s="2"/>
      <c r="O116" s="2"/>
      <c r="P116" s="2"/>
      <c r="Q116" s="2"/>
    </row>
    <row r="117" spans="1:36" x14ac:dyDescent="0.35">
      <c r="A117" s="2"/>
      <c r="B117" s="2"/>
      <c r="D117" s="31"/>
      <c r="E117" s="11"/>
      <c r="F117" s="31"/>
      <c r="G117" s="11"/>
      <c r="H117" s="31"/>
      <c r="I117" s="11"/>
      <c r="J117" s="31"/>
      <c r="K117" s="11"/>
      <c r="L117" s="31"/>
      <c r="M117" s="31"/>
      <c r="N117" s="31"/>
      <c r="O117" s="31"/>
      <c r="P117" s="31"/>
      <c r="Q117" s="31"/>
      <c r="AJ117" s="32"/>
    </row>
    <row r="118" spans="1:36" x14ac:dyDescent="0.35">
      <c r="A118" s="2"/>
      <c r="B118" s="28"/>
      <c r="C118" s="29"/>
      <c r="D118" s="31"/>
      <c r="E118" s="11"/>
      <c r="F118" s="31"/>
      <c r="G118" s="11"/>
      <c r="H118" s="31"/>
      <c r="I118" s="11"/>
      <c r="J118" s="31"/>
      <c r="K118" s="11"/>
      <c r="L118" s="31"/>
      <c r="M118" s="31"/>
      <c r="N118" s="31"/>
      <c r="O118" s="31"/>
      <c r="P118" s="31"/>
      <c r="Q118" s="31"/>
      <c r="AJ118" s="32"/>
    </row>
    <row r="119" spans="1:36" x14ac:dyDescent="0.35">
      <c r="A119" s="2"/>
      <c r="B119" s="2"/>
      <c r="D119" s="31"/>
      <c r="E119" s="11"/>
      <c r="F119" s="31"/>
      <c r="G119" s="11"/>
      <c r="H119" s="31"/>
      <c r="I119" s="11"/>
      <c r="J119" s="31"/>
      <c r="K119" s="11"/>
      <c r="L119" s="31"/>
      <c r="M119" s="31"/>
      <c r="N119" s="31"/>
      <c r="O119" s="31"/>
      <c r="P119" s="31"/>
      <c r="Q119" s="31"/>
      <c r="AJ119" s="32"/>
    </row>
    <row r="120" spans="1:36" x14ac:dyDescent="0.35">
      <c r="A120" s="2"/>
      <c r="B120" s="2"/>
      <c r="D120" s="31"/>
      <c r="E120" s="11"/>
      <c r="F120" s="31"/>
      <c r="G120" s="11"/>
      <c r="H120" s="31"/>
      <c r="I120" s="11"/>
      <c r="J120" s="31"/>
      <c r="K120" s="11"/>
      <c r="L120" s="31"/>
      <c r="M120" s="31"/>
      <c r="N120" s="31"/>
      <c r="O120" s="31"/>
      <c r="P120" s="31"/>
      <c r="Q120" s="31"/>
      <c r="AJ120" s="32"/>
    </row>
    <row r="121" spans="1:36" x14ac:dyDescent="0.35">
      <c r="A121" s="2"/>
      <c r="B121" s="2"/>
      <c r="D121" s="31"/>
      <c r="E121" s="11"/>
      <c r="F121" s="31"/>
      <c r="G121" s="11"/>
      <c r="H121" s="31"/>
      <c r="I121" s="11"/>
      <c r="J121" s="31"/>
      <c r="K121" s="11"/>
      <c r="L121" s="31"/>
      <c r="M121" s="31"/>
      <c r="N121" s="31"/>
      <c r="O121" s="31"/>
      <c r="P121" s="31"/>
      <c r="Q121" s="31"/>
      <c r="AJ121" s="32"/>
    </row>
    <row r="122" spans="1:36" x14ac:dyDescent="0.35">
      <c r="A122" s="2"/>
      <c r="B122" s="2"/>
      <c r="D122" s="31"/>
      <c r="E122" s="11"/>
      <c r="F122" s="31"/>
      <c r="G122" s="11"/>
      <c r="H122" s="31"/>
      <c r="I122" s="11"/>
      <c r="J122" s="31"/>
      <c r="K122" s="11"/>
      <c r="L122" s="31"/>
      <c r="M122" s="31"/>
      <c r="N122" s="31"/>
      <c r="O122" s="31"/>
      <c r="P122" s="31"/>
      <c r="Q122" s="31"/>
      <c r="AJ122" s="32"/>
    </row>
    <row r="123" spans="1:36" x14ac:dyDescent="0.35">
      <c r="A123" s="2"/>
      <c r="B123" s="2"/>
      <c r="D123" s="31"/>
      <c r="E123" s="11"/>
      <c r="F123" s="31"/>
      <c r="G123" s="11"/>
      <c r="H123" s="31"/>
      <c r="I123" s="11"/>
      <c r="J123" s="31"/>
      <c r="K123" s="11"/>
      <c r="L123" s="31"/>
      <c r="M123" s="31"/>
      <c r="N123" s="31"/>
      <c r="O123" s="31"/>
      <c r="P123" s="31"/>
      <c r="Q123" s="31"/>
      <c r="AJ123" s="32"/>
    </row>
    <row r="124" spans="1:36" x14ac:dyDescent="0.35">
      <c r="A124" s="2"/>
      <c r="B124" s="2"/>
      <c r="D124" s="31"/>
      <c r="E124" s="11"/>
      <c r="F124" s="31"/>
      <c r="G124" s="11"/>
      <c r="H124" s="31"/>
      <c r="I124" s="11"/>
      <c r="J124" s="31"/>
      <c r="K124" s="11"/>
      <c r="L124" s="31"/>
      <c r="M124" s="31"/>
      <c r="N124" s="31"/>
      <c r="O124" s="31"/>
      <c r="P124" s="31"/>
      <c r="Q124" s="31"/>
      <c r="AJ124" s="32"/>
    </row>
    <row r="125" spans="1:36" x14ac:dyDescent="0.35">
      <c r="A125" s="2"/>
      <c r="B125" s="2"/>
      <c r="D125" s="31"/>
      <c r="E125" s="11"/>
      <c r="F125" s="31"/>
      <c r="G125" s="11"/>
      <c r="H125" s="31"/>
      <c r="I125" s="11"/>
      <c r="J125" s="31"/>
      <c r="K125" s="11"/>
      <c r="L125" s="31"/>
      <c r="M125" s="31"/>
      <c r="N125" s="31"/>
      <c r="O125" s="31"/>
      <c r="P125" s="31"/>
      <c r="Q125" s="31"/>
      <c r="AJ125" s="32"/>
    </row>
    <row r="126" spans="1:36" x14ac:dyDescent="0.35">
      <c r="A126" s="2"/>
      <c r="B126" s="2"/>
      <c r="D126" s="31"/>
      <c r="E126" s="11"/>
      <c r="F126" s="31"/>
      <c r="G126" s="11"/>
      <c r="H126" s="31"/>
      <c r="I126" s="11"/>
      <c r="J126" s="31"/>
      <c r="K126" s="11"/>
      <c r="L126" s="31"/>
      <c r="M126" s="31"/>
      <c r="N126" s="31"/>
      <c r="O126" s="31"/>
      <c r="P126" s="31"/>
      <c r="Q126" s="31"/>
      <c r="AJ126" s="32"/>
    </row>
    <row r="127" spans="1:36" ht="9.1999999999999993" customHeight="1" x14ac:dyDescent="0.35">
      <c r="A127" s="2"/>
      <c r="B127" s="2"/>
      <c r="D127" s="55"/>
      <c r="E127" s="54"/>
      <c r="F127" s="55"/>
      <c r="G127" s="54"/>
      <c r="H127" s="56"/>
      <c r="I127" s="54"/>
      <c r="J127" s="56"/>
      <c r="K127" s="26"/>
      <c r="L127" s="2"/>
      <c r="M127" s="2"/>
      <c r="N127" s="2"/>
      <c r="O127" s="2"/>
      <c r="P127" s="2"/>
      <c r="Q127" s="2"/>
    </row>
    <row r="128" spans="1:36" x14ac:dyDescent="0.35">
      <c r="A128" s="2"/>
      <c r="B128" s="6"/>
      <c r="C128" s="16"/>
      <c r="D128" s="55"/>
      <c r="E128" s="54"/>
      <c r="F128" s="55"/>
      <c r="G128" s="54"/>
      <c r="H128" s="56"/>
      <c r="I128" s="54"/>
      <c r="J128" s="56"/>
      <c r="K128" s="26"/>
      <c r="L128" s="2"/>
      <c r="M128" s="2"/>
      <c r="N128" s="2"/>
      <c r="O128" s="2"/>
      <c r="P128" s="2"/>
      <c r="Q128" s="2"/>
    </row>
    <row r="129" spans="1:36" x14ac:dyDescent="0.35">
      <c r="A129" s="2"/>
      <c r="B129" s="2"/>
      <c r="D129" s="31"/>
      <c r="E129" s="11"/>
      <c r="F129" s="31"/>
      <c r="G129" s="11"/>
      <c r="H129" s="31"/>
      <c r="I129" s="11"/>
      <c r="J129" s="31"/>
      <c r="K129" s="11"/>
      <c r="L129" s="31"/>
      <c r="M129" s="31"/>
      <c r="N129" s="31"/>
      <c r="O129" s="31"/>
      <c r="P129" s="31"/>
      <c r="Q129" s="31"/>
      <c r="AJ129" s="32"/>
    </row>
    <row r="130" spans="1:36" x14ac:dyDescent="0.35">
      <c r="A130" s="2"/>
      <c r="B130" s="28"/>
      <c r="C130" s="29"/>
      <c r="D130" s="31"/>
      <c r="E130" s="11"/>
      <c r="F130" s="31"/>
      <c r="G130" s="11"/>
      <c r="H130" s="31"/>
      <c r="I130" s="11"/>
      <c r="J130" s="31"/>
      <c r="K130" s="11"/>
      <c r="L130" s="31"/>
      <c r="M130" s="31"/>
      <c r="N130" s="31"/>
      <c r="O130" s="31"/>
      <c r="P130" s="31"/>
      <c r="Q130" s="31"/>
      <c r="AJ130" s="32"/>
    </row>
    <row r="131" spans="1:36" x14ac:dyDescent="0.35">
      <c r="A131" s="2"/>
      <c r="B131" s="2"/>
      <c r="D131" s="31"/>
      <c r="E131" s="11"/>
      <c r="F131" s="31"/>
      <c r="G131" s="11"/>
      <c r="H131" s="31"/>
      <c r="I131" s="11"/>
      <c r="J131" s="31"/>
      <c r="K131" s="11"/>
      <c r="L131" s="31"/>
      <c r="M131" s="31"/>
      <c r="N131" s="31"/>
      <c r="O131" s="31"/>
      <c r="P131" s="31"/>
      <c r="Q131" s="31"/>
      <c r="AJ131" s="32"/>
    </row>
    <row r="132" spans="1:36" x14ac:dyDescent="0.35">
      <c r="A132" s="2"/>
      <c r="B132" s="2"/>
      <c r="D132" s="31"/>
      <c r="E132" s="11"/>
      <c r="F132" s="31"/>
      <c r="G132" s="11"/>
      <c r="H132" s="31"/>
      <c r="I132" s="11"/>
      <c r="J132" s="31"/>
      <c r="K132" s="11"/>
      <c r="L132" s="31"/>
      <c r="M132" s="31"/>
      <c r="N132" s="31"/>
      <c r="O132" s="31"/>
      <c r="P132" s="31"/>
      <c r="Q132" s="31"/>
      <c r="AJ132" s="32"/>
    </row>
    <row r="133" spans="1:36" x14ac:dyDescent="0.35">
      <c r="A133" s="2"/>
      <c r="B133" s="2"/>
      <c r="D133" s="31"/>
      <c r="E133" s="11"/>
      <c r="F133" s="31"/>
      <c r="G133" s="11"/>
      <c r="H133" s="31"/>
      <c r="I133" s="11"/>
      <c r="J133" s="31"/>
      <c r="K133" s="11"/>
      <c r="L133" s="31"/>
      <c r="M133" s="31"/>
      <c r="N133" s="31"/>
      <c r="O133" s="31"/>
      <c r="P133" s="31"/>
      <c r="Q133" s="31"/>
      <c r="AJ133" s="32"/>
    </row>
    <row r="134" spans="1:36" x14ac:dyDescent="0.35">
      <c r="A134" s="2"/>
      <c r="B134" s="2"/>
      <c r="D134" s="31"/>
      <c r="E134" s="11"/>
      <c r="F134" s="31"/>
      <c r="G134" s="11"/>
      <c r="H134" s="31"/>
      <c r="I134" s="11"/>
      <c r="J134" s="31"/>
      <c r="K134" s="11"/>
      <c r="L134" s="31"/>
      <c r="M134" s="31"/>
      <c r="N134" s="31"/>
      <c r="O134" s="31"/>
      <c r="P134" s="31"/>
      <c r="Q134" s="31"/>
      <c r="AJ134" s="32"/>
    </row>
    <row r="135" spans="1:36" x14ac:dyDescent="0.35">
      <c r="A135" s="2"/>
      <c r="B135" s="2"/>
      <c r="D135" s="31"/>
      <c r="E135" s="11"/>
      <c r="F135" s="31"/>
      <c r="G135" s="11"/>
      <c r="H135" s="31"/>
      <c r="I135" s="11"/>
      <c r="J135" s="31"/>
      <c r="K135" s="11"/>
      <c r="L135" s="31"/>
      <c r="M135" s="31"/>
      <c r="N135" s="31"/>
      <c r="O135" s="31"/>
      <c r="P135" s="31"/>
      <c r="Q135" s="31"/>
      <c r="AJ135" s="32"/>
    </row>
    <row r="136" spans="1:36" x14ac:dyDescent="0.35">
      <c r="A136" s="2"/>
      <c r="B136" s="2"/>
      <c r="D136" s="31"/>
      <c r="E136" s="11"/>
      <c r="F136" s="31"/>
      <c r="G136" s="11"/>
      <c r="H136" s="31"/>
      <c r="I136" s="11"/>
      <c r="J136" s="31"/>
      <c r="K136" s="11"/>
      <c r="L136" s="31"/>
      <c r="M136" s="31"/>
      <c r="N136" s="31"/>
      <c r="O136" s="31"/>
      <c r="P136" s="31"/>
      <c r="Q136" s="31"/>
      <c r="AJ136" s="32"/>
    </row>
    <row r="137" spans="1:36" x14ac:dyDescent="0.35">
      <c r="A137" s="2"/>
      <c r="B137" s="2"/>
      <c r="D137" s="31"/>
      <c r="E137" s="11"/>
      <c r="F137" s="31"/>
      <c r="G137" s="11"/>
      <c r="H137" s="31"/>
      <c r="I137" s="11"/>
      <c r="J137" s="31"/>
      <c r="K137" s="11"/>
      <c r="L137" s="31"/>
      <c r="M137" s="31"/>
      <c r="N137" s="31"/>
      <c r="O137" s="31"/>
      <c r="P137" s="31"/>
      <c r="Q137" s="31"/>
      <c r="AJ137" s="32"/>
    </row>
    <row r="138" spans="1:36" x14ac:dyDescent="0.35">
      <c r="A138" s="2"/>
      <c r="B138" s="2"/>
      <c r="D138" s="31"/>
      <c r="E138" s="11"/>
      <c r="F138" s="31"/>
      <c r="G138" s="11"/>
      <c r="H138" s="31"/>
      <c r="I138" s="11"/>
      <c r="J138" s="31"/>
      <c r="K138" s="11"/>
      <c r="L138" s="31"/>
      <c r="M138" s="31"/>
      <c r="N138" s="31"/>
      <c r="O138" s="31"/>
      <c r="P138" s="31"/>
      <c r="Q138" s="31"/>
      <c r="AJ138" s="32"/>
    </row>
    <row r="139" spans="1:36" ht="9.1999999999999993" customHeight="1" x14ac:dyDescent="0.35">
      <c r="A139" s="2"/>
      <c r="B139" s="2"/>
      <c r="D139" s="31"/>
      <c r="E139" s="11"/>
      <c r="F139" s="31"/>
      <c r="G139" s="11"/>
      <c r="H139" s="31"/>
      <c r="I139" s="11"/>
      <c r="J139" s="31"/>
      <c r="K139" s="11"/>
      <c r="L139" s="31"/>
      <c r="M139" s="31"/>
      <c r="N139" s="31"/>
      <c r="O139" s="31"/>
      <c r="P139" s="31"/>
      <c r="Q139" s="31"/>
      <c r="AJ139" s="32"/>
    </row>
    <row r="140" spans="1:36" ht="12" customHeight="1" x14ac:dyDescent="0.35">
      <c r="A140" s="2"/>
      <c r="B140" s="2"/>
      <c r="D140" s="2"/>
      <c r="E140" s="26"/>
      <c r="F140" s="2"/>
      <c r="G140" s="26"/>
      <c r="H140" s="2"/>
      <c r="I140" s="26"/>
      <c r="J140" s="2"/>
      <c r="K140" s="26"/>
      <c r="L140" s="2"/>
      <c r="M140" s="2"/>
      <c r="N140" s="2"/>
      <c r="O140" s="2"/>
      <c r="P140" s="2"/>
      <c r="Q140" s="2"/>
    </row>
    <row r="141" spans="1:36" ht="12" customHeight="1" x14ac:dyDescent="0.35">
      <c r="A141" s="2"/>
      <c r="B141" s="5"/>
      <c r="D141" s="2"/>
      <c r="E141" s="26"/>
      <c r="F141" s="2"/>
      <c r="G141" s="26"/>
      <c r="H141" s="2"/>
      <c r="I141" s="26"/>
      <c r="J141" s="2"/>
      <c r="K141" s="26"/>
      <c r="L141" s="2"/>
      <c r="M141" s="2"/>
      <c r="N141" s="2"/>
      <c r="O141" s="2"/>
      <c r="P141" s="2"/>
      <c r="Q141" s="2"/>
    </row>
    <row r="142" spans="1:36" ht="12" customHeight="1" x14ac:dyDescent="0.35">
      <c r="A142" s="2"/>
      <c r="B142" s="5"/>
      <c r="D142" s="2"/>
      <c r="E142" s="26"/>
      <c r="F142" s="2"/>
      <c r="G142" s="26"/>
      <c r="H142" s="2"/>
      <c r="I142" s="26"/>
      <c r="J142" s="2"/>
      <c r="K142" s="26"/>
      <c r="L142" s="2"/>
      <c r="M142" s="2"/>
      <c r="N142" s="2"/>
      <c r="O142" s="2"/>
      <c r="P142" s="2"/>
      <c r="Q142" s="2"/>
    </row>
    <row r="143" spans="1:36" ht="12" customHeight="1" x14ac:dyDescent="0.35">
      <c r="A143" s="2"/>
      <c r="B143" s="5"/>
      <c r="D143" s="2"/>
      <c r="E143" s="26"/>
      <c r="F143" s="2"/>
      <c r="G143" s="26"/>
      <c r="H143" s="2"/>
      <c r="I143" s="26"/>
      <c r="J143" s="2"/>
      <c r="K143" s="26"/>
      <c r="L143" s="2"/>
      <c r="M143" s="2"/>
      <c r="N143" s="2"/>
      <c r="O143" s="2"/>
      <c r="P143" s="2"/>
      <c r="Q143" s="2"/>
    </row>
    <row r="144" spans="1:36" x14ac:dyDescent="0.35">
      <c r="D144" s="2"/>
      <c r="E144" s="26"/>
      <c r="F144" s="2"/>
      <c r="G144" s="26"/>
      <c r="H144" s="2"/>
      <c r="I144" s="26"/>
      <c r="J144" s="2"/>
      <c r="K144" s="26"/>
      <c r="L144" s="2"/>
      <c r="M144" s="2"/>
      <c r="N144" s="2"/>
      <c r="O144" s="2"/>
      <c r="P144" s="2"/>
      <c r="Q144" s="2"/>
    </row>
    <row r="145" spans="4:17" x14ac:dyDescent="0.35">
      <c r="D145" s="2"/>
      <c r="E145" s="26"/>
      <c r="F145" s="2"/>
      <c r="G145" s="26"/>
      <c r="H145" s="2"/>
      <c r="I145" s="26"/>
      <c r="J145" s="2"/>
      <c r="K145" s="26"/>
      <c r="L145" s="2"/>
      <c r="M145" s="2"/>
      <c r="N145" s="2"/>
      <c r="O145" s="2"/>
      <c r="P145" s="2"/>
      <c r="Q145" s="2"/>
    </row>
    <row r="146" spans="4:17" x14ac:dyDescent="0.35">
      <c r="D146" s="2"/>
      <c r="E146" s="26"/>
      <c r="F146" s="2"/>
      <c r="G146" s="26"/>
      <c r="H146" s="2"/>
      <c r="I146" s="26"/>
      <c r="J146" s="2"/>
      <c r="K146" s="26"/>
      <c r="L146" s="2"/>
      <c r="M146" s="2"/>
      <c r="N146" s="2"/>
      <c r="O146" s="2"/>
      <c r="P146" s="2"/>
      <c r="Q146" s="2"/>
    </row>
    <row r="147" spans="4:17" x14ac:dyDescent="0.35">
      <c r="D147" s="2"/>
      <c r="E147" s="26"/>
      <c r="F147" s="2"/>
      <c r="G147" s="26"/>
      <c r="H147" s="2"/>
      <c r="I147" s="26"/>
      <c r="J147" s="2"/>
      <c r="K147" s="26"/>
      <c r="L147" s="2"/>
      <c r="M147" s="2"/>
      <c r="N147" s="2"/>
      <c r="O147" s="2"/>
      <c r="P147" s="2"/>
      <c r="Q147" s="2"/>
    </row>
    <row r="148" spans="4:17" x14ac:dyDescent="0.35">
      <c r="D148" s="2"/>
      <c r="E148" s="26"/>
      <c r="F148" s="2"/>
      <c r="G148" s="26"/>
      <c r="H148" s="2"/>
      <c r="I148" s="26"/>
      <c r="J148" s="2"/>
      <c r="K148" s="26"/>
      <c r="L148" s="2"/>
      <c r="M148" s="2"/>
      <c r="N148" s="2"/>
      <c r="O148" s="2"/>
      <c r="P148" s="2"/>
      <c r="Q148" s="2"/>
    </row>
    <row r="149" spans="4:17" x14ac:dyDescent="0.35">
      <c r="D149" s="2"/>
      <c r="E149" s="26"/>
      <c r="F149" s="2"/>
      <c r="G149" s="26"/>
      <c r="H149" s="2"/>
      <c r="I149" s="26"/>
      <c r="J149" s="2"/>
      <c r="K149" s="26"/>
      <c r="L149" s="2"/>
      <c r="M149" s="2"/>
      <c r="N149" s="2"/>
      <c r="O149" s="2"/>
      <c r="P149" s="2"/>
      <c r="Q149" s="2"/>
    </row>
    <row r="150" spans="4:17" x14ac:dyDescent="0.35">
      <c r="D150" s="2"/>
      <c r="E150" s="26"/>
      <c r="F150" s="2"/>
      <c r="G150" s="26"/>
      <c r="H150" s="2"/>
      <c r="I150" s="26"/>
      <c r="J150" s="2"/>
      <c r="K150" s="26"/>
      <c r="L150" s="2"/>
      <c r="M150" s="2"/>
      <c r="N150" s="2"/>
      <c r="O150" s="2"/>
      <c r="P150" s="2"/>
      <c r="Q150" s="2"/>
    </row>
    <row r="151" spans="4:17" x14ac:dyDescent="0.35">
      <c r="D151" s="2"/>
      <c r="E151" s="26"/>
      <c r="F151" s="2"/>
      <c r="G151" s="26"/>
      <c r="H151" s="2"/>
      <c r="I151" s="26"/>
      <c r="J151" s="2"/>
      <c r="K151" s="26"/>
      <c r="L151" s="2"/>
      <c r="M151" s="2"/>
      <c r="N151" s="2"/>
      <c r="O151" s="2"/>
      <c r="P151" s="2"/>
      <c r="Q151" s="2"/>
    </row>
    <row r="152" spans="4:17" x14ac:dyDescent="0.35">
      <c r="D152" s="2"/>
      <c r="E152" s="26"/>
      <c r="F152" s="2"/>
      <c r="G152" s="26"/>
      <c r="H152" s="2"/>
      <c r="I152" s="26"/>
      <c r="J152" s="2"/>
      <c r="K152" s="26"/>
      <c r="L152" s="2"/>
      <c r="M152" s="2"/>
      <c r="N152" s="2"/>
      <c r="O152" s="2"/>
      <c r="P152" s="2"/>
      <c r="Q152" s="2"/>
    </row>
    <row r="153" spans="4:17" x14ac:dyDescent="0.35">
      <c r="D153" s="2"/>
      <c r="E153" s="26"/>
      <c r="F153" s="2"/>
      <c r="G153" s="26"/>
      <c r="H153" s="2"/>
      <c r="I153" s="26"/>
      <c r="J153" s="2"/>
      <c r="K153" s="26"/>
      <c r="L153" s="2"/>
      <c r="M153" s="2"/>
      <c r="N153" s="2"/>
      <c r="O153" s="2"/>
      <c r="P153" s="2"/>
      <c r="Q153" s="2"/>
    </row>
    <row r="154" spans="4:17" x14ac:dyDescent="0.35">
      <c r="D154" s="2"/>
      <c r="E154" s="26"/>
      <c r="F154" s="2"/>
      <c r="G154" s="26"/>
      <c r="H154" s="2"/>
      <c r="I154" s="26"/>
      <c r="J154" s="2"/>
      <c r="K154" s="26"/>
      <c r="L154" s="2"/>
      <c r="M154" s="2"/>
      <c r="N154" s="2"/>
      <c r="O154" s="2"/>
      <c r="P154" s="2"/>
      <c r="Q154" s="2"/>
    </row>
    <row r="155" spans="4:17" x14ac:dyDescent="0.35">
      <c r="D155" s="2"/>
      <c r="E155" s="26"/>
      <c r="F155" s="2"/>
      <c r="G155" s="26"/>
      <c r="H155" s="2"/>
      <c r="I155" s="26"/>
      <c r="J155" s="2"/>
      <c r="K155" s="26"/>
      <c r="L155" s="2"/>
      <c r="M155" s="2"/>
      <c r="N155" s="2"/>
      <c r="O155" s="2"/>
      <c r="P155" s="2"/>
      <c r="Q155" s="2"/>
    </row>
    <row r="156" spans="4:17" x14ac:dyDescent="0.35">
      <c r="D156" s="2"/>
      <c r="E156" s="26"/>
      <c r="F156" s="2"/>
      <c r="G156" s="26"/>
      <c r="H156" s="2"/>
      <c r="I156" s="26"/>
      <c r="J156" s="2"/>
      <c r="K156" s="26"/>
      <c r="L156" s="2"/>
      <c r="M156" s="2"/>
      <c r="N156" s="2"/>
      <c r="O156" s="2"/>
      <c r="P156" s="2"/>
      <c r="Q156" s="2"/>
    </row>
    <row r="157" spans="4:17" x14ac:dyDescent="0.35">
      <c r="D157" s="2"/>
      <c r="E157" s="26"/>
      <c r="F157" s="2"/>
      <c r="G157" s="26"/>
      <c r="H157" s="2"/>
      <c r="I157" s="26"/>
      <c r="J157" s="2"/>
      <c r="K157" s="26"/>
      <c r="L157" s="2"/>
      <c r="M157" s="2"/>
      <c r="N157" s="2"/>
      <c r="O157" s="2"/>
      <c r="P157" s="2"/>
      <c r="Q157" s="2"/>
    </row>
    <row r="158" spans="4:17" x14ac:dyDescent="0.35">
      <c r="D158" s="2"/>
      <c r="E158" s="26"/>
      <c r="F158" s="2"/>
      <c r="G158" s="26"/>
      <c r="H158" s="2"/>
      <c r="I158" s="26"/>
      <c r="J158" s="2"/>
      <c r="K158" s="26"/>
      <c r="L158" s="2"/>
      <c r="M158" s="2"/>
      <c r="N158" s="2"/>
      <c r="O158" s="2"/>
      <c r="P158" s="2"/>
      <c r="Q158" s="2"/>
    </row>
    <row r="159" spans="4:17" x14ac:dyDescent="0.35">
      <c r="D159" s="2"/>
      <c r="E159" s="26"/>
      <c r="F159" s="2"/>
      <c r="G159" s="26"/>
      <c r="H159" s="2"/>
      <c r="I159" s="26"/>
      <c r="J159" s="2"/>
      <c r="K159" s="26"/>
      <c r="L159" s="2"/>
      <c r="M159" s="2"/>
      <c r="N159" s="2"/>
      <c r="O159" s="2"/>
      <c r="P159" s="2"/>
      <c r="Q159" s="2"/>
    </row>
    <row r="160" spans="4:17" x14ac:dyDescent="0.35">
      <c r="D160" s="2"/>
      <c r="E160" s="26"/>
      <c r="F160" s="2"/>
      <c r="G160" s="26"/>
      <c r="H160" s="2"/>
      <c r="I160" s="26"/>
      <c r="J160" s="2"/>
      <c r="K160" s="26"/>
      <c r="L160" s="2"/>
      <c r="M160" s="2"/>
      <c r="N160" s="2"/>
      <c r="O160" s="2"/>
      <c r="P160" s="2"/>
      <c r="Q160" s="2"/>
    </row>
    <row r="161" spans="4:17" x14ac:dyDescent="0.35">
      <c r="D161" s="2"/>
      <c r="E161" s="26"/>
      <c r="F161" s="2"/>
      <c r="G161" s="26"/>
      <c r="H161" s="2"/>
      <c r="I161" s="26"/>
      <c r="J161" s="2"/>
      <c r="K161" s="26"/>
      <c r="L161" s="2"/>
      <c r="M161" s="2"/>
      <c r="N161" s="2"/>
      <c r="O161" s="2"/>
      <c r="P161" s="2"/>
      <c r="Q161" s="2"/>
    </row>
    <row r="162" spans="4:17" x14ac:dyDescent="0.35">
      <c r="D162" s="2"/>
      <c r="E162" s="26"/>
      <c r="F162" s="2"/>
      <c r="G162" s="26"/>
      <c r="H162" s="2"/>
      <c r="I162" s="26"/>
      <c r="J162" s="2"/>
      <c r="K162" s="26"/>
      <c r="L162" s="2"/>
      <c r="M162" s="2"/>
      <c r="N162" s="2"/>
      <c r="O162" s="2"/>
      <c r="P162" s="2"/>
      <c r="Q162" s="2"/>
    </row>
    <row r="163" spans="4:17" x14ac:dyDescent="0.35">
      <c r="D163" s="2"/>
      <c r="E163" s="26"/>
      <c r="F163" s="2"/>
      <c r="G163" s="26"/>
      <c r="H163" s="2"/>
      <c r="I163" s="26"/>
      <c r="J163" s="2"/>
      <c r="K163" s="26"/>
      <c r="L163" s="2"/>
      <c r="M163" s="2"/>
      <c r="N163" s="2"/>
      <c r="O163" s="2"/>
      <c r="P163" s="2"/>
      <c r="Q163" s="2"/>
    </row>
    <row r="164" spans="4:17" x14ac:dyDescent="0.35">
      <c r="D164" s="2"/>
      <c r="E164" s="26"/>
      <c r="F164" s="2"/>
      <c r="G164" s="26"/>
      <c r="H164" s="2"/>
      <c r="I164" s="26"/>
      <c r="J164" s="2"/>
      <c r="K164" s="26"/>
      <c r="L164" s="2"/>
      <c r="M164" s="2"/>
      <c r="N164" s="2"/>
      <c r="O164" s="2"/>
      <c r="P164" s="2"/>
      <c r="Q164" s="2"/>
    </row>
    <row r="165" spans="4:17" x14ac:dyDescent="0.35">
      <c r="D165" s="2"/>
      <c r="E165" s="26"/>
      <c r="F165" s="2"/>
      <c r="G165" s="26"/>
      <c r="H165" s="2"/>
      <c r="I165" s="26"/>
      <c r="J165" s="2"/>
      <c r="K165" s="26"/>
      <c r="L165" s="2"/>
      <c r="M165" s="2"/>
      <c r="N165" s="2"/>
      <c r="O165" s="2"/>
      <c r="P165" s="2"/>
      <c r="Q165" s="2"/>
    </row>
    <row r="166" spans="4:17" x14ac:dyDescent="0.35">
      <c r="D166" s="2"/>
      <c r="E166" s="26"/>
      <c r="F166" s="2"/>
      <c r="G166" s="26"/>
      <c r="H166" s="2"/>
      <c r="I166" s="26"/>
      <c r="J166" s="2"/>
      <c r="K166" s="26"/>
      <c r="L166" s="2"/>
      <c r="M166" s="2"/>
      <c r="N166" s="2"/>
      <c r="O166" s="2"/>
      <c r="P166" s="2"/>
      <c r="Q166" s="2"/>
    </row>
    <row r="167" spans="4:17" x14ac:dyDescent="0.35">
      <c r="D167" s="2"/>
      <c r="E167" s="26"/>
      <c r="F167" s="2"/>
      <c r="G167" s="26"/>
      <c r="H167" s="2"/>
      <c r="I167" s="26"/>
      <c r="J167" s="2"/>
      <c r="K167" s="26"/>
      <c r="L167" s="2"/>
      <c r="M167" s="2"/>
      <c r="N167" s="2"/>
      <c r="O167" s="2"/>
      <c r="P167" s="2"/>
      <c r="Q167" s="2"/>
    </row>
    <row r="168" spans="4:17" x14ac:dyDescent="0.35">
      <c r="D168" s="2"/>
      <c r="E168" s="26"/>
      <c r="F168" s="2"/>
      <c r="G168" s="26"/>
      <c r="H168" s="2"/>
      <c r="I168" s="26"/>
      <c r="J168" s="2"/>
      <c r="K168" s="26"/>
      <c r="L168" s="2"/>
      <c r="M168" s="2"/>
      <c r="N168" s="2"/>
      <c r="O168" s="2"/>
      <c r="P168" s="2"/>
      <c r="Q168" s="2"/>
    </row>
    <row r="169" spans="4:17" x14ac:dyDescent="0.35">
      <c r="D169" s="2"/>
      <c r="E169" s="26"/>
      <c r="F169" s="2"/>
      <c r="G169" s="26"/>
      <c r="H169" s="2"/>
      <c r="I169" s="26"/>
      <c r="J169" s="2"/>
      <c r="K169" s="26"/>
      <c r="L169" s="2"/>
      <c r="M169" s="2"/>
      <c r="N169" s="2"/>
      <c r="O169" s="2"/>
      <c r="P169" s="2"/>
      <c r="Q169" s="2"/>
    </row>
    <row r="170" spans="4:17" x14ac:dyDescent="0.35">
      <c r="D170" s="2"/>
      <c r="E170" s="26"/>
      <c r="F170" s="2"/>
      <c r="G170" s="26"/>
      <c r="H170" s="2"/>
      <c r="I170" s="26"/>
      <c r="J170" s="2"/>
      <c r="K170" s="26"/>
      <c r="L170" s="2"/>
      <c r="M170" s="2"/>
      <c r="N170" s="2"/>
      <c r="O170" s="2"/>
      <c r="P170" s="2"/>
      <c r="Q170" s="2"/>
    </row>
    <row r="171" spans="4:17" x14ac:dyDescent="0.35">
      <c r="D171" s="2"/>
      <c r="E171" s="26"/>
      <c r="F171" s="2"/>
      <c r="G171" s="26"/>
      <c r="H171" s="2"/>
      <c r="I171" s="26"/>
      <c r="J171" s="2"/>
      <c r="K171" s="26"/>
      <c r="L171" s="2"/>
      <c r="M171" s="2"/>
      <c r="N171" s="2"/>
      <c r="O171" s="2"/>
      <c r="P171" s="2"/>
      <c r="Q171" s="2"/>
    </row>
    <row r="172" spans="4:17" x14ac:dyDescent="0.35">
      <c r="D172" s="2"/>
      <c r="E172" s="26"/>
      <c r="F172" s="2"/>
      <c r="G172" s="26"/>
      <c r="H172" s="2"/>
      <c r="I172" s="26"/>
      <c r="J172" s="2"/>
      <c r="K172" s="26"/>
      <c r="L172" s="2"/>
      <c r="M172" s="2"/>
      <c r="N172" s="2"/>
      <c r="O172" s="2"/>
      <c r="P172" s="2"/>
      <c r="Q172" s="2"/>
    </row>
    <row r="173" spans="4:17" x14ac:dyDescent="0.35">
      <c r="D173" s="2"/>
      <c r="E173" s="26"/>
      <c r="F173" s="2"/>
      <c r="G173" s="26"/>
      <c r="H173" s="2"/>
      <c r="I173" s="26"/>
      <c r="J173" s="2"/>
      <c r="K173" s="26"/>
      <c r="L173" s="2"/>
      <c r="M173" s="2"/>
      <c r="N173" s="2"/>
      <c r="O173" s="2"/>
      <c r="P173" s="2"/>
      <c r="Q173" s="2"/>
    </row>
    <row r="174" spans="4:17" x14ac:dyDescent="0.35">
      <c r="D174" s="2"/>
      <c r="E174" s="26"/>
      <c r="F174" s="2"/>
      <c r="G174" s="26"/>
      <c r="H174" s="2"/>
      <c r="I174" s="26"/>
      <c r="J174" s="2"/>
      <c r="K174" s="26"/>
      <c r="L174" s="2"/>
      <c r="M174" s="2"/>
      <c r="N174" s="2"/>
      <c r="O174" s="2"/>
      <c r="P174" s="2"/>
      <c r="Q174" s="2"/>
    </row>
    <row r="175" spans="4:17" x14ac:dyDescent="0.35">
      <c r="D175" s="2"/>
      <c r="E175" s="26"/>
      <c r="F175" s="2"/>
      <c r="G175" s="26"/>
      <c r="H175" s="2"/>
      <c r="I175" s="26"/>
      <c r="J175" s="2"/>
      <c r="K175" s="26"/>
      <c r="L175" s="2"/>
      <c r="M175" s="2"/>
      <c r="N175" s="2"/>
      <c r="O175" s="2"/>
      <c r="P175" s="2"/>
      <c r="Q175" s="2"/>
    </row>
    <row r="176" spans="4:17" x14ac:dyDescent="0.35">
      <c r="D176" s="2"/>
      <c r="E176" s="26"/>
      <c r="F176" s="2"/>
      <c r="G176" s="26"/>
      <c r="H176" s="2"/>
      <c r="I176" s="26"/>
      <c r="J176" s="2"/>
      <c r="K176" s="26"/>
      <c r="L176" s="2"/>
      <c r="M176" s="2"/>
      <c r="N176" s="2"/>
      <c r="O176" s="2"/>
      <c r="P176" s="2"/>
      <c r="Q176" s="2"/>
    </row>
    <row r="177" spans="4:17" x14ac:dyDescent="0.35">
      <c r="D177" s="2"/>
      <c r="E177" s="26"/>
      <c r="F177" s="2"/>
      <c r="G177" s="26"/>
      <c r="H177" s="2"/>
      <c r="I177" s="26"/>
      <c r="J177" s="2"/>
      <c r="K177" s="26"/>
      <c r="L177" s="2"/>
      <c r="M177" s="2"/>
      <c r="N177" s="2"/>
      <c r="O177" s="2"/>
      <c r="P177" s="2"/>
      <c r="Q177" s="2"/>
    </row>
    <row r="178" spans="4:17" x14ac:dyDescent="0.35">
      <c r="D178" s="2"/>
      <c r="E178" s="26"/>
      <c r="F178" s="2"/>
      <c r="G178" s="26"/>
      <c r="H178" s="2"/>
      <c r="I178" s="26"/>
      <c r="J178" s="2"/>
      <c r="K178" s="26"/>
      <c r="L178" s="2"/>
      <c r="M178" s="2"/>
      <c r="N178" s="2"/>
      <c r="O178" s="2"/>
      <c r="P178" s="2"/>
      <c r="Q178" s="2"/>
    </row>
    <row r="179" spans="4:17" x14ac:dyDescent="0.35">
      <c r="D179" s="2"/>
      <c r="E179" s="26"/>
      <c r="F179" s="2"/>
      <c r="G179" s="26"/>
      <c r="H179" s="2"/>
      <c r="I179" s="26"/>
      <c r="J179" s="2"/>
      <c r="K179" s="26"/>
      <c r="L179" s="2"/>
      <c r="M179" s="2"/>
      <c r="N179" s="2"/>
      <c r="O179" s="2"/>
      <c r="P179" s="2"/>
      <c r="Q179" s="2"/>
    </row>
    <row r="180" spans="4:17" x14ac:dyDescent="0.35">
      <c r="D180" s="2"/>
      <c r="E180" s="26"/>
      <c r="F180" s="2"/>
      <c r="G180" s="26"/>
      <c r="H180" s="2"/>
      <c r="I180" s="26"/>
      <c r="J180" s="2"/>
      <c r="K180" s="26"/>
      <c r="L180" s="2"/>
      <c r="M180" s="2"/>
      <c r="N180" s="2"/>
      <c r="O180" s="2"/>
      <c r="P180" s="2"/>
      <c r="Q180" s="2"/>
    </row>
    <row r="181" spans="4:17" x14ac:dyDescent="0.35">
      <c r="D181" s="2"/>
      <c r="E181" s="26"/>
      <c r="F181" s="2"/>
      <c r="G181" s="26"/>
      <c r="H181" s="2"/>
      <c r="I181" s="26"/>
      <c r="J181" s="2"/>
      <c r="K181" s="26"/>
      <c r="L181" s="2"/>
      <c r="M181" s="2"/>
      <c r="N181" s="2"/>
      <c r="O181" s="2"/>
      <c r="P181" s="2"/>
      <c r="Q181" s="2"/>
    </row>
    <row r="182" spans="4:17" x14ac:dyDescent="0.35">
      <c r="D182" s="2"/>
      <c r="E182" s="26"/>
      <c r="F182" s="2"/>
      <c r="G182" s="26"/>
      <c r="H182" s="2"/>
      <c r="I182" s="26"/>
      <c r="J182" s="2"/>
      <c r="K182" s="26"/>
      <c r="L182" s="2"/>
      <c r="M182" s="2"/>
      <c r="N182" s="2"/>
      <c r="O182" s="2"/>
      <c r="P182" s="2"/>
      <c r="Q182" s="2"/>
    </row>
  </sheetData>
  <sheetProtection selectLockedCells="1" selectUnlockedCells="1"/>
  <mergeCells count="10">
    <mergeCell ref="A101:L101"/>
    <mergeCell ref="A91:L91"/>
    <mergeCell ref="K7:L7"/>
    <mergeCell ref="K5:L5"/>
    <mergeCell ref="C7:C8"/>
    <mergeCell ref="E7:F7"/>
    <mergeCell ref="G7:H7"/>
    <mergeCell ref="I7:J7"/>
    <mergeCell ref="A93:L93"/>
    <mergeCell ref="A92:R92"/>
  </mergeCells>
  <phoneticPr fontId="8" type="noConversion"/>
  <dataValidations count="1">
    <dataValidation type="list" allowBlank="1" showInputMessage="1" showErrorMessage="1" sqref="K5:L5">
      <formula1>$Y$7:$Y$8</formula1>
    </dataValidation>
  </dataValidations>
  <pageMargins left="0.74803149606299213" right="0.74803149606299213" top="0.98425196850393704" bottom="0.98425196850393704" header="0.51181102362204722" footer="0.51181102362204722"/>
  <pageSetup paperSize="9" scale="56"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41"/>
  </sheetPr>
  <dimension ref="A1:AD459"/>
  <sheetViews>
    <sheetView showGridLines="0" zoomScaleNormal="100" workbookViewId="0">
      <pane ySplit="8" topLeftCell="A9" activePane="bottomLeft" state="frozen"/>
      <selection pane="bottomLeft"/>
    </sheetView>
  </sheetViews>
  <sheetFormatPr defaultColWidth="9.1171875" defaultRowHeight="12.7" x14ac:dyDescent="0.4"/>
  <cols>
    <col min="1" max="1" width="9.1171875" style="64"/>
    <col min="2" max="2" width="2.1171875" style="64" customWidth="1"/>
    <col min="3" max="3" width="9.234375" style="64" customWidth="1"/>
    <col min="4" max="4" width="28" style="64" bestFit="1" customWidth="1"/>
    <col min="5" max="5" width="15" style="64" customWidth="1"/>
    <col min="6" max="6" width="11.41015625" style="64" customWidth="1"/>
    <col min="7" max="7" width="15" style="64" customWidth="1"/>
    <col min="8" max="8" width="11.41015625" style="64" customWidth="1"/>
    <col min="9" max="9" width="15" style="64" customWidth="1"/>
    <col min="10" max="10" width="11.41015625" style="64" customWidth="1"/>
    <col min="11" max="11" width="15" style="64" customWidth="1"/>
    <col min="12" max="12" width="11.41015625" style="64" customWidth="1"/>
    <col min="13" max="13" width="9.5859375" style="64" customWidth="1"/>
    <col min="14" max="14" width="10" style="64" customWidth="1"/>
    <col min="15" max="15" width="7.234375" style="64" customWidth="1"/>
    <col min="16" max="16" width="9.5859375" style="64" customWidth="1"/>
    <col min="17" max="17" width="7.703125" style="64" customWidth="1"/>
    <col min="18" max="18" width="6.5859375" style="64" customWidth="1"/>
    <col min="19" max="19" width="9.1171875" style="64"/>
    <col min="20" max="20" width="14" style="64" customWidth="1"/>
    <col min="21" max="24" width="9.1171875" style="64" customWidth="1"/>
    <col min="25" max="25" width="5" style="64" hidden="1" customWidth="1"/>
    <col min="26" max="26" width="9.1171875" style="64" hidden="1" customWidth="1"/>
    <col min="27" max="27" width="10" style="64" customWidth="1"/>
    <col min="28" max="29" width="11.41015625" style="64" customWidth="1"/>
    <col min="30" max="30" width="4" style="64" customWidth="1"/>
    <col min="31" max="16384" width="9.1171875" style="64"/>
  </cols>
  <sheetData>
    <row r="1" spans="1:30" ht="15" customHeight="1" x14ac:dyDescent="0.4">
      <c r="A1" s="63" t="s">
        <v>965</v>
      </c>
      <c r="B1" s="63"/>
      <c r="C1" s="63"/>
      <c r="D1" s="63"/>
      <c r="E1" s="63"/>
      <c r="F1" s="63"/>
      <c r="G1" s="63"/>
      <c r="H1" s="63"/>
      <c r="I1" s="63"/>
      <c r="J1" s="63"/>
      <c r="K1" s="63"/>
      <c r="L1" s="63"/>
      <c r="M1" s="63"/>
      <c r="N1" s="63"/>
      <c r="O1" s="63"/>
      <c r="P1" s="63"/>
      <c r="Q1" s="63"/>
      <c r="R1" s="63"/>
      <c r="S1" s="63"/>
      <c r="T1" s="63"/>
      <c r="Y1" s="14">
        <v>2010</v>
      </c>
    </row>
    <row r="2" spans="1:30" x14ac:dyDescent="0.4">
      <c r="A2" s="161" t="s">
        <v>927</v>
      </c>
      <c r="B2" s="15"/>
      <c r="C2" s="15"/>
      <c r="D2" s="10"/>
      <c r="E2" s="10"/>
      <c r="F2" s="10"/>
      <c r="I2" s="65"/>
      <c r="J2" s="310"/>
      <c r="K2" s="65"/>
      <c r="L2" s="65"/>
      <c r="M2" s="10"/>
      <c r="N2" s="10"/>
      <c r="O2" s="10"/>
      <c r="P2" s="10"/>
      <c r="Q2" s="10"/>
      <c r="R2" s="10"/>
      <c r="S2" s="10"/>
      <c r="T2" s="10"/>
      <c r="Y2" s="14">
        <v>2011</v>
      </c>
    </row>
    <row r="3" spans="1:30" x14ac:dyDescent="0.4">
      <c r="A3" s="163" t="s">
        <v>934</v>
      </c>
      <c r="B3" s="66"/>
      <c r="C3" s="66"/>
      <c r="I3" s="67"/>
      <c r="J3" s="67"/>
      <c r="Y3" s="64">
        <v>2012</v>
      </c>
    </row>
    <row r="4" spans="1:30" ht="13.5" customHeight="1" x14ac:dyDescent="0.4">
      <c r="A4" s="108"/>
      <c r="B4" s="68"/>
      <c r="C4" s="68"/>
      <c r="J4" s="311"/>
      <c r="K4" s="311"/>
      <c r="L4" s="202"/>
      <c r="R4" s="69"/>
      <c r="S4" s="69"/>
      <c r="T4" s="69"/>
      <c r="U4" s="69"/>
      <c r="V4" s="69"/>
      <c r="W4" s="69"/>
      <c r="X4" s="70"/>
      <c r="Y4" s="64">
        <v>2013</v>
      </c>
    </row>
    <row r="5" spans="1:30" ht="13.5" customHeight="1" x14ac:dyDescent="0.5">
      <c r="A5" s="358"/>
      <c r="B5" s="68"/>
      <c r="C5" s="68"/>
      <c r="J5" s="313"/>
      <c r="K5" s="418"/>
      <c r="L5" s="418"/>
      <c r="R5" s="69"/>
      <c r="S5" s="69"/>
      <c r="T5" s="69"/>
      <c r="U5" s="69"/>
      <c r="V5" s="69"/>
      <c r="W5" s="69"/>
      <c r="X5" s="70"/>
      <c r="Y5" s="64">
        <v>2014</v>
      </c>
    </row>
    <row r="6" spans="1:30" ht="13.5" customHeight="1" x14ac:dyDescent="0.4">
      <c r="A6" s="68"/>
      <c r="B6" s="71"/>
      <c r="C6" s="68"/>
      <c r="H6" s="72"/>
      <c r="I6" s="72"/>
      <c r="J6" s="72"/>
      <c r="K6" s="72"/>
      <c r="L6" s="72"/>
      <c r="Y6" s="64">
        <v>2015</v>
      </c>
      <c r="AA6" s="425"/>
      <c r="AB6" s="426"/>
      <c r="AC6" s="426"/>
      <c r="AD6" s="426"/>
    </row>
    <row r="7" spans="1:30" s="22" customFormat="1" ht="14.25" customHeight="1" x14ac:dyDescent="0.4">
      <c r="A7" s="12" t="s">
        <v>557</v>
      </c>
      <c r="C7" s="12"/>
      <c r="D7" s="12"/>
      <c r="E7" s="417" t="s">
        <v>208</v>
      </c>
      <c r="F7" s="417"/>
      <c r="G7" s="417" t="s">
        <v>209</v>
      </c>
      <c r="H7" s="417"/>
      <c r="I7" s="417" t="s">
        <v>220</v>
      </c>
      <c r="J7" s="417"/>
      <c r="K7" s="417" t="s">
        <v>210</v>
      </c>
      <c r="L7" s="417"/>
      <c r="M7" s="24"/>
      <c r="N7" s="24"/>
      <c r="O7" s="24"/>
      <c r="P7" s="24"/>
      <c r="Q7" s="24"/>
      <c r="R7" s="24"/>
      <c r="S7" s="24"/>
      <c r="T7" s="24"/>
      <c r="U7" s="24"/>
      <c r="V7" s="24"/>
      <c r="W7" s="24"/>
      <c r="X7" s="24"/>
      <c r="Y7" s="24">
        <v>2016</v>
      </c>
      <c r="Z7" s="24"/>
    </row>
    <row r="8" spans="1:30" s="22" customFormat="1" ht="50.25" customHeight="1" x14ac:dyDescent="0.4">
      <c r="B8" s="25"/>
      <c r="C8" s="427" t="s">
        <v>879</v>
      </c>
      <c r="D8" s="427"/>
      <c r="E8" s="51" t="s">
        <v>946</v>
      </c>
      <c r="F8" s="240" t="s">
        <v>961</v>
      </c>
      <c r="G8" s="51" t="s">
        <v>946</v>
      </c>
      <c r="H8" s="240" t="s">
        <v>961</v>
      </c>
      <c r="I8" s="51" t="s">
        <v>946</v>
      </c>
      <c r="J8" s="240" t="s">
        <v>961</v>
      </c>
      <c r="K8" s="51" t="s">
        <v>946</v>
      </c>
      <c r="L8" s="240" t="s">
        <v>961</v>
      </c>
      <c r="M8" s="24"/>
      <c r="N8" s="24"/>
      <c r="O8" s="24"/>
      <c r="P8" s="24"/>
      <c r="Q8" s="24"/>
      <c r="R8" s="24"/>
      <c r="S8" s="24"/>
      <c r="T8" s="24"/>
      <c r="U8" s="24"/>
      <c r="V8" s="24"/>
      <c r="W8" s="24"/>
      <c r="X8" s="24"/>
      <c r="Y8" s="24"/>
      <c r="Z8" s="24"/>
    </row>
    <row r="9" spans="1:30" ht="7.5" customHeight="1" x14ac:dyDescent="0.4">
      <c r="B9" s="73"/>
      <c r="C9" s="2"/>
      <c r="D9" s="2"/>
      <c r="E9" s="73"/>
      <c r="F9" s="73"/>
      <c r="G9" s="73"/>
      <c r="H9" s="73"/>
      <c r="I9" s="73"/>
      <c r="J9" s="73"/>
      <c r="K9" s="73"/>
      <c r="L9" s="73"/>
      <c r="M9" s="73"/>
      <c r="N9" s="73"/>
      <c r="O9" s="73"/>
      <c r="P9" s="73"/>
      <c r="Q9" s="73"/>
      <c r="R9" s="73"/>
      <c r="S9" s="73"/>
    </row>
    <row r="10" spans="1:30" x14ac:dyDescent="0.4">
      <c r="A10" s="74" t="s">
        <v>385</v>
      </c>
      <c r="B10" s="75" t="s">
        <v>222</v>
      </c>
      <c r="C10" s="6" t="s">
        <v>558</v>
      </c>
      <c r="D10" s="73"/>
      <c r="E10" s="76">
        <v>29365</v>
      </c>
      <c r="F10" s="76">
        <v>75</v>
      </c>
      <c r="G10" s="76">
        <v>29365</v>
      </c>
      <c r="H10" s="76">
        <v>69</v>
      </c>
      <c r="I10" s="76">
        <v>29365</v>
      </c>
      <c r="J10" s="76">
        <v>75</v>
      </c>
      <c r="K10" s="76">
        <v>29365</v>
      </c>
      <c r="L10" s="76">
        <v>83</v>
      </c>
      <c r="M10" s="77"/>
      <c r="N10" s="77"/>
      <c r="O10" s="77"/>
      <c r="P10" s="77"/>
      <c r="Q10" s="77"/>
      <c r="R10" s="73"/>
      <c r="S10" s="73"/>
    </row>
    <row r="11" spans="1:30" x14ac:dyDescent="0.4">
      <c r="A11" s="9"/>
      <c r="B11" s="73"/>
      <c r="C11" s="75"/>
      <c r="D11" s="6"/>
      <c r="E11" s="53"/>
      <c r="F11" s="53"/>
      <c r="G11" s="53"/>
      <c r="H11" s="53"/>
      <c r="I11" s="101"/>
      <c r="J11" s="101"/>
      <c r="K11" s="101"/>
      <c r="L11" s="101"/>
      <c r="M11" s="77"/>
      <c r="Q11" s="77"/>
      <c r="R11" s="73"/>
      <c r="S11" s="73"/>
    </row>
    <row r="12" spans="1:30" x14ac:dyDescent="0.4">
      <c r="A12" s="9"/>
      <c r="B12" s="73"/>
      <c r="C12" s="75" t="s">
        <v>387</v>
      </c>
      <c r="D12" s="6" t="s">
        <v>894</v>
      </c>
      <c r="E12" s="53">
        <v>5484</v>
      </c>
      <c r="F12" s="53">
        <v>75</v>
      </c>
      <c r="G12" s="53">
        <v>5484</v>
      </c>
      <c r="H12" s="53">
        <v>70</v>
      </c>
      <c r="I12" s="53">
        <v>5484</v>
      </c>
      <c r="J12" s="53">
        <v>75</v>
      </c>
      <c r="K12" s="53">
        <v>5484</v>
      </c>
      <c r="L12" s="53">
        <v>84</v>
      </c>
      <c r="M12" s="78"/>
      <c r="Q12" s="78"/>
      <c r="R12" s="73"/>
      <c r="S12" s="73"/>
    </row>
    <row r="13" spans="1:30" x14ac:dyDescent="0.4">
      <c r="A13" s="9"/>
      <c r="B13" s="73"/>
      <c r="C13" s="75" t="s">
        <v>386</v>
      </c>
      <c r="D13" s="6" t="s">
        <v>559</v>
      </c>
      <c r="E13" s="53">
        <v>1309</v>
      </c>
      <c r="F13" s="53">
        <v>75</v>
      </c>
      <c r="G13" s="53">
        <v>1309</v>
      </c>
      <c r="H13" s="53">
        <v>69</v>
      </c>
      <c r="I13" s="53">
        <v>1309</v>
      </c>
      <c r="J13" s="53">
        <v>76</v>
      </c>
      <c r="K13" s="53">
        <v>1309</v>
      </c>
      <c r="L13" s="53">
        <v>84</v>
      </c>
      <c r="M13" s="78"/>
      <c r="N13" s="78"/>
      <c r="O13" s="78"/>
      <c r="P13" s="78"/>
      <c r="Q13" s="78"/>
      <c r="R13" s="73"/>
      <c r="S13" s="73"/>
    </row>
    <row r="14" spans="1:30" x14ac:dyDescent="0.4">
      <c r="A14" s="9"/>
      <c r="B14" s="73"/>
      <c r="C14" s="75" t="s">
        <v>388</v>
      </c>
      <c r="D14" s="6" t="s">
        <v>560</v>
      </c>
      <c r="E14" s="53">
        <v>1174</v>
      </c>
      <c r="F14" s="53">
        <v>73</v>
      </c>
      <c r="G14" s="53">
        <v>1174</v>
      </c>
      <c r="H14" s="53">
        <v>65</v>
      </c>
      <c r="I14" s="53">
        <v>1174</v>
      </c>
      <c r="J14" s="53">
        <v>71</v>
      </c>
      <c r="K14" s="53">
        <v>1174</v>
      </c>
      <c r="L14" s="53">
        <v>80</v>
      </c>
      <c r="M14" s="78"/>
      <c r="N14" s="78"/>
      <c r="O14" s="78"/>
      <c r="P14" s="78"/>
      <c r="Q14" s="78"/>
      <c r="R14" s="73"/>
      <c r="S14" s="73"/>
    </row>
    <row r="15" spans="1:30" x14ac:dyDescent="0.4">
      <c r="A15" s="9"/>
      <c r="B15" s="73"/>
      <c r="C15" s="75" t="s">
        <v>389</v>
      </c>
      <c r="D15" s="6" t="s">
        <v>561</v>
      </c>
      <c r="E15" s="53">
        <v>1887</v>
      </c>
      <c r="F15" s="53">
        <v>68</v>
      </c>
      <c r="G15" s="53">
        <v>1887</v>
      </c>
      <c r="H15" s="53">
        <v>58</v>
      </c>
      <c r="I15" s="53">
        <v>1887</v>
      </c>
      <c r="J15" s="53">
        <v>65</v>
      </c>
      <c r="K15" s="53">
        <v>1887</v>
      </c>
      <c r="L15" s="53">
        <v>76</v>
      </c>
      <c r="M15" s="78"/>
      <c r="N15" s="78"/>
      <c r="O15" s="78"/>
      <c r="P15" s="78"/>
      <c r="Q15" s="78"/>
      <c r="R15" s="73"/>
      <c r="S15" s="73"/>
    </row>
    <row r="16" spans="1:30" x14ac:dyDescent="0.4">
      <c r="A16" s="9"/>
      <c r="B16" s="73"/>
      <c r="C16" s="75" t="s">
        <v>890</v>
      </c>
      <c r="D16" s="6" t="s">
        <v>1071</v>
      </c>
      <c r="E16" s="53">
        <v>3190</v>
      </c>
      <c r="F16" s="53">
        <v>78</v>
      </c>
      <c r="G16" s="53">
        <v>3190</v>
      </c>
      <c r="H16" s="53">
        <v>70</v>
      </c>
      <c r="I16" s="53">
        <v>3190</v>
      </c>
      <c r="J16" s="53">
        <v>76</v>
      </c>
      <c r="K16" s="53">
        <v>3190</v>
      </c>
      <c r="L16" s="53">
        <v>87</v>
      </c>
      <c r="M16" s="78"/>
      <c r="N16" s="78"/>
      <c r="O16" s="78"/>
      <c r="P16" s="78"/>
      <c r="Q16" s="78"/>
      <c r="R16" s="73"/>
      <c r="S16" s="73"/>
    </row>
    <row r="17" spans="1:19" x14ac:dyDescent="0.4">
      <c r="A17" s="9"/>
      <c r="B17" s="73"/>
      <c r="C17" s="75" t="s">
        <v>392</v>
      </c>
      <c r="D17" s="6" t="s">
        <v>562</v>
      </c>
      <c r="E17" s="53">
        <v>1474</v>
      </c>
      <c r="F17" s="53">
        <v>77</v>
      </c>
      <c r="G17" s="53">
        <v>1474</v>
      </c>
      <c r="H17" s="53">
        <v>71</v>
      </c>
      <c r="I17" s="53">
        <v>1474</v>
      </c>
      <c r="J17" s="53">
        <v>76</v>
      </c>
      <c r="K17" s="53">
        <v>1474</v>
      </c>
      <c r="L17" s="53">
        <v>82</v>
      </c>
      <c r="M17" s="78"/>
      <c r="N17" s="78"/>
      <c r="O17" s="78"/>
      <c r="P17" s="78"/>
      <c r="Q17" s="78"/>
      <c r="R17" s="73"/>
      <c r="S17" s="73"/>
    </row>
    <row r="18" spans="1:19" x14ac:dyDescent="0.4">
      <c r="A18" s="9"/>
      <c r="B18" s="73"/>
      <c r="C18" s="75" t="s">
        <v>394</v>
      </c>
      <c r="D18" s="6" t="s">
        <v>563</v>
      </c>
      <c r="E18" s="53">
        <v>2381</v>
      </c>
      <c r="F18" s="53">
        <v>76</v>
      </c>
      <c r="G18" s="53">
        <v>2381</v>
      </c>
      <c r="H18" s="53">
        <v>68</v>
      </c>
      <c r="I18" s="53">
        <v>2381</v>
      </c>
      <c r="J18" s="53">
        <v>75</v>
      </c>
      <c r="K18" s="53">
        <v>2381</v>
      </c>
      <c r="L18" s="53">
        <v>87</v>
      </c>
      <c r="M18" s="78"/>
      <c r="N18" s="78"/>
      <c r="O18" s="78"/>
      <c r="P18" s="78"/>
      <c r="Q18" s="78"/>
      <c r="R18" s="73"/>
      <c r="S18" s="73"/>
    </row>
    <row r="19" spans="1:19" x14ac:dyDescent="0.4">
      <c r="A19" s="9"/>
      <c r="B19" s="73"/>
      <c r="C19" s="80"/>
      <c r="D19" s="2"/>
      <c r="E19" s="53"/>
      <c r="F19" s="53"/>
      <c r="G19" s="53"/>
      <c r="H19" s="53"/>
      <c r="I19" s="53"/>
      <c r="J19" s="53"/>
      <c r="K19" s="53"/>
      <c r="L19" s="53"/>
      <c r="M19" s="78"/>
      <c r="N19" s="78"/>
      <c r="O19" s="78"/>
      <c r="P19" s="78"/>
      <c r="Q19" s="78"/>
      <c r="R19" s="73"/>
      <c r="S19" s="73"/>
    </row>
    <row r="20" spans="1:19" x14ac:dyDescent="0.4">
      <c r="A20" s="9"/>
      <c r="B20" s="73"/>
      <c r="C20" s="75" t="s">
        <v>564</v>
      </c>
      <c r="D20" s="6" t="s">
        <v>565</v>
      </c>
      <c r="E20" s="53"/>
      <c r="F20" s="53"/>
      <c r="G20" s="53"/>
      <c r="H20" s="53"/>
      <c r="I20" s="53"/>
      <c r="J20" s="53"/>
      <c r="K20" s="53"/>
      <c r="L20" s="53"/>
      <c r="M20" s="78"/>
      <c r="N20" s="78"/>
      <c r="O20" s="78"/>
      <c r="P20" s="78"/>
      <c r="Q20" s="78"/>
      <c r="R20" s="73"/>
      <c r="S20" s="73"/>
    </row>
    <row r="21" spans="1:19" x14ac:dyDescent="0.4">
      <c r="A21" s="9"/>
      <c r="B21" s="73"/>
      <c r="C21" s="80" t="s">
        <v>893</v>
      </c>
      <c r="D21" s="2" t="s">
        <v>1072</v>
      </c>
      <c r="E21" s="53">
        <v>2179</v>
      </c>
      <c r="F21" s="53">
        <v>77</v>
      </c>
      <c r="G21" s="53">
        <v>2179</v>
      </c>
      <c r="H21" s="53">
        <v>69</v>
      </c>
      <c r="I21" s="53">
        <v>2179</v>
      </c>
      <c r="J21" s="53">
        <v>75</v>
      </c>
      <c r="K21" s="53">
        <v>2179</v>
      </c>
      <c r="L21" s="53">
        <v>83</v>
      </c>
      <c r="M21" s="78"/>
      <c r="N21" s="78"/>
      <c r="O21" s="78"/>
      <c r="P21" s="78"/>
      <c r="Q21" s="78"/>
      <c r="R21" s="73"/>
      <c r="S21" s="73"/>
    </row>
    <row r="22" spans="1:19" x14ac:dyDescent="0.4">
      <c r="A22" s="9"/>
      <c r="B22" s="73"/>
      <c r="C22" s="80" t="s">
        <v>390</v>
      </c>
      <c r="D22" s="2" t="s">
        <v>231</v>
      </c>
      <c r="E22" s="53">
        <v>3173</v>
      </c>
      <c r="F22" s="53">
        <v>74</v>
      </c>
      <c r="G22" s="53">
        <v>3173</v>
      </c>
      <c r="H22" s="53">
        <v>67</v>
      </c>
      <c r="I22" s="53">
        <v>3173</v>
      </c>
      <c r="J22" s="53">
        <v>74</v>
      </c>
      <c r="K22" s="53">
        <v>3173</v>
      </c>
      <c r="L22" s="53">
        <v>81</v>
      </c>
      <c r="M22" s="78"/>
      <c r="N22" s="78"/>
      <c r="O22" s="78"/>
      <c r="P22" s="78"/>
      <c r="Q22" s="78"/>
      <c r="R22" s="73"/>
      <c r="S22" s="73"/>
    </row>
    <row r="23" spans="1:19" x14ac:dyDescent="0.4">
      <c r="A23" s="9"/>
      <c r="B23" s="73"/>
      <c r="C23" s="80" t="s">
        <v>391</v>
      </c>
      <c r="D23" s="2" t="s">
        <v>232</v>
      </c>
      <c r="E23" s="53">
        <v>2318</v>
      </c>
      <c r="F23" s="53">
        <v>76</v>
      </c>
      <c r="G23" s="53">
        <v>2318</v>
      </c>
      <c r="H23" s="53">
        <v>68</v>
      </c>
      <c r="I23" s="53">
        <v>2318</v>
      </c>
      <c r="J23" s="53">
        <v>75</v>
      </c>
      <c r="K23" s="53">
        <v>2318</v>
      </c>
      <c r="L23" s="53">
        <v>83</v>
      </c>
      <c r="M23" s="78"/>
      <c r="N23" s="78"/>
      <c r="O23" s="78"/>
      <c r="P23" s="78"/>
      <c r="Q23" s="78"/>
      <c r="R23" s="73"/>
      <c r="S23" s="73"/>
    </row>
    <row r="24" spans="1:19" x14ac:dyDescent="0.4">
      <c r="A24" s="9"/>
      <c r="B24" s="73"/>
      <c r="C24" s="80" t="s">
        <v>393</v>
      </c>
      <c r="D24" s="2" t="s">
        <v>235</v>
      </c>
      <c r="E24" s="53">
        <v>1683</v>
      </c>
      <c r="F24" s="53">
        <v>78</v>
      </c>
      <c r="G24" s="53">
        <v>1683</v>
      </c>
      <c r="H24" s="53">
        <v>72</v>
      </c>
      <c r="I24" s="53">
        <v>1683</v>
      </c>
      <c r="J24" s="53">
        <v>77</v>
      </c>
      <c r="K24" s="53">
        <v>1683</v>
      </c>
      <c r="L24" s="53">
        <v>82</v>
      </c>
      <c r="M24" s="78"/>
      <c r="N24" s="78"/>
      <c r="O24" s="78"/>
      <c r="P24" s="78"/>
      <c r="Q24" s="78"/>
      <c r="R24" s="73"/>
      <c r="S24" s="73"/>
    </row>
    <row r="25" spans="1:19" x14ac:dyDescent="0.4">
      <c r="A25" s="9"/>
      <c r="B25" s="73"/>
      <c r="C25" s="80" t="s">
        <v>395</v>
      </c>
      <c r="D25" s="2" t="s">
        <v>237</v>
      </c>
      <c r="E25" s="53">
        <v>3113</v>
      </c>
      <c r="F25" s="53">
        <v>75</v>
      </c>
      <c r="G25" s="53">
        <v>3113</v>
      </c>
      <c r="H25" s="53">
        <v>70</v>
      </c>
      <c r="I25" s="53">
        <v>3113</v>
      </c>
      <c r="J25" s="53">
        <v>76</v>
      </c>
      <c r="K25" s="53">
        <v>3113</v>
      </c>
      <c r="L25" s="53">
        <v>84</v>
      </c>
      <c r="M25" s="78"/>
      <c r="N25" s="78"/>
      <c r="O25" s="78"/>
      <c r="P25" s="78"/>
      <c r="Q25" s="78"/>
      <c r="R25" s="73"/>
      <c r="S25" s="73"/>
    </row>
    <row r="26" spans="1:19" x14ac:dyDescent="0.4">
      <c r="A26" s="9"/>
      <c r="B26" s="73"/>
      <c r="C26" s="2"/>
      <c r="D26" s="2"/>
      <c r="E26" s="53"/>
      <c r="F26" s="53"/>
      <c r="G26" s="53"/>
      <c r="H26" s="53"/>
      <c r="I26" s="53"/>
      <c r="J26" s="53"/>
      <c r="K26" s="53"/>
      <c r="L26" s="53"/>
      <c r="M26" s="78"/>
      <c r="N26" s="78"/>
      <c r="O26" s="78"/>
      <c r="P26" s="78"/>
      <c r="Q26" s="78"/>
      <c r="R26" s="73"/>
      <c r="S26" s="73"/>
    </row>
    <row r="27" spans="1:19" x14ac:dyDescent="0.4">
      <c r="A27" s="74" t="s">
        <v>396</v>
      </c>
      <c r="B27" s="75" t="s">
        <v>397</v>
      </c>
      <c r="C27" s="6" t="s">
        <v>566</v>
      </c>
      <c r="D27" s="73"/>
      <c r="E27" s="76">
        <v>86158</v>
      </c>
      <c r="F27" s="76">
        <v>72</v>
      </c>
      <c r="G27" s="76">
        <v>86158</v>
      </c>
      <c r="H27" s="76">
        <v>63</v>
      </c>
      <c r="I27" s="76">
        <v>86158</v>
      </c>
      <c r="J27" s="76">
        <v>71</v>
      </c>
      <c r="K27" s="76">
        <v>86158</v>
      </c>
      <c r="L27" s="76">
        <v>80</v>
      </c>
      <c r="M27" s="81"/>
      <c r="N27" s="81"/>
      <c r="O27" s="81"/>
      <c r="P27" s="81"/>
      <c r="Q27" s="81"/>
      <c r="R27" s="73"/>
      <c r="S27" s="73"/>
    </row>
    <row r="28" spans="1:19" x14ac:dyDescent="0.4">
      <c r="A28" s="9"/>
      <c r="B28" s="73"/>
      <c r="C28" s="75"/>
      <c r="D28" s="6"/>
      <c r="E28" s="53"/>
      <c r="F28" s="53"/>
      <c r="G28" s="53"/>
      <c r="H28" s="53"/>
      <c r="I28" s="53"/>
      <c r="J28" s="53"/>
      <c r="K28" s="53"/>
      <c r="L28" s="53"/>
      <c r="M28" s="78"/>
      <c r="N28" s="78"/>
      <c r="O28" s="78"/>
      <c r="P28" s="78"/>
      <c r="Q28" s="78"/>
      <c r="R28" s="73"/>
      <c r="S28" s="73"/>
    </row>
    <row r="29" spans="1:19" x14ac:dyDescent="0.4">
      <c r="A29" s="9"/>
      <c r="B29" s="73"/>
      <c r="C29" s="75" t="s">
        <v>398</v>
      </c>
      <c r="D29" s="6" t="s">
        <v>567</v>
      </c>
      <c r="E29" s="53">
        <v>2271</v>
      </c>
      <c r="F29" s="53">
        <v>75</v>
      </c>
      <c r="G29" s="53">
        <v>2271</v>
      </c>
      <c r="H29" s="53">
        <v>67</v>
      </c>
      <c r="I29" s="53">
        <v>2271</v>
      </c>
      <c r="J29" s="53">
        <v>74</v>
      </c>
      <c r="K29" s="53">
        <v>2271</v>
      </c>
      <c r="L29" s="53">
        <v>82</v>
      </c>
      <c r="M29" s="78"/>
      <c r="N29" s="78"/>
      <c r="O29" s="78"/>
      <c r="P29" s="78"/>
      <c r="Q29" s="78"/>
      <c r="R29" s="73"/>
      <c r="S29" s="73"/>
    </row>
    <row r="30" spans="1:19" x14ac:dyDescent="0.4">
      <c r="A30" s="9"/>
      <c r="B30" s="73"/>
      <c r="C30" s="75" t="s">
        <v>399</v>
      </c>
      <c r="D30" s="6" t="s">
        <v>570</v>
      </c>
      <c r="E30" s="53">
        <v>1608</v>
      </c>
      <c r="F30" s="53">
        <v>74</v>
      </c>
      <c r="G30" s="53">
        <v>1608</v>
      </c>
      <c r="H30" s="53">
        <v>66</v>
      </c>
      <c r="I30" s="53">
        <v>1608</v>
      </c>
      <c r="J30" s="53">
        <v>74</v>
      </c>
      <c r="K30" s="53">
        <v>1608</v>
      </c>
      <c r="L30" s="53">
        <v>84</v>
      </c>
      <c r="M30" s="78"/>
      <c r="N30" s="78"/>
      <c r="O30" s="78"/>
      <c r="P30" s="78"/>
      <c r="Q30" s="78"/>
      <c r="R30" s="73"/>
      <c r="S30" s="73"/>
    </row>
    <row r="31" spans="1:19" x14ac:dyDescent="0.4">
      <c r="A31" s="9"/>
      <c r="B31" s="73"/>
      <c r="C31" s="75" t="s">
        <v>402</v>
      </c>
      <c r="D31" s="6" t="s">
        <v>895</v>
      </c>
      <c r="E31" s="53">
        <v>4048</v>
      </c>
      <c r="F31" s="53">
        <v>75</v>
      </c>
      <c r="G31" s="53">
        <v>4048</v>
      </c>
      <c r="H31" s="53">
        <v>59</v>
      </c>
      <c r="I31" s="53">
        <v>4048</v>
      </c>
      <c r="J31" s="53">
        <v>71</v>
      </c>
      <c r="K31" s="53">
        <v>4048</v>
      </c>
      <c r="L31" s="53">
        <v>82</v>
      </c>
      <c r="M31" s="78"/>
      <c r="N31" s="78"/>
      <c r="O31" s="78"/>
      <c r="P31" s="78"/>
      <c r="Q31" s="78"/>
      <c r="R31" s="73"/>
      <c r="S31" s="73"/>
    </row>
    <row r="32" spans="1:19" x14ac:dyDescent="0.4">
      <c r="A32" s="9"/>
      <c r="B32" s="73"/>
      <c r="C32" s="75" t="s">
        <v>403</v>
      </c>
      <c r="D32" s="6" t="s">
        <v>896</v>
      </c>
      <c r="E32" s="53">
        <v>3654</v>
      </c>
      <c r="F32" s="53">
        <v>74</v>
      </c>
      <c r="G32" s="53">
        <v>3654</v>
      </c>
      <c r="H32" s="53">
        <v>58</v>
      </c>
      <c r="I32" s="53">
        <v>3654</v>
      </c>
      <c r="J32" s="53">
        <v>70</v>
      </c>
      <c r="K32" s="53">
        <v>3654</v>
      </c>
      <c r="L32" s="53">
        <v>82</v>
      </c>
      <c r="M32" s="78"/>
      <c r="N32" s="78"/>
      <c r="O32" s="78"/>
      <c r="P32" s="78"/>
      <c r="Q32" s="78"/>
      <c r="R32" s="73"/>
      <c r="S32" s="73"/>
    </row>
    <row r="33" spans="1:19" x14ac:dyDescent="0.4">
      <c r="A33" s="9"/>
      <c r="B33" s="73"/>
      <c r="C33" s="75" t="s">
        <v>405</v>
      </c>
      <c r="D33" s="6" t="s">
        <v>571</v>
      </c>
      <c r="E33" s="53">
        <v>1516</v>
      </c>
      <c r="F33" s="53">
        <v>68</v>
      </c>
      <c r="G33" s="53">
        <v>1516</v>
      </c>
      <c r="H33" s="53">
        <v>55</v>
      </c>
      <c r="I33" s="53">
        <v>1516</v>
      </c>
      <c r="J33" s="53">
        <v>65</v>
      </c>
      <c r="K33" s="53">
        <v>1516</v>
      </c>
      <c r="L33" s="53">
        <v>79</v>
      </c>
      <c r="M33" s="78"/>
      <c r="N33" s="78"/>
      <c r="O33" s="78"/>
      <c r="P33" s="78"/>
      <c r="Q33" s="78"/>
      <c r="R33" s="73"/>
      <c r="S33" s="73"/>
    </row>
    <row r="34" spans="1:19" x14ac:dyDescent="0.4">
      <c r="A34" s="9"/>
      <c r="B34" s="73"/>
      <c r="C34" s="75" t="s">
        <v>418</v>
      </c>
      <c r="D34" s="6" t="s">
        <v>572</v>
      </c>
      <c r="E34" s="53">
        <v>2478</v>
      </c>
      <c r="F34" s="53">
        <v>76</v>
      </c>
      <c r="G34" s="53">
        <v>2478</v>
      </c>
      <c r="H34" s="53">
        <v>71</v>
      </c>
      <c r="I34" s="53">
        <v>2478</v>
      </c>
      <c r="J34" s="53">
        <v>76</v>
      </c>
      <c r="K34" s="53">
        <v>2478</v>
      </c>
      <c r="L34" s="53">
        <v>85</v>
      </c>
      <c r="M34" s="78"/>
      <c r="N34" s="78"/>
      <c r="O34" s="78"/>
      <c r="P34" s="78"/>
      <c r="Q34" s="78"/>
      <c r="R34" s="73"/>
      <c r="S34" s="73"/>
    </row>
    <row r="35" spans="1:19" x14ac:dyDescent="0.4">
      <c r="A35" s="9"/>
      <c r="B35" s="73"/>
      <c r="C35" s="80"/>
      <c r="D35" s="2"/>
      <c r="E35" s="53"/>
      <c r="F35" s="53"/>
      <c r="G35" s="53"/>
      <c r="H35" s="53"/>
      <c r="I35" s="53"/>
      <c r="J35" s="53"/>
      <c r="K35" s="53"/>
      <c r="L35" s="53"/>
      <c r="M35" s="78"/>
      <c r="N35" s="78"/>
      <c r="O35" s="78"/>
      <c r="P35" s="78"/>
      <c r="Q35" s="78"/>
      <c r="R35" s="73"/>
      <c r="S35" s="73"/>
    </row>
    <row r="36" spans="1:19" x14ac:dyDescent="0.4">
      <c r="A36" s="9"/>
      <c r="B36" s="73"/>
      <c r="C36" s="75" t="s">
        <v>404</v>
      </c>
      <c r="D36" s="6" t="s">
        <v>573</v>
      </c>
      <c r="E36" s="53"/>
      <c r="F36" s="53"/>
      <c r="G36" s="53"/>
      <c r="H36" s="53"/>
      <c r="I36" s="53"/>
      <c r="J36" s="53"/>
      <c r="K36" s="53"/>
      <c r="L36" s="53"/>
      <c r="M36" s="78"/>
      <c r="N36" s="78"/>
      <c r="O36" s="78"/>
      <c r="P36" s="78"/>
      <c r="Q36" s="78"/>
      <c r="R36" s="73"/>
      <c r="S36" s="73"/>
    </row>
    <row r="37" spans="1:19" x14ac:dyDescent="0.4">
      <c r="A37" s="9"/>
      <c r="B37" s="73"/>
      <c r="C37" s="80" t="s">
        <v>574</v>
      </c>
      <c r="D37" s="2" t="s">
        <v>575</v>
      </c>
      <c r="E37" s="53">
        <v>1027</v>
      </c>
      <c r="F37" s="53">
        <v>70</v>
      </c>
      <c r="G37" s="53">
        <v>1027</v>
      </c>
      <c r="H37" s="53">
        <v>57</v>
      </c>
      <c r="I37" s="53">
        <v>1027</v>
      </c>
      <c r="J37" s="53">
        <v>66</v>
      </c>
      <c r="K37" s="53">
        <v>1027</v>
      </c>
      <c r="L37" s="53">
        <v>81</v>
      </c>
      <c r="M37" s="78"/>
      <c r="N37" s="78"/>
      <c r="O37" s="78"/>
      <c r="P37" s="78"/>
      <c r="Q37" s="78"/>
      <c r="R37" s="73"/>
      <c r="S37" s="73"/>
    </row>
    <row r="38" spans="1:19" x14ac:dyDescent="0.4">
      <c r="A38" s="9"/>
      <c r="B38" s="73"/>
      <c r="C38" s="80" t="s">
        <v>576</v>
      </c>
      <c r="D38" s="2" t="s">
        <v>577</v>
      </c>
      <c r="E38" s="53">
        <v>790</v>
      </c>
      <c r="F38" s="53">
        <v>69</v>
      </c>
      <c r="G38" s="53">
        <v>790</v>
      </c>
      <c r="H38" s="53">
        <v>61</v>
      </c>
      <c r="I38" s="53">
        <v>790</v>
      </c>
      <c r="J38" s="53">
        <v>66</v>
      </c>
      <c r="K38" s="53">
        <v>790</v>
      </c>
      <c r="L38" s="53">
        <v>86</v>
      </c>
      <c r="M38" s="78"/>
      <c r="N38" s="78"/>
      <c r="O38" s="78"/>
      <c r="P38" s="78"/>
      <c r="Q38" s="78"/>
      <c r="R38" s="73"/>
      <c r="S38" s="73"/>
    </row>
    <row r="39" spans="1:19" x14ac:dyDescent="0.4">
      <c r="A39" s="9"/>
      <c r="B39" s="73"/>
      <c r="C39" s="80" t="s">
        <v>578</v>
      </c>
      <c r="D39" s="2" t="s">
        <v>579</v>
      </c>
      <c r="E39" s="53">
        <v>1223</v>
      </c>
      <c r="F39" s="53">
        <v>65</v>
      </c>
      <c r="G39" s="53">
        <v>1223</v>
      </c>
      <c r="H39" s="53">
        <v>45</v>
      </c>
      <c r="I39" s="53">
        <v>1223</v>
      </c>
      <c r="J39" s="53">
        <v>61</v>
      </c>
      <c r="K39" s="53">
        <v>1223</v>
      </c>
      <c r="L39" s="53">
        <v>79</v>
      </c>
      <c r="M39" s="78"/>
      <c r="N39" s="78"/>
      <c r="O39" s="78"/>
      <c r="P39" s="78"/>
      <c r="Q39" s="78"/>
      <c r="R39" s="73"/>
      <c r="S39" s="73"/>
    </row>
    <row r="40" spans="1:19" x14ac:dyDescent="0.4">
      <c r="A40" s="9"/>
      <c r="B40" s="73"/>
      <c r="C40" s="80" t="s">
        <v>580</v>
      </c>
      <c r="D40" s="2" t="s">
        <v>581</v>
      </c>
      <c r="E40" s="53">
        <v>699</v>
      </c>
      <c r="F40" s="53">
        <v>73</v>
      </c>
      <c r="G40" s="53">
        <v>699</v>
      </c>
      <c r="H40" s="53">
        <v>63</v>
      </c>
      <c r="I40" s="53">
        <v>699</v>
      </c>
      <c r="J40" s="53">
        <v>71</v>
      </c>
      <c r="K40" s="53">
        <v>699</v>
      </c>
      <c r="L40" s="53">
        <v>81</v>
      </c>
      <c r="M40" s="78"/>
      <c r="N40" s="78"/>
      <c r="O40" s="78"/>
      <c r="P40" s="78"/>
      <c r="Q40" s="78"/>
      <c r="R40" s="73"/>
      <c r="S40" s="73"/>
    </row>
    <row r="41" spans="1:19" x14ac:dyDescent="0.4">
      <c r="A41" s="9"/>
      <c r="B41" s="73"/>
      <c r="C41" s="80" t="s">
        <v>582</v>
      </c>
      <c r="D41" s="2" t="s">
        <v>583</v>
      </c>
      <c r="E41" s="53">
        <v>500</v>
      </c>
      <c r="F41" s="53">
        <v>65</v>
      </c>
      <c r="G41" s="53">
        <v>500</v>
      </c>
      <c r="H41" s="53">
        <v>56</v>
      </c>
      <c r="I41" s="53">
        <v>500</v>
      </c>
      <c r="J41" s="53">
        <v>63</v>
      </c>
      <c r="K41" s="53">
        <v>500</v>
      </c>
      <c r="L41" s="53">
        <v>84</v>
      </c>
      <c r="M41" s="78"/>
      <c r="N41" s="78"/>
      <c r="O41" s="78"/>
      <c r="P41" s="78"/>
      <c r="Q41" s="78"/>
      <c r="R41" s="73"/>
      <c r="S41" s="73"/>
    </row>
    <row r="42" spans="1:19" x14ac:dyDescent="0.4">
      <c r="A42" s="9"/>
      <c r="B42" s="73"/>
      <c r="C42" s="80" t="s">
        <v>584</v>
      </c>
      <c r="D42" s="2" t="s">
        <v>585</v>
      </c>
      <c r="E42" s="53">
        <v>933</v>
      </c>
      <c r="F42" s="53">
        <v>74</v>
      </c>
      <c r="G42" s="53">
        <v>933</v>
      </c>
      <c r="H42" s="53">
        <v>65</v>
      </c>
      <c r="I42" s="53">
        <v>933</v>
      </c>
      <c r="J42" s="53">
        <v>75</v>
      </c>
      <c r="K42" s="53">
        <v>933</v>
      </c>
      <c r="L42" s="53">
        <v>89</v>
      </c>
      <c r="M42" s="78"/>
      <c r="N42" s="78"/>
      <c r="O42" s="78"/>
      <c r="P42" s="78"/>
      <c r="Q42" s="78"/>
      <c r="R42" s="73"/>
      <c r="S42" s="73"/>
    </row>
    <row r="43" spans="1:19" x14ac:dyDescent="0.4">
      <c r="A43" s="9"/>
      <c r="B43" s="73"/>
      <c r="C43" s="80"/>
      <c r="D43" s="2"/>
      <c r="E43" s="53"/>
      <c r="F43" s="53"/>
      <c r="G43" s="53"/>
      <c r="H43" s="53"/>
      <c r="I43" s="53"/>
      <c r="J43" s="53"/>
      <c r="K43" s="53"/>
      <c r="L43" s="53"/>
      <c r="M43" s="78"/>
      <c r="N43" s="78"/>
      <c r="O43" s="78"/>
      <c r="P43" s="78"/>
      <c r="Q43" s="78"/>
      <c r="R43" s="73"/>
      <c r="S43" s="73"/>
    </row>
    <row r="44" spans="1:19" x14ac:dyDescent="0.4">
      <c r="A44" s="9"/>
      <c r="B44" s="73"/>
      <c r="C44" s="75" t="s">
        <v>586</v>
      </c>
      <c r="D44" s="6" t="s">
        <v>587</v>
      </c>
      <c r="E44" s="53"/>
      <c r="F44" s="53"/>
      <c r="G44" s="53"/>
      <c r="H44" s="53"/>
      <c r="I44" s="53"/>
      <c r="J44" s="53"/>
      <c r="K44" s="53"/>
      <c r="L44" s="53"/>
      <c r="M44" s="78"/>
      <c r="N44" s="78"/>
      <c r="O44" s="78"/>
      <c r="P44" s="78"/>
      <c r="Q44" s="78"/>
      <c r="R44" s="73"/>
      <c r="S44" s="73"/>
    </row>
    <row r="45" spans="1:19" x14ac:dyDescent="0.4">
      <c r="A45" s="9"/>
      <c r="B45" s="73"/>
      <c r="C45" s="80" t="s">
        <v>400</v>
      </c>
      <c r="D45" s="2" t="s">
        <v>241</v>
      </c>
      <c r="E45" s="53">
        <v>3975</v>
      </c>
      <c r="F45" s="53">
        <v>72</v>
      </c>
      <c r="G45" s="53">
        <v>3975</v>
      </c>
      <c r="H45" s="53">
        <v>65</v>
      </c>
      <c r="I45" s="53">
        <v>3975</v>
      </c>
      <c r="J45" s="53">
        <v>73</v>
      </c>
      <c r="K45" s="53">
        <v>3975</v>
      </c>
      <c r="L45" s="53">
        <v>80</v>
      </c>
      <c r="M45" s="78"/>
      <c r="N45" s="78"/>
      <c r="O45" s="78"/>
      <c r="P45" s="78"/>
      <c r="Q45" s="78"/>
      <c r="R45" s="73"/>
      <c r="S45" s="73"/>
    </row>
    <row r="46" spans="1:19" x14ac:dyDescent="0.4">
      <c r="A46" s="9"/>
      <c r="B46" s="73"/>
      <c r="C46" s="80" t="s">
        <v>401</v>
      </c>
      <c r="D46" s="2" t="s">
        <v>242</v>
      </c>
      <c r="E46" s="53">
        <v>2401</v>
      </c>
      <c r="F46" s="53">
        <v>73</v>
      </c>
      <c r="G46" s="53">
        <v>2401</v>
      </c>
      <c r="H46" s="53">
        <v>64</v>
      </c>
      <c r="I46" s="53">
        <v>2401</v>
      </c>
      <c r="J46" s="53">
        <v>71</v>
      </c>
      <c r="K46" s="53">
        <v>2401</v>
      </c>
      <c r="L46" s="53">
        <v>81</v>
      </c>
      <c r="M46" s="78"/>
      <c r="N46" s="78"/>
      <c r="O46" s="78"/>
      <c r="P46" s="78"/>
      <c r="Q46" s="78"/>
      <c r="R46" s="73"/>
      <c r="S46" s="73"/>
    </row>
    <row r="47" spans="1:19" x14ac:dyDescent="0.4">
      <c r="A47" s="9"/>
      <c r="B47" s="73"/>
      <c r="C47" s="80" t="s">
        <v>409</v>
      </c>
      <c r="D47" s="2" t="s">
        <v>250</v>
      </c>
      <c r="E47" s="53">
        <v>7129</v>
      </c>
      <c r="F47" s="53">
        <v>71</v>
      </c>
      <c r="G47" s="53">
        <v>7129</v>
      </c>
      <c r="H47" s="53">
        <v>64</v>
      </c>
      <c r="I47" s="53">
        <v>7129</v>
      </c>
      <c r="J47" s="53">
        <v>71</v>
      </c>
      <c r="K47" s="53">
        <v>7129</v>
      </c>
      <c r="L47" s="53">
        <v>78</v>
      </c>
      <c r="M47" s="78"/>
      <c r="N47" s="78"/>
      <c r="O47" s="78"/>
      <c r="P47" s="78"/>
      <c r="Q47" s="78"/>
      <c r="R47" s="73"/>
      <c r="S47" s="73"/>
    </row>
    <row r="48" spans="1:19" x14ac:dyDescent="0.4">
      <c r="A48" s="9"/>
      <c r="B48" s="73"/>
      <c r="C48" s="80" t="s">
        <v>410</v>
      </c>
      <c r="D48" s="2" t="s">
        <v>588</v>
      </c>
      <c r="E48" s="53">
        <v>3452</v>
      </c>
      <c r="F48" s="53">
        <v>67</v>
      </c>
      <c r="G48" s="53">
        <v>3452</v>
      </c>
      <c r="H48" s="53">
        <v>59</v>
      </c>
      <c r="I48" s="53">
        <v>3452</v>
      </c>
      <c r="J48" s="53">
        <v>65</v>
      </c>
      <c r="K48" s="53">
        <v>3452</v>
      </c>
      <c r="L48" s="53">
        <v>73</v>
      </c>
      <c r="M48" s="78"/>
      <c r="N48" s="78"/>
      <c r="O48" s="78"/>
      <c r="P48" s="78"/>
      <c r="Q48" s="78"/>
      <c r="R48" s="73"/>
      <c r="S48" s="73"/>
    </row>
    <row r="49" spans="1:19" x14ac:dyDescent="0.4">
      <c r="A49" s="9"/>
      <c r="B49" s="73"/>
      <c r="C49" s="80" t="s">
        <v>411</v>
      </c>
      <c r="D49" s="2" t="s">
        <v>252</v>
      </c>
      <c r="E49" s="53">
        <v>3033</v>
      </c>
      <c r="F49" s="53">
        <v>71</v>
      </c>
      <c r="G49" s="53">
        <v>3033</v>
      </c>
      <c r="H49" s="53">
        <v>61</v>
      </c>
      <c r="I49" s="53">
        <v>3033</v>
      </c>
      <c r="J49" s="53">
        <v>70</v>
      </c>
      <c r="K49" s="53">
        <v>3033</v>
      </c>
      <c r="L49" s="53">
        <v>79</v>
      </c>
      <c r="M49" s="78"/>
      <c r="N49" s="78"/>
      <c r="O49" s="78"/>
      <c r="P49" s="78"/>
      <c r="Q49" s="78"/>
      <c r="R49" s="73"/>
      <c r="S49" s="73"/>
    </row>
    <row r="50" spans="1:19" x14ac:dyDescent="0.4">
      <c r="A50" s="9"/>
      <c r="B50" s="73"/>
      <c r="C50" s="80" t="s">
        <v>412</v>
      </c>
      <c r="D50" s="2" t="s">
        <v>253</v>
      </c>
      <c r="E50" s="53">
        <v>2988</v>
      </c>
      <c r="F50" s="53">
        <v>75</v>
      </c>
      <c r="G50" s="53">
        <v>2988</v>
      </c>
      <c r="H50" s="53">
        <v>68</v>
      </c>
      <c r="I50" s="53">
        <v>2988</v>
      </c>
      <c r="J50" s="53">
        <v>74</v>
      </c>
      <c r="K50" s="53">
        <v>2988</v>
      </c>
      <c r="L50" s="53">
        <v>82</v>
      </c>
      <c r="M50" s="78"/>
      <c r="N50" s="78"/>
      <c r="O50" s="78"/>
      <c r="P50" s="78"/>
      <c r="Q50" s="78"/>
      <c r="R50" s="73"/>
      <c r="S50" s="73"/>
    </row>
    <row r="51" spans="1:19" x14ac:dyDescent="0.4">
      <c r="A51" s="9"/>
      <c r="B51" s="73"/>
      <c r="C51" s="80" t="s">
        <v>415</v>
      </c>
      <c r="D51" s="2" t="s">
        <v>255</v>
      </c>
      <c r="E51" s="53">
        <v>3410</v>
      </c>
      <c r="F51" s="53">
        <v>76</v>
      </c>
      <c r="G51" s="53">
        <v>3410</v>
      </c>
      <c r="H51" s="53">
        <v>68</v>
      </c>
      <c r="I51" s="53">
        <v>3410</v>
      </c>
      <c r="J51" s="53">
        <v>73</v>
      </c>
      <c r="K51" s="53">
        <v>3410</v>
      </c>
      <c r="L51" s="53">
        <v>84</v>
      </c>
      <c r="M51" s="78"/>
      <c r="N51" s="78"/>
      <c r="O51" s="78"/>
      <c r="P51" s="78"/>
      <c r="Q51" s="78"/>
      <c r="R51" s="73"/>
      <c r="S51" s="73"/>
    </row>
    <row r="52" spans="1:19" x14ac:dyDescent="0.4">
      <c r="A52" s="9"/>
      <c r="B52" s="73"/>
      <c r="C52" s="80" t="s">
        <v>416</v>
      </c>
      <c r="D52" s="2" t="s">
        <v>257</v>
      </c>
      <c r="E52" s="53">
        <v>2878</v>
      </c>
      <c r="F52" s="53">
        <v>70</v>
      </c>
      <c r="G52" s="53">
        <v>2878</v>
      </c>
      <c r="H52" s="53">
        <v>64</v>
      </c>
      <c r="I52" s="53">
        <v>2878</v>
      </c>
      <c r="J52" s="53">
        <v>70</v>
      </c>
      <c r="K52" s="53">
        <v>2878</v>
      </c>
      <c r="L52" s="53">
        <v>82</v>
      </c>
      <c r="M52" s="78"/>
      <c r="N52" s="78"/>
      <c r="O52" s="78"/>
      <c r="P52" s="78"/>
      <c r="Q52" s="78"/>
      <c r="R52" s="73"/>
      <c r="S52" s="73"/>
    </row>
    <row r="53" spans="1:19" x14ac:dyDescent="0.4">
      <c r="A53" s="9"/>
      <c r="B53" s="73"/>
      <c r="C53" s="80" t="s">
        <v>417</v>
      </c>
      <c r="D53" s="2" t="s">
        <v>258</v>
      </c>
      <c r="E53" s="53">
        <v>2878</v>
      </c>
      <c r="F53" s="53">
        <v>79</v>
      </c>
      <c r="G53" s="53">
        <v>2878</v>
      </c>
      <c r="H53" s="53">
        <v>69</v>
      </c>
      <c r="I53" s="53">
        <v>2878</v>
      </c>
      <c r="J53" s="53">
        <v>78</v>
      </c>
      <c r="K53" s="53">
        <v>2878</v>
      </c>
      <c r="L53" s="53">
        <v>86</v>
      </c>
      <c r="M53" s="78"/>
      <c r="N53" s="78"/>
      <c r="O53" s="78"/>
      <c r="P53" s="78"/>
      <c r="Q53" s="78"/>
      <c r="R53" s="73"/>
      <c r="S53" s="73"/>
    </row>
    <row r="54" spans="1:19" x14ac:dyDescent="0.4">
      <c r="A54" s="9"/>
      <c r="B54" s="73"/>
      <c r="C54" s="80" t="s">
        <v>419</v>
      </c>
      <c r="D54" s="2" t="s">
        <v>260</v>
      </c>
      <c r="E54" s="53">
        <v>3856</v>
      </c>
      <c r="F54" s="53">
        <v>74</v>
      </c>
      <c r="G54" s="53">
        <v>3856</v>
      </c>
      <c r="H54" s="53">
        <v>66</v>
      </c>
      <c r="I54" s="53">
        <v>3856</v>
      </c>
      <c r="J54" s="53">
        <v>73</v>
      </c>
      <c r="K54" s="53">
        <v>3856</v>
      </c>
      <c r="L54" s="53">
        <v>81</v>
      </c>
      <c r="M54" s="78"/>
      <c r="N54" s="78"/>
      <c r="O54" s="78"/>
      <c r="P54" s="78"/>
      <c r="Q54" s="78"/>
      <c r="R54" s="73"/>
      <c r="S54" s="73"/>
    </row>
    <row r="55" spans="1:19" x14ac:dyDescent="0.4">
      <c r="A55" s="9"/>
      <c r="B55" s="73"/>
      <c r="C55" s="80"/>
      <c r="D55" s="2"/>
      <c r="E55" s="53"/>
      <c r="F55" s="53"/>
      <c r="G55" s="53"/>
      <c r="H55" s="53"/>
      <c r="I55" s="53"/>
      <c r="J55" s="53"/>
      <c r="K55" s="53"/>
      <c r="L55" s="53"/>
      <c r="M55" s="78"/>
      <c r="N55" s="78"/>
      <c r="O55" s="78"/>
      <c r="P55" s="78"/>
      <c r="Q55" s="78"/>
      <c r="R55" s="73"/>
      <c r="S55" s="73"/>
    </row>
    <row r="56" spans="1:19" x14ac:dyDescent="0.4">
      <c r="A56" s="9"/>
      <c r="B56" s="73"/>
      <c r="C56" s="75" t="s">
        <v>407</v>
      </c>
      <c r="D56" s="6" t="s">
        <v>589</v>
      </c>
      <c r="E56" s="53"/>
      <c r="F56" s="53"/>
      <c r="G56" s="53"/>
      <c r="H56" s="53"/>
      <c r="I56" s="53"/>
      <c r="J56" s="53"/>
      <c r="K56" s="53"/>
      <c r="L56" s="53"/>
      <c r="M56" s="78"/>
      <c r="N56" s="78"/>
      <c r="O56" s="78"/>
      <c r="P56" s="78"/>
      <c r="Q56" s="78"/>
      <c r="R56" s="73"/>
      <c r="S56" s="73"/>
    </row>
    <row r="57" spans="1:19" x14ac:dyDescent="0.4">
      <c r="A57" s="9"/>
      <c r="B57" s="73"/>
      <c r="C57" s="80" t="s">
        <v>590</v>
      </c>
      <c r="D57" s="2" t="s">
        <v>591</v>
      </c>
      <c r="E57" s="53">
        <v>1194</v>
      </c>
      <c r="F57" s="53">
        <v>70</v>
      </c>
      <c r="G57" s="53">
        <v>1194</v>
      </c>
      <c r="H57" s="53">
        <v>64</v>
      </c>
      <c r="I57" s="53">
        <v>1194</v>
      </c>
      <c r="J57" s="53">
        <v>69</v>
      </c>
      <c r="K57" s="53">
        <v>1194</v>
      </c>
      <c r="L57" s="53">
        <v>79</v>
      </c>
      <c r="M57" s="78"/>
      <c r="N57" s="78"/>
      <c r="O57" s="78"/>
      <c r="P57" s="78"/>
      <c r="Q57" s="78"/>
      <c r="R57" s="73"/>
      <c r="S57" s="73"/>
    </row>
    <row r="58" spans="1:19" x14ac:dyDescent="0.4">
      <c r="A58" s="9"/>
      <c r="B58" s="73"/>
      <c r="C58" s="80" t="s">
        <v>592</v>
      </c>
      <c r="D58" s="2" t="s">
        <v>593</v>
      </c>
      <c r="E58" s="53">
        <v>1310</v>
      </c>
      <c r="F58" s="53">
        <v>75</v>
      </c>
      <c r="G58" s="53">
        <v>1310</v>
      </c>
      <c r="H58" s="53">
        <v>68</v>
      </c>
      <c r="I58" s="53">
        <v>1310</v>
      </c>
      <c r="J58" s="53">
        <v>73</v>
      </c>
      <c r="K58" s="53">
        <v>1310</v>
      </c>
      <c r="L58" s="53">
        <v>83</v>
      </c>
      <c r="M58" s="78"/>
      <c r="N58" s="78"/>
      <c r="O58" s="78"/>
      <c r="P58" s="78"/>
      <c r="Q58" s="78"/>
      <c r="R58" s="73"/>
      <c r="S58" s="73"/>
    </row>
    <row r="59" spans="1:19" x14ac:dyDescent="0.4">
      <c r="A59" s="9"/>
      <c r="B59" s="73"/>
      <c r="C59" s="80" t="s">
        <v>594</v>
      </c>
      <c r="D59" s="2" t="s">
        <v>595</v>
      </c>
      <c r="E59" s="53">
        <v>691</v>
      </c>
      <c r="F59" s="53">
        <v>77</v>
      </c>
      <c r="G59" s="53">
        <v>691</v>
      </c>
      <c r="H59" s="53">
        <v>68</v>
      </c>
      <c r="I59" s="53">
        <v>691</v>
      </c>
      <c r="J59" s="53">
        <v>75</v>
      </c>
      <c r="K59" s="53">
        <v>691</v>
      </c>
      <c r="L59" s="53">
        <v>84</v>
      </c>
      <c r="M59" s="78"/>
      <c r="N59" s="78"/>
      <c r="O59" s="78"/>
      <c r="P59" s="78"/>
      <c r="Q59" s="78"/>
      <c r="R59" s="73"/>
      <c r="S59" s="73"/>
    </row>
    <row r="60" spans="1:19" x14ac:dyDescent="0.4">
      <c r="A60" s="9"/>
      <c r="B60" s="73"/>
      <c r="C60" s="80" t="s">
        <v>596</v>
      </c>
      <c r="D60" s="2" t="s">
        <v>597</v>
      </c>
      <c r="E60" s="53">
        <v>1131</v>
      </c>
      <c r="F60" s="53">
        <v>71</v>
      </c>
      <c r="G60" s="53">
        <v>1131</v>
      </c>
      <c r="H60" s="53">
        <v>65</v>
      </c>
      <c r="I60" s="53">
        <v>1131</v>
      </c>
      <c r="J60" s="53">
        <v>70</v>
      </c>
      <c r="K60" s="53">
        <v>1131</v>
      </c>
      <c r="L60" s="53">
        <v>77</v>
      </c>
      <c r="M60" s="78"/>
      <c r="N60" s="78"/>
      <c r="O60" s="78"/>
      <c r="P60" s="78"/>
      <c r="Q60" s="78"/>
      <c r="R60" s="73"/>
      <c r="S60" s="73"/>
    </row>
    <row r="61" spans="1:19" x14ac:dyDescent="0.4">
      <c r="A61" s="9"/>
      <c r="B61" s="73"/>
      <c r="C61" s="80" t="s">
        <v>598</v>
      </c>
      <c r="D61" s="2" t="s">
        <v>599</v>
      </c>
      <c r="E61" s="53">
        <v>1447</v>
      </c>
      <c r="F61" s="53">
        <v>73</v>
      </c>
      <c r="G61" s="53">
        <v>1447</v>
      </c>
      <c r="H61" s="53">
        <v>66</v>
      </c>
      <c r="I61" s="53">
        <v>1447</v>
      </c>
      <c r="J61" s="53">
        <v>73</v>
      </c>
      <c r="K61" s="53">
        <v>1447</v>
      </c>
      <c r="L61" s="53">
        <v>83</v>
      </c>
      <c r="M61" s="78"/>
      <c r="N61" s="78"/>
      <c r="O61" s="78"/>
      <c r="P61" s="78"/>
      <c r="Q61" s="78"/>
      <c r="R61" s="73"/>
      <c r="S61" s="73"/>
    </row>
    <row r="62" spans="1:19" x14ac:dyDescent="0.4">
      <c r="A62" s="9"/>
      <c r="B62" s="73"/>
      <c r="C62" s="80" t="s">
        <v>600</v>
      </c>
      <c r="D62" s="2" t="s">
        <v>601</v>
      </c>
      <c r="E62" s="53">
        <v>1269</v>
      </c>
      <c r="F62" s="53">
        <v>71</v>
      </c>
      <c r="G62" s="53">
        <v>1269</v>
      </c>
      <c r="H62" s="53">
        <v>64</v>
      </c>
      <c r="I62" s="53">
        <v>1269</v>
      </c>
      <c r="J62" s="53">
        <v>69</v>
      </c>
      <c r="K62" s="53">
        <v>1269</v>
      </c>
      <c r="L62" s="53">
        <v>79</v>
      </c>
      <c r="M62" s="78"/>
      <c r="N62" s="78"/>
      <c r="O62" s="78"/>
      <c r="P62" s="78"/>
      <c r="Q62" s="78"/>
      <c r="R62" s="73"/>
      <c r="S62" s="73"/>
    </row>
    <row r="63" spans="1:19" x14ac:dyDescent="0.4">
      <c r="A63" s="9"/>
      <c r="B63" s="73"/>
      <c r="C63" s="80" t="s">
        <v>602</v>
      </c>
      <c r="D63" s="2" t="s">
        <v>603</v>
      </c>
      <c r="E63" s="53">
        <v>1802</v>
      </c>
      <c r="F63" s="53">
        <v>72</v>
      </c>
      <c r="G63" s="53">
        <v>1802</v>
      </c>
      <c r="H63" s="53">
        <v>65</v>
      </c>
      <c r="I63" s="53">
        <v>1802</v>
      </c>
      <c r="J63" s="53">
        <v>72</v>
      </c>
      <c r="K63" s="53">
        <v>1802</v>
      </c>
      <c r="L63" s="53">
        <v>79</v>
      </c>
      <c r="M63" s="78"/>
      <c r="N63" s="78"/>
      <c r="O63" s="78"/>
      <c r="P63" s="78"/>
      <c r="Q63" s="78"/>
      <c r="R63" s="73"/>
      <c r="S63" s="73"/>
    </row>
    <row r="64" spans="1:19" x14ac:dyDescent="0.4">
      <c r="A64" s="9"/>
      <c r="B64" s="73"/>
      <c r="C64" s="80" t="s">
        <v>604</v>
      </c>
      <c r="D64" s="2" t="s">
        <v>605</v>
      </c>
      <c r="E64" s="53">
        <v>597</v>
      </c>
      <c r="F64" s="53">
        <v>81</v>
      </c>
      <c r="G64" s="53">
        <v>597</v>
      </c>
      <c r="H64" s="53">
        <v>73</v>
      </c>
      <c r="I64" s="53">
        <v>597</v>
      </c>
      <c r="J64" s="53">
        <v>80</v>
      </c>
      <c r="K64" s="53">
        <v>597</v>
      </c>
      <c r="L64" s="53">
        <v>90</v>
      </c>
      <c r="M64" s="78"/>
      <c r="N64" s="78"/>
      <c r="O64" s="78"/>
      <c r="P64" s="78"/>
      <c r="Q64" s="78"/>
      <c r="R64" s="73"/>
      <c r="S64" s="73"/>
    </row>
    <row r="65" spans="1:19" x14ac:dyDescent="0.4">
      <c r="A65" s="9"/>
      <c r="B65" s="73"/>
      <c r="C65" s="80" t="s">
        <v>606</v>
      </c>
      <c r="D65" s="2" t="s">
        <v>607</v>
      </c>
      <c r="E65" s="53">
        <v>846</v>
      </c>
      <c r="F65" s="53">
        <v>76</v>
      </c>
      <c r="G65" s="53">
        <v>846</v>
      </c>
      <c r="H65" s="53">
        <v>69</v>
      </c>
      <c r="I65" s="53">
        <v>846</v>
      </c>
      <c r="J65" s="53">
        <v>73</v>
      </c>
      <c r="K65" s="53">
        <v>846</v>
      </c>
      <c r="L65" s="53">
        <v>84</v>
      </c>
      <c r="M65" s="78"/>
      <c r="N65" s="78"/>
      <c r="O65" s="78"/>
      <c r="P65" s="78"/>
      <c r="Q65" s="78"/>
      <c r="R65" s="73"/>
      <c r="S65" s="73"/>
    </row>
    <row r="66" spans="1:19" x14ac:dyDescent="0.4">
      <c r="A66" s="9"/>
      <c r="B66" s="73"/>
      <c r="C66" s="80" t="s">
        <v>608</v>
      </c>
      <c r="D66" s="2" t="s">
        <v>609</v>
      </c>
      <c r="E66" s="53">
        <v>1303</v>
      </c>
      <c r="F66" s="53">
        <v>75</v>
      </c>
      <c r="G66" s="53">
        <v>1303</v>
      </c>
      <c r="H66" s="53">
        <v>68</v>
      </c>
      <c r="I66" s="53">
        <v>1303</v>
      </c>
      <c r="J66" s="53">
        <v>72</v>
      </c>
      <c r="K66" s="53">
        <v>1303</v>
      </c>
      <c r="L66" s="53">
        <v>82</v>
      </c>
      <c r="M66" s="78"/>
      <c r="N66" s="78"/>
      <c r="O66" s="78"/>
      <c r="P66" s="78"/>
      <c r="Q66" s="78"/>
      <c r="R66" s="73"/>
      <c r="S66" s="73"/>
    </row>
    <row r="67" spans="1:19" x14ac:dyDescent="0.4">
      <c r="A67" s="9"/>
      <c r="B67" s="73"/>
      <c r="C67" s="80" t="s">
        <v>610</v>
      </c>
      <c r="D67" s="2" t="s">
        <v>611</v>
      </c>
      <c r="E67" s="53">
        <v>1230</v>
      </c>
      <c r="F67" s="53">
        <v>74</v>
      </c>
      <c r="G67" s="53">
        <v>1230</v>
      </c>
      <c r="H67" s="53">
        <v>66</v>
      </c>
      <c r="I67" s="53">
        <v>1230</v>
      </c>
      <c r="J67" s="53">
        <v>73</v>
      </c>
      <c r="K67" s="53">
        <v>1230</v>
      </c>
      <c r="L67" s="53">
        <v>84</v>
      </c>
      <c r="M67" s="78"/>
      <c r="N67" s="78"/>
      <c r="O67" s="78"/>
      <c r="P67" s="78"/>
      <c r="Q67" s="78"/>
      <c r="R67" s="73"/>
      <c r="S67" s="73"/>
    </row>
    <row r="68" spans="1:19" x14ac:dyDescent="0.4">
      <c r="A68" s="9"/>
      <c r="B68" s="73"/>
      <c r="C68" s="80" t="s">
        <v>612</v>
      </c>
      <c r="D68" s="2" t="s">
        <v>613</v>
      </c>
      <c r="E68" s="53">
        <v>1072</v>
      </c>
      <c r="F68" s="53">
        <v>75</v>
      </c>
      <c r="G68" s="53">
        <v>1072</v>
      </c>
      <c r="H68" s="53">
        <v>68</v>
      </c>
      <c r="I68" s="53">
        <v>1072</v>
      </c>
      <c r="J68" s="53">
        <v>76</v>
      </c>
      <c r="K68" s="53">
        <v>1072</v>
      </c>
      <c r="L68" s="53">
        <v>83</v>
      </c>
      <c r="M68" s="78"/>
      <c r="N68" s="78"/>
      <c r="O68" s="78"/>
      <c r="P68" s="78"/>
      <c r="Q68" s="78"/>
      <c r="R68" s="73"/>
      <c r="S68" s="73"/>
    </row>
    <row r="69" spans="1:19" x14ac:dyDescent="0.4">
      <c r="A69" s="9"/>
      <c r="B69" s="73"/>
      <c r="C69" s="80"/>
      <c r="D69" s="2"/>
      <c r="E69" s="53"/>
      <c r="F69" s="53"/>
      <c r="G69" s="53"/>
      <c r="H69" s="53"/>
      <c r="I69" s="53"/>
      <c r="J69" s="53"/>
      <c r="K69" s="53"/>
      <c r="L69" s="53"/>
      <c r="M69" s="78"/>
      <c r="N69" s="78"/>
      <c r="O69" s="78"/>
      <c r="P69" s="78"/>
      <c r="Q69" s="78"/>
      <c r="R69" s="73"/>
      <c r="S69" s="73"/>
    </row>
    <row r="70" spans="1:19" x14ac:dyDescent="0.4">
      <c r="A70" s="9"/>
      <c r="B70" s="73"/>
      <c r="C70" s="75" t="s">
        <v>614</v>
      </c>
      <c r="D70" s="6" t="s">
        <v>615</v>
      </c>
      <c r="E70" s="53"/>
      <c r="F70" s="53"/>
      <c r="G70" s="53"/>
      <c r="H70" s="53"/>
      <c r="I70" s="53"/>
      <c r="J70" s="53"/>
      <c r="K70" s="53"/>
      <c r="L70" s="53"/>
      <c r="M70" s="78"/>
      <c r="N70" s="78"/>
      <c r="O70" s="78"/>
      <c r="P70" s="78"/>
      <c r="Q70" s="78"/>
      <c r="R70" s="73"/>
      <c r="S70" s="73"/>
    </row>
    <row r="71" spans="1:19" x14ac:dyDescent="0.4">
      <c r="A71" s="9"/>
      <c r="B71" s="73"/>
      <c r="C71" s="80" t="s">
        <v>406</v>
      </c>
      <c r="D71" s="2" t="s">
        <v>616</v>
      </c>
      <c r="E71" s="53">
        <v>1867</v>
      </c>
      <c r="F71" s="53">
        <v>68</v>
      </c>
      <c r="G71" s="53">
        <v>1867</v>
      </c>
      <c r="H71" s="53">
        <v>58</v>
      </c>
      <c r="I71" s="53">
        <v>1867</v>
      </c>
      <c r="J71" s="53">
        <v>67</v>
      </c>
      <c r="K71" s="53">
        <v>1867</v>
      </c>
      <c r="L71" s="53">
        <v>77</v>
      </c>
      <c r="M71" s="78"/>
      <c r="N71" s="78"/>
      <c r="O71" s="78"/>
      <c r="P71" s="78"/>
      <c r="Q71" s="78"/>
      <c r="R71" s="73"/>
      <c r="S71" s="73"/>
    </row>
    <row r="72" spans="1:19" x14ac:dyDescent="0.4">
      <c r="A72" s="9"/>
      <c r="B72" s="73"/>
      <c r="C72" s="80" t="s">
        <v>408</v>
      </c>
      <c r="D72" s="2" t="s">
        <v>249</v>
      </c>
      <c r="E72" s="53">
        <v>5011</v>
      </c>
      <c r="F72" s="53">
        <v>64</v>
      </c>
      <c r="G72" s="53">
        <v>5011</v>
      </c>
      <c r="H72" s="53">
        <v>53</v>
      </c>
      <c r="I72" s="53">
        <v>5011</v>
      </c>
      <c r="J72" s="53">
        <v>63</v>
      </c>
      <c r="K72" s="53">
        <v>5011</v>
      </c>
      <c r="L72" s="53">
        <v>72</v>
      </c>
      <c r="M72" s="78"/>
      <c r="N72" s="78"/>
      <c r="O72" s="78"/>
      <c r="P72" s="78"/>
      <c r="Q72" s="78"/>
      <c r="R72" s="73"/>
      <c r="S72" s="73"/>
    </row>
    <row r="73" spans="1:19" x14ac:dyDescent="0.4">
      <c r="A73" s="9"/>
      <c r="B73" s="73"/>
      <c r="C73" s="80" t="s">
        <v>413</v>
      </c>
      <c r="D73" s="2" t="s">
        <v>254</v>
      </c>
      <c r="E73" s="53">
        <v>2853</v>
      </c>
      <c r="F73" s="53">
        <v>70</v>
      </c>
      <c r="G73" s="53">
        <v>2853</v>
      </c>
      <c r="H73" s="53">
        <v>62</v>
      </c>
      <c r="I73" s="53">
        <v>2853</v>
      </c>
      <c r="J73" s="53">
        <v>73</v>
      </c>
      <c r="K73" s="53">
        <v>2853</v>
      </c>
      <c r="L73" s="53">
        <v>81</v>
      </c>
      <c r="M73" s="78"/>
      <c r="N73" s="78"/>
      <c r="O73" s="78"/>
      <c r="P73" s="78"/>
      <c r="Q73" s="78"/>
      <c r="R73" s="73"/>
      <c r="S73" s="73"/>
    </row>
    <row r="74" spans="1:19" x14ac:dyDescent="0.4">
      <c r="A74" s="9"/>
      <c r="B74" s="73"/>
      <c r="C74" s="80" t="s">
        <v>414</v>
      </c>
      <c r="D74" s="2" t="s">
        <v>568</v>
      </c>
      <c r="E74" s="53">
        <v>2061</v>
      </c>
      <c r="F74" s="53">
        <v>68</v>
      </c>
      <c r="G74" s="53">
        <v>2061</v>
      </c>
      <c r="H74" s="53">
        <v>58</v>
      </c>
      <c r="I74" s="53">
        <v>2061</v>
      </c>
      <c r="J74" s="53">
        <v>67</v>
      </c>
      <c r="K74" s="53">
        <v>2061</v>
      </c>
      <c r="L74" s="53">
        <v>77</v>
      </c>
      <c r="M74" s="78"/>
      <c r="N74" s="78"/>
      <c r="O74" s="78"/>
      <c r="P74" s="78"/>
      <c r="Q74" s="78"/>
      <c r="R74" s="73"/>
      <c r="S74" s="73"/>
    </row>
    <row r="75" spans="1:19" x14ac:dyDescent="0.4">
      <c r="A75" s="9"/>
      <c r="B75" s="73"/>
      <c r="C75" s="80" t="s">
        <v>420</v>
      </c>
      <c r="D75" s="2" t="s">
        <v>261</v>
      </c>
      <c r="E75" s="53">
        <v>3727</v>
      </c>
      <c r="F75" s="53">
        <v>72</v>
      </c>
      <c r="G75" s="53">
        <v>3727</v>
      </c>
      <c r="H75" s="53">
        <v>63</v>
      </c>
      <c r="I75" s="53">
        <v>3727</v>
      </c>
      <c r="J75" s="53">
        <v>70</v>
      </c>
      <c r="K75" s="53">
        <v>3727</v>
      </c>
      <c r="L75" s="53">
        <v>81</v>
      </c>
      <c r="M75" s="78"/>
      <c r="N75" s="78"/>
      <c r="O75" s="78"/>
      <c r="P75" s="78"/>
      <c r="Q75" s="78"/>
      <c r="R75" s="73"/>
      <c r="S75" s="73"/>
    </row>
    <row r="76" spans="1:19" x14ac:dyDescent="0.4">
      <c r="A76" s="9"/>
      <c r="B76" s="73"/>
      <c r="C76" s="80"/>
      <c r="D76" s="2"/>
      <c r="E76" s="53"/>
      <c r="F76" s="53"/>
      <c r="G76" s="53"/>
      <c r="H76" s="53"/>
      <c r="I76" s="53"/>
      <c r="J76" s="53"/>
      <c r="K76" s="53"/>
      <c r="L76" s="53"/>
      <c r="M76" s="78"/>
      <c r="N76" s="78"/>
      <c r="O76" s="78"/>
      <c r="P76" s="78"/>
      <c r="Q76" s="78"/>
      <c r="R76" s="73"/>
      <c r="S76" s="73"/>
    </row>
    <row r="77" spans="1:19" x14ac:dyDescent="0.4">
      <c r="A77" s="74" t="s">
        <v>421</v>
      </c>
      <c r="B77" s="75" t="s">
        <v>223</v>
      </c>
      <c r="C77" s="6" t="s">
        <v>617</v>
      </c>
      <c r="D77" s="73"/>
      <c r="E77" s="76">
        <v>64684</v>
      </c>
      <c r="F77" s="76">
        <v>71</v>
      </c>
      <c r="G77" s="76">
        <v>64684</v>
      </c>
      <c r="H77" s="76">
        <v>63</v>
      </c>
      <c r="I77" s="76">
        <v>64684</v>
      </c>
      <c r="J77" s="76">
        <v>70</v>
      </c>
      <c r="K77" s="76">
        <v>64684</v>
      </c>
      <c r="L77" s="76">
        <v>79</v>
      </c>
      <c r="M77" s="81"/>
      <c r="N77" s="81"/>
      <c r="O77" s="81"/>
      <c r="P77" s="81"/>
      <c r="Q77" s="81"/>
      <c r="R77" s="73"/>
      <c r="S77" s="73"/>
    </row>
    <row r="78" spans="1:19" x14ac:dyDescent="0.4">
      <c r="A78" s="9"/>
      <c r="B78" s="73"/>
      <c r="C78" s="75"/>
      <c r="D78" s="6"/>
      <c r="E78" s="53"/>
      <c r="F78" s="53"/>
      <c r="G78" s="53"/>
      <c r="H78" s="53"/>
      <c r="I78" s="53"/>
      <c r="J78" s="53"/>
      <c r="K78" s="53"/>
      <c r="L78" s="53"/>
      <c r="M78" s="78"/>
      <c r="N78" s="78"/>
      <c r="O78" s="78"/>
      <c r="P78" s="78"/>
      <c r="Q78" s="78"/>
      <c r="R78" s="73"/>
      <c r="S78" s="73"/>
    </row>
    <row r="79" spans="1:19" x14ac:dyDescent="0.4">
      <c r="A79" s="9"/>
      <c r="B79" s="73"/>
      <c r="C79" s="75" t="s">
        <v>426</v>
      </c>
      <c r="D79" s="6" t="s">
        <v>618</v>
      </c>
      <c r="E79" s="53">
        <v>3314</v>
      </c>
      <c r="F79" s="53">
        <v>76</v>
      </c>
      <c r="G79" s="53">
        <v>3314</v>
      </c>
      <c r="H79" s="53">
        <v>68</v>
      </c>
      <c r="I79" s="53">
        <v>3314</v>
      </c>
      <c r="J79" s="53">
        <v>74</v>
      </c>
      <c r="K79" s="53">
        <v>3314</v>
      </c>
      <c r="L79" s="53">
        <v>85</v>
      </c>
      <c r="M79" s="78"/>
      <c r="N79" s="78"/>
      <c r="O79" s="78"/>
      <c r="P79" s="78"/>
      <c r="Q79" s="78"/>
      <c r="R79" s="73"/>
      <c r="S79" s="73"/>
    </row>
    <row r="80" spans="1:19" x14ac:dyDescent="0.4">
      <c r="A80" s="9"/>
      <c r="B80" s="73"/>
      <c r="C80" s="75" t="s">
        <v>427</v>
      </c>
      <c r="D80" s="6" t="s">
        <v>5</v>
      </c>
      <c r="E80" s="53">
        <v>3392</v>
      </c>
      <c r="F80" s="53">
        <v>72</v>
      </c>
      <c r="G80" s="53">
        <v>3392</v>
      </c>
      <c r="H80" s="53">
        <v>65</v>
      </c>
      <c r="I80" s="53">
        <v>3392</v>
      </c>
      <c r="J80" s="53">
        <v>72</v>
      </c>
      <c r="K80" s="53">
        <v>3392</v>
      </c>
      <c r="L80" s="53">
        <v>78</v>
      </c>
      <c r="M80" s="78"/>
      <c r="N80" s="78"/>
      <c r="O80" s="78"/>
      <c r="P80" s="78"/>
      <c r="Q80" s="78"/>
      <c r="R80" s="73"/>
      <c r="S80" s="73"/>
    </row>
    <row r="81" spans="1:19" x14ac:dyDescent="0.4">
      <c r="A81" s="9"/>
      <c r="B81" s="73"/>
      <c r="C81" s="75" t="s">
        <v>430</v>
      </c>
      <c r="D81" s="6" t="s">
        <v>619</v>
      </c>
      <c r="E81" s="53">
        <v>1912</v>
      </c>
      <c r="F81" s="53">
        <v>73</v>
      </c>
      <c r="G81" s="53">
        <v>1912</v>
      </c>
      <c r="H81" s="53">
        <v>68</v>
      </c>
      <c r="I81" s="53">
        <v>1912</v>
      </c>
      <c r="J81" s="53">
        <v>73</v>
      </c>
      <c r="K81" s="53">
        <v>1912</v>
      </c>
      <c r="L81" s="53">
        <v>79</v>
      </c>
      <c r="M81" s="78"/>
      <c r="N81" s="78"/>
      <c r="O81" s="78"/>
      <c r="P81" s="78"/>
      <c r="Q81" s="78"/>
      <c r="R81" s="73"/>
      <c r="S81" s="73"/>
    </row>
    <row r="82" spans="1:19" x14ac:dyDescent="0.4">
      <c r="A82" s="9"/>
      <c r="B82" s="73"/>
      <c r="C82" s="75" t="s">
        <v>431</v>
      </c>
      <c r="D82" s="6" t="s">
        <v>620</v>
      </c>
      <c r="E82" s="53">
        <v>2016</v>
      </c>
      <c r="F82" s="53">
        <v>78</v>
      </c>
      <c r="G82" s="53">
        <v>2016</v>
      </c>
      <c r="H82" s="53">
        <v>73</v>
      </c>
      <c r="I82" s="53">
        <v>2016</v>
      </c>
      <c r="J82" s="53">
        <v>77</v>
      </c>
      <c r="K82" s="53">
        <v>2016</v>
      </c>
      <c r="L82" s="53">
        <v>87</v>
      </c>
      <c r="M82" s="78"/>
      <c r="N82" s="78"/>
      <c r="O82" s="78"/>
      <c r="P82" s="78"/>
      <c r="Q82" s="78"/>
      <c r="R82" s="73"/>
      <c r="S82" s="73"/>
    </row>
    <row r="83" spans="1:19" x14ac:dyDescent="0.4">
      <c r="A83" s="9"/>
      <c r="B83" s="73"/>
      <c r="C83" s="75" t="s">
        <v>436</v>
      </c>
      <c r="D83" s="6" t="s">
        <v>621</v>
      </c>
      <c r="E83" s="53">
        <v>1953</v>
      </c>
      <c r="F83" s="53">
        <v>75</v>
      </c>
      <c r="G83" s="53">
        <v>1953</v>
      </c>
      <c r="H83" s="53">
        <v>63</v>
      </c>
      <c r="I83" s="53">
        <v>1953</v>
      </c>
      <c r="J83" s="53">
        <v>72</v>
      </c>
      <c r="K83" s="53">
        <v>1953</v>
      </c>
      <c r="L83" s="53">
        <v>84</v>
      </c>
      <c r="M83" s="78"/>
      <c r="N83" s="78"/>
      <c r="O83" s="78"/>
      <c r="P83" s="78"/>
      <c r="Q83" s="78"/>
      <c r="R83" s="73"/>
      <c r="S83" s="73"/>
    </row>
    <row r="84" spans="1:19" x14ac:dyDescent="0.4">
      <c r="A84" s="9"/>
      <c r="B84" s="73"/>
      <c r="C84" s="80"/>
      <c r="D84" s="2"/>
      <c r="E84" s="53"/>
      <c r="F84" s="53"/>
      <c r="G84" s="53"/>
      <c r="H84" s="53"/>
      <c r="I84" s="53"/>
      <c r="J84" s="53"/>
      <c r="K84" s="53"/>
      <c r="L84" s="53"/>
      <c r="M84" s="78"/>
      <c r="N84" s="78"/>
      <c r="O84" s="78"/>
      <c r="P84" s="78"/>
      <c r="Q84" s="78"/>
      <c r="R84" s="73"/>
      <c r="S84" s="73"/>
    </row>
    <row r="85" spans="1:19" x14ac:dyDescent="0.4">
      <c r="A85" s="9"/>
      <c r="B85" s="73"/>
      <c r="C85" s="75" t="s">
        <v>432</v>
      </c>
      <c r="D85" s="6" t="s">
        <v>622</v>
      </c>
      <c r="E85" s="53"/>
      <c r="F85" s="53"/>
      <c r="G85" s="53"/>
      <c r="H85" s="53"/>
      <c r="I85" s="53"/>
      <c r="J85" s="53"/>
      <c r="K85" s="53"/>
      <c r="L85" s="53"/>
      <c r="M85" s="78"/>
      <c r="N85" s="78"/>
      <c r="O85" s="78"/>
      <c r="P85" s="78"/>
      <c r="Q85" s="78"/>
      <c r="R85" s="73"/>
      <c r="S85" s="73"/>
    </row>
    <row r="86" spans="1:19" x14ac:dyDescent="0.4">
      <c r="A86" s="9"/>
      <c r="B86" s="73"/>
      <c r="C86" s="80" t="s">
        <v>623</v>
      </c>
      <c r="D86" s="2" t="s">
        <v>650</v>
      </c>
      <c r="E86" s="53">
        <v>551</v>
      </c>
      <c r="F86" s="53">
        <v>74</v>
      </c>
      <c r="G86" s="53">
        <v>551</v>
      </c>
      <c r="H86" s="53">
        <v>66</v>
      </c>
      <c r="I86" s="53">
        <v>551</v>
      </c>
      <c r="J86" s="53">
        <v>74</v>
      </c>
      <c r="K86" s="53">
        <v>551</v>
      </c>
      <c r="L86" s="53">
        <v>86</v>
      </c>
      <c r="M86" s="78"/>
      <c r="N86" s="78"/>
      <c r="O86" s="78"/>
      <c r="P86" s="78"/>
      <c r="Q86" s="78"/>
      <c r="R86" s="73"/>
      <c r="S86" s="73"/>
    </row>
    <row r="87" spans="1:19" x14ac:dyDescent="0.4">
      <c r="A87" s="9"/>
      <c r="B87" s="73"/>
      <c r="C87" s="80" t="s">
        <v>651</v>
      </c>
      <c r="D87" s="2" t="s">
        <v>652</v>
      </c>
      <c r="E87" s="53">
        <v>869</v>
      </c>
      <c r="F87" s="53">
        <v>74</v>
      </c>
      <c r="G87" s="53">
        <v>869</v>
      </c>
      <c r="H87" s="53">
        <v>64</v>
      </c>
      <c r="I87" s="53">
        <v>869</v>
      </c>
      <c r="J87" s="53">
        <v>72</v>
      </c>
      <c r="K87" s="53">
        <v>869</v>
      </c>
      <c r="L87" s="53">
        <v>86</v>
      </c>
      <c r="M87" s="78"/>
      <c r="N87" s="78"/>
      <c r="O87" s="78"/>
      <c r="P87" s="78"/>
      <c r="Q87" s="78"/>
      <c r="R87" s="73"/>
      <c r="S87" s="73"/>
    </row>
    <row r="88" spans="1:19" x14ac:dyDescent="0.4">
      <c r="A88" s="9"/>
      <c r="B88" s="73"/>
      <c r="C88" s="80" t="s">
        <v>653</v>
      </c>
      <c r="D88" s="2" t="s">
        <v>654</v>
      </c>
      <c r="E88" s="53">
        <v>1543</v>
      </c>
      <c r="F88" s="53">
        <v>77</v>
      </c>
      <c r="G88" s="53">
        <v>1543</v>
      </c>
      <c r="H88" s="53">
        <v>66</v>
      </c>
      <c r="I88" s="53">
        <v>1543</v>
      </c>
      <c r="J88" s="53">
        <v>75</v>
      </c>
      <c r="K88" s="53">
        <v>1543</v>
      </c>
      <c r="L88" s="53">
        <v>88</v>
      </c>
      <c r="M88" s="78"/>
      <c r="N88" s="78"/>
      <c r="O88" s="78"/>
      <c r="P88" s="78"/>
      <c r="Q88" s="78"/>
      <c r="R88" s="73"/>
      <c r="S88" s="73"/>
    </row>
    <row r="89" spans="1:19" x14ac:dyDescent="0.4">
      <c r="A89" s="9"/>
      <c r="B89" s="73"/>
      <c r="C89" s="80" t="s">
        <v>655</v>
      </c>
      <c r="D89" s="2" t="s">
        <v>656</v>
      </c>
      <c r="E89" s="53">
        <v>514</v>
      </c>
      <c r="F89" s="53">
        <v>72</v>
      </c>
      <c r="G89" s="53">
        <v>514</v>
      </c>
      <c r="H89" s="53">
        <v>66</v>
      </c>
      <c r="I89" s="53">
        <v>514</v>
      </c>
      <c r="J89" s="53">
        <v>70</v>
      </c>
      <c r="K89" s="53">
        <v>514</v>
      </c>
      <c r="L89" s="53">
        <v>85</v>
      </c>
      <c r="M89" s="78"/>
      <c r="N89" s="78"/>
      <c r="O89" s="78"/>
      <c r="P89" s="78"/>
      <c r="Q89" s="78"/>
      <c r="R89" s="73"/>
      <c r="S89" s="73"/>
    </row>
    <row r="90" spans="1:19" x14ac:dyDescent="0.4">
      <c r="A90" s="9"/>
      <c r="B90" s="73"/>
      <c r="C90" s="80" t="s">
        <v>657</v>
      </c>
      <c r="D90" s="2" t="s">
        <v>658</v>
      </c>
      <c r="E90" s="53">
        <v>494</v>
      </c>
      <c r="F90" s="53">
        <v>73</v>
      </c>
      <c r="G90" s="53">
        <v>494</v>
      </c>
      <c r="H90" s="53">
        <v>61</v>
      </c>
      <c r="I90" s="53">
        <v>494</v>
      </c>
      <c r="J90" s="53">
        <v>70</v>
      </c>
      <c r="K90" s="53">
        <v>494</v>
      </c>
      <c r="L90" s="53">
        <v>85</v>
      </c>
      <c r="M90" s="78"/>
      <c r="N90" s="78"/>
      <c r="O90" s="78"/>
      <c r="P90" s="78"/>
      <c r="Q90" s="78"/>
      <c r="R90" s="73"/>
      <c r="S90" s="73"/>
    </row>
    <row r="91" spans="1:19" x14ac:dyDescent="0.4">
      <c r="A91" s="9"/>
      <c r="B91" s="73"/>
      <c r="C91" s="80" t="s">
        <v>659</v>
      </c>
      <c r="D91" s="2" t="s">
        <v>660</v>
      </c>
      <c r="E91" s="53">
        <v>1102</v>
      </c>
      <c r="F91" s="53">
        <v>66</v>
      </c>
      <c r="G91" s="53">
        <v>1102</v>
      </c>
      <c r="H91" s="53">
        <v>58</v>
      </c>
      <c r="I91" s="53">
        <v>1102</v>
      </c>
      <c r="J91" s="53">
        <v>63</v>
      </c>
      <c r="K91" s="53">
        <v>1102</v>
      </c>
      <c r="L91" s="53">
        <v>80</v>
      </c>
      <c r="M91" s="78"/>
      <c r="N91" s="78"/>
      <c r="O91" s="78"/>
      <c r="P91" s="78"/>
      <c r="Q91" s="78"/>
      <c r="R91" s="73"/>
      <c r="S91" s="73"/>
    </row>
    <row r="92" spans="1:19" x14ac:dyDescent="0.4">
      <c r="A92" s="9"/>
      <c r="B92" s="73"/>
      <c r="C92" s="80" t="s">
        <v>661</v>
      </c>
      <c r="D92" s="2" t="s">
        <v>662</v>
      </c>
      <c r="E92" s="53">
        <v>985</v>
      </c>
      <c r="F92" s="53">
        <v>71</v>
      </c>
      <c r="G92" s="53">
        <v>985</v>
      </c>
      <c r="H92" s="53">
        <v>63</v>
      </c>
      <c r="I92" s="53">
        <v>985</v>
      </c>
      <c r="J92" s="53">
        <v>70</v>
      </c>
      <c r="K92" s="53">
        <v>985</v>
      </c>
      <c r="L92" s="53">
        <v>81</v>
      </c>
      <c r="M92" s="78"/>
      <c r="N92" s="78"/>
      <c r="O92" s="78"/>
      <c r="P92" s="78"/>
      <c r="Q92" s="78"/>
      <c r="R92" s="73"/>
      <c r="S92" s="73"/>
    </row>
    <row r="93" spans="1:19" x14ac:dyDescent="0.4">
      <c r="A93" s="9"/>
      <c r="B93" s="73"/>
      <c r="C93" s="80"/>
      <c r="D93" s="2"/>
      <c r="E93" s="53"/>
      <c r="F93" s="53"/>
      <c r="G93" s="53"/>
      <c r="H93" s="53"/>
      <c r="I93" s="53"/>
      <c r="J93" s="53"/>
      <c r="K93" s="53"/>
      <c r="L93" s="53"/>
      <c r="M93" s="78"/>
      <c r="N93" s="78"/>
      <c r="O93" s="78"/>
      <c r="P93" s="78"/>
      <c r="Q93" s="78"/>
      <c r="R93" s="73"/>
      <c r="S93" s="73"/>
    </row>
    <row r="94" spans="1:19" x14ac:dyDescent="0.4">
      <c r="A94" s="9"/>
      <c r="B94" s="73"/>
      <c r="C94" s="75" t="s">
        <v>663</v>
      </c>
      <c r="D94" s="6" t="s">
        <v>664</v>
      </c>
      <c r="E94" s="53"/>
      <c r="F94" s="53"/>
      <c r="G94" s="53"/>
      <c r="H94" s="53"/>
      <c r="I94" s="53"/>
      <c r="J94" s="53"/>
      <c r="K94" s="53"/>
      <c r="L94" s="53"/>
      <c r="M94" s="78"/>
      <c r="N94" s="78"/>
      <c r="O94" s="78"/>
      <c r="P94" s="78"/>
      <c r="Q94" s="78"/>
      <c r="R94" s="73"/>
      <c r="S94" s="73"/>
    </row>
    <row r="95" spans="1:19" x14ac:dyDescent="0.4">
      <c r="A95" s="9"/>
      <c r="B95" s="73"/>
      <c r="C95" s="80" t="s">
        <v>422</v>
      </c>
      <c r="D95" s="2" t="s">
        <v>263</v>
      </c>
      <c r="E95" s="53">
        <v>2794</v>
      </c>
      <c r="F95" s="53">
        <v>71</v>
      </c>
      <c r="G95" s="53">
        <v>2794</v>
      </c>
      <c r="H95" s="53">
        <v>64</v>
      </c>
      <c r="I95" s="53">
        <v>2794</v>
      </c>
      <c r="J95" s="53">
        <v>71</v>
      </c>
      <c r="K95" s="53">
        <v>2794</v>
      </c>
      <c r="L95" s="53">
        <v>80</v>
      </c>
      <c r="M95" s="78"/>
      <c r="N95" s="78"/>
      <c r="O95" s="78"/>
      <c r="P95" s="78"/>
      <c r="Q95" s="78"/>
      <c r="R95" s="73"/>
      <c r="S95" s="73"/>
    </row>
    <row r="96" spans="1:19" x14ac:dyDescent="0.4">
      <c r="A96" s="9"/>
      <c r="B96" s="73"/>
      <c r="C96" s="80" t="s">
        <v>425</v>
      </c>
      <c r="D96" s="2" t="s">
        <v>266</v>
      </c>
      <c r="E96" s="53">
        <v>3703</v>
      </c>
      <c r="F96" s="53">
        <v>70</v>
      </c>
      <c r="G96" s="53">
        <v>3703</v>
      </c>
      <c r="H96" s="53">
        <v>64</v>
      </c>
      <c r="I96" s="53">
        <v>3703</v>
      </c>
      <c r="J96" s="53">
        <v>70</v>
      </c>
      <c r="K96" s="53">
        <v>3703</v>
      </c>
      <c r="L96" s="53">
        <v>78</v>
      </c>
      <c r="M96" s="78"/>
      <c r="N96" s="78"/>
      <c r="O96" s="78"/>
      <c r="P96" s="78"/>
      <c r="Q96" s="78"/>
      <c r="R96" s="73"/>
      <c r="S96" s="73"/>
    </row>
    <row r="97" spans="1:19" x14ac:dyDescent="0.4">
      <c r="A97" s="9"/>
      <c r="B97" s="73"/>
      <c r="C97" s="80" t="s">
        <v>433</v>
      </c>
      <c r="D97" s="2" t="s">
        <v>665</v>
      </c>
      <c r="E97" s="53">
        <v>3260</v>
      </c>
      <c r="F97" s="53">
        <v>71</v>
      </c>
      <c r="G97" s="53">
        <v>3260</v>
      </c>
      <c r="H97" s="53">
        <v>65</v>
      </c>
      <c r="I97" s="53">
        <v>3260</v>
      </c>
      <c r="J97" s="53">
        <v>71</v>
      </c>
      <c r="K97" s="53">
        <v>3260</v>
      </c>
      <c r="L97" s="53">
        <v>80</v>
      </c>
      <c r="M97" s="78"/>
      <c r="N97" s="78"/>
      <c r="O97" s="78"/>
      <c r="P97" s="78"/>
      <c r="Q97" s="78"/>
      <c r="R97" s="73"/>
      <c r="S97" s="73"/>
    </row>
    <row r="98" spans="1:19" x14ac:dyDescent="0.4">
      <c r="A98" s="9"/>
      <c r="B98" s="73"/>
      <c r="C98" s="80" t="s">
        <v>434</v>
      </c>
      <c r="D98" s="2" t="s">
        <v>274</v>
      </c>
      <c r="E98" s="53">
        <v>6411</v>
      </c>
      <c r="F98" s="53">
        <v>72</v>
      </c>
      <c r="G98" s="53">
        <v>6411</v>
      </c>
      <c r="H98" s="53">
        <v>65</v>
      </c>
      <c r="I98" s="53">
        <v>6411</v>
      </c>
      <c r="J98" s="53">
        <v>72</v>
      </c>
      <c r="K98" s="53">
        <v>6411</v>
      </c>
      <c r="L98" s="53">
        <v>79</v>
      </c>
      <c r="M98" s="78"/>
      <c r="N98" s="78"/>
      <c r="O98" s="78"/>
      <c r="P98" s="78"/>
      <c r="Q98" s="78"/>
      <c r="R98" s="73"/>
      <c r="S98" s="73"/>
    </row>
    <row r="99" spans="1:19" x14ac:dyDescent="0.4">
      <c r="A99" s="9"/>
      <c r="B99" s="73"/>
      <c r="C99" s="80"/>
      <c r="D99" s="2"/>
      <c r="E99" s="53"/>
      <c r="F99" s="53"/>
      <c r="G99" s="53"/>
      <c r="H99" s="53"/>
      <c r="I99" s="53"/>
      <c r="J99" s="53"/>
      <c r="K99" s="53"/>
      <c r="L99" s="53"/>
      <c r="M99" s="78"/>
      <c r="N99" s="78"/>
      <c r="O99" s="78"/>
      <c r="P99" s="78"/>
      <c r="Q99" s="78"/>
      <c r="R99" s="73"/>
      <c r="S99" s="73"/>
    </row>
    <row r="100" spans="1:19" x14ac:dyDescent="0.4">
      <c r="A100" s="9"/>
      <c r="B100" s="73"/>
      <c r="C100" s="75" t="s">
        <v>666</v>
      </c>
      <c r="D100" s="6" t="s">
        <v>667</v>
      </c>
      <c r="E100" s="53"/>
      <c r="F100" s="53"/>
      <c r="G100" s="53"/>
      <c r="H100" s="53"/>
      <c r="I100" s="53"/>
      <c r="J100" s="53"/>
      <c r="K100" s="53"/>
      <c r="L100" s="53"/>
      <c r="M100" s="78"/>
      <c r="N100" s="78"/>
      <c r="O100" s="78"/>
      <c r="P100" s="78"/>
      <c r="Q100" s="78"/>
      <c r="R100" s="73"/>
      <c r="S100" s="73"/>
    </row>
    <row r="101" spans="1:19" x14ac:dyDescent="0.4">
      <c r="A101" s="9"/>
      <c r="B101" s="73"/>
      <c r="C101" s="80" t="s">
        <v>423</v>
      </c>
      <c r="D101" s="2" t="s">
        <v>264</v>
      </c>
      <c r="E101" s="53">
        <v>8144</v>
      </c>
      <c r="F101" s="53">
        <v>70</v>
      </c>
      <c r="G101" s="53">
        <v>8144</v>
      </c>
      <c r="H101" s="53">
        <v>64</v>
      </c>
      <c r="I101" s="53">
        <v>8144</v>
      </c>
      <c r="J101" s="53">
        <v>70</v>
      </c>
      <c r="K101" s="53">
        <v>8144</v>
      </c>
      <c r="L101" s="53">
        <v>76</v>
      </c>
      <c r="M101" s="78"/>
      <c r="N101" s="78"/>
      <c r="O101" s="78"/>
      <c r="P101" s="78"/>
      <c r="Q101" s="78"/>
      <c r="R101" s="73"/>
      <c r="S101" s="73"/>
    </row>
    <row r="102" spans="1:19" x14ac:dyDescent="0.4">
      <c r="A102" s="9"/>
      <c r="B102" s="73"/>
      <c r="C102" s="80" t="s">
        <v>424</v>
      </c>
      <c r="D102" s="2" t="s">
        <v>265</v>
      </c>
      <c r="E102" s="53">
        <v>2651</v>
      </c>
      <c r="F102" s="53">
        <v>66</v>
      </c>
      <c r="G102" s="53">
        <v>2651</v>
      </c>
      <c r="H102" s="53">
        <v>55</v>
      </c>
      <c r="I102" s="53">
        <v>2651</v>
      </c>
      <c r="J102" s="53">
        <v>66</v>
      </c>
      <c r="K102" s="53">
        <v>2651</v>
      </c>
      <c r="L102" s="53">
        <v>75</v>
      </c>
      <c r="M102" s="78"/>
      <c r="N102" s="78"/>
      <c r="O102" s="78"/>
      <c r="P102" s="78"/>
      <c r="Q102" s="78"/>
      <c r="R102" s="73"/>
      <c r="S102" s="73"/>
    </row>
    <row r="103" spans="1:19" x14ac:dyDescent="0.4">
      <c r="A103" s="9"/>
      <c r="B103" s="73"/>
      <c r="C103" s="80" t="s">
        <v>428</v>
      </c>
      <c r="D103" s="2" t="s">
        <v>668</v>
      </c>
      <c r="E103" s="53">
        <v>5556</v>
      </c>
      <c r="F103" s="53">
        <v>72</v>
      </c>
      <c r="G103" s="53">
        <v>5556</v>
      </c>
      <c r="H103" s="53">
        <v>63</v>
      </c>
      <c r="I103" s="53">
        <v>5556</v>
      </c>
      <c r="J103" s="53">
        <v>71</v>
      </c>
      <c r="K103" s="53">
        <v>5556</v>
      </c>
      <c r="L103" s="53">
        <v>80</v>
      </c>
      <c r="M103" s="78"/>
      <c r="N103" s="78"/>
      <c r="O103" s="78"/>
      <c r="P103" s="78"/>
      <c r="Q103" s="78"/>
      <c r="R103" s="73"/>
      <c r="S103" s="73"/>
    </row>
    <row r="104" spans="1:19" x14ac:dyDescent="0.4">
      <c r="A104" s="9"/>
      <c r="B104" s="73"/>
      <c r="C104" s="80" t="s">
        <v>429</v>
      </c>
      <c r="D104" s="2" t="s">
        <v>269</v>
      </c>
      <c r="E104" s="53">
        <v>9578</v>
      </c>
      <c r="F104" s="53">
        <v>66</v>
      </c>
      <c r="G104" s="53">
        <v>9578</v>
      </c>
      <c r="H104" s="53">
        <v>55</v>
      </c>
      <c r="I104" s="53">
        <v>9578</v>
      </c>
      <c r="J104" s="53">
        <v>65</v>
      </c>
      <c r="K104" s="53">
        <v>9578</v>
      </c>
      <c r="L104" s="53">
        <v>74</v>
      </c>
      <c r="M104" s="78"/>
      <c r="N104" s="78"/>
      <c r="O104" s="78"/>
      <c r="P104" s="78"/>
      <c r="Q104" s="78"/>
      <c r="R104" s="73"/>
      <c r="S104" s="73"/>
    </row>
    <row r="105" spans="1:19" x14ac:dyDescent="0.4">
      <c r="A105" s="9"/>
      <c r="B105" s="73"/>
      <c r="C105" s="80" t="s">
        <v>435</v>
      </c>
      <c r="D105" s="2" t="s">
        <v>275</v>
      </c>
      <c r="E105" s="53">
        <v>3942</v>
      </c>
      <c r="F105" s="53">
        <v>72</v>
      </c>
      <c r="G105" s="53">
        <v>3942</v>
      </c>
      <c r="H105" s="53">
        <v>62</v>
      </c>
      <c r="I105" s="53">
        <v>3942</v>
      </c>
      <c r="J105" s="53">
        <v>72</v>
      </c>
      <c r="K105" s="53">
        <v>3942</v>
      </c>
      <c r="L105" s="53">
        <v>80</v>
      </c>
      <c r="M105" s="78"/>
      <c r="N105" s="78"/>
      <c r="O105" s="78"/>
      <c r="P105" s="78"/>
      <c r="Q105" s="78"/>
      <c r="R105" s="73"/>
      <c r="S105" s="73"/>
    </row>
    <row r="106" spans="1:19" x14ac:dyDescent="0.4">
      <c r="A106" s="9"/>
      <c r="B106" s="73"/>
      <c r="C106" s="80"/>
      <c r="D106" s="2"/>
      <c r="E106" s="53"/>
      <c r="F106" s="53"/>
      <c r="G106" s="53"/>
      <c r="H106" s="53"/>
      <c r="I106" s="53"/>
      <c r="J106" s="53"/>
      <c r="K106" s="53"/>
      <c r="L106" s="53"/>
      <c r="M106" s="78"/>
      <c r="N106" s="78"/>
      <c r="O106" s="78"/>
      <c r="P106" s="78"/>
      <c r="Q106" s="78"/>
      <c r="R106" s="73"/>
      <c r="S106" s="73"/>
    </row>
    <row r="107" spans="1:19" x14ac:dyDescent="0.4">
      <c r="A107" s="82" t="s">
        <v>437</v>
      </c>
      <c r="B107" s="75" t="s">
        <v>438</v>
      </c>
      <c r="C107" s="6" t="s">
        <v>669</v>
      </c>
      <c r="D107" s="73"/>
      <c r="E107" s="76">
        <v>54400</v>
      </c>
      <c r="F107" s="76">
        <v>72</v>
      </c>
      <c r="G107" s="76">
        <v>54400</v>
      </c>
      <c r="H107" s="76">
        <v>63</v>
      </c>
      <c r="I107" s="76">
        <v>54400</v>
      </c>
      <c r="J107" s="76">
        <v>71</v>
      </c>
      <c r="K107" s="76">
        <v>54400</v>
      </c>
      <c r="L107" s="76">
        <v>81</v>
      </c>
      <c r="M107" s="81"/>
      <c r="N107" s="81"/>
      <c r="O107" s="81"/>
      <c r="P107" s="81"/>
      <c r="Q107" s="81"/>
      <c r="R107" s="73"/>
      <c r="S107" s="73"/>
    </row>
    <row r="108" spans="1:19" x14ac:dyDescent="0.4">
      <c r="A108" s="9"/>
      <c r="B108" s="73"/>
      <c r="C108" s="75"/>
      <c r="D108" s="6"/>
      <c r="E108" s="53"/>
      <c r="F108" s="53"/>
      <c r="G108" s="53"/>
      <c r="H108" s="53"/>
      <c r="I108" s="53"/>
      <c r="J108" s="53"/>
      <c r="K108" s="53"/>
      <c r="L108" s="53"/>
      <c r="M108" s="78"/>
      <c r="N108" s="78"/>
      <c r="O108" s="78"/>
      <c r="P108" s="78"/>
      <c r="Q108" s="78"/>
      <c r="R108" s="73"/>
      <c r="S108" s="73"/>
    </row>
    <row r="109" spans="1:19" x14ac:dyDescent="0.4">
      <c r="A109" s="9"/>
      <c r="B109" s="73"/>
      <c r="C109" s="75" t="s">
        <v>439</v>
      </c>
      <c r="D109" s="6" t="s">
        <v>670</v>
      </c>
      <c r="E109" s="53">
        <v>3383</v>
      </c>
      <c r="F109" s="53">
        <v>66</v>
      </c>
      <c r="G109" s="53">
        <v>3383</v>
      </c>
      <c r="H109" s="53">
        <v>55</v>
      </c>
      <c r="I109" s="53">
        <v>3383</v>
      </c>
      <c r="J109" s="53">
        <v>65</v>
      </c>
      <c r="K109" s="53">
        <v>3383</v>
      </c>
      <c r="L109" s="53">
        <v>76</v>
      </c>
      <c r="M109" s="78"/>
      <c r="N109" s="78"/>
      <c r="O109" s="78"/>
      <c r="P109" s="78"/>
      <c r="Q109" s="78"/>
      <c r="R109" s="73"/>
      <c r="S109" s="73"/>
    </row>
    <row r="110" spans="1:19" x14ac:dyDescent="0.4">
      <c r="A110" s="9"/>
      <c r="B110" s="73"/>
      <c r="C110" s="75" t="s">
        <v>441</v>
      </c>
      <c r="D110" s="6" t="s">
        <v>671</v>
      </c>
      <c r="E110" s="53">
        <v>4760</v>
      </c>
      <c r="F110" s="53">
        <v>68</v>
      </c>
      <c r="G110" s="53">
        <v>4760</v>
      </c>
      <c r="H110" s="53">
        <v>60</v>
      </c>
      <c r="I110" s="53">
        <v>4760</v>
      </c>
      <c r="J110" s="53">
        <v>67</v>
      </c>
      <c r="K110" s="53">
        <v>4760</v>
      </c>
      <c r="L110" s="53">
        <v>75</v>
      </c>
      <c r="M110" s="78"/>
      <c r="N110" s="78"/>
      <c r="O110" s="78"/>
      <c r="P110" s="78"/>
      <c r="Q110" s="78"/>
      <c r="R110" s="73"/>
      <c r="S110" s="73"/>
    </row>
    <row r="111" spans="1:19" x14ac:dyDescent="0.4">
      <c r="A111" s="9"/>
      <c r="B111" s="73"/>
      <c r="C111" s="75" t="s">
        <v>445</v>
      </c>
      <c r="D111" s="6" t="s">
        <v>672</v>
      </c>
      <c r="E111" s="53">
        <v>3893</v>
      </c>
      <c r="F111" s="53">
        <v>67</v>
      </c>
      <c r="G111" s="53">
        <v>3893</v>
      </c>
      <c r="H111" s="53">
        <v>58</v>
      </c>
      <c r="I111" s="53">
        <v>3893</v>
      </c>
      <c r="J111" s="53">
        <v>68</v>
      </c>
      <c r="K111" s="53">
        <v>3893</v>
      </c>
      <c r="L111" s="53">
        <v>76</v>
      </c>
      <c r="M111" s="78"/>
      <c r="N111" s="78"/>
      <c r="O111" s="78"/>
      <c r="P111" s="78"/>
      <c r="Q111" s="78"/>
      <c r="R111" s="73"/>
      <c r="S111" s="73"/>
    </row>
    <row r="112" spans="1:19" x14ac:dyDescent="0.4">
      <c r="A112" s="9"/>
      <c r="B112" s="73"/>
      <c r="C112" s="75" t="s">
        <v>447</v>
      </c>
      <c r="D112" s="6" t="s">
        <v>673</v>
      </c>
      <c r="E112" s="53">
        <v>379</v>
      </c>
      <c r="F112" s="53">
        <v>80</v>
      </c>
      <c r="G112" s="53">
        <v>379</v>
      </c>
      <c r="H112" s="53">
        <v>69</v>
      </c>
      <c r="I112" s="53">
        <v>379</v>
      </c>
      <c r="J112" s="53">
        <v>78</v>
      </c>
      <c r="K112" s="53">
        <v>379</v>
      </c>
      <c r="L112" s="53">
        <v>85</v>
      </c>
      <c r="M112" s="78"/>
      <c r="N112" s="78"/>
      <c r="O112" s="78"/>
      <c r="P112" s="78"/>
      <c r="Q112" s="78"/>
      <c r="R112" s="73"/>
      <c r="S112" s="73"/>
    </row>
    <row r="113" spans="1:19" x14ac:dyDescent="0.4">
      <c r="A113" s="9"/>
      <c r="B113" s="73"/>
      <c r="C113" s="80"/>
      <c r="D113" s="2"/>
      <c r="E113" s="53"/>
      <c r="F113" s="53"/>
      <c r="G113" s="53"/>
      <c r="H113" s="53"/>
      <c r="I113" s="53"/>
      <c r="J113" s="53"/>
      <c r="K113" s="53"/>
      <c r="L113" s="53"/>
      <c r="M113" s="78"/>
      <c r="N113" s="78"/>
      <c r="O113" s="78"/>
      <c r="P113" s="78"/>
      <c r="Q113" s="78"/>
      <c r="R113" s="73"/>
      <c r="S113" s="73"/>
    </row>
    <row r="114" spans="1:19" x14ac:dyDescent="0.4">
      <c r="A114" s="9"/>
      <c r="B114" s="73"/>
      <c r="C114" s="75" t="s">
        <v>440</v>
      </c>
      <c r="D114" s="6" t="s">
        <v>674</v>
      </c>
      <c r="E114" s="53"/>
      <c r="F114" s="53"/>
      <c r="G114" s="53"/>
      <c r="H114" s="53"/>
      <c r="I114" s="53"/>
      <c r="J114" s="53"/>
      <c r="K114" s="53"/>
      <c r="L114" s="53"/>
      <c r="M114" s="78"/>
      <c r="N114" s="78"/>
      <c r="O114" s="78"/>
      <c r="P114" s="78"/>
      <c r="Q114" s="78"/>
      <c r="R114" s="73"/>
      <c r="S114" s="73"/>
    </row>
    <row r="115" spans="1:19" x14ac:dyDescent="0.4">
      <c r="A115" s="9"/>
      <c r="B115" s="73"/>
      <c r="C115" s="80" t="s">
        <v>675</v>
      </c>
      <c r="D115" s="2" t="s">
        <v>676</v>
      </c>
      <c r="E115" s="53">
        <v>1269</v>
      </c>
      <c r="F115" s="53">
        <v>75</v>
      </c>
      <c r="G115" s="53">
        <v>1269</v>
      </c>
      <c r="H115" s="53">
        <v>67</v>
      </c>
      <c r="I115" s="53">
        <v>1269</v>
      </c>
      <c r="J115" s="53">
        <v>73</v>
      </c>
      <c r="K115" s="53">
        <v>1269</v>
      </c>
      <c r="L115" s="53">
        <v>83</v>
      </c>
      <c r="M115" s="78"/>
      <c r="N115" s="78"/>
      <c r="O115" s="78"/>
      <c r="P115" s="78"/>
      <c r="Q115" s="78"/>
      <c r="R115" s="73"/>
      <c r="S115" s="73"/>
    </row>
    <row r="116" spans="1:19" x14ac:dyDescent="0.4">
      <c r="A116" s="9"/>
      <c r="B116" s="73"/>
      <c r="C116" s="80" t="s">
        <v>677</v>
      </c>
      <c r="D116" s="2" t="s">
        <v>678</v>
      </c>
      <c r="E116" s="53">
        <v>851</v>
      </c>
      <c r="F116" s="53">
        <v>73</v>
      </c>
      <c r="G116" s="53">
        <v>851</v>
      </c>
      <c r="H116" s="53">
        <v>61</v>
      </c>
      <c r="I116" s="53">
        <v>851</v>
      </c>
      <c r="J116" s="53">
        <v>73</v>
      </c>
      <c r="K116" s="53">
        <v>851</v>
      </c>
      <c r="L116" s="53">
        <v>84</v>
      </c>
      <c r="M116" s="78"/>
      <c r="N116" s="78"/>
      <c r="O116" s="78"/>
      <c r="P116" s="78"/>
      <c r="Q116" s="78"/>
      <c r="R116" s="73"/>
      <c r="S116" s="73"/>
    </row>
    <row r="117" spans="1:19" x14ac:dyDescent="0.4">
      <c r="A117" s="9"/>
      <c r="B117" s="73"/>
      <c r="C117" s="80" t="s">
        <v>679</v>
      </c>
      <c r="D117" s="2" t="s">
        <v>680</v>
      </c>
      <c r="E117" s="53">
        <v>1136</v>
      </c>
      <c r="F117" s="53">
        <v>75</v>
      </c>
      <c r="G117" s="53">
        <v>1136</v>
      </c>
      <c r="H117" s="53">
        <v>68</v>
      </c>
      <c r="I117" s="53">
        <v>1136</v>
      </c>
      <c r="J117" s="53">
        <v>74</v>
      </c>
      <c r="K117" s="53">
        <v>1136</v>
      </c>
      <c r="L117" s="53">
        <v>86</v>
      </c>
      <c r="M117" s="78"/>
      <c r="N117" s="78"/>
      <c r="O117" s="78"/>
      <c r="P117" s="78"/>
      <c r="Q117" s="78"/>
      <c r="R117" s="73"/>
      <c r="S117" s="73"/>
    </row>
    <row r="118" spans="1:19" x14ac:dyDescent="0.4">
      <c r="A118" s="9"/>
      <c r="B118" s="73"/>
      <c r="C118" s="80" t="s">
        <v>681</v>
      </c>
      <c r="D118" s="2" t="s">
        <v>682</v>
      </c>
      <c r="E118" s="53">
        <v>675</v>
      </c>
      <c r="F118" s="53">
        <v>79</v>
      </c>
      <c r="G118" s="53">
        <v>675</v>
      </c>
      <c r="H118" s="53">
        <v>67</v>
      </c>
      <c r="I118" s="53">
        <v>675</v>
      </c>
      <c r="J118" s="53">
        <v>76</v>
      </c>
      <c r="K118" s="53">
        <v>675</v>
      </c>
      <c r="L118" s="53">
        <v>90</v>
      </c>
      <c r="M118" s="78"/>
      <c r="N118" s="78"/>
      <c r="O118" s="78"/>
      <c r="P118" s="78"/>
      <c r="Q118" s="78"/>
      <c r="R118" s="73"/>
      <c r="S118" s="73"/>
    </row>
    <row r="119" spans="1:19" x14ac:dyDescent="0.4">
      <c r="A119" s="9"/>
      <c r="B119" s="73"/>
      <c r="C119" s="80" t="s">
        <v>683</v>
      </c>
      <c r="D119" s="2" t="s">
        <v>684</v>
      </c>
      <c r="E119" s="53">
        <v>1269</v>
      </c>
      <c r="F119" s="53">
        <v>74</v>
      </c>
      <c r="G119" s="53">
        <v>1269</v>
      </c>
      <c r="H119" s="53">
        <v>66</v>
      </c>
      <c r="I119" s="53">
        <v>1269</v>
      </c>
      <c r="J119" s="53">
        <v>73</v>
      </c>
      <c r="K119" s="53">
        <v>1269</v>
      </c>
      <c r="L119" s="53">
        <v>80</v>
      </c>
      <c r="M119" s="78"/>
      <c r="N119" s="78"/>
      <c r="O119" s="78"/>
      <c r="P119" s="78"/>
      <c r="Q119" s="78"/>
      <c r="R119" s="73"/>
      <c r="S119" s="73"/>
    </row>
    <row r="120" spans="1:19" x14ac:dyDescent="0.4">
      <c r="A120" s="9"/>
      <c r="B120" s="73"/>
      <c r="C120" s="80" t="s">
        <v>685</v>
      </c>
      <c r="D120" s="2" t="s">
        <v>686</v>
      </c>
      <c r="E120" s="53">
        <v>998</v>
      </c>
      <c r="F120" s="53">
        <v>73</v>
      </c>
      <c r="G120" s="53">
        <v>998</v>
      </c>
      <c r="H120" s="53">
        <v>61</v>
      </c>
      <c r="I120" s="53">
        <v>998</v>
      </c>
      <c r="J120" s="53">
        <v>71</v>
      </c>
      <c r="K120" s="53">
        <v>998</v>
      </c>
      <c r="L120" s="53">
        <v>91</v>
      </c>
      <c r="M120" s="78"/>
      <c r="N120" s="78"/>
      <c r="O120" s="78"/>
      <c r="P120" s="78"/>
      <c r="Q120" s="78"/>
      <c r="R120" s="73"/>
      <c r="S120" s="73"/>
    </row>
    <row r="121" spans="1:19" x14ac:dyDescent="0.4">
      <c r="A121" s="9"/>
      <c r="B121" s="73"/>
      <c r="C121" s="80" t="s">
        <v>687</v>
      </c>
      <c r="D121" s="2" t="s">
        <v>688</v>
      </c>
      <c r="E121" s="53">
        <v>970</v>
      </c>
      <c r="F121" s="53">
        <v>73</v>
      </c>
      <c r="G121" s="53">
        <v>970</v>
      </c>
      <c r="H121" s="53">
        <v>65</v>
      </c>
      <c r="I121" s="53">
        <v>970</v>
      </c>
      <c r="J121" s="53">
        <v>73</v>
      </c>
      <c r="K121" s="53">
        <v>970</v>
      </c>
      <c r="L121" s="53">
        <v>90</v>
      </c>
      <c r="M121" s="78"/>
      <c r="N121" s="78"/>
      <c r="O121" s="78"/>
      <c r="P121" s="78"/>
      <c r="Q121" s="78"/>
      <c r="R121" s="73"/>
      <c r="S121" s="73"/>
    </row>
    <row r="122" spans="1:19" x14ac:dyDescent="0.4">
      <c r="A122" s="9"/>
      <c r="B122" s="73"/>
      <c r="C122" s="80" t="s">
        <v>689</v>
      </c>
      <c r="D122" s="2" t="s">
        <v>690</v>
      </c>
      <c r="E122" s="53">
        <v>1139</v>
      </c>
      <c r="F122" s="53">
        <v>76</v>
      </c>
      <c r="G122" s="53">
        <v>1139</v>
      </c>
      <c r="H122" s="53">
        <v>66</v>
      </c>
      <c r="I122" s="53">
        <v>1139</v>
      </c>
      <c r="J122" s="53">
        <v>74</v>
      </c>
      <c r="K122" s="53">
        <v>1139</v>
      </c>
      <c r="L122" s="53">
        <v>86</v>
      </c>
      <c r="M122" s="78"/>
      <c r="N122" s="78"/>
      <c r="O122" s="78"/>
      <c r="P122" s="78"/>
      <c r="Q122" s="78"/>
      <c r="R122" s="73"/>
      <c r="S122" s="73"/>
    </row>
    <row r="123" spans="1:19" x14ac:dyDescent="0.4">
      <c r="A123" s="9"/>
      <c r="B123" s="73"/>
      <c r="C123" s="80"/>
      <c r="D123" s="2"/>
      <c r="E123" s="53"/>
      <c r="F123" s="53"/>
      <c r="G123" s="53"/>
      <c r="H123" s="53"/>
      <c r="I123" s="53"/>
      <c r="J123" s="53"/>
      <c r="K123" s="53"/>
      <c r="L123" s="53"/>
      <c r="M123" s="78"/>
      <c r="N123" s="78"/>
      <c r="O123" s="78"/>
      <c r="P123" s="78"/>
      <c r="Q123" s="78"/>
      <c r="R123" s="73"/>
      <c r="S123" s="73"/>
    </row>
    <row r="124" spans="1:19" x14ac:dyDescent="0.4">
      <c r="A124" s="9"/>
      <c r="B124" s="73"/>
      <c r="C124" s="75" t="s">
        <v>442</v>
      </c>
      <c r="D124" s="6" t="s">
        <v>691</v>
      </c>
      <c r="E124" s="53"/>
      <c r="F124" s="53"/>
      <c r="G124" s="53"/>
      <c r="H124" s="53"/>
      <c r="I124" s="53"/>
      <c r="J124" s="53"/>
      <c r="K124" s="53"/>
      <c r="L124" s="53"/>
      <c r="M124" s="78"/>
      <c r="N124" s="78"/>
      <c r="O124" s="78"/>
      <c r="P124" s="78"/>
      <c r="Q124" s="78"/>
      <c r="R124" s="73"/>
      <c r="S124" s="73"/>
    </row>
    <row r="125" spans="1:19" x14ac:dyDescent="0.4">
      <c r="A125" s="9"/>
      <c r="B125" s="73"/>
      <c r="C125" s="80" t="s">
        <v>692</v>
      </c>
      <c r="D125" s="2" t="s">
        <v>693</v>
      </c>
      <c r="E125" s="53">
        <v>1119</v>
      </c>
      <c r="F125" s="53">
        <v>77</v>
      </c>
      <c r="G125" s="53">
        <v>1119</v>
      </c>
      <c r="H125" s="53">
        <v>68</v>
      </c>
      <c r="I125" s="53">
        <v>1119</v>
      </c>
      <c r="J125" s="53">
        <v>72</v>
      </c>
      <c r="K125" s="53">
        <v>1119</v>
      </c>
      <c r="L125" s="53">
        <v>87</v>
      </c>
      <c r="M125" s="78"/>
      <c r="N125" s="78"/>
      <c r="O125" s="78"/>
      <c r="P125" s="78"/>
      <c r="Q125" s="78"/>
      <c r="R125" s="73"/>
      <c r="S125" s="73"/>
    </row>
    <row r="126" spans="1:19" x14ac:dyDescent="0.4">
      <c r="A126" s="9"/>
      <c r="B126" s="73"/>
      <c r="C126" s="80" t="s">
        <v>694</v>
      </c>
      <c r="D126" s="2" t="s">
        <v>695</v>
      </c>
      <c r="E126" s="53">
        <v>1795</v>
      </c>
      <c r="F126" s="53">
        <v>73</v>
      </c>
      <c r="G126" s="53">
        <v>1795</v>
      </c>
      <c r="H126" s="53">
        <v>65</v>
      </c>
      <c r="I126" s="53">
        <v>1795</v>
      </c>
      <c r="J126" s="53">
        <v>73</v>
      </c>
      <c r="K126" s="53">
        <v>1795</v>
      </c>
      <c r="L126" s="53">
        <v>83</v>
      </c>
      <c r="M126" s="78"/>
      <c r="N126" s="78"/>
      <c r="O126" s="78"/>
      <c r="P126" s="78"/>
      <c r="Q126" s="78"/>
      <c r="R126" s="73"/>
      <c r="S126" s="73"/>
    </row>
    <row r="127" spans="1:19" x14ac:dyDescent="0.4">
      <c r="A127" s="9"/>
      <c r="B127" s="73"/>
      <c r="C127" s="80" t="s">
        <v>696</v>
      </c>
      <c r="D127" s="2" t="s">
        <v>697</v>
      </c>
      <c r="E127" s="53">
        <v>953</v>
      </c>
      <c r="F127" s="53">
        <v>78</v>
      </c>
      <c r="G127" s="53">
        <v>953</v>
      </c>
      <c r="H127" s="53">
        <v>67</v>
      </c>
      <c r="I127" s="53">
        <v>953</v>
      </c>
      <c r="J127" s="53">
        <v>75</v>
      </c>
      <c r="K127" s="53">
        <v>953</v>
      </c>
      <c r="L127" s="53">
        <v>89</v>
      </c>
      <c r="M127" s="78"/>
      <c r="N127" s="78"/>
      <c r="O127" s="78"/>
      <c r="P127" s="78"/>
      <c r="Q127" s="78"/>
      <c r="R127" s="73"/>
      <c r="S127" s="73"/>
    </row>
    <row r="128" spans="1:19" x14ac:dyDescent="0.4">
      <c r="A128" s="9"/>
      <c r="B128" s="73"/>
      <c r="C128" s="80" t="s">
        <v>698</v>
      </c>
      <c r="D128" s="2" t="s">
        <v>699</v>
      </c>
      <c r="E128" s="53">
        <v>1136</v>
      </c>
      <c r="F128" s="53">
        <v>68</v>
      </c>
      <c r="G128" s="53">
        <v>1136</v>
      </c>
      <c r="H128" s="53">
        <v>57</v>
      </c>
      <c r="I128" s="53">
        <v>1136</v>
      </c>
      <c r="J128" s="53">
        <v>68</v>
      </c>
      <c r="K128" s="53">
        <v>1136</v>
      </c>
      <c r="L128" s="53">
        <v>84</v>
      </c>
      <c r="M128" s="78"/>
      <c r="N128" s="78"/>
      <c r="O128" s="78"/>
      <c r="P128" s="78"/>
      <c r="Q128" s="78"/>
      <c r="R128" s="73"/>
      <c r="S128" s="73"/>
    </row>
    <row r="129" spans="1:19" x14ac:dyDescent="0.4">
      <c r="A129" s="9"/>
      <c r="B129" s="73"/>
      <c r="C129" s="80" t="s">
        <v>700</v>
      </c>
      <c r="D129" s="2" t="s">
        <v>701</v>
      </c>
      <c r="E129" s="53">
        <v>562</v>
      </c>
      <c r="F129" s="53">
        <v>73</v>
      </c>
      <c r="G129" s="53">
        <v>562</v>
      </c>
      <c r="H129" s="53">
        <v>63</v>
      </c>
      <c r="I129" s="53">
        <v>562</v>
      </c>
      <c r="J129" s="53">
        <v>72</v>
      </c>
      <c r="K129" s="53">
        <v>562</v>
      </c>
      <c r="L129" s="53">
        <v>86</v>
      </c>
      <c r="M129" s="78"/>
      <c r="N129" s="78"/>
      <c r="O129" s="78"/>
      <c r="P129" s="78"/>
      <c r="Q129" s="78"/>
      <c r="R129" s="73"/>
      <c r="S129" s="73"/>
    </row>
    <row r="130" spans="1:19" x14ac:dyDescent="0.4">
      <c r="A130" s="9"/>
      <c r="B130" s="73"/>
      <c r="C130" s="80" t="s">
        <v>702</v>
      </c>
      <c r="D130" s="2" t="s">
        <v>703</v>
      </c>
      <c r="E130" s="53">
        <v>1114</v>
      </c>
      <c r="F130" s="53">
        <v>72</v>
      </c>
      <c r="G130" s="53">
        <v>1114</v>
      </c>
      <c r="H130" s="53">
        <v>62</v>
      </c>
      <c r="I130" s="53">
        <v>1114</v>
      </c>
      <c r="J130" s="53">
        <v>70</v>
      </c>
      <c r="K130" s="53">
        <v>1114</v>
      </c>
      <c r="L130" s="53">
        <v>81</v>
      </c>
      <c r="M130" s="78"/>
      <c r="N130" s="78"/>
      <c r="O130" s="78"/>
      <c r="P130" s="78"/>
      <c r="Q130" s="78"/>
      <c r="R130" s="73"/>
      <c r="S130" s="73"/>
    </row>
    <row r="131" spans="1:19" x14ac:dyDescent="0.4">
      <c r="A131" s="9"/>
      <c r="B131" s="73"/>
      <c r="C131" s="80" t="s">
        <v>704</v>
      </c>
      <c r="D131" s="2" t="s">
        <v>705</v>
      </c>
      <c r="E131" s="53">
        <v>624</v>
      </c>
      <c r="F131" s="53">
        <v>73</v>
      </c>
      <c r="G131" s="53">
        <v>624</v>
      </c>
      <c r="H131" s="53">
        <v>66</v>
      </c>
      <c r="I131" s="53">
        <v>624</v>
      </c>
      <c r="J131" s="53">
        <v>71</v>
      </c>
      <c r="K131" s="53">
        <v>624</v>
      </c>
      <c r="L131" s="53">
        <v>84</v>
      </c>
      <c r="M131" s="78"/>
      <c r="N131" s="78"/>
      <c r="O131" s="78"/>
      <c r="P131" s="78"/>
      <c r="Q131" s="78"/>
      <c r="R131" s="73"/>
      <c r="S131" s="73"/>
    </row>
    <row r="132" spans="1:19" x14ac:dyDescent="0.4">
      <c r="A132" s="9"/>
      <c r="B132" s="73"/>
      <c r="C132" s="80"/>
      <c r="D132" s="2"/>
      <c r="E132" s="53"/>
      <c r="F132" s="53"/>
      <c r="G132" s="53"/>
      <c r="H132" s="53"/>
      <c r="I132" s="53"/>
      <c r="J132" s="53"/>
      <c r="K132" s="53"/>
      <c r="L132" s="53"/>
      <c r="M132" s="78"/>
      <c r="N132" s="78"/>
      <c r="O132" s="78"/>
      <c r="P132" s="78"/>
      <c r="Q132" s="78"/>
      <c r="R132" s="73"/>
      <c r="S132" s="73"/>
    </row>
    <row r="133" spans="1:19" x14ac:dyDescent="0.4">
      <c r="A133" s="9"/>
      <c r="B133" s="73"/>
      <c r="C133" s="75" t="s">
        <v>443</v>
      </c>
      <c r="D133" s="6" t="s">
        <v>282</v>
      </c>
      <c r="E133" s="53"/>
      <c r="F133" s="53"/>
      <c r="G133" s="53"/>
      <c r="H133" s="53"/>
      <c r="I133" s="53"/>
      <c r="J133" s="53"/>
      <c r="K133" s="53"/>
      <c r="L133" s="53"/>
      <c r="M133" s="78"/>
      <c r="N133" s="78"/>
      <c r="O133" s="78"/>
      <c r="P133" s="78"/>
      <c r="Q133" s="78"/>
      <c r="R133" s="73"/>
      <c r="S133" s="73"/>
    </row>
    <row r="134" spans="1:19" x14ac:dyDescent="0.4">
      <c r="A134" s="9"/>
      <c r="B134" s="73"/>
      <c r="C134" s="80" t="s">
        <v>706</v>
      </c>
      <c r="D134" s="2" t="s">
        <v>707</v>
      </c>
      <c r="E134" s="53">
        <v>857</v>
      </c>
      <c r="F134" s="53">
        <v>67</v>
      </c>
      <c r="G134" s="53">
        <v>857</v>
      </c>
      <c r="H134" s="53">
        <v>64</v>
      </c>
      <c r="I134" s="53">
        <v>857</v>
      </c>
      <c r="J134" s="53">
        <v>69</v>
      </c>
      <c r="K134" s="53">
        <v>857</v>
      </c>
      <c r="L134" s="53">
        <v>76</v>
      </c>
      <c r="M134" s="78"/>
      <c r="N134" s="78"/>
      <c r="O134" s="78"/>
      <c r="P134" s="78"/>
      <c r="Q134" s="78"/>
      <c r="R134" s="73"/>
      <c r="S134" s="73"/>
    </row>
    <row r="135" spans="1:19" x14ac:dyDescent="0.4">
      <c r="A135" s="9"/>
      <c r="B135" s="73"/>
      <c r="C135" s="80" t="s">
        <v>708</v>
      </c>
      <c r="D135" s="2" t="s">
        <v>709</v>
      </c>
      <c r="E135" s="53">
        <v>1308</v>
      </c>
      <c r="F135" s="53">
        <v>73</v>
      </c>
      <c r="G135" s="53">
        <v>1308</v>
      </c>
      <c r="H135" s="53">
        <v>61</v>
      </c>
      <c r="I135" s="53">
        <v>1308</v>
      </c>
      <c r="J135" s="53">
        <v>70</v>
      </c>
      <c r="K135" s="53">
        <v>1308</v>
      </c>
      <c r="L135" s="53">
        <v>82</v>
      </c>
      <c r="M135" s="78"/>
      <c r="N135" s="78"/>
      <c r="O135" s="78"/>
      <c r="P135" s="78"/>
      <c r="Q135" s="78"/>
      <c r="R135" s="73"/>
      <c r="S135" s="73"/>
    </row>
    <row r="136" spans="1:19" x14ac:dyDescent="0.4">
      <c r="A136" s="9"/>
      <c r="B136" s="73"/>
      <c r="C136" s="80" t="s">
        <v>710</v>
      </c>
      <c r="D136" s="2" t="s">
        <v>711</v>
      </c>
      <c r="E136" s="53">
        <v>1093</v>
      </c>
      <c r="F136" s="53">
        <v>70</v>
      </c>
      <c r="G136" s="53">
        <v>1093</v>
      </c>
      <c r="H136" s="53">
        <v>61</v>
      </c>
      <c r="I136" s="53">
        <v>1093</v>
      </c>
      <c r="J136" s="53">
        <v>69</v>
      </c>
      <c r="K136" s="53">
        <v>1093</v>
      </c>
      <c r="L136" s="53">
        <v>79</v>
      </c>
      <c r="M136" s="78"/>
      <c r="N136" s="78"/>
      <c r="O136" s="78"/>
      <c r="P136" s="78"/>
      <c r="Q136" s="78"/>
      <c r="R136" s="73"/>
      <c r="S136" s="73"/>
    </row>
    <row r="137" spans="1:19" x14ac:dyDescent="0.4">
      <c r="A137" s="9"/>
      <c r="B137" s="73"/>
      <c r="C137" s="80" t="s">
        <v>712</v>
      </c>
      <c r="D137" s="2" t="s">
        <v>713</v>
      </c>
      <c r="E137" s="53">
        <v>1223</v>
      </c>
      <c r="F137" s="53">
        <v>75</v>
      </c>
      <c r="G137" s="53">
        <v>1223</v>
      </c>
      <c r="H137" s="53">
        <v>68</v>
      </c>
      <c r="I137" s="53">
        <v>1223</v>
      </c>
      <c r="J137" s="53">
        <v>74</v>
      </c>
      <c r="K137" s="53">
        <v>1223</v>
      </c>
      <c r="L137" s="53">
        <v>84</v>
      </c>
      <c r="M137" s="78"/>
      <c r="N137" s="78"/>
      <c r="O137" s="78"/>
      <c r="P137" s="78"/>
      <c r="Q137" s="78"/>
      <c r="R137" s="73"/>
      <c r="S137" s="73"/>
    </row>
    <row r="138" spans="1:19" x14ac:dyDescent="0.4">
      <c r="A138" s="9"/>
      <c r="B138" s="73"/>
      <c r="C138" s="80" t="s">
        <v>714</v>
      </c>
      <c r="D138" s="2" t="s">
        <v>715</v>
      </c>
      <c r="E138" s="53">
        <v>955</v>
      </c>
      <c r="F138" s="53">
        <v>70</v>
      </c>
      <c r="G138" s="53">
        <v>955</v>
      </c>
      <c r="H138" s="53">
        <v>56</v>
      </c>
      <c r="I138" s="53">
        <v>955</v>
      </c>
      <c r="J138" s="53">
        <v>69</v>
      </c>
      <c r="K138" s="53">
        <v>955</v>
      </c>
      <c r="L138" s="53">
        <v>76</v>
      </c>
      <c r="M138" s="78"/>
      <c r="N138" s="78"/>
      <c r="O138" s="78"/>
      <c r="P138" s="78"/>
      <c r="Q138" s="78"/>
      <c r="R138" s="73"/>
      <c r="S138" s="73"/>
    </row>
    <row r="139" spans="1:19" x14ac:dyDescent="0.4">
      <c r="A139" s="9"/>
      <c r="B139" s="73"/>
      <c r="C139" s="80" t="s">
        <v>716</v>
      </c>
      <c r="D139" s="2" t="s">
        <v>717</v>
      </c>
      <c r="E139" s="53">
        <v>1505</v>
      </c>
      <c r="F139" s="53">
        <v>76</v>
      </c>
      <c r="G139" s="53">
        <v>1505</v>
      </c>
      <c r="H139" s="53">
        <v>66</v>
      </c>
      <c r="I139" s="53">
        <v>1505</v>
      </c>
      <c r="J139" s="53">
        <v>73</v>
      </c>
      <c r="K139" s="53">
        <v>1505</v>
      </c>
      <c r="L139" s="53">
        <v>86</v>
      </c>
      <c r="M139" s="78"/>
      <c r="N139" s="78"/>
      <c r="O139" s="78"/>
      <c r="P139" s="78"/>
      <c r="Q139" s="78"/>
      <c r="R139" s="73"/>
      <c r="S139" s="73"/>
    </row>
    <row r="140" spans="1:19" x14ac:dyDescent="0.4">
      <c r="A140" s="9"/>
      <c r="B140" s="73"/>
      <c r="C140" s="80" t="s">
        <v>718</v>
      </c>
      <c r="D140" s="2" t="s">
        <v>719</v>
      </c>
      <c r="E140" s="53">
        <v>966</v>
      </c>
      <c r="F140" s="53">
        <v>76</v>
      </c>
      <c r="G140" s="53">
        <v>966</v>
      </c>
      <c r="H140" s="53">
        <v>68</v>
      </c>
      <c r="I140" s="53">
        <v>966</v>
      </c>
      <c r="J140" s="53">
        <v>73</v>
      </c>
      <c r="K140" s="53">
        <v>966</v>
      </c>
      <c r="L140" s="53">
        <v>83</v>
      </c>
      <c r="M140" s="78"/>
      <c r="N140" s="78"/>
      <c r="O140" s="78"/>
      <c r="P140" s="78"/>
      <c r="Q140" s="78"/>
      <c r="R140" s="73"/>
      <c r="S140" s="73"/>
    </row>
    <row r="141" spans="1:19" x14ac:dyDescent="0.4">
      <c r="A141" s="9"/>
      <c r="B141" s="73"/>
      <c r="C141" s="80"/>
      <c r="D141" s="2"/>
      <c r="E141" s="53"/>
      <c r="F141" s="53"/>
      <c r="G141" s="53"/>
      <c r="H141" s="53"/>
      <c r="I141" s="53"/>
      <c r="J141" s="53"/>
      <c r="K141" s="53"/>
      <c r="L141" s="53"/>
      <c r="M141" s="78"/>
      <c r="N141" s="78"/>
      <c r="O141" s="78"/>
      <c r="P141" s="78"/>
      <c r="Q141" s="78"/>
      <c r="R141" s="73"/>
      <c r="S141" s="73"/>
    </row>
    <row r="142" spans="1:19" x14ac:dyDescent="0.4">
      <c r="A142" s="9"/>
      <c r="B142" s="73"/>
      <c r="C142" s="75" t="s">
        <v>444</v>
      </c>
      <c r="D142" s="6" t="s">
        <v>283</v>
      </c>
      <c r="E142" s="53"/>
      <c r="F142" s="53"/>
      <c r="G142" s="53"/>
      <c r="H142" s="53"/>
      <c r="I142" s="53"/>
      <c r="J142" s="53"/>
      <c r="K142" s="53"/>
      <c r="L142" s="53"/>
      <c r="M142" s="78"/>
      <c r="N142" s="78"/>
      <c r="O142" s="78"/>
      <c r="P142" s="78"/>
      <c r="Q142" s="78"/>
      <c r="R142" s="73"/>
      <c r="S142" s="73"/>
    </row>
    <row r="143" spans="1:19" x14ac:dyDescent="0.4">
      <c r="A143" s="9"/>
      <c r="B143" s="73"/>
      <c r="C143" s="80" t="s">
        <v>720</v>
      </c>
      <c r="D143" s="2" t="s">
        <v>721</v>
      </c>
      <c r="E143" s="53">
        <v>992</v>
      </c>
      <c r="F143" s="53">
        <v>74</v>
      </c>
      <c r="G143" s="53">
        <v>992</v>
      </c>
      <c r="H143" s="53">
        <v>62</v>
      </c>
      <c r="I143" s="53">
        <v>992</v>
      </c>
      <c r="J143" s="53">
        <v>70</v>
      </c>
      <c r="K143" s="53">
        <v>992</v>
      </c>
      <c r="L143" s="53">
        <v>78</v>
      </c>
      <c r="M143" s="78"/>
      <c r="N143" s="78"/>
      <c r="O143" s="78"/>
      <c r="P143" s="78"/>
      <c r="Q143" s="78"/>
      <c r="R143" s="73"/>
      <c r="S143" s="73"/>
    </row>
    <row r="144" spans="1:19" x14ac:dyDescent="0.4">
      <c r="A144" s="9"/>
      <c r="B144" s="73"/>
      <c r="C144" s="80" t="s">
        <v>722</v>
      </c>
      <c r="D144" s="2" t="s">
        <v>723</v>
      </c>
      <c r="E144" s="53">
        <v>885</v>
      </c>
      <c r="F144" s="53">
        <v>75</v>
      </c>
      <c r="G144" s="53">
        <v>885</v>
      </c>
      <c r="H144" s="53">
        <v>66</v>
      </c>
      <c r="I144" s="53">
        <v>885</v>
      </c>
      <c r="J144" s="53">
        <v>71</v>
      </c>
      <c r="K144" s="53">
        <v>885</v>
      </c>
      <c r="L144" s="53">
        <v>86</v>
      </c>
      <c r="M144" s="78"/>
      <c r="N144" s="78"/>
      <c r="O144" s="78"/>
      <c r="P144" s="78"/>
      <c r="Q144" s="78"/>
      <c r="R144" s="73"/>
      <c r="S144" s="73"/>
    </row>
    <row r="145" spans="1:19" x14ac:dyDescent="0.4">
      <c r="A145" s="9"/>
      <c r="B145" s="73"/>
      <c r="C145" s="80" t="s">
        <v>724</v>
      </c>
      <c r="D145" s="2" t="s">
        <v>725</v>
      </c>
      <c r="E145" s="53">
        <v>988</v>
      </c>
      <c r="F145" s="53">
        <v>72</v>
      </c>
      <c r="G145" s="53">
        <v>988</v>
      </c>
      <c r="H145" s="53">
        <v>62</v>
      </c>
      <c r="I145" s="53">
        <v>988</v>
      </c>
      <c r="J145" s="53">
        <v>68</v>
      </c>
      <c r="K145" s="53">
        <v>988</v>
      </c>
      <c r="L145" s="53">
        <v>83</v>
      </c>
      <c r="M145" s="78"/>
      <c r="N145" s="78"/>
      <c r="O145" s="78"/>
      <c r="P145" s="78"/>
      <c r="Q145" s="78"/>
      <c r="R145" s="73"/>
      <c r="S145" s="73"/>
    </row>
    <row r="146" spans="1:19" x14ac:dyDescent="0.4">
      <c r="A146" s="9"/>
      <c r="B146" s="73"/>
      <c r="C146" s="80" t="s">
        <v>726</v>
      </c>
      <c r="D146" s="2" t="s">
        <v>727</v>
      </c>
      <c r="E146" s="53">
        <v>1287</v>
      </c>
      <c r="F146" s="53">
        <v>72</v>
      </c>
      <c r="G146" s="53">
        <v>1287</v>
      </c>
      <c r="H146" s="53">
        <v>62</v>
      </c>
      <c r="I146" s="53">
        <v>1287</v>
      </c>
      <c r="J146" s="53">
        <v>71</v>
      </c>
      <c r="K146" s="53">
        <v>1287</v>
      </c>
      <c r="L146" s="53">
        <v>84</v>
      </c>
      <c r="M146" s="78"/>
      <c r="N146" s="78"/>
      <c r="O146" s="78"/>
      <c r="P146" s="78"/>
      <c r="Q146" s="78"/>
      <c r="R146" s="73"/>
      <c r="S146" s="73"/>
    </row>
    <row r="147" spans="1:19" x14ac:dyDescent="0.4">
      <c r="A147" s="9"/>
      <c r="B147" s="73"/>
      <c r="C147" s="80" t="s">
        <v>728</v>
      </c>
      <c r="D147" s="2" t="s">
        <v>729</v>
      </c>
      <c r="E147" s="53">
        <v>3173</v>
      </c>
      <c r="F147" s="53">
        <v>72</v>
      </c>
      <c r="G147" s="53">
        <v>3173</v>
      </c>
      <c r="H147" s="53">
        <v>64</v>
      </c>
      <c r="I147" s="53">
        <v>3173</v>
      </c>
      <c r="J147" s="53">
        <v>70</v>
      </c>
      <c r="K147" s="53">
        <v>3173</v>
      </c>
      <c r="L147" s="53">
        <v>78</v>
      </c>
      <c r="M147" s="78"/>
      <c r="N147" s="78"/>
      <c r="O147" s="78"/>
      <c r="P147" s="78"/>
      <c r="Q147" s="78"/>
      <c r="R147" s="73"/>
      <c r="S147" s="73"/>
    </row>
    <row r="148" spans="1:19" x14ac:dyDescent="0.4">
      <c r="A148" s="9"/>
      <c r="B148" s="73"/>
      <c r="C148" s="80" t="s">
        <v>730</v>
      </c>
      <c r="D148" s="2" t="s">
        <v>731</v>
      </c>
      <c r="E148" s="53">
        <v>1049</v>
      </c>
      <c r="F148" s="53">
        <v>80</v>
      </c>
      <c r="G148" s="53">
        <v>1049</v>
      </c>
      <c r="H148" s="53">
        <v>69</v>
      </c>
      <c r="I148" s="53">
        <v>1049</v>
      </c>
      <c r="J148" s="53">
        <v>75</v>
      </c>
      <c r="K148" s="53">
        <v>1049</v>
      </c>
      <c r="L148" s="53">
        <v>88</v>
      </c>
      <c r="M148" s="78"/>
      <c r="N148" s="78"/>
      <c r="O148" s="78"/>
      <c r="P148" s="78"/>
      <c r="Q148" s="78"/>
      <c r="R148" s="73"/>
      <c r="S148" s="73"/>
    </row>
    <row r="149" spans="1:19" x14ac:dyDescent="0.4">
      <c r="A149" s="9"/>
      <c r="B149" s="73"/>
      <c r="C149" s="80" t="s">
        <v>732</v>
      </c>
      <c r="D149" s="2" t="s">
        <v>733</v>
      </c>
      <c r="E149" s="53">
        <v>1022</v>
      </c>
      <c r="F149" s="53">
        <v>71</v>
      </c>
      <c r="G149" s="53">
        <v>1022</v>
      </c>
      <c r="H149" s="53">
        <v>61</v>
      </c>
      <c r="I149" s="53">
        <v>1022</v>
      </c>
      <c r="J149" s="53">
        <v>69</v>
      </c>
      <c r="K149" s="53">
        <v>1022</v>
      </c>
      <c r="L149" s="53">
        <v>81</v>
      </c>
      <c r="M149" s="78"/>
      <c r="N149" s="78"/>
      <c r="O149" s="78"/>
      <c r="P149" s="78"/>
      <c r="Q149" s="78"/>
      <c r="R149" s="73"/>
      <c r="S149" s="73"/>
    </row>
    <row r="150" spans="1:19" x14ac:dyDescent="0.4">
      <c r="A150" s="9"/>
      <c r="B150" s="73"/>
      <c r="C150" s="80"/>
      <c r="D150" s="2"/>
      <c r="E150" s="53"/>
      <c r="F150" s="53"/>
      <c r="G150" s="53"/>
      <c r="H150" s="53"/>
      <c r="I150" s="53"/>
      <c r="J150" s="53"/>
      <c r="K150" s="53"/>
      <c r="L150" s="53"/>
      <c r="M150" s="78"/>
      <c r="N150" s="78"/>
      <c r="O150" s="78"/>
      <c r="P150" s="78"/>
      <c r="Q150" s="78"/>
      <c r="R150" s="73"/>
      <c r="S150" s="73"/>
    </row>
    <row r="151" spans="1:19" x14ac:dyDescent="0.4">
      <c r="A151" s="9"/>
      <c r="B151" s="73"/>
      <c r="C151" s="75" t="s">
        <v>446</v>
      </c>
      <c r="D151" s="6" t="s">
        <v>734</v>
      </c>
      <c r="E151" s="53"/>
      <c r="F151" s="53"/>
      <c r="G151" s="53"/>
      <c r="H151" s="53"/>
      <c r="I151" s="53"/>
      <c r="J151" s="53"/>
      <c r="K151" s="53"/>
      <c r="L151" s="53"/>
      <c r="M151" s="78"/>
      <c r="N151" s="78"/>
      <c r="O151" s="78"/>
      <c r="P151" s="78"/>
      <c r="Q151" s="78"/>
      <c r="R151" s="73"/>
      <c r="S151" s="73"/>
    </row>
    <row r="152" spans="1:19" x14ac:dyDescent="0.4">
      <c r="A152" s="9"/>
      <c r="B152" s="73"/>
      <c r="C152" s="80" t="s">
        <v>735</v>
      </c>
      <c r="D152" s="2" t="s">
        <v>736</v>
      </c>
      <c r="E152" s="53">
        <v>1479</v>
      </c>
      <c r="F152" s="53">
        <v>67</v>
      </c>
      <c r="G152" s="53">
        <v>1479</v>
      </c>
      <c r="H152" s="53">
        <v>60</v>
      </c>
      <c r="I152" s="53">
        <v>1479</v>
      </c>
      <c r="J152" s="53">
        <v>68</v>
      </c>
      <c r="K152" s="53">
        <v>1479</v>
      </c>
      <c r="L152" s="53">
        <v>79</v>
      </c>
      <c r="M152" s="78"/>
      <c r="N152" s="78"/>
      <c r="O152" s="78"/>
      <c r="P152" s="78"/>
      <c r="Q152" s="78"/>
      <c r="R152" s="73"/>
      <c r="S152" s="73"/>
    </row>
    <row r="153" spans="1:19" x14ac:dyDescent="0.4">
      <c r="A153" s="9"/>
      <c r="B153" s="73"/>
      <c r="C153" s="80" t="s">
        <v>737</v>
      </c>
      <c r="D153" s="2" t="s">
        <v>738</v>
      </c>
      <c r="E153" s="53">
        <v>1229</v>
      </c>
      <c r="F153" s="53">
        <v>74</v>
      </c>
      <c r="G153" s="53">
        <v>1229</v>
      </c>
      <c r="H153" s="53">
        <v>67</v>
      </c>
      <c r="I153" s="53">
        <v>1229</v>
      </c>
      <c r="J153" s="53">
        <v>74</v>
      </c>
      <c r="K153" s="53">
        <v>1229</v>
      </c>
      <c r="L153" s="53">
        <v>82</v>
      </c>
      <c r="M153" s="78"/>
      <c r="N153" s="78"/>
      <c r="O153" s="78"/>
      <c r="P153" s="78"/>
      <c r="Q153" s="78"/>
      <c r="R153" s="73"/>
      <c r="S153" s="73"/>
    </row>
    <row r="154" spans="1:19" x14ac:dyDescent="0.4">
      <c r="A154" s="9"/>
      <c r="B154" s="73"/>
      <c r="C154" s="80" t="s">
        <v>739</v>
      </c>
      <c r="D154" s="2" t="s">
        <v>740</v>
      </c>
      <c r="E154" s="53">
        <v>1150</v>
      </c>
      <c r="F154" s="53">
        <v>69</v>
      </c>
      <c r="G154" s="53">
        <v>1150</v>
      </c>
      <c r="H154" s="53">
        <v>59</v>
      </c>
      <c r="I154" s="53">
        <v>1150</v>
      </c>
      <c r="J154" s="53">
        <v>65</v>
      </c>
      <c r="K154" s="53">
        <v>1150</v>
      </c>
      <c r="L154" s="53">
        <v>77</v>
      </c>
      <c r="M154" s="78"/>
      <c r="N154" s="78"/>
      <c r="O154" s="78"/>
      <c r="P154" s="78"/>
      <c r="Q154" s="78"/>
      <c r="R154" s="73"/>
      <c r="S154" s="73"/>
    </row>
    <row r="155" spans="1:19" x14ac:dyDescent="0.4">
      <c r="A155" s="9"/>
      <c r="B155" s="73"/>
      <c r="C155" s="80" t="s">
        <v>741</v>
      </c>
      <c r="D155" s="2" t="s">
        <v>742</v>
      </c>
      <c r="E155" s="53">
        <v>1306</v>
      </c>
      <c r="F155" s="53">
        <v>74</v>
      </c>
      <c r="G155" s="53">
        <v>1306</v>
      </c>
      <c r="H155" s="53">
        <v>64</v>
      </c>
      <c r="I155" s="53">
        <v>1306</v>
      </c>
      <c r="J155" s="53">
        <v>73</v>
      </c>
      <c r="K155" s="53">
        <v>1306</v>
      </c>
      <c r="L155" s="53">
        <v>84</v>
      </c>
      <c r="M155" s="78"/>
      <c r="N155" s="78"/>
      <c r="O155" s="78"/>
      <c r="P155" s="78"/>
      <c r="Q155" s="78"/>
      <c r="R155" s="73"/>
      <c r="S155" s="73"/>
    </row>
    <row r="156" spans="1:19" x14ac:dyDescent="0.4">
      <c r="A156" s="9"/>
      <c r="B156" s="73"/>
      <c r="C156" s="80" t="s">
        <v>743</v>
      </c>
      <c r="D156" s="2" t="s">
        <v>744</v>
      </c>
      <c r="E156" s="53">
        <v>1266</v>
      </c>
      <c r="F156" s="53">
        <v>72</v>
      </c>
      <c r="G156" s="53">
        <v>1266</v>
      </c>
      <c r="H156" s="53">
        <v>64</v>
      </c>
      <c r="I156" s="53">
        <v>1266</v>
      </c>
      <c r="J156" s="53">
        <v>71</v>
      </c>
      <c r="K156" s="53">
        <v>1266</v>
      </c>
      <c r="L156" s="53">
        <v>79</v>
      </c>
      <c r="M156" s="78"/>
      <c r="N156" s="78"/>
      <c r="O156" s="78"/>
      <c r="P156" s="78"/>
      <c r="Q156" s="78"/>
      <c r="R156" s="73"/>
      <c r="S156" s="73"/>
    </row>
    <row r="157" spans="1:19" x14ac:dyDescent="0.4">
      <c r="A157" s="9"/>
      <c r="B157" s="73"/>
      <c r="C157" s="80" t="s">
        <v>745</v>
      </c>
      <c r="D157" s="2" t="s">
        <v>746</v>
      </c>
      <c r="E157" s="53">
        <v>1353</v>
      </c>
      <c r="F157" s="53">
        <v>71</v>
      </c>
      <c r="G157" s="53">
        <v>1353</v>
      </c>
      <c r="H157" s="53">
        <v>63</v>
      </c>
      <c r="I157" s="53">
        <v>1353</v>
      </c>
      <c r="J157" s="53">
        <v>69</v>
      </c>
      <c r="K157" s="53">
        <v>1353</v>
      </c>
      <c r="L157" s="53">
        <v>83</v>
      </c>
      <c r="M157" s="78"/>
      <c r="N157" s="78"/>
      <c r="O157" s="78"/>
      <c r="P157" s="78"/>
      <c r="Q157" s="78"/>
      <c r="R157" s="73"/>
      <c r="S157" s="73"/>
    </row>
    <row r="158" spans="1:19" x14ac:dyDescent="0.4">
      <c r="A158" s="9"/>
      <c r="B158" s="73"/>
      <c r="C158" s="80" t="s">
        <v>747</v>
      </c>
      <c r="D158" s="2" t="s">
        <v>748</v>
      </c>
      <c r="E158" s="53">
        <v>1289</v>
      </c>
      <c r="F158" s="53">
        <v>81</v>
      </c>
      <c r="G158" s="53">
        <v>1289</v>
      </c>
      <c r="H158" s="53">
        <v>76</v>
      </c>
      <c r="I158" s="53">
        <v>1289</v>
      </c>
      <c r="J158" s="53">
        <v>82</v>
      </c>
      <c r="K158" s="53">
        <v>1289</v>
      </c>
      <c r="L158" s="53">
        <v>88</v>
      </c>
      <c r="M158" s="78"/>
      <c r="N158" s="78"/>
      <c r="O158" s="78"/>
      <c r="P158" s="78"/>
      <c r="Q158" s="78"/>
      <c r="R158" s="73"/>
      <c r="S158" s="73"/>
    </row>
    <row r="159" spans="1:19" x14ac:dyDescent="0.4">
      <c r="A159" s="9"/>
      <c r="B159" s="73"/>
      <c r="C159" s="80"/>
      <c r="D159" s="2"/>
      <c r="E159" s="53"/>
      <c r="F159" s="53"/>
      <c r="G159" s="53"/>
      <c r="H159" s="53"/>
      <c r="I159" s="53"/>
      <c r="J159" s="53"/>
      <c r="K159" s="53"/>
      <c r="L159" s="53"/>
      <c r="M159" s="78"/>
      <c r="N159" s="78"/>
      <c r="O159" s="78"/>
      <c r="P159" s="78"/>
      <c r="Q159" s="78"/>
      <c r="R159" s="73"/>
      <c r="S159" s="73"/>
    </row>
    <row r="160" spans="1:19" x14ac:dyDescent="0.4">
      <c r="A160" s="74" t="s">
        <v>448</v>
      </c>
      <c r="B160" s="75" t="s">
        <v>200</v>
      </c>
      <c r="C160" s="6" t="s">
        <v>749</v>
      </c>
      <c r="D160" s="73"/>
      <c r="E160" s="76">
        <v>70234</v>
      </c>
      <c r="F160" s="76">
        <v>73</v>
      </c>
      <c r="G160" s="76">
        <v>70234</v>
      </c>
      <c r="H160" s="76">
        <v>64</v>
      </c>
      <c r="I160" s="76">
        <v>70234</v>
      </c>
      <c r="J160" s="76">
        <v>71</v>
      </c>
      <c r="K160" s="76">
        <v>70234</v>
      </c>
      <c r="L160" s="76">
        <v>80</v>
      </c>
      <c r="M160" s="81"/>
      <c r="N160" s="81"/>
      <c r="O160" s="81"/>
      <c r="P160" s="81"/>
      <c r="Q160" s="81"/>
      <c r="R160" s="73"/>
      <c r="S160" s="73"/>
    </row>
    <row r="161" spans="1:19" x14ac:dyDescent="0.4">
      <c r="A161" s="9"/>
      <c r="B161" s="73"/>
      <c r="C161" s="75"/>
      <c r="D161" s="6"/>
      <c r="E161" s="53"/>
      <c r="F161" s="53"/>
      <c r="G161" s="53"/>
      <c r="H161" s="53"/>
      <c r="I161" s="53"/>
      <c r="J161" s="53"/>
      <c r="K161" s="53"/>
      <c r="L161" s="53"/>
      <c r="M161" s="78"/>
      <c r="N161" s="78"/>
      <c r="O161" s="78"/>
      <c r="P161" s="78"/>
      <c r="Q161" s="78"/>
      <c r="R161" s="73"/>
      <c r="S161" s="73"/>
    </row>
    <row r="162" spans="1:19" x14ac:dyDescent="0.4">
      <c r="A162" s="9"/>
      <c r="B162" s="73"/>
      <c r="C162" s="75" t="s">
        <v>452</v>
      </c>
      <c r="D162" s="6" t="s">
        <v>750</v>
      </c>
      <c r="E162" s="53">
        <v>1812</v>
      </c>
      <c r="F162" s="53">
        <v>75</v>
      </c>
      <c r="G162" s="53">
        <v>1812</v>
      </c>
      <c r="H162" s="53">
        <v>67</v>
      </c>
      <c r="I162" s="53">
        <v>1812</v>
      </c>
      <c r="J162" s="53">
        <v>74</v>
      </c>
      <c r="K162" s="53">
        <v>1812</v>
      </c>
      <c r="L162" s="53">
        <v>85</v>
      </c>
      <c r="M162" s="78"/>
      <c r="N162" s="78"/>
      <c r="O162" s="78"/>
      <c r="P162" s="78"/>
      <c r="Q162" s="78"/>
      <c r="R162" s="73"/>
      <c r="S162" s="73"/>
    </row>
    <row r="163" spans="1:19" x14ac:dyDescent="0.4">
      <c r="A163" s="9"/>
      <c r="B163" s="73"/>
      <c r="C163" s="75" t="s">
        <v>454</v>
      </c>
      <c r="D163" s="6" t="s">
        <v>897</v>
      </c>
      <c r="E163" s="53">
        <v>2928</v>
      </c>
      <c r="F163" s="53">
        <v>73</v>
      </c>
      <c r="G163" s="53">
        <v>2928</v>
      </c>
      <c r="H163" s="53">
        <v>62</v>
      </c>
      <c r="I163" s="53">
        <v>2928</v>
      </c>
      <c r="J163" s="53">
        <v>69</v>
      </c>
      <c r="K163" s="53">
        <v>2928</v>
      </c>
      <c r="L163" s="53">
        <v>84</v>
      </c>
      <c r="M163" s="78"/>
      <c r="N163" s="78"/>
      <c r="O163" s="78"/>
      <c r="P163" s="78"/>
      <c r="Q163" s="78"/>
      <c r="R163" s="73"/>
      <c r="S163" s="73"/>
    </row>
    <row r="164" spans="1:19" x14ac:dyDescent="0.4">
      <c r="A164" s="9"/>
      <c r="B164" s="73"/>
      <c r="C164" s="75" t="s">
        <v>457</v>
      </c>
      <c r="D164" s="6" t="s">
        <v>751</v>
      </c>
      <c r="E164" s="53">
        <v>3456</v>
      </c>
      <c r="F164" s="53">
        <v>71</v>
      </c>
      <c r="G164" s="53">
        <v>3456</v>
      </c>
      <c r="H164" s="53">
        <v>62</v>
      </c>
      <c r="I164" s="53">
        <v>3456</v>
      </c>
      <c r="J164" s="53">
        <v>71</v>
      </c>
      <c r="K164" s="53">
        <v>3456</v>
      </c>
      <c r="L164" s="53">
        <v>78</v>
      </c>
      <c r="M164" s="78"/>
      <c r="N164" s="78"/>
      <c r="O164" s="78"/>
      <c r="P164" s="78"/>
      <c r="Q164" s="78"/>
      <c r="R164" s="73"/>
      <c r="S164" s="73"/>
    </row>
    <row r="165" spans="1:19" x14ac:dyDescent="0.4">
      <c r="A165" s="9"/>
      <c r="B165" s="73"/>
      <c r="C165" s="75" t="s">
        <v>458</v>
      </c>
      <c r="D165" s="6" t="s">
        <v>752</v>
      </c>
      <c r="E165" s="53">
        <v>2227</v>
      </c>
      <c r="F165" s="53">
        <v>77</v>
      </c>
      <c r="G165" s="53">
        <v>2227</v>
      </c>
      <c r="H165" s="53">
        <v>69</v>
      </c>
      <c r="I165" s="53">
        <v>2227</v>
      </c>
      <c r="J165" s="53">
        <v>76</v>
      </c>
      <c r="K165" s="53">
        <v>2227</v>
      </c>
      <c r="L165" s="53">
        <v>83</v>
      </c>
      <c r="M165" s="78"/>
      <c r="N165" s="78"/>
      <c r="O165" s="78"/>
      <c r="P165" s="78"/>
      <c r="Q165" s="78"/>
      <c r="R165" s="73"/>
      <c r="S165" s="73"/>
    </row>
    <row r="166" spans="1:19" x14ac:dyDescent="0.4">
      <c r="A166" s="9"/>
      <c r="B166" s="73"/>
      <c r="C166" s="80"/>
      <c r="D166" s="2"/>
      <c r="E166" s="53"/>
      <c r="F166" s="53"/>
      <c r="G166" s="53"/>
      <c r="H166" s="53"/>
      <c r="I166" s="53"/>
      <c r="J166" s="53"/>
      <c r="K166" s="53"/>
      <c r="L166" s="53"/>
      <c r="M166" s="78"/>
      <c r="N166" s="78"/>
      <c r="O166" s="78"/>
      <c r="P166" s="78"/>
      <c r="Q166" s="78"/>
      <c r="R166" s="73"/>
      <c r="S166" s="73"/>
    </row>
    <row r="167" spans="1:19" x14ac:dyDescent="0.4">
      <c r="A167" s="9"/>
      <c r="B167" s="73"/>
      <c r="C167" s="75" t="s">
        <v>456</v>
      </c>
      <c r="D167" s="6" t="s">
        <v>753</v>
      </c>
      <c r="E167" s="53"/>
      <c r="F167" s="53"/>
      <c r="G167" s="53"/>
      <c r="H167" s="53"/>
      <c r="I167" s="53"/>
      <c r="J167" s="53"/>
      <c r="K167" s="53"/>
      <c r="L167" s="53"/>
      <c r="M167" s="78"/>
      <c r="N167" s="78"/>
      <c r="O167" s="78"/>
      <c r="P167" s="78"/>
      <c r="Q167" s="78"/>
      <c r="R167" s="73"/>
      <c r="S167" s="73"/>
    </row>
    <row r="168" spans="1:19" x14ac:dyDescent="0.4">
      <c r="A168" s="9"/>
      <c r="B168" s="73"/>
      <c r="C168" s="80" t="s">
        <v>754</v>
      </c>
      <c r="D168" s="2" t="s">
        <v>755</v>
      </c>
      <c r="E168" s="53">
        <v>1077</v>
      </c>
      <c r="F168" s="53">
        <v>76</v>
      </c>
      <c r="G168" s="53">
        <v>1077</v>
      </c>
      <c r="H168" s="53">
        <v>67</v>
      </c>
      <c r="I168" s="53">
        <v>1077</v>
      </c>
      <c r="J168" s="53">
        <v>73</v>
      </c>
      <c r="K168" s="53">
        <v>1077</v>
      </c>
      <c r="L168" s="53">
        <v>84</v>
      </c>
      <c r="M168" s="78"/>
      <c r="N168" s="78"/>
      <c r="O168" s="78"/>
      <c r="P168" s="78"/>
      <c r="Q168" s="78"/>
      <c r="R168" s="73"/>
      <c r="S168" s="73"/>
    </row>
    <row r="169" spans="1:19" x14ac:dyDescent="0.4">
      <c r="A169" s="9"/>
      <c r="B169" s="73"/>
      <c r="C169" s="80" t="s">
        <v>756</v>
      </c>
      <c r="D169" s="2" t="s">
        <v>757</v>
      </c>
      <c r="E169" s="53">
        <v>1441</v>
      </c>
      <c r="F169" s="53">
        <v>76</v>
      </c>
      <c r="G169" s="53">
        <v>1441</v>
      </c>
      <c r="H169" s="53">
        <v>68</v>
      </c>
      <c r="I169" s="53">
        <v>1441</v>
      </c>
      <c r="J169" s="53">
        <v>76</v>
      </c>
      <c r="K169" s="53">
        <v>1441</v>
      </c>
      <c r="L169" s="53">
        <v>83</v>
      </c>
      <c r="M169" s="78"/>
      <c r="N169" s="78"/>
      <c r="O169" s="78"/>
      <c r="P169" s="78"/>
      <c r="Q169" s="78"/>
      <c r="R169" s="73"/>
      <c r="S169" s="73"/>
    </row>
    <row r="170" spans="1:19" x14ac:dyDescent="0.4">
      <c r="A170" s="9"/>
      <c r="B170" s="73"/>
      <c r="C170" s="80" t="s">
        <v>758</v>
      </c>
      <c r="D170" s="2" t="s">
        <v>759</v>
      </c>
      <c r="E170" s="53">
        <v>1003</v>
      </c>
      <c r="F170" s="53">
        <v>77</v>
      </c>
      <c r="G170" s="53">
        <v>1003</v>
      </c>
      <c r="H170" s="53">
        <v>68</v>
      </c>
      <c r="I170" s="53">
        <v>1003</v>
      </c>
      <c r="J170" s="53">
        <v>75</v>
      </c>
      <c r="K170" s="53">
        <v>1003</v>
      </c>
      <c r="L170" s="53">
        <v>84</v>
      </c>
      <c r="M170" s="78"/>
      <c r="N170" s="78"/>
      <c r="O170" s="78"/>
      <c r="P170" s="78"/>
      <c r="Q170" s="78"/>
      <c r="R170" s="73"/>
      <c r="S170" s="73"/>
    </row>
    <row r="171" spans="1:19" x14ac:dyDescent="0.4">
      <c r="A171" s="9"/>
      <c r="B171" s="73"/>
      <c r="C171" s="80" t="s">
        <v>760</v>
      </c>
      <c r="D171" s="2" t="s">
        <v>761</v>
      </c>
      <c r="E171" s="53">
        <v>1277</v>
      </c>
      <c r="F171" s="53">
        <v>77</v>
      </c>
      <c r="G171" s="53">
        <v>1277</v>
      </c>
      <c r="H171" s="53">
        <v>67</v>
      </c>
      <c r="I171" s="53">
        <v>1277</v>
      </c>
      <c r="J171" s="53">
        <v>75</v>
      </c>
      <c r="K171" s="53">
        <v>1277</v>
      </c>
      <c r="L171" s="53">
        <v>84</v>
      </c>
      <c r="M171" s="78"/>
      <c r="N171" s="78"/>
      <c r="O171" s="78"/>
      <c r="P171" s="78"/>
      <c r="Q171" s="78"/>
      <c r="R171" s="73"/>
      <c r="S171" s="73"/>
    </row>
    <row r="172" spans="1:19" x14ac:dyDescent="0.4">
      <c r="A172" s="9"/>
      <c r="B172" s="73"/>
      <c r="C172" s="80" t="s">
        <v>762</v>
      </c>
      <c r="D172" s="2" t="s">
        <v>763</v>
      </c>
      <c r="E172" s="53">
        <v>958</v>
      </c>
      <c r="F172" s="53">
        <v>78</v>
      </c>
      <c r="G172" s="53">
        <v>958</v>
      </c>
      <c r="H172" s="53">
        <v>71</v>
      </c>
      <c r="I172" s="53">
        <v>958</v>
      </c>
      <c r="J172" s="53">
        <v>78</v>
      </c>
      <c r="K172" s="53">
        <v>958</v>
      </c>
      <c r="L172" s="53">
        <v>87</v>
      </c>
      <c r="M172" s="78"/>
      <c r="N172" s="78"/>
      <c r="O172" s="78"/>
      <c r="P172" s="78"/>
      <c r="Q172" s="78"/>
      <c r="R172" s="73"/>
      <c r="S172" s="73"/>
    </row>
    <row r="173" spans="1:19" x14ac:dyDescent="0.4">
      <c r="A173" s="9"/>
      <c r="B173" s="73"/>
      <c r="C173" s="80" t="s">
        <v>764</v>
      </c>
      <c r="D173" s="2" t="s">
        <v>765</v>
      </c>
      <c r="E173" s="53">
        <v>1382</v>
      </c>
      <c r="F173" s="53">
        <v>80</v>
      </c>
      <c r="G173" s="53">
        <v>1382</v>
      </c>
      <c r="H173" s="53">
        <v>72</v>
      </c>
      <c r="I173" s="53">
        <v>1382</v>
      </c>
      <c r="J173" s="53">
        <v>76</v>
      </c>
      <c r="K173" s="53">
        <v>1382</v>
      </c>
      <c r="L173" s="53">
        <v>87</v>
      </c>
      <c r="M173" s="78"/>
      <c r="N173" s="78"/>
      <c r="O173" s="78"/>
      <c r="P173" s="78"/>
      <c r="Q173" s="78"/>
      <c r="R173" s="73"/>
      <c r="S173" s="73"/>
    </row>
    <row r="174" spans="1:19" x14ac:dyDescent="0.4">
      <c r="A174" s="9"/>
      <c r="B174" s="73"/>
      <c r="C174" s="80" t="s">
        <v>766</v>
      </c>
      <c r="D174" s="2" t="s">
        <v>767</v>
      </c>
      <c r="E174" s="53">
        <v>991</v>
      </c>
      <c r="F174" s="53">
        <v>79</v>
      </c>
      <c r="G174" s="53">
        <v>991</v>
      </c>
      <c r="H174" s="53">
        <v>68</v>
      </c>
      <c r="I174" s="53">
        <v>991</v>
      </c>
      <c r="J174" s="53">
        <v>74</v>
      </c>
      <c r="K174" s="53">
        <v>991</v>
      </c>
      <c r="L174" s="53">
        <v>84</v>
      </c>
      <c r="M174" s="78"/>
      <c r="N174" s="78"/>
      <c r="O174" s="78"/>
      <c r="P174" s="78"/>
      <c r="Q174" s="78"/>
      <c r="R174" s="73"/>
      <c r="S174" s="73"/>
    </row>
    <row r="175" spans="1:19" x14ac:dyDescent="0.4">
      <c r="A175" s="9"/>
      <c r="B175" s="73"/>
      <c r="C175" s="80" t="s">
        <v>768</v>
      </c>
      <c r="D175" s="2" t="s">
        <v>769</v>
      </c>
      <c r="E175" s="53">
        <v>983</v>
      </c>
      <c r="F175" s="53">
        <v>73</v>
      </c>
      <c r="G175" s="53">
        <v>983</v>
      </c>
      <c r="H175" s="53">
        <v>61</v>
      </c>
      <c r="I175" s="53">
        <v>983</v>
      </c>
      <c r="J175" s="53">
        <v>72</v>
      </c>
      <c r="K175" s="53">
        <v>983</v>
      </c>
      <c r="L175" s="53">
        <v>79</v>
      </c>
      <c r="M175" s="78"/>
      <c r="N175" s="78"/>
      <c r="O175" s="78"/>
      <c r="P175" s="78"/>
      <c r="Q175" s="78"/>
      <c r="R175" s="73"/>
      <c r="S175" s="73"/>
    </row>
    <row r="176" spans="1:19" x14ac:dyDescent="0.4">
      <c r="A176" s="9"/>
      <c r="B176" s="73"/>
      <c r="C176" s="80"/>
      <c r="D176" s="2"/>
      <c r="E176" s="53"/>
      <c r="F176" s="53"/>
      <c r="G176" s="53"/>
      <c r="H176" s="53"/>
      <c r="I176" s="53"/>
      <c r="J176" s="53"/>
      <c r="K176" s="53"/>
      <c r="L176" s="53"/>
      <c r="M176" s="78"/>
      <c r="N176" s="78"/>
      <c r="O176" s="78"/>
      <c r="P176" s="78"/>
      <c r="Q176" s="78"/>
      <c r="R176" s="73"/>
      <c r="S176" s="73"/>
    </row>
    <row r="177" spans="1:19" x14ac:dyDescent="0.4">
      <c r="A177" s="9"/>
      <c r="B177" s="73"/>
      <c r="C177" s="75" t="s">
        <v>460</v>
      </c>
      <c r="D177" s="6" t="s">
        <v>298</v>
      </c>
      <c r="E177" s="53"/>
      <c r="F177" s="53"/>
      <c r="G177" s="53"/>
      <c r="H177" s="53"/>
      <c r="I177" s="53"/>
      <c r="J177" s="53"/>
      <c r="K177" s="53"/>
      <c r="L177" s="53"/>
      <c r="M177" s="78"/>
      <c r="N177" s="78"/>
      <c r="O177" s="78"/>
      <c r="P177" s="78"/>
      <c r="Q177" s="78"/>
      <c r="R177" s="73"/>
      <c r="S177" s="73"/>
    </row>
    <row r="178" spans="1:19" x14ac:dyDescent="0.4">
      <c r="A178" s="9"/>
      <c r="B178" s="73"/>
      <c r="C178" s="80" t="s">
        <v>770</v>
      </c>
      <c r="D178" s="2" t="s">
        <v>771</v>
      </c>
      <c r="E178" s="53">
        <v>626</v>
      </c>
      <c r="F178" s="53">
        <v>77</v>
      </c>
      <c r="G178" s="53">
        <v>626</v>
      </c>
      <c r="H178" s="53">
        <v>69</v>
      </c>
      <c r="I178" s="53">
        <v>626</v>
      </c>
      <c r="J178" s="53">
        <v>74</v>
      </c>
      <c r="K178" s="53">
        <v>626</v>
      </c>
      <c r="L178" s="53">
        <v>82</v>
      </c>
      <c r="M178" s="78"/>
      <c r="N178" s="78"/>
      <c r="O178" s="78"/>
      <c r="P178" s="78"/>
      <c r="Q178" s="78"/>
      <c r="R178" s="73"/>
      <c r="S178" s="73"/>
    </row>
    <row r="179" spans="1:19" x14ac:dyDescent="0.4">
      <c r="A179" s="9"/>
      <c r="B179" s="73"/>
      <c r="C179" s="80" t="s">
        <v>772</v>
      </c>
      <c r="D179" s="2" t="s">
        <v>773</v>
      </c>
      <c r="E179" s="53">
        <v>1523</v>
      </c>
      <c r="F179" s="53">
        <v>71</v>
      </c>
      <c r="G179" s="53">
        <v>1523</v>
      </c>
      <c r="H179" s="53">
        <v>59</v>
      </c>
      <c r="I179" s="53">
        <v>1523</v>
      </c>
      <c r="J179" s="53">
        <v>66</v>
      </c>
      <c r="K179" s="53">
        <v>1523</v>
      </c>
      <c r="L179" s="53">
        <v>78</v>
      </c>
      <c r="M179" s="78"/>
      <c r="N179" s="78"/>
      <c r="O179" s="78"/>
      <c r="P179" s="78"/>
      <c r="Q179" s="78"/>
      <c r="R179" s="73"/>
      <c r="S179" s="73"/>
    </row>
    <row r="180" spans="1:19" x14ac:dyDescent="0.4">
      <c r="A180" s="9"/>
      <c r="B180" s="73"/>
      <c r="C180" s="80" t="s">
        <v>774</v>
      </c>
      <c r="D180" s="2" t="s">
        <v>775</v>
      </c>
      <c r="E180" s="53">
        <v>1301</v>
      </c>
      <c r="F180" s="53">
        <v>75</v>
      </c>
      <c r="G180" s="53">
        <v>1301</v>
      </c>
      <c r="H180" s="53">
        <v>69</v>
      </c>
      <c r="I180" s="53">
        <v>1301</v>
      </c>
      <c r="J180" s="53">
        <v>75</v>
      </c>
      <c r="K180" s="53">
        <v>1301</v>
      </c>
      <c r="L180" s="53">
        <v>86</v>
      </c>
      <c r="M180" s="78"/>
      <c r="N180" s="78"/>
      <c r="O180" s="78"/>
      <c r="P180" s="78"/>
      <c r="Q180" s="78"/>
      <c r="R180" s="73"/>
      <c r="S180" s="73"/>
    </row>
    <row r="181" spans="1:19" x14ac:dyDescent="0.4">
      <c r="A181" s="9"/>
      <c r="B181" s="73"/>
      <c r="C181" s="80" t="s">
        <v>776</v>
      </c>
      <c r="D181" s="2" t="s">
        <v>777</v>
      </c>
      <c r="E181" s="53">
        <v>1208</v>
      </c>
      <c r="F181" s="53">
        <v>79</v>
      </c>
      <c r="G181" s="53">
        <v>1208</v>
      </c>
      <c r="H181" s="53">
        <v>68</v>
      </c>
      <c r="I181" s="53">
        <v>1208</v>
      </c>
      <c r="J181" s="53">
        <v>77</v>
      </c>
      <c r="K181" s="53">
        <v>1208</v>
      </c>
      <c r="L181" s="53">
        <v>85</v>
      </c>
      <c r="M181" s="78"/>
      <c r="N181" s="78"/>
      <c r="O181" s="78"/>
      <c r="P181" s="78"/>
      <c r="Q181" s="78"/>
      <c r="R181" s="73"/>
      <c r="S181" s="73"/>
    </row>
    <row r="182" spans="1:19" x14ac:dyDescent="0.4">
      <c r="A182" s="9"/>
      <c r="B182" s="73"/>
      <c r="C182" s="80" t="s">
        <v>778</v>
      </c>
      <c r="D182" s="2" t="s">
        <v>779</v>
      </c>
      <c r="E182" s="53">
        <v>1443</v>
      </c>
      <c r="F182" s="53">
        <v>80</v>
      </c>
      <c r="G182" s="53">
        <v>1443</v>
      </c>
      <c r="H182" s="53">
        <v>71</v>
      </c>
      <c r="I182" s="53">
        <v>1443</v>
      </c>
      <c r="J182" s="53">
        <v>78</v>
      </c>
      <c r="K182" s="53">
        <v>1443</v>
      </c>
      <c r="L182" s="53">
        <v>87</v>
      </c>
      <c r="M182" s="78"/>
      <c r="N182" s="78"/>
      <c r="O182" s="78"/>
      <c r="P182" s="78"/>
      <c r="Q182" s="78"/>
      <c r="R182" s="73"/>
      <c r="S182" s="73"/>
    </row>
    <row r="183" spans="1:19" x14ac:dyDescent="0.4">
      <c r="A183" s="9"/>
      <c r="B183" s="73"/>
      <c r="C183" s="80"/>
      <c r="D183" s="2"/>
      <c r="E183" s="53"/>
      <c r="F183" s="53"/>
      <c r="G183" s="53"/>
      <c r="H183" s="53"/>
      <c r="I183" s="53"/>
      <c r="J183" s="53"/>
      <c r="K183" s="53"/>
      <c r="L183" s="53"/>
      <c r="M183" s="78"/>
      <c r="N183" s="78"/>
      <c r="O183" s="78"/>
      <c r="P183" s="78"/>
      <c r="Q183" s="78"/>
      <c r="R183" s="73"/>
      <c r="S183" s="73"/>
    </row>
    <row r="184" spans="1:19" x14ac:dyDescent="0.4">
      <c r="A184" s="9"/>
      <c r="B184" s="73"/>
      <c r="C184" s="75" t="s">
        <v>780</v>
      </c>
      <c r="D184" s="6" t="s">
        <v>781</v>
      </c>
      <c r="E184" s="53"/>
      <c r="F184" s="53"/>
      <c r="G184" s="53"/>
      <c r="H184" s="53"/>
      <c r="I184" s="53"/>
      <c r="J184" s="53"/>
      <c r="K184" s="53"/>
      <c r="L184" s="53"/>
      <c r="M184" s="78"/>
      <c r="N184" s="78"/>
      <c r="O184" s="78"/>
      <c r="P184" s="78"/>
      <c r="Q184" s="78"/>
      <c r="R184" s="73"/>
      <c r="S184" s="73"/>
    </row>
    <row r="185" spans="1:19" x14ac:dyDescent="0.4">
      <c r="A185" s="9"/>
      <c r="B185" s="73"/>
      <c r="C185" s="80" t="s">
        <v>449</v>
      </c>
      <c r="D185" s="2" t="s">
        <v>288</v>
      </c>
      <c r="E185" s="53">
        <v>16318</v>
      </c>
      <c r="F185" s="53">
        <v>70</v>
      </c>
      <c r="G185" s="53">
        <v>16318</v>
      </c>
      <c r="H185" s="53">
        <v>61</v>
      </c>
      <c r="I185" s="53">
        <v>16318</v>
      </c>
      <c r="J185" s="53">
        <v>68</v>
      </c>
      <c r="K185" s="53">
        <v>16318</v>
      </c>
      <c r="L185" s="53">
        <v>75</v>
      </c>
      <c r="M185" s="78"/>
      <c r="N185" s="78"/>
      <c r="O185" s="78"/>
      <c r="P185" s="78"/>
      <c r="Q185" s="78"/>
      <c r="R185" s="73"/>
      <c r="S185" s="73"/>
    </row>
    <row r="186" spans="1:19" x14ac:dyDescent="0.4">
      <c r="A186" s="9"/>
      <c r="B186" s="73"/>
      <c r="C186" s="80" t="s">
        <v>450</v>
      </c>
      <c r="D186" s="2" t="s">
        <v>289</v>
      </c>
      <c r="E186" s="53">
        <v>4374</v>
      </c>
      <c r="F186" s="53">
        <v>70</v>
      </c>
      <c r="G186" s="53">
        <v>4374</v>
      </c>
      <c r="H186" s="53">
        <v>63</v>
      </c>
      <c r="I186" s="53">
        <v>4374</v>
      </c>
      <c r="J186" s="53">
        <v>70</v>
      </c>
      <c r="K186" s="53">
        <v>4374</v>
      </c>
      <c r="L186" s="53">
        <v>78</v>
      </c>
      <c r="M186" s="78"/>
      <c r="N186" s="78"/>
      <c r="O186" s="78"/>
      <c r="P186" s="78"/>
      <c r="Q186" s="78"/>
      <c r="R186" s="73"/>
      <c r="S186" s="73"/>
    </row>
    <row r="187" spans="1:19" x14ac:dyDescent="0.4">
      <c r="A187" s="9"/>
      <c r="B187" s="73"/>
      <c r="C187" s="80" t="s">
        <v>451</v>
      </c>
      <c r="D187" s="2" t="s">
        <v>782</v>
      </c>
      <c r="E187" s="53">
        <v>3654</v>
      </c>
      <c r="F187" s="53">
        <v>74</v>
      </c>
      <c r="G187" s="53">
        <v>3654</v>
      </c>
      <c r="H187" s="53">
        <v>65</v>
      </c>
      <c r="I187" s="53">
        <v>3654</v>
      </c>
      <c r="J187" s="53">
        <v>72</v>
      </c>
      <c r="K187" s="53">
        <v>3654</v>
      </c>
      <c r="L187" s="53">
        <v>81</v>
      </c>
      <c r="M187" s="78"/>
      <c r="N187" s="78"/>
      <c r="O187" s="78"/>
      <c r="P187" s="78"/>
      <c r="Q187" s="78"/>
      <c r="R187" s="73"/>
      <c r="S187" s="73"/>
    </row>
    <row r="188" spans="1:19" x14ac:dyDescent="0.4">
      <c r="A188" s="9"/>
      <c r="B188" s="73"/>
      <c r="C188" s="80" t="s">
        <v>453</v>
      </c>
      <c r="D188" s="2" t="s">
        <v>783</v>
      </c>
      <c r="E188" s="53">
        <v>4721</v>
      </c>
      <c r="F188" s="53">
        <v>69</v>
      </c>
      <c r="G188" s="53">
        <v>4721</v>
      </c>
      <c r="H188" s="53">
        <v>61</v>
      </c>
      <c r="I188" s="53">
        <v>4721</v>
      </c>
      <c r="J188" s="53">
        <v>69</v>
      </c>
      <c r="K188" s="53">
        <v>4721</v>
      </c>
      <c r="L188" s="53">
        <v>75</v>
      </c>
      <c r="M188" s="78"/>
      <c r="N188" s="78"/>
      <c r="O188" s="78"/>
      <c r="P188" s="78"/>
      <c r="Q188" s="78"/>
      <c r="R188" s="73"/>
      <c r="S188" s="73"/>
    </row>
    <row r="189" spans="1:19" x14ac:dyDescent="0.4">
      <c r="A189" s="9"/>
      <c r="B189" s="73"/>
      <c r="C189" s="80" t="s">
        <v>455</v>
      </c>
      <c r="D189" s="2" t="s">
        <v>293</v>
      </c>
      <c r="E189" s="53">
        <v>2416</v>
      </c>
      <c r="F189" s="53">
        <v>79</v>
      </c>
      <c r="G189" s="53">
        <v>2416</v>
      </c>
      <c r="H189" s="53">
        <v>71</v>
      </c>
      <c r="I189" s="53">
        <v>2416</v>
      </c>
      <c r="J189" s="53">
        <v>77</v>
      </c>
      <c r="K189" s="53">
        <v>2416</v>
      </c>
      <c r="L189" s="53">
        <v>84</v>
      </c>
      <c r="M189" s="78"/>
      <c r="N189" s="78"/>
      <c r="O189" s="78"/>
      <c r="P189" s="78"/>
      <c r="Q189" s="78"/>
      <c r="R189" s="73"/>
      <c r="S189" s="73"/>
    </row>
    <row r="190" spans="1:19" x14ac:dyDescent="0.4">
      <c r="A190" s="9"/>
      <c r="B190" s="73"/>
      <c r="C190" s="80" t="s">
        <v>459</v>
      </c>
      <c r="D190" s="2" t="s">
        <v>297</v>
      </c>
      <c r="E190" s="53">
        <v>3718</v>
      </c>
      <c r="F190" s="53">
        <v>72</v>
      </c>
      <c r="G190" s="53">
        <v>3718</v>
      </c>
      <c r="H190" s="53">
        <v>62</v>
      </c>
      <c r="I190" s="53">
        <v>3718</v>
      </c>
      <c r="J190" s="53">
        <v>71</v>
      </c>
      <c r="K190" s="53">
        <v>3718</v>
      </c>
      <c r="L190" s="53">
        <v>79</v>
      </c>
      <c r="M190" s="78"/>
      <c r="N190" s="78"/>
      <c r="O190" s="78"/>
      <c r="P190" s="78"/>
      <c r="Q190" s="78"/>
      <c r="R190" s="73"/>
      <c r="S190" s="73"/>
    </row>
    <row r="191" spans="1:19" x14ac:dyDescent="0.4">
      <c r="A191" s="9"/>
      <c r="B191" s="73"/>
      <c r="C191" s="80" t="s">
        <v>461</v>
      </c>
      <c r="D191" s="2" t="s">
        <v>299</v>
      </c>
      <c r="E191" s="53">
        <v>3235</v>
      </c>
      <c r="F191" s="53">
        <v>71</v>
      </c>
      <c r="G191" s="53">
        <v>3235</v>
      </c>
      <c r="H191" s="53">
        <v>63</v>
      </c>
      <c r="I191" s="53">
        <v>3235</v>
      </c>
      <c r="J191" s="53">
        <v>71</v>
      </c>
      <c r="K191" s="53">
        <v>3235</v>
      </c>
      <c r="L191" s="53">
        <v>76</v>
      </c>
      <c r="M191" s="78"/>
      <c r="N191" s="78"/>
      <c r="O191" s="78"/>
      <c r="P191" s="78"/>
      <c r="Q191" s="78"/>
      <c r="R191" s="73"/>
      <c r="S191" s="73"/>
    </row>
    <row r="192" spans="1:19" x14ac:dyDescent="0.4">
      <c r="A192" s="9"/>
      <c r="B192" s="73"/>
      <c r="C192" s="80"/>
      <c r="D192" s="2"/>
      <c r="E192" s="53"/>
      <c r="F192" s="53"/>
      <c r="G192" s="53"/>
      <c r="H192" s="53"/>
      <c r="I192" s="53"/>
      <c r="J192" s="53"/>
      <c r="K192" s="53"/>
      <c r="L192" s="53"/>
      <c r="M192" s="78"/>
      <c r="N192" s="78"/>
      <c r="O192" s="78"/>
      <c r="P192" s="78"/>
      <c r="Q192" s="78"/>
      <c r="R192" s="73"/>
      <c r="S192" s="73"/>
    </row>
    <row r="193" spans="1:19" x14ac:dyDescent="0.4">
      <c r="A193" s="9"/>
      <c r="B193" s="73"/>
      <c r="C193" s="75" t="s">
        <v>462</v>
      </c>
      <c r="D193" s="6" t="s">
        <v>784</v>
      </c>
      <c r="E193" s="53"/>
      <c r="F193" s="53"/>
      <c r="G193" s="53"/>
      <c r="H193" s="53"/>
      <c r="I193" s="53"/>
      <c r="J193" s="53"/>
      <c r="K193" s="53"/>
      <c r="L193" s="53"/>
      <c r="M193" s="78"/>
      <c r="N193" s="78"/>
      <c r="O193" s="78"/>
      <c r="P193" s="78"/>
      <c r="Q193" s="78"/>
      <c r="R193" s="73"/>
      <c r="S193" s="73"/>
    </row>
    <row r="194" spans="1:19" x14ac:dyDescent="0.4">
      <c r="A194" s="9"/>
      <c r="B194" s="73"/>
      <c r="C194" s="80" t="s">
        <v>785</v>
      </c>
      <c r="D194" s="2" t="s">
        <v>786</v>
      </c>
      <c r="E194" s="53">
        <v>987</v>
      </c>
      <c r="F194" s="53">
        <v>77</v>
      </c>
      <c r="G194" s="53">
        <v>987</v>
      </c>
      <c r="H194" s="53">
        <v>67</v>
      </c>
      <c r="I194" s="53">
        <v>987</v>
      </c>
      <c r="J194" s="53">
        <v>74</v>
      </c>
      <c r="K194" s="53">
        <v>987</v>
      </c>
      <c r="L194" s="53">
        <v>90</v>
      </c>
      <c r="M194" s="78"/>
      <c r="N194" s="78"/>
      <c r="O194" s="78"/>
      <c r="P194" s="78"/>
      <c r="Q194" s="78"/>
      <c r="R194" s="73"/>
      <c r="S194" s="73"/>
    </row>
    <row r="195" spans="1:19" x14ac:dyDescent="0.4">
      <c r="A195" s="9"/>
      <c r="B195" s="73"/>
      <c r="C195" s="80" t="s">
        <v>787</v>
      </c>
      <c r="D195" s="2" t="s">
        <v>788</v>
      </c>
      <c r="E195" s="53">
        <v>701</v>
      </c>
      <c r="F195" s="53">
        <v>75</v>
      </c>
      <c r="G195" s="53">
        <v>701</v>
      </c>
      <c r="H195" s="53">
        <v>63</v>
      </c>
      <c r="I195" s="53">
        <v>701</v>
      </c>
      <c r="J195" s="53">
        <v>70</v>
      </c>
      <c r="K195" s="53">
        <v>701</v>
      </c>
      <c r="L195" s="53">
        <v>88</v>
      </c>
      <c r="M195" s="78"/>
      <c r="N195" s="78"/>
      <c r="O195" s="78"/>
      <c r="P195" s="78"/>
      <c r="Q195" s="78"/>
      <c r="R195" s="73"/>
      <c r="S195" s="73"/>
    </row>
    <row r="196" spans="1:19" x14ac:dyDescent="0.4">
      <c r="A196" s="9"/>
      <c r="B196" s="73"/>
      <c r="C196" s="80" t="s">
        <v>789</v>
      </c>
      <c r="D196" s="2" t="s">
        <v>790</v>
      </c>
      <c r="E196" s="53">
        <v>1038</v>
      </c>
      <c r="F196" s="53">
        <v>66</v>
      </c>
      <c r="G196" s="53">
        <v>1038</v>
      </c>
      <c r="H196" s="53">
        <v>55</v>
      </c>
      <c r="I196" s="53">
        <v>1038</v>
      </c>
      <c r="J196" s="53">
        <v>63</v>
      </c>
      <c r="K196" s="53">
        <v>1038</v>
      </c>
      <c r="L196" s="53">
        <v>76</v>
      </c>
      <c r="M196" s="78"/>
      <c r="N196" s="78"/>
      <c r="O196" s="78"/>
      <c r="P196" s="78"/>
      <c r="Q196" s="78"/>
      <c r="R196" s="73"/>
      <c r="S196" s="73"/>
    </row>
    <row r="197" spans="1:19" x14ac:dyDescent="0.4">
      <c r="A197" s="9"/>
      <c r="B197" s="73"/>
      <c r="C197" s="80" t="s">
        <v>791</v>
      </c>
      <c r="D197" s="2" t="s">
        <v>792</v>
      </c>
      <c r="E197" s="53">
        <v>1192</v>
      </c>
      <c r="F197" s="53">
        <v>72</v>
      </c>
      <c r="G197" s="53">
        <v>1192</v>
      </c>
      <c r="H197" s="53">
        <v>62</v>
      </c>
      <c r="I197" s="53">
        <v>1192</v>
      </c>
      <c r="J197" s="53">
        <v>70</v>
      </c>
      <c r="K197" s="53">
        <v>1192</v>
      </c>
      <c r="L197" s="53">
        <v>86</v>
      </c>
      <c r="M197" s="78"/>
      <c r="N197" s="78"/>
      <c r="O197" s="78"/>
      <c r="P197" s="78"/>
      <c r="Q197" s="78"/>
      <c r="R197" s="73"/>
      <c r="S197" s="73"/>
    </row>
    <row r="198" spans="1:19" x14ac:dyDescent="0.4">
      <c r="A198" s="9"/>
      <c r="B198" s="73"/>
      <c r="C198" s="80" t="s">
        <v>793</v>
      </c>
      <c r="D198" s="2" t="s">
        <v>794</v>
      </c>
      <c r="E198" s="53">
        <v>1236</v>
      </c>
      <c r="F198" s="53">
        <v>76</v>
      </c>
      <c r="G198" s="53">
        <v>1236</v>
      </c>
      <c r="H198" s="53">
        <v>65</v>
      </c>
      <c r="I198" s="53">
        <v>1236</v>
      </c>
      <c r="J198" s="53">
        <v>75</v>
      </c>
      <c r="K198" s="53">
        <v>1236</v>
      </c>
      <c r="L198" s="53">
        <v>86</v>
      </c>
      <c r="M198" s="78"/>
      <c r="N198" s="78"/>
      <c r="O198" s="78"/>
      <c r="P198" s="78"/>
      <c r="Q198" s="78"/>
      <c r="R198" s="73"/>
      <c r="S198" s="73"/>
    </row>
    <row r="199" spans="1:19" x14ac:dyDescent="0.4">
      <c r="A199" s="9"/>
      <c r="B199" s="73"/>
      <c r="C199" s="80" t="s">
        <v>795</v>
      </c>
      <c r="D199" s="2" t="s">
        <v>796</v>
      </c>
      <c r="E199" s="53">
        <v>1008</v>
      </c>
      <c r="F199" s="53">
        <v>71</v>
      </c>
      <c r="G199" s="53">
        <v>1008</v>
      </c>
      <c r="H199" s="53">
        <v>59</v>
      </c>
      <c r="I199" s="53">
        <v>1008</v>
      </c>
      <c r="J199" s="53">
        <v>70</v>
      </c>
      <c r="K199" s="53">
        <v>1008</v>
      </c>
      <c r="L199" s="53">
        <v>81</v>
      </c>
      <c r="M199" s="78"/>
      <c r="N199" s="78"/>
      <c r="O199" s="78"/>
      <c r="P199" s="78"/>
      <c r="Q199" s="78"/>
      <c r="R199" s="73"/>
      <c r="S199" s="73"/>
    </row>
    <row r="200" spans="1:19" x14ac:dyDescent="0.4">
      <c r="A200" s="9"/>
      <c r="B200" s="73"/>
      <c r="C200" s="80"/>
      <c r="D200" s="2"/>
      <c r="E200" s="53"/>
      <c r="F200" s="53"/>
      <c r="G200" s="53"/>
      <c r="H200" s="53"/>
      <c r="I200" s="53"/>
      <c r="J200" s="53"/>
      <c r="K200" s="53"/>
      <c r="L200" s="53"/>
      <c r="M200" s="78"/>
      <c r="N200" s="78"/>
      <c r="O200" s="78"/>
      <c r="P200" s="78"/>
      <c r="Q200" s="78"/>
      <c r="R200" s="73"/>
      <c r="S200" s="73"/>
    </row>
    <row r="201" spans="1:19" x14ac:dyDescent="0.4">
      <c r="A201" s="74" t="s">
        <v>463</v>
      </c>
      <c r="B201" s="75" t="s">
        <v>464</v>
      </c>
      <c r="C201" s="6" t="s">
        <v>646</v>
      </c>
      <c r="D201" s="73"/>
      <c r="E201" s="76">
        <v>71214</v>
      </c>
      <c r="F201" s="76">
        <v>75</v>
      </c>
      <c r="G201" s="76">
        <v>71214</v>
      </c>
      <c r="H201" s="76">
        <v>67</v>
      </c>
      <c r="I201" s="76">
        <v>71214</v>
      </c>
      <c r="J201" s="76">
        <v>74</v>
      </c>
      <c r="K201" s="76">
        <v>71214</v>
      </c>
      <c r="L201" s="76">
        <v>83</v>
      </c>
      <c r="M201" s="81"/>
      <c r="N201" s="81"/>
      <c r="O201" s="81"/>
      <c r="P201" s="81"/>
      <c r="Q201" s="81"/>
      <c r="R201" s="73"/>
      <c r="S201" s="73"/>
    </row>
    <row r="202" spans="1:19" x14ac:dyDescent="0.4">
      <c r="A202" s="9"/>
      <c r="B202" s="73"/>
      <c r="C202" s="75"/>
      <c r="D202" s="6"/>
      <c r="E202" s="53"/>
      <c r="F202" s="53"/>
      <c r="G202" s="53"/>
      <c r="H202" s="53"/>
      <c r="I202" s="53"/>
      <c r="J202" s="53"/>
      <c r="K202" s="53"/>
      <c r="L202" s="53"/>
      <c r="M202" s="78"/>
      <c r="N202" s="78"/>
      <c r="O202" s="78"/>
      <c r="P202" s="78"/>
      <c r="Q202" s="78"/>
      <c r="R202" s="73"/>
      <c r="S202" s="73"/>
    </row>
    <row r="203" spans="1:19" x14ac:dyDescent="0.4">
      <c r="A203" s="9"/>
      <c r="B203" s="73"/>
      <c r="C203" s="75" t="s">
        <v>465</v>
      </c>
      <c r="D203" s="6" t="s">
        <v>898</v>
      </c>
      <c r="E203" s="53">
        <v>2196</v>
      </c>
      <c r="F203" s="53">
        <v>72</v>
      </c>
      <c r="G203" s="53">
        <v>2196</v>
      </c>
      <c r="H203" s="53">
        <v>65</v>
      </c>
      <c r="I203" s="53">
        <v>2196</v>
      </c>
      <c r="J203" s="53">
        <v>71</v>
      </c>
      <c r="K203" s="53">
        <v>2196</v>
      </c>
      <c r="L203" s="53">
        <v>81</v>
      </c>
      <c r="M203" s="78"/>
      <c r="N203" s="78"/>
      <c r="O203" s="78"/>
      <c r="P203" s="78"/>
      <c r="Q203" s="78"/>
      <c r="R203" s="73"/>
      <c r="S203" s="73"/>
    </row>
    <row r="204" spans="1:19" x14ac:dyDescent="0.4">
      <c r="A204" s="9"/>
      <c r="B204" s="73"/>
      <c r="C204" s="75" t="s">
        <v>466</v>
      </c>
      <c r="D204" s="6" t="s">
        <v>899</v>
      </c>
      <c r="E204" s="53">
        <v>3294</v>
      </c>
      <c r="F204" s="53">
        <v>77</v>
      </c>
      <c r="G204" s="53">
        <v>3294</v>
      </c>
      <c r="H204" s="53">
        <v>68</v>
      </c>
      <c r="I204" s="53">
        <v>3294</v>
      </c>
      <c r="J204" s="53">
        <v>76</v>
      </c>
      <c r="K204" s="53">
        <v>3294</v>
      </c>
      <c r="L204" s="53">
        <v>85</v>
      </c>
      <c r="M204" s="78"/>
      <c r="N204" s="78"/>
      <c r="O204" s="78"/>
      <c r="P204" s="78"/>
      <c r="Q204" s="78"/>
      <c r="R204" s="73"/>
      <c r="S204" s="73"/>
    </row>
    <row r="205" spans="1:19" x14ac:dyDescent="0.4">
      <c r="A205" s="9"/>
      <c r="B205" s="73"/>
      <c r="C205" s="75" t="s">
        <v>470</v>
      </c>
      <c r="D205" s="6" t="s">
        <v>797</v>
      </c>
      <c r="E205" s="53">
        <v>3350</v>
      </c>
      <c r="F205" s="53">
        <v>71</v>
      </c>
      <c r="G205" s="53">
        <v>3350</v>
      </c>
      <c r="H205" s="53">
        <v>63</v>
      </c>
      <c r="I205" s="53">
        <v>3350</v>
      </c>
      <c r="J205" s="53">
        <v>70</v>
      </c>
      <c r="K205" s="53">
        <v>3350</v>
      </c>
      <c r="L205" s="53">
        <v>77</v>
      </c>
      <c r="M205" s="78"/>
      <c r="N205" s="78"/>
      <c r="O205" s="78"/>
      <c r="P205" s="78"/>
      <c r="Q205" s="78"/>
      <c r="R205" s="73"/>
      <c r="S205" s="73"/>
    </row>
    <row r="206" spans="1:19" x14ac:dyDescent="0.4">
      <c r="A206" s="9"/>
      <c r="B206" s="73"/>
      <c r="C206" s="75" t="s">
        <v>472</v>
      </c>
      <c r="D206" s="6" t="s">
        <v>798</v>
      </c>
      <c r="E206" s="53">
        <v>2987</v>
      </c>
      <c r="F206" s="53">
        <v>69</v>
      </c>
      <c r="G206" s="53">
        <v>2987</v>
      </c>
      <c r="H206" s="53">
        <v>61</v>
      </c>
      <c r="I206" s="53">
        <v>2987</v>
      </c>
      <c r="J206" s="53">
        <v>70</v>
      </c>
      <c r="K206" s="53">
        <v>2987</v>
      </c>
      <c r="L206" s="53">
        <v>75</v>
      </c>
      <c r="M206" s="78"/>
      <c r="N206" s="78"/>
      <c r="O206" s="78"/>
      <c r="P206" s="78"/>
      <c r="Q206" s="78"/>
      <c r="R206" s="73"/>
      <c r="S206" s="73"/>
    </row>
    <row r="207" spans="1:19" x14ac:dyDescent="0.4">
      <c r="A207" s="9"/>
      <c r="B207" s="73"/>
      <c r="C207" s="75" t="s">
        <v>473</v>
      </c>
      <c r="D207" s="6" t="s">
        <v>6</v>
      </c>
      <c r="E207" s="53">
        <v>2182</v>
      </c>
      <c r="F207" s="53">
        <v>77</v>
      </c>
      <c r="G207" s="53">
        <v>2182</v>
      </c>
      <c r="H207" s="53">
        <v>69</v>
      </c>
      <c r="I207" s="53">
        <v>2182</v>
      </c>
      <c r="J207" s="53">
        <v>74</v>
      </c>
      <c r="K207" s="53">
        <v>2182</v>
      </c>
      <c r="L207" s="53">
        <v>83</v>
      </c>
      <c r="M207" s="78"/>
      <c r="N207" s="78"/>
      <c r="O207" s="78"/>
      <c r="P207" s="78"/>
      <c r="Q207" s="78"/>
      <c r="R207" s="73"/>
      <c r="S207" s="73"/>
    </row>
    <row r="208" spans="1:19" x14ac:dyDescent="0.4">
      <c r="A208" s="9"/>
      <c r="B208" s="73"/>
      <c r="C208" s="75" t="s">
        <v>475</v>
      </c>
      <c r="D208" s="6" t="s">
        <v>799</v>
      </c>
      <c r="E208" s="53">
        <v>2469</v>
      </c>
      <c r="F208" s="53">
        <v>77</v>
      </c>
      <c r="G208" s="53">
        <v>2469</v>
      </c>
      <c r="H208" s="53">
        <v>68</v>
      </c>
      <c r="I208" s="53">
        <v>2469</v>
      </c>
      <c r="J208" s="53">
        <v>75</v>
      </c>
      <c r="K208" s="53">
        <v>2469</v>
      </c>
      <c r="L208" s="53">
        <v>80</v>
      </c>
      <c r="M208" s="78"/>
      <c r="N208" s="78"/>
      <c r="O208" s="78"/>
      <c r="P208" s="78"/>
      <c r="Q208" s="78"/>
      <c r="R208" s="73"/>
      <c r="S208" s="73"/>
    </row>
    <row r="209" spans="1:19" x14ac:dyDescent="0.4">
      <c r="A209" s="9"/>
      <c r="B209" s="73"/>
      <c r="C209" s="80"/>
      <c r="D209" s="2"/>
      <c r="E209" s="53"/>
      <c r="F209" s="53"/>
      <c r="G209" s="53"/>
      <c r="H209" s="53"/>
      <c r="I209" s="53"/>
      <c r="J209" s="53"/>
      <c r="K209" s="53"/>
      <c r="L209" s="53"/>
      <c r="M209" s="78"/>
      <c r="N209" s="78"/>
      <c r="O209" s="78"/>
      <c r="P209" s="78"/>
      <c r="Q209" s="78"/>
      <c r="R209" s="73"/>
      <c r="S209" s="73"/>
    </row>
    <row r="210" spans="1:19" x14ac:dyDescent="0.4">
      <c r="A210" s="9"/>
      <c r="B210" s="73"/>
      <c r="C210" s="75" t="s">
        <v>467</v>
      </c>
      <c r="D210" s="6" t="s">
        <v>800</v>
      </c>
      <c r="E210" s="53"/>
      <c r="F210" s="53"/>
      <c r="G210" s="53"/>
      <c r="H210" s="53"/>
      <c r="I210" s="53"/>
      <c r="J210" s="53"/>
      <c r="K210" s="53"/>
      <c r="L210" s="53"/>
      <c r="M210" s="78"/>
      <c r="N210" s="78"/>
      <c r="O210" s="78"/>
      <c r="P210" s="78"/>
      <c r="Q210" s="78"/>
      <c r="R210" s="73"/>
      <c r="S210" s="73"/>
    </row>
    <row r="211" spans="1:19" x14ac:dyDescent="0.4">
      <c r="A211" s="9"/>
      <c r="B211" s="73"/>
      <c r="C211" s="80" t="s">
        <v>801</v>
      </c>
      <c r="D211" s="2" t="s">
        <v>802</v>
      </c>
      <c r="E211" s="53">
        <v>1122</v>
      </c>
      <c r="F211" s="53">
        <v>73</v>
      </c>
      <c r="G211" s="53">
        <v>1122</v>
      </c>
      <c r="H211" s="53">
        <v>63</v>
      </c>
      <c r="I211" s="53">
        <v>1122</v>
      </c>
      <c r="J211" s="53">
        <v>70</v>
      </c>
      <c r="K211" s="53">
        <v>1122</v>
      </c>
      <c r="L211" s="53">
        <v>81</v>
      </c>
      <c r="M211" s="78"/>
      <c r="N211" s="78"/>
      <c r="O211" s="78"/>
      <c r="P211" s="78"/>
      <c r="Q211" s="78"/>
      <c r="R211" s="73"/>
      <c r="S211" s="73"/>
    </row>
    <row r="212" spans="1:19" x14ac:dyDescent="0.4">
      <c r="A212" s="9"/>
      <c r="B212" s="73"/>
      <c r="C212" s="80" t="s">
        <v>803</v>
      </c>
      <c r="D212" s="2" t="s">
        <v>804</v>
      </c>
      <c r="E212" s="53">
        <v>1039</v>
      </c>
      <c r="F212" s="53">
        <v>73</v>
      </c>
      <c r="G212" s="53">
        <v>1039</v>
      </c>
      <c r="H212" s="53">
        <v>66</v>
      </c>
      <c r="I212" s="53">
        <v>1039</v>
      </c>
      <c r="J212" s="53">
        <v>74</v>
      </c>
      <c r="K212" s="53">
        <v>1039</v>
      </c>
      <c r="L212" s="53">
        <v>85</v>
      </c>
      <c r="M212" s="78"/>
      <c r="N212" s="78"/>
      <c r="O212" s="78"/>
      <c r="P212" s="78"/>
      <c r="Q212" s="78"/>
      <c r="R212" s="73"/>
      <c r="S212" s="73"/>
    </row>
    <row r="213" spans="1:19" x14ac:dyDescent="0.4">
      <c r="A213" s="9"/>
      <c r="B213" s="73"/>
      <c r="C213" s="80" t="s">
        <v>805</v>
      </c>
      <c r="D213" s="2" t="s">
        <v>806</v>
      </c>
      <c r="E213" s="53">
        <v>1115</v>
      </c>
      <c r="F213" s="53">
        <v>64</v>
      </c>
      <c r="G213" s="53">
        <v>1115</v>
      </c>
      <c r="H213" s="53">
        <v>51</v>
      </c>
      <c r="I213" s="53">
        <v>1115</v>
      </c>
      <c r="J213" s="53">
        <v>64</v>
      </c>
      <c r="K213" s="53">
        <v>1115</v>
      </c>
      <c r="L213" s="53">
        <v>74</v>
      </c>
      <c r="M213" s="78"/>
      <c r="N213" s="78"/>
      <c r="O213" s="78"/>
      <c r="P213" s="78"/>
      <c r="Q213" s="78"/>
      <c r="R213" s="73"/>
      <c r="S213" s="73"/>
    </row>
    <row r="214" spans="1:19" x14ac:dyDescent="0.4">
      <c r="A214" s="9"/>
      <c r="B214" s="73"/>
      <c r="C214" s="80" t="s">
        <v>807</v>
      </c>
      <c r="D214" s="2" t="s">
        <v>808</v>
      </c>
      <c r="E214" s="53">
        <v>2053</v>
      </c>
      <c r="F214" s="53">
        <v>76</v>
      </c>
      <c r="G214" s="53">
        <v>2053</v>
      </c>
      <c r="H214" s="53">
        <v>66</v>
      </c>
      <c r="I214" s="53">
        <v>2053</v>
      </c>
      <c r="J214" s="53">
        <v>73</v>
      </c>
      <c r="K214" s="53">
        <v>2053</v>
      </c>
      <c r="L214" s="53">
        <v>83</v>
      </c>
      <c r="M214" s="78"/>
      <c r="N214" s="78"/>
      <c r="O214" s="78"/>
      <c r="P214" s="78"/>
      <c r="Q214" s="78"/>
      <c r="R214" s="73"/>
      <c r="S214" s="73"/>
    </row>
    <row r="215" spans="1:19" x14ac:dyDescent="0.4">
      <c r="A215" s="9"/>
      <c r="B215" s="73"/>
      <c r="C215" s="80" t="s">
        <v>809</v>
      </c>
      <c r="D215" s="2" t="s">
        <v>810</v>
      </c>
      <c r="E215" s="53">
        <v>1868</v>
      </c>
      <c r="F215" s="53">
        <v>76</v>
      </c>
      <c r="G215" s="53">
        <v>1868</v>
      </c>
      <c r="H215" s="53">
        <v>67</v>
      </c>
      <c r="I215" s="53">
        <v>1868</v>
      </c>
      <c r="J215" s="53">
        <v>74</v>
      </c>
      <c r="K215" s="53">
        <v>1868</v>
      </c>
      <c r="L215" s="53">
        <v>85</v>
      </c>
      <c r="M215" s="78"/>
      <c r="N215" s="78"/>
      <c r="O215" s="78"/>
      <c r="P215" s="78"/>
      <c r="Q215" s="78"/>
      <c r="R215" s="73"/>
      <c r="S215" s="73"/>
    </row>
    <row r="216" spans="1:19" x14ac:dyDescent="0.4">
      <c r="A216" s="9"/>
      <c r="B216" s="73"/>
      <c r="C216" s="80"/>
      <c r="D216" s="2"/>
      <c r="E216" s="53"/>
      <c r="F216" s="53"/>
      <c r="G216" s="53"/>
      <c r="H216" s="53"/>
      <c r="I216" s="53"/>
      <c r="J216" s="53"/>
      <c r="K216" s="53"/>
      <c r="L216" s="53"/>
      <c r="M216" s="78"/>
      <c r="N216" s="78"/>
      <c r="O216" s="78"/>
      <c r="P216" s="78"/>
      <c r="Q216" s="78"/>
      <c r="R216" s="73"/>
      <c r="S216" s="73"/>
    </row>
    <row r="217" spans="1:19" x14ac:dyDescent="0.4">
      <c r="A217" s="9"/>
      <c r="B217" s="73"/>
      <c r="C217" s="75" t="s">
        <v>468</v>
      </c>
      <c r="D217" s="6" t="s">
        <v>811</v>
      </c>
      <c r="E217" s="53"/>
      <c r="F217" s="53"/>
      <c r="G217" s="53"/>
      <c r="H217" s="53"/>
      <c r="I217" s="53"/>
      <c r="J217" s="53"/>
      <c r="K217" s="53"/>
      <c r="L217" s="53"/>
      <c r="M217" s="78"/>
      <c r="N217" s="78"/>
      <c r="O217" s="78"/>
      <c r="P217" s="78"/>
      <c r="Q217" s="78"/>
      <c r="R217" s="73"/>
      <c r="S217" s="73"/>
    </row>
    <row r="218" spans="1:19" x14ac:dyDescent="0.4">
      <c r="A218" s="9"/>
      <c r="B218" s="73"/>
      <c r="C218" s="80" t="s">
        <v>812</v>
      </c>
      <c r="D218" s="2" t="s">
        <v>813</v>
      </c>
      <c r="E218" s="53">
        <v>2399</v>
      </c>
      <c r="F218" s="53">
        <v>75</v>
      </c>
      <c r="G218" s="53">
        <v>2399</v>
      </c>
      <c r="H218" s="53">
        <v>66</v>
      </c>
      <c r="I218" s="53">
        <v>2399</v>
      </c>
      <c r="J218" s="53">
        <v>73</v>
      </c>
      <c r="K218" s="53">
        <v>2399</v>
      </c>
      <c r="L218" s="53">
        <v>80</v>
      </c>
      <c r="M218" s="78"/>
      <c r="N218" s="78"/>
      <c r="O218" s="78"/>
      <c r="P218" s="78"/>
      <c r="Q218" s="78"/>
      <c r="R218" s="73"/>
      <c r="S218" s="73"/>
    </row>
    <row r="219" spans="1:19" x14ac:dyDescent="0.4">
      <c r="A219" s="9"/>
      <c r="B219" s="73"/>
      <c r="C219" s="80" t="s">
        <v>814</v>
      </c>
      <c r="D219" s="2" t="s">
        <v>815</v>
      </c>
      <c r="E219" s="53">
        <v>1723</v>
      </c>
      <c r="F219" s="53">
        <v>75</v>
      </c>
      <c r="G219" s="53">
        <v>1723</v>
      </c>
      <c r="H219" s="53">
        <v>67</v>
      </c>
      <c r="I219" s="53">
        <v>1723</v>
      </c>
      <c r="J219" s="53">
        <v>73</v>
      </c>
      <c r="K219" s="53">
        <v>1723</v>
      </c>
      <c r="L219" s="53">
        <v>82</v>
      </c>
      <c r="M219" s="78"/>
      <c r="N219" s="78"/>
      <c r="O219" s="78"/>
      <c r="P219" s="78"/>
      <c r="Q219" s="78"/>
      <c r="R219" s="73"/>
      <c r="S219" s="73"/>
    </row>
    <row r="220" spans="1:19" x14ac:dyDescent="0.4">
      <c r="A220" s="9"/>
      <c r="B220" s="73"/>
      <c r="C220" s="80" t="s">
        <v>816</v>
      </c>
      <c r="D220" s="2" t="s">
        <v>817</v>
      </c>
      <c r="E220" s="53">
        <v>744</v>
      </c>
      <c r="F220" s="53">
        <v>83</v>
      </c>
      <c r="G220" s="53">
        <v>744</v>
      </c>
      <c r="H220" s="53">
        <v>75</v>
      </c>
      <c r="I220" s="53">
        <v>744</v>
      </c>
      <c r="J220" s="53">
        <v>79</v>
      </c>
      <c r="K220" s="53">
        <v>744</v>
      </c>
      <c r="L220" s="53">
        <v>89</v>
      </c>
      <c r="M220" s="78"/>
      <c r="N220" s="78"/>
      <c r="O220" s="78"/>
      <c r="P220" s="78"/>
      <c r="Q220" s="78"/>
      <c r="R220" s="73"/>
      <c r="S220" s="73"/>
    </row>
    <row r="221" spans="1:19" x14ac:dyDescent="0.4">
      <c r="A221" s="9"/>
      <c r="B221" s="73"/>
      <c r="C221" s="80" t="s">
        <v>818</v>
      </c>
      <c r="D221" s="2" t="s">
        <v>819</v>
      </c>
      <c r="E221" s="53">
        <v>885</v>
      </c>
      <c r="F221" s="53">
        <v>79</v>
      </c>
      <c r="G221" s="53">
        <v>885</v>
      </c>
      <c r="H221" s="53">
        <v>68</v>
      </c>
      <c r="I221" s="53">
        <v>885</v>
      </c>
      <c r="J221" s="53">
        <v>74</v>
      </c>
      <c r="K221" s="53">
        <v>885</v>
      </c>
      <c r="L221" s="53">
        <v>84</v>
      </c>
      <c r="M221" s="78"/>
      <c r="N221" s="78"/>
      <c r="O221" s="78"/>
      <c r="P221" s="78"/>
      <c r="Q221" s="78"/>
      <c r="R221" s="73"/>
      <c r="S221" s="73"/>
    </row>
    <row r="222" spans="1:19" x14ac:dyDescent="0.4">
      <c r="A222" s="9"/>
      <c r="B222" s="73"/>
      <c r="C222" s="80" t="s">
        <v>820</v>
      </c>
      <c r="D222" s="2" t="s">
        <v>821</v>
      </c>
      <c r="E222" s="53">
        <v>1887</v>
      </c>
      <c r="F222" s="53">
        <v>78</v>
      </c>
      <c r="G222" s="53">
        <v>1887</v>
      </c>
      <c r="H222" s="53">
        <v>70</v>
      </c>
      <c r="I222" s="53">
        <v>1887</v>
      </c>
      <c r="J222" s="53">
        <v>76</v>
      </c>
      <c r="K222" s="53">
        <v>1887</v>
      </c>
      <c r="L222" s="53">
        <v>84</v>
      </c>
      <c r="M222" s="78"/>
      <c r="N222" s="78"/>
      <c r="O222" s="78"/>
      <c r="P222" s="78"/>
      <c r="Q222" s="78"/>
      <c r="R222" s="73"/>
      <c r="S222" s="73"/>
    </row>
    <row r="223" spans="1:19" x14ac:dyDescent="0.4">
      <c r="A223" s="9"/>
      <c r="B223" s="73"/>
      <c r="C223" s="80" t="s">
        <v>822</v>
      </c>
      <c r="D223" s="2" t="s">
        <v>823</v>
      </c>
      <c r="E223" s="53">
        <v>2122</v>
      </c>
      <c r="F223" s="53">
        <v>76</v>
      </c>
      <c r="G223" s="53">
        <v>2122</v>
      </c>
      <c r="H223" s="53">
        <v>68</v>
      </c>
      <c r="I223" s="53">
        <v>2122</v>
      </c>
      <c r="J223" s="53">
        <v>73</v>
      </c>
      <c r="K223" s="53">
        <v>2122</v>
      </c>
      <c r="L223" s="53">
        <v>82</v>
      </c>
      <c r="M223" s="78"/>
      <c r="N223" s="78"/>
      <c r="O223" s="78"/>
      <c r="P223" s="78"/>
      <c r="Q223" s="78"/>
      <c r="R223" s="73"/>
      <c r="S223" s="73"/>
    </row>
    <row r="224" spans="1:19" x14ac:dyDescent="0.4">
      <c r="A224" s="9"/>
      <c r="B224" s="73"/>
      <c r="C224" s="80" t="s">
        <v>824</v>
      </c>
      <c r="D224" s="2" t="s">
        <v>825</v>
      </c>
      <c r="E224" s="53">
        <v>1411</v>
      </c>
      <c r="F224" s="53">
        <v>77</v>
      </c>
      <c r="G224" s="53">
        <v>1411</v>
      </c>
      <c r="H224" s="53">
        <v>67</v>
      </c>
      <c r="I224" s="53">
        <v>1411</v>
      </c>
      <c r="J224" s="53">
        <v>73</v>
      </c>
      <c r="K224" s="53">
        <v>1411</v>
      </c>
      <c r="L224" s="53">
        <v>84</v>
      </c>
      <c r="M224" s="78"/>
      <c r="N224" s="78"/>
      <c r="O224" s="78"/>
      <c r="P224" s="78"/>
      <c r="Q224" s="78"/>
      <c r="R224" s="73"/>
      <c r="S224" s="73"/>
    </row>
    <row r="225" spans="1:19" x14ac:dyDescent="0.4">
      <c r="A225" s="9"/>
      <c r="B225" s="73"/>
      <c r="C225" s="80" t="s">
        <v>826</v>
      </c>
      <c r="D225" s="2" t="s">
        <v>827</v>
      </c>
      <c r="E225" s="53">
        <v>1245</v>
      </c>
      <c r="F225" s="53">
        <v>77</v>
      </c>
      <c r="G225" s="53">
        <v>1245</v>
      </c>
      <c r="H225" s="53">
        <v>68</v>
      </c>
      <c r="I225" s="53">
        <v>1245</v>
      </c>
      <c r="J225" s="53">
        <v>74</v>
      </c>
      <c r="K225" s="53">
        <v>1245</v>
      </c>
      <c r="L225" s="53">
        <v>84</v>
      </c>
      <c r="M225" s="78"/>
      <c r="N225" s="78"/>
      <c r="O225" s="78"/>
      <c r="P225" s="78"/>
      <c r="Q225" s="78"/>
      <c r="R225" s="73"/>
      <c r="S225" s="73"/>
    </row>
    <row r="226" spans="1:19" x14ac:dyDescent="0.4">
      <c r="A226" s="9"/>
      <c r="B226" s="73"/>
      <c r="C226" s="80" t="s">
        <v>828</v>
      </c>
      <c r="D226" s="2" t="s">
        <v>829</v>
      </c>
      <c r="E226" s="53">
        <v>633</v>
      </c>
      <c r="F226" s="53">
        <v>78</v>
      </c>
      <c r="G226" s="53">
        <v>633</v>
      </c>
      <c r="H226" s="53">
        <v>66</v>
      </c>
      <c r="I226" s="53">
        <v>633</v>
      </c>
      <c r="J226" s="53">
        <v>74</v>
      </c>
      <c r="K226" s="53">
        <v>633</v>
      </c>
      <c r="L226" s="53">
        <v>79</v>
      </c>
      <c r="M226" s="78"/>
      <c r="N226" s="78"/>
      <c r="O226" s="78"/>
      <c r="P226" s="78"/>
      <c r="Q226" s="78"/>
      <c r="R226" s="73"/>
      <c r="S226" s="73"/>
    </row>
    <row r="227" spans="1:19" x14ac:dyDescent="0.4">
      <c r="A227" s="9"/>
      <c r="B227" s="73"/>
      <c r="C227" s="80" t="s">
        <v>830</v>
      </c>
      <c r="D227" s="2" t="s">
        <v>831</v>
      </c>
      <c r="E227" s="53">
        <v>913</v>
      </c>
      <c r="F227" s="53">
        <v>81</v>
      </c>
      <c r="G227" s="53">
        <v>913</v>
      </c>
      <c r="H227" s="53">
        <v>74</v>
      </c>
      <c r="I227" s="53">
        <v>913</v>
      </c>
      <c r="J227" s="53">
        <v>81</v>
      </c>
      <c r="K227" s="53">
        <v>913</v>
      </c>
      <c r="L227" s="53">
        <v>86</v>
      </c>
      <c r="M227" s="78"/>
      <c r="N227" s="78"/>
      <c r="O227" s="78"/>
      <c r="P227" s="78"/>
      <c r="Q227" s="78"/>
      <c r="R227" s="73"/>
      <c r="S227" s="73"/>
    </row>
    <row r="228" spans="1:19" x14ac:dyDescent="0.4">
      <c r="A228" s="9"/>
      <c r="B228" s="73"/>
      <c r="C228" s="80" t="s">
        <v>832</v>
      </c>
      <c r="D228" s="2" t="s">
        <v>833</v>
      </c>
      <c r="E228" s="53">
        <v>1493</v>
      </c>
      <c r="F228" s="53">
        <v>74</v>
      </c>
      <c r="G228" s="53">
        <v>1493</v>
      </c>
      <c r="H228" s="53">
        <v>62</v>
      </c>
      <c r="I228" s="53">
        <v>1493</v>
      </c>
      <c r="J228" s="53">
        <v>71</v>
      </c>
      <c r="K228" s="53">
        <v>1493</v>
      </c>
      <c r="L228" s="53">
        <v>79</v>
      </c>
      <c r="M228" s="78"/>
      <c r="N228" s="78"/>
      <c r="O228" s="78"/>
      <c r="P228" s="78"/>
      <c r="Q228" s="78"/>
      <c r="R228" s="73"/>
      <c r="S228" s="73"/>
    </row>
    <row r="229" spans="1:19" x14ac:dyDescent="0.4">
      <c r="A229" s="9"/>
      <c r="B229" s="73"/>
      <c r="C229" s="80" t="s">
        <v>834</v>
      </c>
      <c r="D229" s="2" t="s">
        <v>835</v>
      </c>
      <c r="E229" s="53">
        <v>945</v>
      </c>
      <c r="F229" s="53">
        <v>81</v>
      </c>
      <c r="G229" s="53">
        <v>945</v>
      </c>
      <c r="H229" s="53">
        <v>74</v>
      </c>
      <c r="I229" s="53">
        <v>945</v>
      </c>
      <c r="J229" s="53">
        <v>79</v>
      </c>
      <c r="K229" s="53">
        <v>945</v>
      </c>
      <c r="L229" s="53">
        <v>87</v>
      </c>
      <c r="M229" s="78"/>
      <c r="N229" s="78"/>
      <c r="O229" s="78"/>
      <c r="P229" s="78"/>
      <c r="Q229" s="78"/>
      <c r="R229" s="73"/>
      <c r="S229" s="73"/>
    </row>
    <row r="230" spans="1:19" x14ac:dyDescent="0.4">
      <c r="A230" s="9"/>
      <c r="B230" s="73"/>
      <c r="C230" s="80"/>
      <c r="D230" s="2"/>
      <c r="E230" s="53"/>
      <c r="F230" s="53"/>
      <c r="G230" s="53"/>
      <c r="H230" s="53"/>
      <c r="I230" s="53"/>
      <c r="J230" s="53"/>
      <c r="K230" s="53"/>
      <c r="L230" s="53"/>
      <c r="M230" s="78"/>
      <c r="N230" s="78"/>
      <c r="O230" s="78"/>
      <c r="P230" s="78"/>
      <c r="Q230" s="78"/>
      <c r="R230" s="73"/>
      <c r="S230" s="73"/>
    </row>
    <row r="231" spans="1:19" x14ac:dyDescent="0.4">
      <c r="A231" s="9"/>
      <c r="B231" s="73"/>
      <c r="C231" s="75" t="s">
        <v>469</v>
      </c>
      <c r="D231" s="6" t="s">
        <v>306</v>
      </c>
      <c r="E231" s="53"/>
      <c r="F231" s="53"/>
      <c r="G231" s="53"/>
      <c r="H231" s="53"/>
      <c r="I231" s="53"/>
      <c r="J231" s="53"/>
      <c r="K231" s="53"/>
      <c r="L231" s="53"/>
      <c r="M231" s="78"/>
      <c r="N231" s="78"/>
      <c r="O231" s="78"/>
      <c r="P231" s="78"/>
      <c r="Q231" s="78"/>
      <c r="R231" s="73"/>
      <c r="S231" s="73"/>
    </row>
    <row r="232" spans="1:19" x14ac:dyDescent="0.4">
      <c r="A232" s="9"/>
      <c r="B232" s="73"/>
      <c r="C232" s="80" t="s">
        <v>836</v>
      </c>
      <c r="D232" s="2" t="s">
        <v>837</v>
      </c>
      <c r="E232" s="53">
        <v>1197</v>
      </c>
      <c r="F232" s="53">
        <v>79</v>
      </c>
      <c r="G232" s="53">
        <v>1197</v>
      </c>
      <c r="H232" s="53">
        <v>72</v>
      </c>
      <c r="I232" s="53">
        <v>1197</v>
      </c>
      <c r="J232" s="53">
        <v>77</v>
      </c>
      <c r="K232" s="53">
        <v>1197</v>
      </c>
      <c r="L232" s="53">
        <v>84</v>
      </c>
      <c r="M232" s="78"/>
      <c r="N232" s="78"/>
      <c r="O232" s="78"/>
      <c r="P232" s="78"/>
      <c r="Q232" s="78"/>
      <c r="R232" s="73"/>
      <c r="S232" s="73"/>
    </row>
    <row r="233" spans="1:19" x14ac:dyDescent="0.4">
      <c r="A233" s="9"/>
      <c r="B233" s="73"/>
      <c r="C233" s="80" t="s">
        <v>838</v>
      </c>
      <c r="D233" s="2" t="s">
        <v>839</v>
      </c>
      <c r="E233" s="53">
        <v>1870</v>
      </c>
      <c r="F233" s="53">
        <v>78</v>
      </c>
      <c r="G233" s="53">
        <v>1870</v>
      </c>
      <c r="H233" s="53">
        <v>71</v>
      </c>
      <c r="I233" s="53">
        <v>1870</v>
      </c>
      <c r="J233" s="53">
        <v>76</v>
      </c>
      <c r="K233" s="53">
        <v>1870</v>
      </c>
      <c r="L233" s="53">
        <v>85</v>
      </c>
      <c r="M233" s="78"/>
      <c r="N233" s="78"/>
      <c r="O233" s="78"/>
      <c r="P233" s="78"/>
      <c r="Q233" s="78"/>
      <c r="R233" s="73"/>
      <c r="S233" s="73"/>
    </row>
    <row r="234" spans="1:19" x14ac:dyDescent="0.4">
      <c r="A234" s="9"/>
      <c r="B234" s="73"/>
      <c r="C234" s="80" t="s">
        <v>891</v>
      </c>
      <c r="D234" s="2" t="s">
        <v>1073</v>
      </c>
      <c r="E234" s="53">
        <v>1637</v>
      </c>
      <c r="F234" s="53">
        <v>80</v>
      </c>
      <c r="G234" s="53">
        <v>1637</v>
      </c>
      <c r="H234" s="53">
        <v>74</v>
      </c>
      <c r="I234" s="53">
        <v>1637</v>
      </c>
      <c r="J234" s="53">
        <v>78</v>
      </c>
      <c r="K234" s="53">
        <v>1637</v>
      </c>
      <c r="L234" s="53">
        <v>86</v>
      </c>
      <c r="M234" s="78"/>
      <c r="N234" s="78"/>
      <c r="O234" s="78"/>
      <c r="P234" s="78"/>
      <c r="Q234" s="78"/>
      <c r="R234" s="73"/>
      <c r="S234" s="73"/>
    </row>
    <row r="235" spans="1:19" x14ac:dyDescent="0.4">
      <c r="A235" s="9"/>
      <c r="B235" s="73"/>
      <c r="C235" s="80" t="s">
        <v>840</v>
      </c>
      <c r="D235" s="2" t="s">
        <v>841</v>
      </c>
      <c r="E235" s="53">
        <v>1234</v>
      </c>
      <c r="F235" s="53">
        <v>79</v>
      </c>
      <c r="G235" s="53">
        <v>1234</v>
      </c>
      <c r="H235" s="53">
        <v>71</v>
      </c>
      <c r="I235" s="53">
        <v>1234</v>
      </c>
      <c r="J235" s="53">
        <v>78</v>
      </c>
      <c r="K235" s="53">
        <v>1234</v>
      </c>
      <c r="L235" s="53">
        <v>85</v>
      </c>
      <c r="M235" s="78"/>
      <c r="N235" s="78"/>
      <c r="O235" s="78"/>
      <c r="P235" s="78"/>
      <c r="Q235" s="78"/>
      <c r="R235" s="73"/>
      <c r="S235" s="73"/>
    </row>
    <row r="236" spans="1:19" x14ac:dyDescent="0.4">
      <c r="A236" s="9"/>
      <c r="B236" s="73"/>
      <c r="C236" s="80" t="s">
        <v>842</v>
      </c>
      <c r="D236" s="2" t="s">
        <v>843</v>
      </c>
      <c r="E236" s="53">
        <v>1585</v>
      </c>
      <c r="F236" s="53">
        <v>81</v>
      </c>
      <c r="G236" s="53">
        <v>1585</v>
      </c>
      <c r="H236" s="53">
        <v>74</v>
      </c>
      <c r="I236" s="53">
        <v>1585</v>
      </c>
      <c r="J236" s="53">
        <v>77</v>
      </c>
      <c r="K236" s="53">
        <v>1585</v>
      </c>
      <c r="L236" s="53">
        <v>87</v>
      </c>
      <c r="M236" s="78"/>
      <c r="N236" s="78"/>
      <c r="O236" s="78"/>
      <c r="P236" s="78"/>
      <c r="Q236" s="78"/>
      <c r="R236" s="73"/>
      <c r="S236" s="73"/>
    </row>
    <row r="237" spans="1:19" x14ac:dyDescent="0.4">
      <c r="A237" s="9"/>
      <c r="B237" s="73"/>
      <c r="C237" s="80" t="s">
        <v>880</v>
      </c>
      <c r="D237" s="2" t="s">
        <v>1074</v>
      </c>
      <c r="E237" s="53">
        <v>1940</v>
      </c>
      <c r="F237" s="53">
        <v>83</v>
      </c>
      <c r="G237" s="53">
        <v>1940</v>
      </c>
      <c r="H237" s="53">
        <v>75</v>
      </c>
      <c r="I237" s="53">
        <v>1940</v>
      </c>
      <c r="J237" s="53">
        <v>80</v>
      </c>
      <c r="K237" s="53">
        <v>1940</v>
      </c>
      <c r="L237" s="53">
        <v>89</v>
      </c>
      <c r="M237" s="78"/>
      <c r="N237" s="78"/>
      <c r="O237" s="78"/>
      <c r="P237" s="78"/>
      <c r="Q237" s="78"/>
      <c r="R237" s="73"/>
      <c r="S237" s="73"/>
    </row>
    <row r="238" spans="1:19" x14ac:dyDescent="0.4">
      <c r="A238" s="9"/>
      <c r="B238" s="73"/>
      <c r="C238" s="80" t="s">
        <v>892</v>
      </c>
      <c r="D238" s="2" t="s">
        <v>1075</v>
      </c>
      <c r="E238" s="53">
        <v>1118</v>
      </c>
      <c r="F238" s="53">
        <v>76</v>
      </c>
      <c r="G238" s="53">
        <v>1118</v>
      </c>
      <c r="H238" s="53">
        <v>68</v>
      </c>
      <c r="I238" s="53">
        <v>1118</v>
      </c>
      <c r="J238" s="53">
        <v>76</v>
      </c>
      <c r="K238" s="53">
        <v>1118</v>
      </c>
      <c r="L238" s="53">
        <v>84</v>
      </c>
      <c r="M238" s="78"/>
      <c r="N238" s="78"/>
      <c r="O238" s="78"/>
      <c r="P238" s="78"/>
      <c r="Q238" s="78"/>
      <c r="R238" s="73"/>
      <c r="S238" s="73"/>
    </row>
    <row r="239" spans="1:19" x14ac:dyDescent="0.4">
      <c r="A239" s="9"/>
      <c r="B239" s="73"/>
      <c r="C239" s="80" t="s">
        <v>844</v>
      </c>
      <c r="D239" s="2" t="s">
        <v>845</v>
      </c>
      <c r="E239" s="53">
        <v>1031</v>
      </c>
      <c r="F239" s="53">
        <v>79</v>
      </c>
      <c r="G239" s="53">
        <v>1031</v>
      </c>
      <c r="H239" s="53">
        <v>71</v>
      </c>
      <c r="I239" s="53">
        <v>1031</v>
      </c>
      <c r="J239" s="53">
        <v>79</v>
      </c>
      <c r="K239" s="53">
        <v>1031</v>
      </c>
      <c r="L239" s="53">
        <v>84</v>
      </c>
      <c r="M239" s="78"/>
      <c r="N239" s="78"/>
      <c r="O239" s="78"/>
      <c r="P239" s="78"/>
      <c r="Q239" s="78"/>
      <c r="R239" s="73"/>
      <c r="S239" s="73"/>
    </row>
    <row r="240" spans="1:19" x14ac:dyDescent="0.4">
      <c r="A240" s="9"/>
      <c r="B240" s="73"/>
      <c r="C240" s="80" t="s">
        <v>846</v>
      </c>
      <c r="D240" s="2" t="s">
        <v>847</v>
      </c>
      <c r="E240" s="53">
        <v>1286</v>
      </c>
      <c r="F240" s="53">
        <v>77</v>
      </c>
      <c r="G240" s="53">
        <v>1286</v>
      </c>
      <c r="H240" s="53">
        <v>70</v>
      </c>
      <c r="I240" s="53">
        <v>1286</v>
      </c>
      <c r="J240" s="53">
        <v>77</v>
      </c>
      <c r="K240" s="53">
        <v>1286</v>
      </c>
      <c r="L240" s="53">
        <v>85</v>
      </c>
      <c r="M240" s="78"/>
      <c r="N240" s="78"/>
      <c r="O240" s="78"/>
      <c r="P240" s="78"/>
      <c r="Q240" s="78"/>
      <c r="R240" s="73"/>
      <c r="S240" s="73"/>
    </row>
    <row r="241" spans="1:19" x14ac:dyDescent="0.4">
      <c r="A241" s="9"/>
      <c r="B241" s="73"/>
      <c r="C241" s="80" t="s">
        <v>881</v>
      </c>
      <c r="D241" s="2" t="s">
        <v>1076</v>
      </c>
      <c r="E241" s="53">
        <v>1323</v>
      </c>
      <c r="F241" s="53">
        <v>76</v>
      </c>
      <c r="G241" s="53">
        <v>1323</v>
      </c>
      <c r="H241" s="53">
        <v>66</v>
      </c>
      <c r="I241" s="53">
        <v>1323</v>
      </c>
      <c r="J241" s="53">
        <v>72</v>
      </c>
      <c r="K241" s="53">
        <v>1323</v>
      </c>
      <c r="L241" s="53">
        <v>81</v>
      </c>
      <c r="M241" s="78"/>
      <c r="N241" s="78"/>
      <c r="O241" s="78"/>
      <c r="P241" s="78"/>
      <c r="Q241" s="78"/>
      <c r="R241" s="73"/>
      <c r="S241" s="73"/>
    </row>
    <row r="242" spans="1:19" x14ac:dyDescent="0.4">
      <c r="A242" s="9"/>
      <c r="B242" s="73"/>
      <c r="C242" s="80"/>
      <c r="D242" s="2"/>
      <c r="E242" s="53"/>
      <c r="F242" s="53"/>
      <c r="G242" s="53"/>
      <c r="H242" s="53"/>
      <c r="I242" s="53"/>
      <c r="J242" s="53"/>
      <c r="K242" s="53"/>
      <c r="L242" s="53"/>
      <c r="M242" s="78"/>
      <c r="N242" s="78"/>
      <c r="O242" s="78"/>
      <c r="P242" s="78"/>
      <c r="Q242" s="78"/>
      <c r="R242" s="73"/>
      <c r="S242" s="73"/>
    </row>
    <row r="243" spans="1:19" x14ac:dyDescent="0.4">
      <c r="A243" s="9"/>
      <c r="B243" s="73"/>
      <c r="C243" s="75" t="s">
        <v>471</v>
      </c>
      <c r="D243" s="6" t="s">
        <v>308</v>
      </c>
      <c r="E243" s="53"/>
      <c r="F243" s="53"/>
      <c r="G243" s="53"/>
      <c r="H243" s="53"/>
      <c r="I243" s="53"/>
      <c r="J243" s="53"/>
      <c r="K243" s="53"/>
      <c r="L243" s="53"/>
      <c r="M243" s="78"/>
      <c r="N243" s="78"/>
      <c r="O243" s="78"/>
      <c r="P243" s="78"/>
      <c r="Q243" s="78"/>
      <c r="R243" s="73"/>
      <c r="S243" s="73"/>
    </row>
    <row r="244" spans="1:19" x14ac:dyDescent="0.4">
      <c r="A244" s="9"/>
      <c r="B244" s="73"/>
      <c r="C244" s="80" t="s">
        <v>848</v>
      </c>
      <c r="D244" s="2" t="s">
        <v>849</v>
      </c>
      <c r="E244" s="53">
        <v>1409</v>
      </c>
      <c r="F244" s="53">
        <v>73</v>
      </c>
      <c r="G244" s="53">
        <v>1409</v>
      </c>
      <c r="H244" s="53">
        <v>68</v>
      </c>
      <c r="I244" s="53">
        <v>1409</v>
      </c>
      <c r="J244" s="53">
        <v>72</v>
      </c>
      <c r="K244" s="53">
        <v>1409</v>
      </c>
      <c r="L244" s="53">
        <v>83</v>
      </c>
      <c r="M244" s="78"/>
      <c r="N244" s="78"/>
      <c r="O244" s="78"/>
      <c r="P244" s="78"/>
      <c r="Q244" s="78"/>
      <c r="R244" s="73"/>
      <c r="S244" s="73"/>
    </row>
    <row r="245" spans="1:19" x14ac:dyDescent="0.4">
      <c r="A245" s="9"/>
      <c r="B245" s="73"/>
      <c r="C245" s="80" t="s">
        <v>850</v>
      </c>
      <c r="D245" s="2" t="s">
        <v>851</v>
      </c>
      <c r="E245" s="53">
        <v>1268</v>
      </c>
      <c r="F245" s="53">
        <v>79</v>
      </c>
      <c r="G245" s="53">
        <v>1268</v>
      </c>
      <c r="H245" s="53">
        <v>74</v>
      </c>
      <c r="I245" s="53">
        <v>1268</v>
      </c>
      <c r="J245" s="53">
        <v>77</v>
      </c>
      <c r="K245" s="53">
        <v>1268</v>
      </c>
      <c r="L245" s="53">
        <v>89</v>
      </c>
      <c r="M245" s="78"/>
      <c r="N245" s="78"/>
      <c r="O245" s="78"/>
      <c r="P245" s="78"/>
      <c r="Q245" s="78"/>
      <c r="R245" s="73"/>
      <c r="S245" s="73"/>
    </row>
    <row r="246" spans="1:19" x14ac:dyDescent="0.4">
      <c r="A246" s="9"/>
      <c r="B246" s="73"/>
      <c r="C246" s="80" t="s">
        <v>852</v>
      </c>
      <c r="D246" s="2" t="s">
        <v>853</v>
      </c>
      <c r="E246" s="53">
        <v>1084</v>
      </c>
      <c r="F246" s="53">
        <v>73</v>
      </c>
      <c r="G246" s="53">
        <v>1084</v>
      </c>
      <c r="H246" s="53">
        <v>66</v>
      </c>
      <c r="I246" s="53">
        <v>1084</v>
      </c>
      <c r="J246" s="53">
        <v>73</v>
      </c>
      <c r="K246" s="53">
        <v>1084</v>
      </c>
      <c r="L246" s="53">
        <v>84</v>
      </c>
      <c r="M246" s="78"/>
      <c r="N246" s="78"/>
      <c r="O246" s="78"/>
      <c r="P246" s="78"/>
      <c r="Q246" s="78"/>
      <c r="R246" s="73"/>
      <c r="S246" s="73"/>
    </row>
    <row r="247" spans="1:19" x14ac:dyDescent="0.4">
      <c r="A247" s="9"/>
      <c r="B247" s="73"/>
      <c r="C247" s="80" t="s">
        <v>854</v>
      </c>
      <c r="D247" s="2" t="s">
        <v>855</v>
      </c>
      <c r="E247" s="53">
        <v>1550</v>
      </c>
      <c r="F247" s="53">
        <v>75</v>
      </c>
      <c r="G247" s="53">
        <v>1550</v>
      </c>
      <c r="H247" s="53">
        <v>69</v>
      </c>
      <c r="I247" s="53">
        <v>1550</v>
      </c>
      <c r="J247" s="53">
        <v>76</v>
      </c>
      <c r="K247" s="53">
        <v>1550</v>
      </c>
      <c r="L247" s="53">
        <v>84</v>
      </c>
      <c r="M247" s="78"/>
      <c r="N247" s="78"/>
      <c r="O247" s="78"/>
      <c r="P247" s="78"/>
      <c r="Q247" s="78"/>
      <c r="R247" s="73"/>
      <c r="S247" s="73"/>
    </row>
    <row r="248" spans="1:19" x14ac:dyDescent="0.4">
      <c r="A248" s="9"/>
      <c r="B248" s="73"/>
      <c r="C248" s="80" t="s">
        <v>856</v>
      </c>
      <c r="D248" s="2" t="s">
        <v>857</v>
      </c>
      <c r="E248" s="53">
        <v>835</v>
      </c>
      <c r="F248" s="53">
        <v>74</v>
      </c>
      <c r="G248" s="53">
        <v>835</v>
      </c>
      <c r="H248" s="53">
        <v>68</v>
      </c>
      <c r="I248" s="53">
        <v>835</v>
      </c>
      <c r="J248" s="53">
        <v>74</v>
      </c>
      <c r="K248" s="53">
        <v>835</v>
      </c>
      <c r="L248" s="53">
        <v>85</v>
      </c>
      <c r="M248" s="78"/>
      <c r="N248" s="78"/>
      <c r="O248" s="78"/>
      <c r="P248" s="78"/>
      <c r="Q248" s="78"/>
      <c r="R248" s="73"/>
      <c r="S248" s="73"/>
    </row>
    <row r="249" spans="1:19" x14ac:dyDescent="0.4">
      <c r="A249" s="9"/>
      <c r="B249" s="73"/>
      <c r="C249" s="80" t="s">
        <v>858</v>
      </c>
      <c r="D249" s="2" t="s">
        <v>859</v>
      </c>
      <c r="E249" s="53">
        <v>1510</v>
      </c>
      <c r="F249" s="53">
        <v>73</v>
      </c>
      <c r="G249" s="53">
        <v>1510</v>
      </c>
      <c r="H249" s="53">
        <v>69</v>
      </c>
      <c r="I249" s="53">
        <v>1510</v>
      </c>
      <c r="J249" s="53">
        <v>70</v>
      </c>
      <c r="K249" s="53">
        <v>1510</v>
      </c>
      <c r="L249" s="53">
        <v>84</v>
      </c>
      <c r="M249" s="78"/>
      <c r="N249" s="78"/>
      <c r="O249" s="78"/>
      <c r="P249" s="78"/>
      <c r="Q249" s="78"/>
      <c r="R249" s="73"/>
      <c r="S249" s="73"/>
    </row>
    <row r="250" spans="1:19" x14ac:dyDescent="0.4">
      <c r="A250" s="9"/>
      <c r="B250" s="73"/>
      <c r="C250" s="80" t="s">
        <v>860</v>
      </c>
      <c r="D250" s="2" t="s">
        <v>861</v>
      </c>
      <c r="E250" s="53">
        <v>1362</v>
      </c>
      <c r="F250" s="53">
        <v>76</v>
      </c>
      <c r="G250" s="53">
        <v>1362</v>
      </c>
      <c r="H250" s="53">
        <v>72</v>
      </c>
      <c r="I250" s="53">
        <v>1362</v>
      </c>
      <c r="J250" s="53">
        <v>77</v>
      </c>
      <c r="K250" s="53">
        <v>1362</v>
      </c>
      <c r="L250" s="53">
        <v>85</v>
      </c>
      <c r="M250" s="78"/>
      <c r="N250" s="78"/>
      <c r="O250" s="78"/>
      <c r="P250" s="78"/>
      <c r="Q250" s="78"/>
      <c r="R250" s="73"/>
      <c r="S250" s="73"/>
    </row>
    <row r="251" spans="1:19" x14ac:dyDescent="0.4">
      <c r="A251" s="9"/>
      <c r="B251" s="73"/>
      <c r="C251" s="80"/>
      <c r="D251" s="2"/>
      <c r="E251" s="53"/>
      <c r="F251" s="53"/>
      <c r="G251" s="53"/>
      <c r="H251" s="53"/>
      <c r="I251" s="53"/>
      <c r="J251" s="53"/>
      <c r="K251" s="53"/>
      <c r="L251" s="53"/>
      <c r="M251" s="78"/>
      <c r="N251" s="78"/>
      <c r="O251" s="78"/>
      <c r="P251" s="78"/>
      <c r="Q251" s="78"/>
      <c r="R251" s="73"/>
      <c r="S251" s="73"/>
    </row>
    <row r="252" spans="1:19" x14ac:dyDescent="0.4">
      <c r="A252" s="9"/>
      <c r="B252" s="73"/>
      <c r="C252" s="75" t="s">
        <v>474</v>
      </c>
      <c r="D252" s="6" t="s">
        <v>310</v>
      </c>
      <c r="E252" s="53"/>
      <c r="F252" s="53"/>
      <c r="G252" s="53"/>
      <c r="H252" s="53"/>
      <c r="I252" s="53"/>
      <c r="J252" s="53"/>
      <c r="K252" s="53"/>
      <c r="L252" s="53"/>
      <c r="M252" s="78"/>
      <c r="N252" s="78"/>
      <c r="O252" s="78"/>
      <c r="P252" s="78"/>
      <c r="Q252" s="78"/>
      <c r="R252" s="73"/>
      <c r="S252" s="73"/>
    </row>
    <row r="253" spans="1:19" x14ac:dyDescent="0.4">
      <c r="A253" s="9"/>
      <c r="B253" s="73"/>
      <c r="C253" s="80" t="s">
        <v>862</v>
      </c>
      <c r="D253" s="2" t="s">
        <v>863</v>
      </c>
      <c r="E253" s="53">
        <v>879</v>
      </c>
      <c r="F253" s="53">
        <v>75</v>
      </c>
      <c r="G253" s="53">
        <v>879</v>
      </c>
      <c r="H253" s="53">
        <v>67</v>
      </c>
      <c r="I253" s="53">
        <v>879</v>
      </c>
      <c r="J253" s="53">
        <v>75</v>
      </c>
      <c r="K253" s="53">
        <v>879</v>
      </c>
      <c r="L253" s="53">
        <v>82</v>
      </c>
      <c r="M253" s="78"/>
      <c r="N253" s="78"/>
      <c r="O253" s="78"/>
      <c r="P253" s="78"/>
      <c r="Q253" s="78"/>
      <c r="R253" s="73"/>
      <c r="S253" s="73"/>
    </row>
    <row r="254" spans="1:19" x14ac:dyDescent="0.4">
      <c r="A254" s="9"/>
      <c r="B254" s="73"/>
      <c r="C254" s="80" t="s">
        <v>864</v>
      </c>
      <c r="D254" s="2" t="s">
        <v>865</v>
      </c>
      <c r="E254" s="53">
        <v>628</v>
      </c>
      <c r="F254" s="53">
        <v>70</v>
      </c>
      <c r="G254" s="53">
        <v>628</v>
      </c>
      <c r="H254" s="53">
        <v>60</v>
      </c>
      <c r="I254" s="53">
        <v>628</v>
      </c>
      <c r="J254" s="53">
        <v>70</v>
      </c>
      <c r="K254" s="53">
        <v>628</v>
      </c>
      <c r="L254" s="53">
        <v>81</v>
      </c>
      <c r="M254" s="78"/>
      <c r="N254" s="78"/>
      <c r="O254" s="78"/>
      <c r="P254" s="78"/>
      <c r="Q254" s="78"/>
      <c r="R254" s="73"/>
      <c r="S254" s="73"/>
    </row>
    <row r="255" spans="1:19" x14ac:dyDescent="0.4">
      <c r="A255" s="9"/>
      <c r="B255" s="73"/>
      <c r="C255" s="80" t="s">
        <v>866</v>
      </c>
      <c r="D255" s="2" t="s">
        <v>867</v>
      </c>
      <c r="E255" s="53">
        <v>1778</v>
      </c>
      <c r="F255" s="53">
        <v>69</v>
      </c>
      <c r="G255" s="53">
        <v>1778</v>
      </c>
      <c r="H255" s="53">
        <v>58</v>
      </c>
      <c r="I255" s="53">
        <v>1778</v>
      </c>
      <c r="J255" s="53">
        <v>68</v>
      </c>
      <c r="K255" s="53">
        <v>1778</v>
      </c>
      <c r="L255" s="53">
        <v>77</v>
      </c>
      <c r="M255" s="78"/>
      <c r="N255" s="78"/>
      <c r="O255" s="78"/>
      <c r="P255" s="78"/>
      <c r="Q255" s="78"/>
      <c r="R255" s="73"/>
      <c r="S255" s="73"/>
    </row>
    <row r="256" spans="1:19" x14ac:dyDescent="0.4">
      <c r="A256" s="9"/>
      <c r="B256" s="73"/>
      <c r="C256" s="80" t="s">
        <v>868</v>
      </c>
      <c r="D256" s="2" t="s">
        <v>869</v>
      </c>
      <c r="E256" s="53">
        <v>974</v>
      </c>
      <c r="F256" s="53">
        <v>76</v>
      </c>
      <c r="G256" s="53">
        <v>974</v>
      </c>
      <c r="H256" s="53">
        <v>71</v>
      </c>
      <c r="I256" s="53">
        <v>974</v>
      </c>
      <c r="J256" s="53">
        <v>74</v>
      </c>
      <c r="K256" s="53">
        <v>974</v>
      </c>
      <c r="L256" s="53">
        <v>86</v>
      </c>
      <c r="M256" s="78"/>
      <c r="N256" s="78"/>
      <c r="O256" s="78"/>
      <c r="P256" s="78"/>
      <c r="Q256" s="78"/>
      <c r="R256" s="73"/>
      <c r="S256" s="73"/>
    </row>
    <row r="257" spans="1:19" x14ac:dyDescent="0.4">
      <c r="A257" s="9"/>
      <c r="B257" s="73"/>
      <c r="C257" s="80" t="s">
        <v>870</v>
      </c>
      <c r="D257" s="2" t="s">
        <v>871</v>
      </c>
      <c r="E257" s="53">
        <v>1145</v>
      </c>
      <c r="F257" s="53">
        <v>73</v>
      </c>
      <c r="G257" s="53">
        <v>1145</v>
      </c>
      <c r="H257" s="53">
        <v>65</v>
      </c>
      <c r="I257" s="53">
        <v>1145</v>
      </c>
      <c r="J257" s="53">
        <v>72</v>
      </c>
      <c r="K257" s="53">
        <v>1145</v>
      </c>
      <c r="L257" s="53">
        <v>86</v>
      </c>
      <c r="M257" s="78"/>
      <c r="N257" s="78"/>
      <c r="O257" s="78"/>
      <c r="P257" s="78"/>
      <c r="Q257" s="78"/>
      <c r="R257" s="73"/>
      <c r="S257" s="73"/>
    </row>
    <row r="258" spans="1:19" x14ac:dyDescent="0.4">
      <c r="A258" s="9"/>
      <c r="B258" s="73"/>
      <c r="C258" s="80" t="s">
        <v>872</v>
      </c>
      <c r="D258" s="2" t="s">
        <v>0</v>
      </c>
      <c r="E258" s="53">
        <v>1235</v>
      </c>
      <c r="F258" s="53">
        <v>73</v>
      </c>
      <c r="G258" s="53">
        <v>1235</v>
      </c>
      <c r="H258" s="53">
        <v>62</v>
      </c>
      <c r="I258" s="53">
        <v>1235</v>
      </c>
      <c r="J258" s="53">
        <v>71</v>
      </c>
      <c r="K258" s="53">
        <v>1235</v>
      </c>
      <c r="L258" s="53">
        <v>81</v>
      </c>
      <c r="M258" s="78"/>
      <c r="N258" s="78"/>
      <c r="O258" s="78"/>
      <c r="P258" s="78"/>
      <c r="Q258" s="78"/>
      <c r="R258" s="73"/>
      <c r="S258" s="73"/>
    </row>
    <row r="259" spans="1:19" x14ac:dyDescent="0.4">
      <c r="A259" s="9"/>
      <c r="B259" s="73"/>
      <c r="C259" s="80" t="s">
        <v>1</v>
      </c>
      <c r="D259" s="2" t="s">
        <v>2</v>
      </c>
      <c r="E259" s="53">
        <v>1261</v>
      </c>
      <c r="F259" s="53">
        <v>74</v>
      </c>
      <c r="G259" s="53">
        <v>1261</v>
      </c>
      <c r="H259" s="53">
        <v>68</v>
      </c>
      <c r="I259" s="53">
        <v>1261</v>
      </c>
      <c r="J259" s="53">
        <v>72</v>
      </c>
      <c r="K259" s="53">
        <v>1261</v>
      </c>
      <c r="L259" s="53">
        <v>79</v>
      </c>
      <c r="M259" s="78"/>
      <c r="N259" s="78"/>
      <c r="O259" s="78"/>
      <c r="P259" s="78"/>
      <c r="Q259" s="78"/>
      <c r="R259" s="73"/>
      <c r="S259" s="73"/>
    </row>
    <row r="260" spans="1:19" x14ac:dyDescent="0.4">
      <c r="A260" s="9"/>
      <c r="B260" s="73"/>
      <c r="C260" s="80"/>
      <c r="D260" s="2"/>
      <c r="E260" s="53"/>
      <c r="F260" s="53"/>
      <c r="G260" s="53"/>
      <c r="H260" s="53"/>
      <c r="I260" s="53"/>
      <c r="J260" s="53"/>
      <c r="K260" s="53"/>
      <c r="L260" s="53"/>
      <c r="M260" s="78"/>
      <c r="N260" s="78"/>
      <c r="O260" s="78"/>
      <c r="P260" s="78"/>
      <c r="Q260" s="78"/>
      <c r="R260" s="73"/>
      <c r="S260" s="73"/>
    </row>
    <row r="261" spans="1:19" x14ac:dyDescent="0.4">
      <c r="A261" s="74" t="s">
        <v>476</v>
      </c>
      <c r="B261" s="75" t="s">
        <v>477</v>
      </c>
      <c r="C261" s="6" t="s">
        <v>3</v>
      </c>
      <c r="D261" s="73"/>
      <c r="E261" s="76">
        <v>100808</v>
      </c>
      <c r="F261" s="76">
        <v>77</v>
      </c>
      <c r="G261" s="76">
        <v>100808</v>
      </c>
      <c r="H261" s="76">
        <v>71</v>
      </c>
      <c r="I261" s="76">
        <v>100808</v>
      </c>
      <c r="J261" s="76">
        <v>77</v>
      </c>
      <c r="K261" s="76">
        <v>100808</v>
      </c>
      <c r="L261" s="76">
        <v>83</v>
      </c>
      <c r="M261" s="81"/>
      <c r="N261" s="81"/>
      <c r="O261" s="81"/>
      <c r="P261" s="81"/>
      <c r="Q261" s="81"/>
      <c r="R261" s="73"/>
      <c r="S261" s="73"/>
    </row>
    <row r="262" spans="1:19" x14ac:dyDescent="0.4">
      <c r="A262" s="9"/>
      <c r="B262" s="73"/>
      <c r="C262" s="80"/>
      <c r="D262" s="2"/>
      <c r="E262" s="53"/>
      <c r="F262" s="53"/>
      <c r="G262" s="53"/>
      <c r="H262" s="53"/>
      <c r="I262" s="53"/>
      <c r="J262" s="53"/>
      <c r="K262" s="53"/>
      <c r="L262" s="53"/>
      <c r="M262" s="78"/>
      <c r="N262" s="78"/>
      <c r="O262" s="78"/>
      <c r="P262" s="78"/>
      <c r="Q262" s="78"/>
      <c r="R262" s="73"/>
      <c r="S262" s="73"/>
    </row>
    <row r="263" spans="1:19" x14ac:dyDescent="0.4">
      <c r="A263" s="9"/>
      <c r="B263" s="73"/>
      <c r="C263" s="75" t="s">
        <v>478</v>
      </c>
      <c r="D263" s="6" t="s">
        <v>313</v>
      </c>
      <c r="E263" s="53"/>
      <c r="F263" s="53"/>
      <c r="G263" s="53"/>
      <c r="H263" s="53"/>
      <c r="I263" s="53"/>
      <c r="J263" s="53"/>
      <c r="K263" s="53"/>
      <c r="L263" s="53"/>
      <c r="M263" s="78"/>
      <c r="N263" s="78"/>
      <c r="O263" s="78"/>
      <c r="P263" s="78"/>
      <c r="Q263" s="78"/>
      <c r="R263" s="73"/>
      <c r="S263" s="73"/>
    </row>
    <row r="264" spans="1:19" x14ac:dyDescent="0.4">
      <c r="A264" s="9"/>
      <c r="B264" s="73"/>
      <c r="C264" s="80" t="s">
        <v>479</v>
      </c>
      <c r="D264" s="2" t="s">
        <v>314</v>
      </c>
      <c r="E264" s="53">
        <v>1653</v>
      </c>
      <c r="F264" s="53">
        <v>75</v>
      </c>
      <c r="G264" s="53">
        <v>1653</v>
      </c>
      <c r="H264" s="53">
        <v>67</v>
      </c>
      <c r="I264" s="53">
        <v>1653</v>
      </c>
      <c r="J264" s="53">
        <v>75</v>
      </c>
      <c r="K264" s="53">
        <v>1653</v>
      </c>
      <c r="L264" s="53">
        <v>82</v>
      </c>
      <c r="M264" s="78"/>
      <c r="N264" s="78"/>
      <c r="O264" s="78"/>
      <c r="P264" s="78"/>
      <c r="Q264" s="78"/>
      <c r="R264" s="73"/>
      <c r="S264" s="73"/>
    </row>
    <row r="265" spans="1:19" x14ac:dyDescent="0.4">
      <c r="A265" s="9"/>
      <c r="B265" s="73"/>
      <c r="C265" s="80" t="s">
        <v>480</v>
      </c>
      <c r="D265" s="2" t="s">
        <v>315</v>
      </c>
      <c r="E265" s="53">
        <v>30</v>
      </c>
      <c r="F265" s="53">
        <v>67</v>
      </c>
      <c r="G265" s="53">
        <v>30</v>
      </c>
      <c r="H265" s="53">
        <v>67</v>
      </c>
      <c r="I265" s="53">
        <v>30</v>
      </c>
      <c r="J265" s="53">
        <v>67</v>
      </c>
      <c r="K265" s="53">
        <v>30</v>
      </c>
      <c r="L265" s="53">
        <v>80</v>
      </c>
      <c r="M265" s="78"/>
      <c r="N265" s="78"/>
      <c r="O265" s="78"/>
      <c r="P265" s="78"/>
      <c r="Q265" s="78"/>
      <c r="R265" s="73"/>
      <c r="S265" s="73"/>
    </row>
    <row r="266" spans="1:19" x14ac:dyDescent="0.4">
      <c r="A266" s="9"/>
      <c r="B266" s="73"/>
      <c r="C266" s="80" t="s">
        <v>481</v>
      </c>
      <c r="D266" s="2" t="s">
        <v>316</v>
      </c>
      <c r="E266" s="53">
        <v>2696</v>
      </c>
      <c r="F266" s="53">
        <v>81</v>
      </c>
      <c r="G266" s="53">
        <v>2696</v>
      </c>
      <c r="H266" s="53">
        <v>78</v>
      </c>
      <c r="I266" s="53">
        <v>2696</v>
      </c>
      <c r="J266" s="53">
        <v>81</v>
      </c>
      <c r="K266" s="53">
        <v>2696</v>
      </c>
      <c r="L266" s="53">
        <v>85</v>
      </c>
      <c r="M266" s="78"/>
      <c r="N266" s="78"/>
      <c r="O266" s="78"/>
      <c r="P266" s="78"/>
      <c r="Q266" s="78"/>
      <c r="R266" s="73"/>
      <c r="S266" s="73"/>
    </row>
    <row r="267" spans="1:19" x14ac:dyDescent="0.4">
      <c r="A267" s="9"/>
      <c r="B267" s="73"/>
      <c r="C267" s="80" t="s">
        <v>482</v>
      </c>
      <c r="D267" s="2" t="s">
        <v>317</v>
      </c>
      <c r="E267" s="53">
        <v>1437</v>
      </c>
      <c r="F267" s="53">
        <v>79</v>
      </c>
      <c r="G267" s="53">
        <v>1437</v>
      </c>
      <c r="H267" s="53">
        <v>72</v>
      </c>
      <c r="I267" s="53">
        <v>1437</v>
      </c>
      <c r="J267" s="53">
        <v>78</v>
      </c>
      <c r="K267" s="53">
        <v>1437</v>
      </c>
      <c r="L267" s="53">
        <v>84</v>
      </c>
      <c r="M267" s="78"/>
      <c r="N267" s="78"/>
      <c r="O267" s="78"/>
      <c r="P267" s="78"/>
      <c r="Q267" s="78"/>
      <c r="R267" s="73"/>
      <c r="S267" s="73"/>
    </row>
    <row r="268" spans="1:19" x14ac:dyDescent="0.4">
      <c r="A268" s="9"/>
      <c r="B268" s="73"/>
      <c r="C268" s="80" t="s">
        <v>483</v>
      </c>
      <c r="D268" s="2" t="s">
        <v>318</v>
      </c>
      <c r="E268" s="53">
        <v>2913</v>
      </c>
      <c r="F268" s="53">
        <v>78</v>
      </c>
      <c r="G268" s="53">
        <v>2913</v>
      </c>
      <c r="H268" s="53">
        <v>74</v>
      </c>
      <c r="I268" s="53">
        <v>2913</v>
      </c>
      <c r="J268" s="53">
        <v>78</v>
      </c>
      <c r="K268" s="53">
        <v>2913</v>
      </c>
      <c r="L268" s="53">
        <v>83</v>
      </c>
      <c r="M268" s="78"/>
      <c r="N268" s="78"/>
      <c r="O268" s="78"/>
      <c r="P268" s="78"/>
      <c r="Q268" s="78"/>
      <c r="R268" s="73"/>
      <c r="S268" s="73"/>
    </row>
    <row r="269" spans="1:19" x14ac:dyDescent="0.4">
      <c r="A269" s="9"/>
      <c r="B269" s="73"/>
      <c r="C269" s="80" t="s">
        <v>484</v>
      </c>
      <c r="D269" s="2" t="s">
        <v>319</v>
      </c>
      <c r="E269" s="53">
        <v>1923</v>
      </c>
      <c r="F269" s="53">
        <v>75</v>
      </c>
      <c r="G269" s="53">
        <v>1923</v>
      </c>
      <c r="H269" s="53">
        <v>69</v>
      </c>
      <c r="I269" s="53">
        <v>1923</v>
      </c>
      <c r="J269" s="53">
        <v>73</v>
      </c>
      <c r="K269" s="53">
        <v>1923</v>
      </c>
      <c r="L269" s="53">
        <v>81</v>
      </c>
      <c r="M269" s="78"/>
      <c r="N269" s="78"/>
      <c r="O269" s="78"/>
      <c r="P269" s="78"/>
      <c r="Q269" s="78"/>
      <c r="R269" s="73"/>
      <c r="S269" s="73"/>
    </row>
    <row r="270" spans="1:19" x14ac:dyDescent="0.4">
      <c r="A270" s="9"/>
      <c r="B270" s="73"/>
      <c r="C270" s="80" t="s">
        <v>485</v>
      </c>
      <c r="D270" s="2" t="s">
        <v>320</v>
      </c>
      <c r="E270" s="53">
        <v>740</v>
      </c>
      <c r="F270" s="53">
        <v>80</v>
      </c>
      <c r="G270" s="53">
        <v>740</v>
      </c>
      <c r="H270" s="53">
        <v>74</v>
      </c>
      <c r="I270" s="53">
        <v>740</v>
      </c>
      <c r="J270" s="53">
        <v>78</v>
      </c>
      <c r="K270" s="53">
        <v>740</v>
      </c>
      <c r="L270" s="53">
        <v>87</v>
      </c>
      <c r="M270" s="78"/>
      <c r="N270" s="78"/>
      <c r="O270" s="78"/>
      <c r="P270" s="78"/>
      <c r="Q270" s="78"/>
      <c r="R270" s="73"/>
      <c r="S270" s="73"/>
    </row>
    <row r="271" spans="1:19" x14ac:dyDescent="0.4">
      <c r="A271" s="9"/>
      <c r="B271" s="73"/>
      <c r="C271" s="80" t="s">
        <v>486</v>
      </c>
      <c r="D271" s="2" t="s">
        <v>321</v>
      </c>
      <c r="E271" s="53">
        <v>3082</v>
      </c>
      <c r="F271" s="53">
        <v>78</v>
      </c>
      <c r="G271" s="53">
        <v>3082</v>
      </c>
      <c r="H271" s="53">
        <v>72</v>
      </c>
      <c r="I271" s="53">
        <v>3082</v>
      </c>
      <c r="J271" s="53">
        <v>76</v>
      </c>
      <c r="K271" s="53">
        <v>3082</v>
      </c>
      <c r="L271" s="53">
        <v>84</v>
      </c>
      <c r="M271" s="78"/>
      <c r="N271" s="78"/>
      <c r="O271" s="78"/>
      <c r="P271" s="78"/>
      <c r="Q271" s="78"/>
      <c r="R271" s="73"/>
      <c r="S271" s="73"/>
    </row>
    <row r="272" spans="1:19" x14ac:dyDescent="0.4">
      <c r="A272" s="9"/>
      <c r="B272" s="73"/>
      <c r="C272" s="80" t="s">
        <v>487</v>
      </c>
      <c r="D272" s="2" t="s">
        <v>322</v>
      </c>
      <c r="E272" s="53">
        <v>3649</v>
      </c>
      <c r="F272" s="53">
        <v>78</v>
      </c>
      <c r="G272" s="53">
        <v>3649</v>
      </c>
      <c r="H272" s="53">
        <v>73</v>
      </c>
      <c r="I272" s="53">
        <v>3649</v>
      </c>
      <c r="J272" s="53">
        <v>77</v>
      </c>
      <c r="K272" s="53">
        <v>3649</v>
      </c>
      <c r="L272" s="53">
        <v>84</v>
      </c>
      <c r="M272" s="78"/>
      <c r="N272" s="78"/>
      <c r="O272" s="78"/>
      <c r="P272" s="78"/>
      <c r="Q272" s="78"/>
      <c r="R272" s="73"/>
      <c r="S272" s="73"/>
    </row>
    <row r="273" spans="1:19" x14ac:dyDescent="0.4">
      <c r="A273" s="9"/>
      <c r="B273" s="73"/>
      <c r="C273" s="80" t="s">
        <v>488</v>
      </c>
      <c r="D273" s="2" t="s">
        <v>323</v>
      </c>
      <c r="E273" s="53">
        <v>4761</v>
      </c>
      <c r="F273" s="53">
        <v>79</v>
      </c>
      <c r="G273" s="53">
        <v>4761</v>
      </c>
      <c r="H273" s="53">
        <v>75</v>
      </c>
      <c r="I273" s="53">
        <v>4761</v>
      </c>
      <c r="J273" s="53">
        <v>80</v>
      </c>
      <c r="K273" s="53">
        <v>4761</v>
      </c>
      <c r="L273" s="53">
        <v>83</v>
      </c>
      <c r="M273" s="78"/>
      <c r="N273" s="78"/>
      <c r="O273" s="78"/>
      <c r="P273" s="78"/>
      <c r="Q273" s="78"/>
      <c r="R273" s="73"/>
      <c r="S273" s="73"/>
    </row>
    <row r="274" spans="1:19" x14ac:dyDescent="0.4">
      <c r="A274" s="9"/>
      <c r="B274" s="73"/>
      <c r="C274" s="80" t="s">
        <v>489</v>
      </c>
      <c r="D274" s="2" t="s">
        <v>324</v>
      </c>
      <c r="E274" s="53">
        <v>3302</v>
      </c>
      <c r="F274" s="53">
        <v>77</v>
      </c>
      <c r="G274" s="53">
        <v>3302</v>
      </c>
      <c r="H274" s="53">
        <v>71</v>
      </c>
      <c r="I274" s="53">
        <v>3302</v>
      </c>
      <c r="J274" s="53">
        <v>76</v>
      </c>
      <c r="K274" s="53">
        <v>3302</v>
      </c>
      <c r="L274" s="53">
        <v>82</v>
      </c>
      <c r="M274" s="78"/>
      <c r="N274" s="78"/>
      <c r="O274" s="78"/>
      <c r="P274" s="78"/>
      <c r="Q274" s="78"/>
      <c r="R274" s="73"/>
      <c r="S274" s="73"/>
    </row>
    <row r="275" spans="1:19" x14ac:dyDescent="0.4">
      <c r="A275" s="9"/>
      <c r="B275" s="73"/>
      <c r="C275" s="80" t="s">
        <v>490</v>
      </c>
      <c r="D275" s="2" t="s">
        <v>325</v>
      </c>
      <c r="E275" s="53">
        <v>3305</v>
      </c>
      <c r="F275" s="53">
        <v>76</v>
      </c>
      <c r="G275" s="53">
        <v>3305</v>
      </c>
      <c r="H275" s="53">
        <v>70</v>
      </c>
      <c r="I275" s="53">
        <v>3305</v>
      </c>
      <c r="J275" s="53">
        <v>76</v>
      </c>
      <c r="K275" s="53">
        <v>3305</v>
      </c>
      <c r="L275" s="53">
        <v>80</v>
      </c>
      <c r="M275" s="78"/>
      <c r="N275" s="78"/>
      <c r="O275" s="78"/>
      <c r="P275" s="78"/>
      <c r="Q275" s="78"/>
      <c r="R275" s="73"/>
      <c r="S275" s="73"/>
    </row>
    <row r="276" spans="1:19" x14ac:dyDescent="0.4">
      <c r="A276" s="9"/>
      <c r="B276" s="73"/>
      <c r="C276" s="80" t="s">
        <v>491</v>
      </c>
      <c r="D276" s="2" t="s">
        <v>326</v>
      </c>
      <c r="E276" s="53">
        <v>2778</v>
      </c>
      <c r="F276" s="53">
        <v>81</v>
      </c>
      <c r="G276" s="53">
        <v>2778</v>
      </c>
      <c r="H276" s="53">
        <v>76</v>
      </c>
      <c r="I276" s="53">
        <v>2778</v>
      </c>
      <c r="J276" s="53">
        <v>80</v>
      </c>
      <c r="K276" s="53">
        <v>2778</v>
      </c>
      <c r="L276" s="53">
        <v>86</v>
      </c>
      <c r="M276" s="78"/>
      <c r="N276" s="78"/>
      <c r="O276" s="78"/>
      <c r="P276" s="78"/>
      <c r="Q276" s="78"/>
      <c r="R276" s="73"/>
      <c r="S276" s="73"/>
    </row>
    <row r="277" spans="1:19" x14ac:dyDescent="0.4">
      <c r="A277" s="9"/>
      <c r="B277" s="73"/>
      <c r="C277" s="80" t="s">
        <v>492</v>
      </c>
      <c r="D277" s="2" t="s">
        <v>327</v>
      </c>
      <c r="E277" s="53">
        <v>1308</v>
      </c>
      <c r="F277" s="53">
        <v>77</v>
      </c>
      <c r="G277" s="53">
        <v>1308</v>
      </c>
      <c r="H277" s="53">
        <v>70</v>
      </c>
      <c r="I277" s="53">
        <v>1308</v>
      </c>
      <c r="J277" s="53">
        <v>76</v>
      </c>
      <c r="K277" s="53">
        <v>1308</v>
      </c>
      <c r="L277" s="53">
        <v>81</v>
      </c>
      <c r="M277" s="78"/>
      <c r="N277" s="78"/>
      <c r="O277" s="78"/>
      <c r="P277" s="78"/>
      <c r="Q277" s="78"/>
      <c r="R277" s="73"/>
      <c r="S277" s="73"/>
    </row>
    <row r="278" spans="1:19" x14ac:dyDescent="0.4">
      <c r="A278" s="9"/>
      <c r="B278" s="73"/>
      <c r="C278" s="80"/>
      <c r="D278" s="2"/>
      <c r="E278" s="53"/>
      <c r="F278" s="53"/>
      <c r="G278" s="53"/>
      <c r="H278" s="53"/>
      <c r="I278" s="53"/>
      <c r="J278" s="53"/>
      <c r="K278" s="53"/>
      <c r="L278" s="53"/>
      <c r="M278" s="78"/>
      <c r="N278" s="78"/>
      <c r="O278" s="78"/>
      <c r="P278" s="78"/>
      <c r="Q278" s="78"/>
      <c r="R278" s="73"/>
      <c r="S278" s="73"/>
    </row>
    <row r="279" spans="1:19" x14ac:dyDescent="0.4">
      <c r="A279" s="9"/>
      <c r="B279" s="73"/>
      <c r="C279" s="75" t="s">
        <v>493</v>
      </c>
      <c r="D279" s="6" t="s">
        <v>328</v>
      </c>
      <c r="E279" s="53"/>
      <c r="F279" s="53"/>
      <c r="G279" s="53"/>
      <c r="H279" s="53"/>
      <c r="I279" s="53"/>
      <c r="J279" s="53"/>
      <c r="K279" s="53"/>
      <c r="L279" s="53"/>
      <c r="M279" s="78"/>
      <c r="N279" s="78"/>
      <c r="O279" s="78"/>
      <c r="P279" s="78"/>
      <c r="Q279" s="78"/>
      <c r="R279" s="73"/>
      <c r="S279" s="73"/>
    </row>
    <row r="280" spans="1:19" x14ac:dyDescent="0.4">
      <c r="A280" s="9"/>
      <c r="B280" s="73"/>
      <c r="C280" s="80" t="s">
        <v>494</v>
      </c>
      <c r="D280" s="2" t="s">
        <v>329</v>
      </c>
      <c r="E280" s="53">
        <v>3761</v>
      </c>
      <c r="F280" s="53">
        <v>76</v>
      </c>
      <c r="G280" s="53">
        <v>3761</v>
      </c>
      <c r="H280" s="53">
        <v>69</v>
      </c>
      <c r="I280" s="53">
        <v>3761</v>
      </c>
      <c r="J280" s="53">
        <v>76</v>
      </c>
      <c r="K280" s="53">
        <v>3761</v>
      </c>
      <c r="L280" s="53">
        <v>83</v>
      </c>
      <c r="M280" s="78"/>
      <c r="N280" s="78"/>
      <c r="O280" s="78"/>
      <c r="P280" s="78"/>
      <c r="Q280" s="78"/>
      <c r="R280" s="73"/>
      <c r="S280" s="73"/>
    </row>
    <row r="281" spans="1:19" x14ac:dyDescent="0.4">
      <c r="A281" s="9"/>
      <c r="B281" s="73"/>
      <c r="C281" s="80" t="s">
        <v>495</v>
      </c>
      <c r="D281" s="2" t="s">
        <v>330</v>
      </c>
      <c r="E281" s="53">
        <v>4288</v>
      </c>
      <c r="F281" s="53">
        <v>78</v>
      </c>
      <c r="G281" s="53">
        <v>4288</v>
      </c>
      <c r="H281" s="53">
        <v>69</v>
      </c>
      <c r="I281" s="53">
        <v>4288</v>
      </c>
      <c r="J281" s="53">
        <v>75</v>
      </c>
      <c r="K281" s="53">
        <v>4288</v>
      </c>
      <c r="L281" s="53">
        <v>84</v>
      </c>
      <c r="M281" s="78"/>
      <c r="N281" s="78"/>
      <c r="O281" s="78"/>
      <c r="P281" s="78"/>
      <c r="Q281" s="78"/>
      <c r="R281" s="73"/>
      <c r="S281" s="73"/>
    </row>
    <row r="282" spans="1:19" x14ac:dyDescent="0.4">
      <c r="A282" s="9"/>
      <c r="B282" s="73"/>
      <c r="C282" s="80" t="s">
        <v>496</v>
      </c>
      <c r="D282" s="2" t="s">
        <v>331</v>
      </c>
      <c r="E282" s="53">
        <v>3063</v>
      </c>
      <c r="F282" s="53">
        <v>80</v>
      </c>
      <c r="G282" s="53">
        <v>3063</v>
      </c>
      <c r="H282" s="53">
        <v>75</v>
      </c>
      <c r="I282" s="53">
        <v>3063</v>
      </c>
      <c r="J282" s="53">
        <v>79</v>
      </c>
      <c r="K282" s="53">
        <v>3063</v>
      </c>
      <c r="L282" s="53">
        <v>85</v>
      </c>
      <c r="M282" s="78"/>
      <c r="N282" s="78"/>
      <c r="O282" s="78"/>
      <c r="P282" s="78"/>
      <c r="Q282" s="78"/>
      <c r="R282" s="73"/>
      <c r="S282" s="73"/>
    </row>
    <row r="283" spans="1:19" x14ac:dyDescent="0.4">
      <c r="A283" s="9"/>
      <c r="B283" s="73"/>
      <c r="C283" s="80" t="s">
        <v>497</v>
      </c>
      <c r="D283" s="2" t="s">
        <v>332</v>
      </c>
      <c r="E283" s="53">
        <v>4031</v>
      </c>
      <c r="F283" s="53">
        <v>75</v>
      </c>
      <c r="G283" s="53">
        <v>4031</v>
      </c>
      <c r="H283" s="53">
        <v>69</v>
      </c>
      <c r="I283" s="53">
        <v>4031</v>
      </c>
      <c r="J283" s="53">
        <v>75</v>
      </c>
      <c r="K283" s="53">
        <v>4031</v>
      </c>
      <c r="L283" s="53">
        <v>81</v>
      </c>
      <c r="M283" s="78"/>
      <c r="N283" s="78"/>
      <c r="O283" s="78"/>
      <c r="P283" s="78"/>
      <c r="Q283" s="78"/>
      <c r="R283" s="73"/>
      <c r="S283" s="73"/>
    </row>
    <row r="284" spans="1:19" x14ac:dyDescent="0.4">
      <c r="A284" s="9"/>
      <c r="B284" s="73"/>
      <c r="C284" s="80" t="s">
        <v>498</v>
      </c>
      <c r="D284" s="2" t="s">
        <v>333</v>
      </c>
      <c r="E284" s="53">
        <v>3818</v>
      </c>
      <c r="F284" s="53">
        <v>80</v>
      </c>
      <c r="G284" s="53">
        <v>3818</v>
      </c>
      <c r="H284" s="53">
        <v>72</v>
      </c>
      <c r="I284" s="53">
        <v>3818</v>
      </c>
      <c r="J284" s="53">
        <v>79</v>
      </c>
      <c r="K284" s="53">
        <v>3818</v>
      </c>
      <c r="L284" s="53">
        <v>87</v>
      </c>
      <c r="M284" s="78"/>
      <c r="N284" s="78"/>
      <c r="O284" s="78"/>
      <c r="P284" s="78"/>
      <c r="Q284" s="78"/>
      <c r="R284" s="73"/>
      <c r="S284" s="73"/>
    </row>
    <row r="285" spans="1:19" x14ac:dyDescent="0.4">
      <c r="A285" s="9"/>
      <c r="B285" s="73"/>
      <c r="C285" s="80" t="s">
        <v>499</v>
      </c>
      <c r="D285" s="2" t="s">
        <v>334</v>
      </c>
      <c r="E285" s="53">
        <v>4932</v>
      </c>
      <c r="F285" s="53">
        <v>76</v>
      </c>
      <c r="G285" s="53">
        <v>4932</v>
      </c>
      <c r="H285" s="53">
        <v>69</v>
      </c>
      <c r="I285" s="53">
        <v>4932</v>
      </c>
      <c r="J285" s="53">
        <v>74</v>
      </c>
      <c r="K285" s="53">
        <v>4932</v>
      </c>
      <c r="L285" s="53">
        <v>83</v>
      </c>
      <c r="M285" s="78"/>
      <c r="N285" s="78"/>
      <c r="O285" s="78"/>
      <c r="P285" s="78"/>
      <c r="Q285" s="78"/>
      <c r="R285" s="73"/>
      <c r="S285" s="73"/>
    </row>
    <row r="286" spans="1:19" x14ac:dyDescent="0.4">
      <c r="A286" s="9"/>
      <c r="B286" s="73"/>
      <c r="C286" s="80" t="s">
        <v>500</v>
      </c>
      <c r="D286" s="2" t="s">
        <v>335</v>
      </c>
      <c r="E286" s="53">
        <v>4497</v>
      </c>
      <c r="F286" s="53">
        <v>72</v>
      </c>
      <c r="G286" s="53">
        <v>4497</v>
      </c>
      <c r="H286" s="53">
        <v>62</v>
      </c>
      <c r="I286" s="53">
        <v>4497</v>
      </c>
      <c r="J286" s="53">
        <v>73</v>
      </c>
      <c r="K286" s="53">
        <v>4497</v>
      </c>
      <c r="L286" s="53">
        <v>79</v>
      </c>
      <c r="M286" s="78"/>
      <c r="N286" s="78"/>
      <c r="O286" s="78"/>
      <c r="P286" s="78"/>
      <c r="Q286" s="78"/>
      <c r="R286" s="73"/>
      <c r="S286" s="73"/>
    </row>
    <row r="287" spans="1:19" x14ac:dyDescent="0.4">
      <c r="A287" s="9"/>
      <c r="B287" s="73"/>
      <c r="C287" s="80" t="s">
        <v>501</v>
      </c>
      <c r="D287" s="2" t="s">
        <v>336</v>
      </c>
      <c r="E287" s="53">
        <v>4740</v>
      </c>
      <c r="F287" s="53">
        <v>74</v>
      </c>
      <c r="G287" s="53">
        <v>4740</v>
      </c>
      <c r="H287" s="53">
        <v>66</v>
      </c>
      <c r="I287" s="53">
        <v>4740</v>
      </c>
      <c r="J287" s="53">
        <v>72</v>
      </c>
      <c r="K287" s="53">
        <v>4740</v>
      </c>
      <c r="L287" s="53">
        <v>77</v>
      </c>
      <c r="M287" s="78"/>
      <c r="N287" s="78"/>
      <c r="O287" s="78"/>
      <c r="P287" s="78"/>
      <c r="Q287" s="78"/>
      <c r="R287" s="73"/>
      <c r="S287" s="73"/>
    </row>
    <row r="288" spans="1:19" x14ac:dyDescent="0.4">
      <c r="A288" s="9"/>
      <c r="B288" s="73"/>
      <c r="C288" s="80" t="s">
        <v>502</v>
      </c>
      <c r="D288" s="2" t="s">
        <v>337</v>
      </c>
      <c r="E288" s="53">
        <v>3572</v>
      </c>
      <c r="F288" s="53">
        <v>81</v>
      </c>
      <c r="G288" s="53">
        <v>3572</v>
      </c>
      <c r="H288" s="53">
        <v>76</v>
      </c>
      <c r="I288" s="53">
        <v>3572</v>
      </c>
      <c r="J288" s="53">
        <v>82</v>
      </c>
      <c r="K288" s="53">
        <v>3572</v>
      </c>
      <c r="L288" s="53">
        <v>86</v>
      </c>
      <c r="M288" s="78"/>
      <c r="N288" s="78"/>
      <c r="O288" s="78"/>
      <c r="P288" s="78"/>
      <c r="Q288" s="78"/>
      <c r="R288" s="73"/>
      <c r="S288" s="73"/>
    </row>
    <row r="289" spans="1:19" x14ac:dyDescent="0.4">
      <c r="A289" s="9"/>
      <c r="B289" s="73"/>
      <c r="C289" s="80" t="s">
        <v>503</v>
      </c>
      <c r="D289" s="2" t="s">
        <v>338</v>
      </c>
      <c r="E289" s="53">
        <v>3032</v>
      </c>
      <c r="F289" s="53">
        <v>77</v>
      </c>
      <c r="G289" s="53">
        <v>3032</v>
      </c>
      <c r="H289" s="53">
        <v>70</v>
      </c>
      <c r="I289" s="53">
        <v>3032</v>
      </c>
      <c r="J289" s="53">
        <v>77</v>
      </c>
      <c r="K289" s="53">
        <v>3032</v>
      </c>
      <c r="L289" s="53">
        <v>84</v>
      </c>
      <c r="M289" s="78"/>
      <c r="N289" s="78"/>
      <c r="O289" s="78"/>
      <c r="P289" s="78"/>
      <c r="Q289" s="78"/>
      <c r="R289" s="73"/>
      <c r="S289" s="73"/>
    </row>
    <row r="290" spans="1:19" x14ac:dyDescent="0.4">
      <c r="A290" s="9"/>
      <c r="B290" s="73"/>
      <c r="C290" s="80" t="s">
        <v>504</v>
      </c>
      <c r="D290" s="2" t="s">
        <v>339</v>
      </c>
      <c r="E290" s="53">
        <v>3103</v>
      </c>
      <c r="F290" s="53">
        <v>77</v>
      </c>
      <c r="G290" s="53">
        <v>3103</v>
      </c>
      <c r="H290" s="53">
        <v>71</v>
      </c>
      <c r="I290" s="53">
        <v>3103</v>
      </c>
      <c r="J290" s="53">
        <v>77</v>
      </c>
      <c r="K290" s="53">
        <v>3103</v>
      </c>
      <c r="L290" s="53">
        <v>86</v>
      </c>
      <c r="M290" s="78"/>
      <c r="N290" s="78"/>
      <c r="O290" s="78"/>
      <c r="P290" s="78"/>
      <c r="Q290" s="78"/>
      <c r="R290" s="73"/>
      <c r="S290" s="73"/>
    </row>
    <row r="291" spans="1:19" x14ac:dyDescent="0.4">
      <c r="A291" s="9"/>
      <c r="B291" s="73"/>
      <c r="C291" s="80" t="s">
        <v>505</v>
      </c>
      <c r="D291" s="2" t="s">
        <v>340</v>
      </c>
      <c r="E291" s="53">
        <v>4077</v>
      </c>
      <c r="F291" s="53">
        <v>75</v>
      </c>
      <c r="G291" s="53">
        <v>4077</v>
      </c>
      <c r="H291" s="53">
        <v>67</v>
      </c>
      <c r="I291" s="53">
        <v>4077</v>
      </c>
      <c r="J291" s="53">
        <v>76</v>
      </c>
      <c r="K291" s="53">
        <v>4077</v>
      </c>
      <c r="L291" s="53">
        <v>82</v>
      </c>
      <c r="M291" s="78"/>
      <c r="N291" s="78"/>
      <c r="O291" s="78"/>
      <c r="P291" s="78"/>
      <c r="Q291" s="78"/>
      <c r="R291" s="73"/>
      <c r="S291" s="73"/>
    </row>
    <row r="292" spans="1:19" x14ac:dyDescent="0.4">
      <c r="A292" s="9"/>
      <c r="B292" s="73"/>
      <c r="C292" s="80" t="s">
        <v>506</v>
      </c>
      <c r="D292" s="2" t="s">
        <v>341</v>
      </c>
      <c r="E292" s="53">
        <v>3538</v>
      </c>
      <c r="F292" s="53">
        <v>79</v>
      </c>
      <c r="G292" s="53">
        <v>3538</v>
      </c>
      <c r="H292" s="53">
        <v>74</v>
      </c>
      <c r="I292" s="53">
        <v>3538</v>
      </c>
      <c r="J292" s="53">
        <v>79</v>
      </c>
      <c r="K292" s="53">
        <v>3538</v>
      </c>
      <c r="L292" s="53">
        <v>86</v>
      </c>
      <c r="M292" s="78"/>
      <c r="N292" s="78"/>
      <c r="O292" s="78"/>
      <c r="P292" s="78"/>
      <c r="Q292" s="78"/>
      <c r="R292" s="73"/>
      <c r="S292" s="73"/>
    </row>
    <row r="293" spans="1:19" x14ac:dyDescent="0.4">
      <c r="A293" s="9"/>
      <c r="B293" s="73"/>
      <c r="C293" s="80" t="s">
        <v>507</v>
      </c>
      <c r="D293" s="2" t="s">
        <v>342</v>
      </c>
      <c r="E293" s="53">
        <v>1918</v>
      </c>
      <c r="F293" s="53">
        <v>76</v>
      </c>
      <c r="G293" s="53">
        <v>1918</v>
      </c>
      <c r="H293" s="53">
        <v>65</v>
      </c>
      <c r="I293" s="53">
        <v>1918</v>
      </c>
      <c r="J293" s="53">
        <v>75</v>
      </c>
      <c r="K293" s="53">
        <v>1918</v>
      </c>
      <c r="L293" s="53">
        <v>86</v>
      </c>
      <c r="M293" s="78"/>
      <c r="N293" s="78"/>
      <c r="O293" s="78"/>
      <c r="P293" s="78"/>
      <c r="Q293" s="78"/>
      <c r="R293" s="73"/>
      <c r="S293" s="73"/>
    </row>
    <row r="294" spans="1:19" x14ac:dyDescent="0.4">
      <c r="A294" s="9"/>
      <c r="B294" s="73"/>
      <c r="C294" s="80" t="s">
        <v>508</v>
      </c>
      <c r="D294" s="2" t="s">
        <v>343</v>
      </c>
      <c r="E294" s="53">
        <v>2462</v>
      </c>
      <c r="F294" s="53">
        <v>75</v>
      </c>
      <c r="G294" s="53">
        <v>2462</v>
      </c>
      <c r="H294" s="53">
        <v>65</v>
      </c>
      <c r="I294" s="53">
        <v>2462</v>
      </c>
      <c r="J294" s="53">
        <v>73</v>
      </c>
      <c r="K294" s="53">
        <v>2462</v>
      </c>
      <c r="L294" s="53">
        <v>85</v>
      </c>
      <c r="M294" s="78"/>
      <c r="N294" s="78"/>
      <c r="O294" s="78"/>
      <c r="P294" s="78"/>
      <c r="Q294" s="78"/>
      <c r="R294" s="73"/>
      <c r="S294" s="73"/>
    </row>
    <row r="295" spans="1:19" x14ac:dyDescent="0.4">
      <c r="A295" s="9"/>
      <c r="B295" s="73"/>
      <c r="C295" s="80" t="s">
        <v>509</v>
      </c>
      <c r="D295" s="2" t="s">
        <v>344</v>
      </c>
      <c r="E295" s="53">
        <v>3877</v>
      </c>
      <c r="F295" s="53">
        <v>78</v>
      </c>
      <c r="G295" s="53">
        <v>3877</v>
      </c>
      <c r="H295" s="53">
        <v>69</v>
      </c>
      <c r="I295" s="53">
        <v>3877</v>
      </c>
      <c r="J295" s="53">
        <v>77</v>
      </c>
      <c r="K295" s="53">
        <v>3877</v>
      </c>
      <c r="L295" s="53">
        <v>81</v>
      </c>
      <c r="M295" s="78"/>
      <c r="N295" s="78"/>
      <c r="O295" s="78"/>
      <c r="P295" s="78"/>
      <c r="Q295" s="78"/>
      <c r="R295" s="73"/>
      <c r="S295" s="73"/>
    </row>
    <row r="296" spans="1:19" x14ac:dyDescent="0.4">
      <c r="A296" s="9"/>
      <c r="B296" s="73"/>
      <c r="C296" s="80" t="s">
        <v>510</v>
      </c>
      <c r="D296" s="2" t="s">
        <v>346</v>
      </c>
      <c r="E296" s="53">
        <v>2222</v>
      </c>
      <c r="F296" s="53">
        <v>80</v>
      </c>
      <c r="G296" s="53">
        <v>2222</v>
      </c>
      <c r="H296" s="53">
        <v>70</v>
      </c>
      <c r="I296" s="53">
        <v>2222</v>
      </c>
      <c r="J296" s="53">
        <v>79</v>
      </c>
      <c r="K296" s="53">
        <v>2222</v>
      </c>
      <c r="L296" s="53">
        <v>90</v>
      </c>
      <c r="M296" s="78"/>
      <c r="N296" s="78"/>
      <c r="O296" s="78"/>
      <c r="P296" s="78"/>
      <c r="Q296" s="78"/>
      <c r="R296" s="73"/>
      <c r="S296" s="73"/>
    </row>
    <row r="297" spans="1:19" x14ac:dyDescent="0.4">
      <c r="A297" s="9"/>
      <c r="B297" s="73"/>
      <c r="C297" s="80" t="s">
        <v>511</v>
      </c>
      <c r="D297" s="2" t="s">
        <v>347</v>
      </c>
      <c r="E297" s="53">
        <v>2658</v>
      </c>
      <c r="F297" s="53">
        <v>78</v>
      </c>
      <c r="G297" s="53">
        <v>2658</v>
      </c>
      <c r="H297" s="53">
        <v>69</v>
      </c>
      <c r="I297" s="53">
        <v>2658</v>
      </c>
      <c r="J297" s="53">
        <v>76</v>
      </c>
      <c r="K297" s="53">
        <v>2658</v>
      </c>
      <c r="L297" s="53">
        <v>82</v>
      </c>
      <c r="M297" s="78"/>
      <c r="N297" s="78"/>
      <c r="O297" s="78"/>
      <c r="P297" s="78"/>
      <c r="Q297" s="78"/>
      <c r="R297" s="73"/>
      <c r="S297" s="73"/>
    </row>
    <row r="298" spans="1:19" x14ac:dyDescent="0.4">
      <c r="A298" s="9"/>
      <c r="B298" s="73"/>
      <c r="C298" s="80" t="s">
        <v>512</v>
      </c>
      <c r="D298" s="2" t="s">
        <v>348</v>
      </c>
      <c r="E298" s="53">
        <v>3642</v>
      </c>
      <c r="F298" s="53">
        <v>80</v>
      </c>
      <c r="G298" s="53">
        <v>3642</v>
      </c>
      <c r="H298" s="53">
        <v>75</v>
      </c>
      <c r="I298" s="53">
        <v>3642</v>
      </c>
      <c r="J298" s="53">
        <v>80</v>
      </c>
      <c r="K298" s="53">
        <v>3642</v>
      </c>
      <c r="L298" s="53">
        <v>86</v>
      </c>
      <c r="M298" s="78"/>
      <c r="N298" s="78"/>
      <c r="O298" s="78"/>
      <c r="P298" s="78"/>
      <c r="Q298" s="78"/>
      <c r="R298" s="73"/>
      <c r="S298" s="73"/>
    </row>
    <row r="299" spans="1:19" x14ac:dyDescent="0.4">
      <c r="A299" s="9"/>
      <c r="B299" s="73"/>
      <c r="C299" s="80"/>
      <c r="D299" s="2"/>
      <c r="E299" s="53"/>
      <c r="F299" s="53"/>
      <c r="G299" s="53"/>
      <c r="H299" s="53"/>
      <c r="I299" s="53"/>
      <c r="J299" s="53"/>
      <c r="K299" s="53"/>
      <c r="L299" s="53"/>
      <c r="M299" s="78"/>
      <c r="N299" s="78"/>
      <c r="O299" s="78"/>
      <c r="P299" s="78"/>
      <c r="Q299" s="78"/>
      <c r="R299" s="73"/>
      <c r="S299" s="73"/>
    </row>
    <row r="300" spans="1:19" x14ac:dyDescent="0.4">
      <c r="A300" s="74" t="s">
        <v>513</v>
      </c>
      <c r="B300" s="75" t="s">
        <v>514</v>
      </c>
      <c r="C300" s="6" t="s">
        <v>7</v>
      </c>
      <c r="D300" s="73"/>
      <c r="E300" s="76">
        <v>101213</v>
      </c>
      <c r="F300" s="76">
        <v>77</v>
      </c>
      <c r="G300" s="76">
        <v>101213</v>
      </c>
      <c r="H300" s="76">
        <v>67</v>
      </c>
      <c r="I300" s="76">
        <v>101213</v>
      </c>
      <c r="J300" s="76">
        <v>74</v>
      </c>
      <c r="K300" s="76">
        <v>101213</v>
      </c>
      <c r="L300" s="76">
        <v>85</v>
      </c>
      <c r="M300" s="81"/>
      <c r="N300" s="81"/>
      <c r="O300" s="81"/>
      <c r="P300" s="81"/>
      <c r="Q300" s="81"/>
      <c r="R300" s="73"/>
      <c r="S300" s="73"/>
    </row>
    <row r="301" spans="1:19" x14ac:dyDescent="0.4">
      <c r="A301" s="9"/>
      <c r="B301" s="73"/>
      <c r="C301" s="75"/>
      <c r="D301" s="6"/>
      <c r="E301" s="53"/>
      <c r="F301" s="53"/>
      <c r="G301" s="53"/>
      <c r="H301" s="53"/>
      <c r="I301" s="53"/>
      <c r="J301" s="53"/>
      <c r="K301" s="53"/>
      <c r="L301" s="53"/>
      <c r="M301" s="78"/>
      <c r="N301" s="78"/>
      <c r="O301" s="78"/>
      <c r="P301" s="78"/>
      <c r="Q301" s="78"/>
      <c r="R301" s="73"/>
      <c r="S301" s="73"/>
    </row>
    <row r="302" spans="1:19" x14ac:dyDescent="0.4">
      <c r="A302" s="9"/>
      <c r="B302" s="73"/>
      <c r="C302" s="75" t="s">
        <v>515</v>
      </c>
      <c r="D302" s="6" t="s">
        <v>8</v>
      </c>
      <c r="E302" s="53">
        <v>1508</v>
      </c>
      <c r="F302" s="53">
        <v>77</v>
      </c>
      <c r="G302" s="53">
        <v>1508</v>
      </c>
      <c r="H302" s="53">
        <v>68</v>
      </c>
      <c r="I302" s="53">
        <v>1508</v>
      </c>
      <c r="J302" s="53">
        <v>75</v>
      </c>
      <c r="K302" s="53">
        <v>1508</v>
      </c>
      <c r="L302" s="53">
        <v>86</v>
      </c>
      <c r="M302" s="78"/>
      <c r="N302" s="78"/>
      <c r="O302" s="78"/>
      <c r="P302" s="78"/>
      <c r="Q302" s="78"/>
      <c r="R302" s="73"/>
      <c r="S302" s="73"/>
    </row>
    <row r="303" spans="1:19" x14ac:dyDescent="0.4">
      <c r="A303" s="9"/>
      <c r="B303" s="73"/>
      <c r="C303" s="75" t="s">
        <v>516</v>
      </c>
      <c r="D303" s="6" t="s">
        <v>9</v>
      </c>
      <c r="E303" s="53">
        <v>2669</v>
      </c>
      <c r="F303" s="53">
        <v>75</v>
      </c>
      <c r="G303" s="53">
        <v>2669</v>
      </c>
      <c r="H303" s="53">
        <v>66</v>
      </c>
      <c r="I303" s="53">
        <v>2669</v>
      </c>
      <c r="J303" s="53">
        <v>74</v>
      </c>
      <c r="K303" s="53">
        <v>2669</v>
      </c>
      <c r="L303" s="53">
        <v>85</v>
      </c>
      <c r="M303" s="78"/>
      <c r="N303" s="78"/>
      <c r="O303" s="78"/>
      <c r="P303" s="78"/>
      <c r="Q303" s="78"/>
      <c r="R303" s="73"/>
      <c r="S303" s="73"/>
    </row>
    <row r="304" spans="1:19" x14ac:dyDescent="0.4">
      <c r="A304" s="9"/>
      <c r="B304" s="73"/>
      <c r="C304" s="75" t="s">
        <v>520</v>
      </c>
      <c r="D304" s="6" t="s">
        <v>10</v>
      </c>
      <c r="E304" s="53">
        <v>1276</v>
      </c>
      <c r="F304" s="53">
        <v>76</v>
      </c>
      <c r="G304" s="53">
        <v>1276</v>
      </c>
      <c r="H304" s="53">
        <v>69</v>
      </c>
      <c r="I304" s="53">
        <v>1276</v>
      </c>
      <c r="J304" s="53">
        <v>73</v>
      </c>
      <c r="K304" s="53">
        <v>1276</v>
      </c>
      <c r="L304" s="53">
        <v>82</v>
      </c>
      <c r="M304" s="78"/>
      <c r="N304" s="78"/>
      <c r="O304" s="78"/>
      <c r="P304" s="78"/>
      <c r="Q304" s="78"/>
      <c r="R304" s="73"/>
      <c r="S304" s="73"/>
    </row>
    <row r="305" spans="1:19" x14ac:dyDescent="0.4">
      <c r="A305" s="9"/>
      <c r="B305" s="73"/>
      <c r="C305" s="75" t="s">
        <v>522</v>
      </c>
      <c r="D305" s="6" t="s">
        <v>11</v>
      </c>
      <c r="E305" s="53">
        <v>3508</v>
      </c>
      <c r="F305" s="53">
        <v>76</v>
      </c>
      <c r="G305" s="53">
        <v>3508</v>
      </c>
      <c r="H305" s="53">
        <v>69</v>
      </c>
      <c r="I305" s="53">
        <v>3508</v>
      </c>
      <c r="J305" s="53">
        <v>76</v>
      </c>
      <c r="K305" s="53">
        <v>3508</v>
      </c>
      <c r="L305" s="53">
        <v>82</v>
      </c>
      <c r="M305" s="78"/>
      <c r="N305" s="78"/>
      <c r="O305" s="78"/>
      <c r="P305" s="78"/>
      <c r="Q305" s="78"/>
      <c r="R305" s="73"/>
      <c r="S305" s="73"/>
    </row>
    <row r="306" spans="1:19" x14ac:dyDescent="0.4">
      <c r="A306" s="9"/>
      <c r="B306" s="73"/>
      <c r="C306" s="75" t="s">
        <v>523</v>
      </c>
      <c r="D306" s="6" t="s">
        <v>12</v>
      </c>
      <c r="E306" s="53">
        <v>3966</v>
      </c>
      <c r="F306" s="53">
        <v>76</v>
      </c>
      <c r="G306" s="53">
        <v>3966</v>
      </c>
      <c r="H306" s="53">
        <v>65</v>
      </c>
      <c r="I306" s="53">
        <v>3966</v>
      </c>
      <c r="J306" s="53">
        <v>72</v>
      </c>
      <c r="K306" s="53">
        <v>3966</v>
      </c>
      <c r="L306" s="53">
        <v>82</v>
      </c>
      <c r="M306" s="78"/>
      <c r="N306" s="78"/>
      <c r="O306" s="78"/>
      <c r="P306" s="78"/>
      <c r="Q306" s="78"/>
      <c r="R306" s="73"/>
      <c r="S306" s="73"/>
    </row>
    <row r="307" spans="1:19" x14ac:dyDescent="0.4">
      <c r="A307" s="9"/>
      <c r="B307" s="73"/>
      <c r="C307" s="75" t="s">
        <v>525</v>
      </c>
      <c r="D307" s="6" t="s">
        <v>13</v>
      </c>
      <c r="E307" s="53">
        <v>2399</v>
      </c>
      <c r="F307" s="53">
        <v>73</v>
      </c>
      <c r="G307" s="53">
        <v>2399</v>
      </c>
      <c r="H307" s="53">
        <v>63</v>
      </c>
      <c r="I307" s="53">
        <v>2399</v>
      </c>
      <c r="J307" s="53">
        <v>71</v>
      </c>
      <c r="K307" s="53">
        <v>2399</v>
      </c>
      <c r="L307" s="53">
        <v>82</v>
      </c>
      <c r="M307" s="78"/>
      <c r="N307" s="78"/>
      <c r="O307" s="78"/>
      <c r="P307" s="78"/>
      <c r="Q307" s="78"/>
      <c r="R307" s="73"/>
      <c r="S307" s="73"/>
    </row>
    <row r="308" spans="1:19" x14ac:dyDescent="0.4">
      <c r="A308" s="9"/>
      <c r="B308" s="73"/>
      <c r="C308" s="75" t="s">
        <v>526</v>
      </c>
      <c r="D308" s="6" t="s">
        <v>14</v>
      </c>
      <c r="E308" s="53">
        <v>2124</v>
      </c>
      <c r="F308" s="53">
        <v>75</v>
      </c>
      <c r="G308" s="53">
        <v>2124</v>
      </c>
      <c r="H308" s="53">
        <v>65</v>
      </c>
      <c r="I308" s="53">
        <v>2124</v>
      </c>
      <c r="J308" s="53">
        <v>74</v>
      </c>
      <c r="K308" s="53">
        <v>2124</v>
      </c>
      <c r="L308" s="53">
        <v>78</v>
      </c>
      <c r="M308" s="78"/>
      <c r="N308" s="78"/>
      <c r="O308" s="78"/>
      <c r="P308" s="78"/>
      <c r="Q308" s="78"/>
      <c r="R308" s="73"/>
      <c r="S308" s="73"/>
    </row>
    <row r="309" spans="1:19" x14ac:dyDescent="0.4">
      <c r="A309" s="9"/>
      <c r="B309" s="73"/>
      <c r="C309" s="75" t="s">
        <v>527</v>
      </c>
      <c r="D309" s="6" t="s">
        <v>15</v>
      </c>
      <c r="E309" s="53">
        <v>2469</v>
      </c>
      <c r="F309" s="53">
        <v>76</v>
      </c>
      <c r="G309" s="53">
        <v>2469</v>
      </c>
      <c r="H309" s="53">
        <v>68</v>
      </c>
      <c r="I309" s="53">
        <v>2469</v>
      </c>
      <c r="J309" s="53">
        <v>76</v>
      </c>
      <c r="K309" s="53">
        <v>2469</v>
      </c>
      <c r="L309" s="53">
        <v>82</v>
      </c>
      <c r="M309" s="78"/>
      <c r="N309" s="78"/>
      <c r="O309" s="78"/>
      <c r="P309" s="78"/>
      <c r="Q309" s="78"/>
      <c r="R309" s="73"/>
      <c r="S309" s="73"/>
    </row>
    <row r="310" spans="1:19" x14ac:dyDescent="0.4">
      <c r="A310" s="9"/>
      <c r="B310" s="73"/>
      <c r="C310" s="75" t="s">
        <v>528</v>
      </c>
      <c r="D310" s="6" t="s">
        <v>16</v>
      </c>
      <c r="E310" s="53">
        <v>2841</v>
      </c>
      <c r="F310" s="53">
        <v>76</v>
      </c>
      <c r="G310" s="53">
        <v>2841</v>
      </c>
      <c r="H310" s="53">
        <v>69</v>
      </c>
      <c r="I310" s="53">
        <v>2841</v>
      </c>
      <c r="J310" s="53">
        <v>75</v>
      </c>
      <c r="K310" s="53">
        <v>2841</v>
      </c>
      <c r="L310" s="53">
        <v>81</v>
      </c>
      <c r="M310" s="78"/>
      <c r="N310" s="78"/>
      <c r="O310" s="78"/>
      <c r="P310" s="78"/>
      <c r="Q310" s="78"/>
      <c r="R310" s="73"/>
      <c r="S310" s="73"/>
    </row>
    <row r="311" spans="1:19" x14ac:dyDescent="0.4">
      <c r="A311" s="9"/>
      <c r="B311" s="73"/>
      <c r="C311" s="75" t="s">
        <v>530</v>
      </c>
      <c r="D311" s="6" t="s">
        <v>17</v>
      </c>
      <c r="E311" s="53">
        <v>1823</v>
      </c>
      <c r="F311" s="53">
        <v>75</v>
      </c>
      <c r="G311" s="53">
        <v>1823</v>
      </c>
      <c r="H311" s="53">
        <v>65</v>
      </c>
      <c r="I311" s="53">
        <v>1823</v>
      </c>
      <c r="J311" s="53">
        <v>73</v>
      </c>
      <c r="K311" s="53">
        <v>1823</v>
      </c>
      <c r="L311" s="53">
        <v>86</v>
      </c>
      <c r="M311" s="78"/>
      <c r="N311" s="78"/>
      <c r="O311" s="78"/>
      <c r="P311" s="78"/>
      <c r="Q311" s="78"/>
      <c r="R311" s="73"/>
      <c r="S311" s="73"/>
    </row>
    <row r="312" spans="1:19" x14ac:dyDescent="0.4">
      <c r="A312" s="9"/>
      <c r="B312" s="73"/>
      <c r="C312" s="75" t="s">
        <v>532</v>
      </c>
      <c r="D312" s="6" t="s">
        <v>18</v>
      </c>
      <c r="E312" s="53">
        <v>1596</v>
      </c>
      <c r="F312" s="53">
        <v>81</v>
      </c>
      <c r="G312" s="53">
        <v>1596</v>
      </c>
      <c r="H312" s="53">
        <v>73</v>
      </c>
      <c r="I312" s="53">
        <v>1596</v>
      </c>
      <c r="J312" s="53">
        <v>80</v>
      </c>
      <c r="K312" s="53">
        <v>1596</v>
      </c>
      <c r="L312" s="53">
        <v>89</v>
      </c>
      <c r="M312" s="78"/>
      <c r="N312" s="78"/>
      <c r="O312" s="78"/>
      <c r="P312" s="78"/>
      <c r="Q312" s="78"/>
      <c r="R312" s="73"/>
      <c r="S312" s="73"/>
    </row>
    <row r="313" spans="1:19" x14ac:dyDescent="0.4">
      <c r="A313" s="9"/>
      <c r="B313" s="73"/>
      <c r="C313" s="75" t="s">
        <v>533</v>
      </c>
      <c r="D313" s="6" t="s">
        <v>19</v>
      </c>
      <c r="E313" s="53">
        <v>1950</v>
      </c>
      <c r="F313" s="53">
        <v>81</v>
      </c>
      <c r="G313" s="53">
        <v>1950</v>
      </c>
      <c r="H313" s="53">
        <v>70</v>
      </c>
      <c r="I313" s="53">
        <v>1950</v>
      </c>
      <c r="J313" s="53">
        <v>79</v>
      </c>
      <c r="K313" s="53">
        <v>1950</v>
      </c>
      <c r="L313" s="53">
        <v>90</v>
      </c>
      <c r="M313" s="78"/>
      <c r="N313" s="78"/>
      <c r="O313" s="78"/>
      <c r="P313" s="78"/>
      <c r="Q313" s="78"/>
      <c r="R313" s="73"/>
      <c r="S313" s="73"/>
    </row>
    <row r="314" spans="1:19" x14ac:dyDescent="0.4">
      <c r="A314" s="9"/>
      <c r="B314" s="73"/>
      <c r="C314" s="80"/>
      <c r="D314" s="2"/>
      <c r="E314" s="53"/>
      <c r="F314" s="53"/>
      <c r="G314" s="53"/>
      <c r="H314" s="53"/>
      <c r="I314" s="53"/>
      <c r="J314" s="53"/>
      <c r="K314" s="53"/>
      <c r="L314" s="53"/>
      <c r="M314" s="78"/>
      <c r="N314" s="78"/>
      <c r="O314" s="78"/>
      <c r="P314" s="78"/>
      <c r="Q314" s="78"/>
      <c r="R314" s="73"/>
      <c r="S314" s="73"/>
    </row>
    <row r="315" spans="1:19" x14ac:dyDescent="0.4">
      <c r="A315" s="9"/>
      <c r="B315" s="73"/>
      <c r="C315" s="75" t="s">
        <v>517</v>
      </c>
      <c r="D315" s="6" t="s">
        <v>20</v>
      </c>
      <c r="E315" s="53"/>
      <c r="F315" s="53"/>
      <c r="G315" s="53"/>
      <c r="H315" s="53"/>
      <c r="I315" s="53"/>
      <c r="J315" s="53"/>
      <c r="K315" s="53"/>
      <c r="L315" s="53"/>
      <c r="M315" s="78"/>
      <c r="N315" s="78"/>
      <c r="O315" s="78"/>
      <c r="P315" s="78"/>
      <c r="Q315" s="78"/>
      <c r="R315" s="73"/>
      <c r="S315" s="73"/>
    </row>
    <row r="316" spans="1:19" x14ac:dyDescent="0.4">
      <c r="A316" s="9"/>
      <c r="B316" s="73"/>
      <c r="C316" s="80" t="s">
        <v>21</v>
      </c>
      <c r="D316" s="2" t="s">
        <v>22</v>
      </c>
      <c r="E316" s="53">
        <v>2246</v>
      </c>
      <c r="F316" s="53">
        <v>79</v>
      </c>
      <c r="G316" s="53">
        <v>2246</v>
      </c>
      <c r="H316" s="53">
        <v>71</v>
      </c>
      <c r="I316" s="53">
        <v>2246</v>
      </c>
      <c r="J316" s="53">
        <v>76</v>
      </c>
      <c r="K316" s="53">
        <v>2246</v>
      </c>
      <c r="L316" s="53">
        <v>85</v>
      </c>
      <c r="M316" s="78"/>
      <c r="N316" s="78"/>
      <c r="O316" s="78"/>
      <c r="P316" s="78"/>
      <c r="Q316" s="78"/>
      <c r="R316" s="73"/>
      <c r="S316" s="73"/>
    </row>
    <row r="317" spans="1:19" x14ac:dyDescent="0.4">
      <c r="A317" s="9"/>
      <c r="B317" s="73"/>
      <c r="C317" s="80" t="s">
        <v>23</v>
      </c>
      <c r="D317" s="2" t="s">
        <v>24</v>
      </c>
      <c r="E317" s="53">
        <v>1023</v>
      </c>
      <c r="F317" s="53">
        <v>78</v>
      </c>
      <c r="G317" s="53">
        <v>1023</v>
      </c>
      <c r="H317" s="53">
        <v>69</v>
      </c>
      <c r="I317" s="53">
        <v>1023</v>
      </c>
      <c r="J317" s="53">
        <v>76</v>
      </c>
      <c r="K317" s="53">
        <v>1023</v>
      </c>
      <c r="L317" s="53">
        <v>86</v>
      </c>
      <c r="M317" s="78"/>
      <c r="N317" s="78"/>
      <c r="O317" s="78"/>
      <c r="P317" s="78"/>
      <c r="Q317" s="78"/>
      <c r="R317" s="73"/>
      <c r="S317" s="73"/>
    </row>
    <row r="318" spans="1:19" x14ac:dyDescent="0.4">
      <c r="A318" s="9"/>
      <c r="B318" s="73"/>
      <c r="C318" s="80" t="s">
        <v>25</v>
      </c>
      <c r="D318" s="2" t="s">
        <v>26</v>
      </c>
      <c r="E318" s="53">
        <v>701</v>
      </c>
      <c r="F318" s="53">
        <v>80</v>
      </c>
      <c r="G318" s="53">
        <v>701</v>
      </c>
      <c r="H318" s="53">
        <v>65</v>
      </c>
      <c r="I318" s="53">
        <v>701</v>
      </c>
      <c r="J318" s="53">
        <v>73</v>
      </c>
      <c r="K318" s="53">
        <v>701</v>
      </c>
      <c r="L318" s="53">
        <v>86</v>
      </c>
      <c r="M318" s="78"/>
      <c r="N318" s="78"/>
      <c r="O318" s="78"/>
      <c r="P318" s="78"/>
      <c r="Q318" s="78"/>
      <c r="R318" s="73"/>
      <c r="S318" s="73"/>
    </row>
    <row r="319" spans="1:19" x14ac:dyDescent="0.4">
      <c r="A319" s="9"/>
      <c r="B319" s="73"/>
      <c r="C319" s="80" t="s">
        <v>27</v>
      </c>
      <c r="D319" s="2" t="s">
        <v>28</v>
      </c>
      <c r="E319" s="53">
        <v>2105</v>
      </c>
      <c r="F319" s="53">
        <v>73</v>
      </c>
      <c r="G319" s="53">
        <v>2105</v>
      </c>
      <c r="H319" s="53">
        <v>59</v>
      </c>
      <c r="I319" s="53">
        <v>2105</v>
      </c>
      <c r="J319" s="53">
        <v>66</v>
      </c>
      <c r="K319" s="53">
        <v>2105</v>
      </c>
      <c r="L319" s="53">
        <v>76</v>
      </c>
      <c r="M319" s="78"/>
      <c r="N319" s="78"/>
      <c r="O319" s="78"/>
      <c r="P319" s="78"/>
      <c r="Q319" s="78"/>
      <c r="R319" s="73"/>
      <c r="S319" s="73"/>
    </row>
    <row r="320" spans="1:19" x14ac:dyDescent="0.4">
      <c r="A320" s="9"/>
      <c r="B320" s="73"/>
      <c r="C320" s="80"/>
      <c r="D320" s="2"/>
      <c r="E320" s="53"/>
      <c r="F320" s="53"/>
      <c r="G320" s="53"/>
      <c r="H320" s="53"/>
      <c r="I320" s="53"/>
      <c r="J320" s="53"/>
      <c r="K320" s="53"/>
      <c r="L320" s="53"/>
      <c r="M320" s="78"/>
      <c r="N320" s="78"/>
      <c r="O320" s="78"/>
      <c r="P320" s="78"/>
      <c r="Q320" s="78"/>
      <c r="R320" s="73"/>
      <c r="S320" s="73"/>
    </row>
    <row r="321" spans="1:19" x14ac:dyDescent="0.4">
      <c r="A321" s="9"/>
      <c r="B321" s="73"/>
      <c r="C321" s="75" t="s">
        <v>518</v>
      </c>
      <c r="D321" s="6" t="s">
        <v>29</v>
      </c>
      <c r="E321" s="53"/>
      <c r="F321" s="53"/>
      <c r="G321" s="53"/>
      <c r="H321" s="53"/>
      <c r="I321" s="53"/>
      <c r="J321" s="53"/>
      <c r="K321" s="53"/>
      <c r="L321" s="53"/>
      <c r="M321" s="78"/>
      <c r="N321" s="78"/>
      <c r="O321" s="78"/>
      <c r="P321" s="78"/>
      <c r="Q321" s="78"/>
      <c r="R321" s="73"/>
      <c r="S321" s="73"/>
    </row>
    <row r="322" spans="1:19" x14ac:dyDescent="0.4">
      <c r="A322" s="9"/>
      <c r="B322" s="73"/>
      <c r="C322" s="80" t="s">
        <v>30</v>
      </c>
      <c r="D322" s="2" t="s">
        <v>31</v>
      </c>
      <c r="E322" s="53">
        <v>1128</v>
      </c>
      <c r="F322" s="53">
        <v>76</v>
      </c>
      <c r="G322" s="53">
        <v>1128</v>
      </c>
      <c r="H322" s="53">
        <v>69</v>
      </c>
      <c r="I322" s="53">
        <v>1128</v>
      </c>
      <c r="J322" s="53">
        <v>75</v>
      </c>
      <c r="K322" s="53">
        <v>1128</v>
      </c>
      <c r="L322" s="53">
        <v>86</v>
      </c>
      <c r="M322" s="78"/>
      <c r="N322" s="78"/>
      <c r="O322" s="78"/>
      <c r="P322" s="78"/>
      <c r="Q322" s="78"/>
      <c r="R322" s="73"/>
      <c r="S322" s="73"/>
    </row>
    <row r="323" spans="1:19" x14ac:dyDescent="0.4">
      <c r="A323" s="9"/>
      <c r="B323" s="73"/>
      <c r="C323" s="80" t="s">
        <v>32</v>
      </c>
      <c r="D323" s="2" t="s">
        <v>33</v>
      </c>
      <c r="E323" s="53">
        <v>1031</v>
      </c>
      <c r="F323" s="53">
        <v>73</v>
      </c>
      <c r="G323" s="53">
        <v>1031</v>
      </c>
      <c r="H323" s="53">
        <v>67</v>
      </c>
      <c r="I323" s="53">
        <v>1031</v>
      </c>
      <c r="J323" s="53">
        <v>73</v>
      </c>
      <c r="K323" s="53">
        <v>1031</v>
      </c>
      <c r="L323" s="53">
        <v>79</v>
      </c>
      <c r="M323" s="78"/>
      <c r="N323" s="78"/>
      <c r="O323" s="78"/>
      <c r="P323" s="78"/>
      <c r="Q323" s="78"/>
      <c r="R323" s="73"/>
      <c r="S323" s="73"/>
    </row>
    <row r="324" spans="1:19" x14ac:dyDescent="0.4">
      <c r="A324" s="9"/>
      <c r="B324" s="73"/>
      <c r="C324" s="80" t="s">
        <v>34</v>
      </c>
      <c r="D324" s="2" t="s">
        <v>35</v>
      </c>
      <c r="E324" s="53">
        <v>1046</v>
      </c>
      <c r="F324" s="53">
        <v>76</v>
      </c>
      <c r="G324" s="53">
        <v>1046</v>
      </c>
      <c r="H324" s="53">
        <v>69</v>
      </c>
      <c r="I324" s="53">
        <v>1046</v>
      </c>
      <c r="J324" s="53">
        <v>75</v>
      </c>
      <c r="K324" s="53">
        <v>1046</v>
      </c>
      <c r="L324" s="53">
        <v>86</v>
      </c>
      <c r="M324" s="78"/>
      <c r="N324" s="78"/>
      <c r="O324" s="78"/>
      <c r="P324" s="78"/>
      <c r="Q324" s="78"/>
      <c r="R324" s="73"/>
      <c r="S324" s="73"/>
    </row>
    <row r="325" spans="1:19" x14ac:dyDescent="0.4">
      <c r="A325" s="9"/>
      <c r="B325" s="73"/>
      <c r="C325" s="80" t="s">
        <v>36</v>
      </c>
      <c r="D325" s="2" t="s">
        <v>37</v>
      </c>
      <c r="E325" s="53">
        <v>820</v>
      </c>
      <c r="F325" s="53">
        <v>74</v>
      </c>
      <c r="G325" s="53">
        <v>820</v>
      </c>
      <c r="H325" s="53">
        <v>69</v>
      </c>
      <c r="I325" s="53">
        <v>820</v>
      </c>
      <c r="J325" s="53">
        <v>74</v>
      </c>
      <c r="K325" s="53">
        <v>820</v>
      </c>
      <c r="L325" s="53">
        <v>80</v>
      </c>
      <c r="M325" s="78"/>
      <c r="N325" s="78"/>
      <c r="O325" s="78"/>
      <c r="P325" s="78"/>
      <c r="Q325" s="78"/>
      <c r="R325" s="73"/>
      <c r="S325" s="73"/>
    </row>
    <row r="326" spans="1:19" x14ac:dyDescent="0.4">
      <c r="A326" s="9"/>
      <c r="B326" s="73"/>
      <c r="C326" s="80" t="s">
        <v>38</v>
      </c>
      <c r="D326" s="2" t="s">
        <v>39</v>
      </c>
      <c r="E326" s="53">
        <v>1432</v>
      </c>
      <c r="F326" s="53">
        <v>78</v>
      </c>
      <c r="G326" s="53">
        <v>1432</v>
      </c>
      <c r="H326" s="53">
        <v>70</v>
      </c>
      <c r="I326" s="53">
        <v>1432</v>
      </c>
      <c r="J326" s="53">
        <v>77</v>
      </c>
      <c r="K326" s="53">
        <v>1432</v>
      </c>
      <c r="L326" s="53">
        <v>87</v>
      </c>
      <c r="M326" s="78"/>
      <c r="N326" s="78"/>
      <c r="O326" s="78"/>
      <c r="P326" s="78"/>
      <c r="Q326" s="78"/>
      <c r="R326" s="73"/>
      <c r="S326" s="73"/>
    </row>
    <row r="327" spans="1:19" x14ac:dyDescent="0.4">
      <c r="A327" s="9"/>
      <c r="B327" s="73"/>
      <c r="C327" s="80"/>
      <c r="D327" s="2"/>
      <c r="E327" s="53"/>
      <c r="F327" s="53"/>
      <c r="G327" s="53"/>
      <c r="H327" s="53"/>
      <c r="I327" s="53"/>
      <c r="J327" s="53"/>
      <c r="K327" s="53"/>
      <c r="L327" s="53"/>
      <c r="M327" s="78"/>
      <c r="N327" s="78"/>
      <c r="O327" s="78"/>
      <c r="P327" s="78"/>
      <c r="Q327" s="78"/>
      <c r="R327" s="73"/>
      <c r="S327" s="73"/>
    </row>
    <row r="328" spans="1:19" x14ac:dyDescent="0.4">
      <c r="A328" s="9"/>
      <c r="B328" s="73"/>
      <c r="C328" s="75" t="s">
        <v>519</v>
      </c>
      <c r="D328" s="6" t="s">
        <v>40</v>
      </c>
      <c r="E328" s="53"/>
      <c r="F328" s="53"/>
      <c r="G328" s="53"/>
      <c r="H328" s="53"/>
      <c r="I328" s="53"/>
      <c r="J328" s="53"/>
      <c r="K328" s="53"/>
      <c r="L328" s="53"/>
      <c r="M328" s="78"/>
      <c r="N328" s="78"/>
      <c r="O328" s="78"/>
      <c r="P328" s="78"/>
      <c r="Q328" s="78"/>
      <c r="R328" s="73"/>
      <c r="S328" s="73"/>
    </row>
    <row r="329" spans="1:19" x14ac:dyDescent="0.4">
      <c r="A329" s="9"/>
      <c r="B329" s="73"/>
      <c r="C329" s="80" t="s">
        <v>41</v>
      </c>
      <c r="D329" s="2" t="s">
        <v>42</v>
      </c>
      <c r="E329" s="53">
        <v>2062</v>
      </c>
      <c r="F329" s="53">
        <v>82</v>
      </c>
      <c r="G329" s="53">
        <v>2062</v>
      </c>
      <c r="H329" s="53">
        <v>73</v>
      </c>
      <c r="I329" s="53">
        <v>2062</v>
      </c>
      <c r="J329" s="53">
        <v>78</v>
      </c>
      <c r="K329" s="53">
        <v>2062</v>
      </c>
      <c r="L329" s="53">
        <v>87</v>
      </c>
      <c r="M329" s="78"/>
      <c r="N329" s="78"/>
      <c r="O329" s="78"/>
      <c r="P329" s="78"/>
      <c r="Q329" s="78"/>
      <c r="R329" s="73"/>
      <c r="S329" s="73"/>
    </row>
    <row r="330" spans="1:19" x14ac:dyDescent="0.4">
      <c r="A330" s="9"/>
      <c r="B330" s="73"/>
      <c r="C330" s="80" t="s">
        <v>43</v>
      </c>
      <c r="D330" s="2" t="s">
        <v>44</v>
      </c>
      <c r="E330" s="53">
        <v>1162</v>
      </c>
      <c r="F330" s="53">
        <v>81</v>
      </c>
      <c r="G330" s="53">
        <v>1162</v>
      </c>
      <c r="H330" s="53">
        <v>71</v>
      </c>
      <c r="I330" s="53">
        <v>1162</v>
      </c>
      <c r="J330" s="53">
        <v>78</v>
      </c>
      <c r="K330" s="53">
        <v>1162</v>
      </c>
      <c r="L330" s="53">
        <v>88</v>
      </c>
      <c r="M330" s="78"/>
      <c r="N330" s="78"/>
      <c r="O330" s="78"/>
      <c r="P330" s="78"/>
      <c r="Q330" s="78"/>
      <c r="R330" s="73"/>
      <c r="S330" s="73"/>
    </row>
    <row r="331" spans="1:19" x14ac:dyDescent="0.4">
      <c r="A331" s="9"/>
      <c r="B331" s="73"/>
      <c r="C331" s="80" t="s">
        <v>45</v>
      </c>
      <c r="D331" s="2" t="s">
        <v>46</v>
      </c>
      <c r="E331" s="53">
        <v>1546</v>
      </c>
      <c r="F331" s="53">
        <v>83</v>
      </c>
      <c r="G331" s="53">
        <v>1546</v>
      </c>
      <c r="H331" s="53">
        <v>75</v>
      </c>
      <c r="I331" s="53">
        <v>1546</v>
      </c>
      <c r="J331" s="53">
        <v>79</v>
      </c>
      <c r="K331" s="53">
        <v>1546</v>
      </c>
      <c r="L331" s="53">
        <v>89</v>
      </c>
      <c r="M331" s="78"/>
      <c r="N331" s="78"/>
      <c r="O331" s="78"/>
      <c r="P331" s="78"/>
      <c r="Q331" s="78"/>
      <c r="R331" s="73"/>
      <c r="S331" s="73"/>
    </row>
    <row r="332" spans="1:19" x14ac:dyDescent="0.4">
      <c r="A332" s="9"/>
      <c r="B332" s="73"/>
      <c r="C332" s="80" t="s">
        <v>47</v>
      </c>
      <c r="D332" s="2" t="s">
        <v>48</v>
      </c>
      <c r="E332" s="53">
        <v>1120</v>
      </c>
      <c r="F332" s="53">
        <v>81</v>
      </c>
      <c r="G332" s="53">
        <v>1120</v>
      </c>
      <c r="H332" s="53">
        <v>72</v>
      </c>
      <c r="I332" s="53">
        <v>1120</v>
      </c>
      <c r="J332" s="53">
        <v>78</v>
      </c>
      <c r="K332" s="53">
        <v>1120</v>
      </c>
      <c r="L332" s="53">
        <v>89</v>
      </c>
      <c r="M332" s="78"/>
      <c r="N332" s="78"/>
      <c r="O332" s="78"/>
      <c r="P332" s="78"/>
      <c r="Q332" s="78"/>
      <c r="R332" s="73"/>
      <c r="S332" s="73"/>
    </row>
    <row r="333" spans="1:19" x14ac:dyDescent="0.4">
      <c r="A333" s="9"/>
      <c r="B333" s="73"/>
      <c r="C333" s="80" t="s">
        <v>49</v>
      </c>
      <c r="D333" s="2" t="s">
        <v>50</v>
      </c>
      <c r="E333" s="53">
        <v>974</v>
      </c>
      <c r="F333" s="53">
        <v>79</v>
      </c>
      <c r="G333" s="53">
        <v>974</v>
      </c>
      <c r="H333" s="53">
        <v>67</v>
      </c>
      <c r="I333" s="53">
        <v>974</v>
      </c>
      <c r="J333" s="53">
        <v>77</v>
      </c>
      <c r="K333" s="53">
        <v>974</v>
      </c>
      <c r="L333" s="53">
        <v>87</v>
      </c>
      <c r="M333" s="78"/>
      <c r="N333" s="78"/>
      <c r="O333" s="78"/>
      <c r="P333" s="78"/>
      <c r="Q333" s="78"/>
      <c r="R333" s="73"/>
      <c r="S333" s="73"/>
    </row>
    <row r="334" spans="1:19" x14ac:dyDescent="0.4">
      <c r="A334" s="9"/>
      <c r="B334" s="73"/>
      <c r="C334" s="80" t="s">
        <v>51</v>
      </c>
      <c r="D334" s="2" t="s">
        <v>52</v>
      </c>
      <c r="E334" s="53">
        <v>1096</v>
      </c>
      <c r="F334" s="53">
        <v>84</v>
      </c>
      <c r="G334" s="53">
        <v>1096</v>
      </c>
      <c r="H334" s="53">
        <v>74</v>
      </c>
      <c r="I334" s="53">
        <v>1096</v>
      </c>
      <c r="J334" s="53">
        <v>80</v>
      </c>
      <c r="K334" s="53">
        <v>1096</v>
      </c>
      <c r="L334" s="53">
        <v>95</v>
      </c>
      <c r="M334" s="78"/>
      <c r="N334" s="78"/>
      <c r="O334" s="78"/>
      <c r="P334" s="78"/>
      <c r="Q334" s="78"/>
      <c r="R334" s="73"/>
      <c r="S334" s="73"/>
    </row>
    <row r="335" spans="1:19" x14ac:dyDescent="0.4">
      <c r="A335" s="9"/>
      <c r="B335" s="73"/>
      <c r="C335" s="80" t="s">
        <v>53</v>
      </c>
      <c r="D335" s="2" t="s">
        <v>54</v>
      </c>
      <c r="E335" s="53">
        <v>1320</v>
      </c>
      <c r="F335" s="53">
        <v>74</v>
      </c>
      <c r="G335" s="53">
        <v>1320</v>
      </c>
      <c r="H335" s="53">
        <v>61</v>
      </c>
      <c r="I335" s="53">
        <v>1320</v>
      </c>
      <c r="J335" s="53">
        <v>68</v>
      </c>
      <c r="K335" s="53">
        <v>1320</v>
      </c>
      <c r="L335" s="53">
        <v>85</v>
      </c>
      <c r="M335" s="78"/>
      <c r="N335" s="78"/>
      <c r="O335" s="78"/>
      <c r="P335" s="78"/>
      <c r="Q335" s="78"/>
      <c r="R335" s="73"/>
      <c r="S335" s="73"/>
    </row>
    <row r="336" spans="1:19" x14ac:dyDescent="0.4">
      <c r="A336" s="9"/>
      <c r="B336" s="73"/>
      <c r="C336" s="80" t="s">
        <v>55</v>
      </c>
      <c r="D336" s="2" t="s">
        <v>56</v>
      </c>
      <c r="E336" s="53">
        <v>1734</v>
      </c>
      <c r="F336" s="53">
        <v>78</v>
      </c>
      <c r="G336" s="53">
        <v>1734</v>
      </c>
      <c r="H336" s="53">
        <v>67</v>
      </c>
      <c r="I336" s="53">
        <v>1734</v>
      </c>
      <c r="J336" s="53">
        <v>75</v>
      </c>
      <c r="K336" s="53">
        <v>1734</v>
      </c>
      <c r="L336" s="53">
        <v>87</v>
      </c>
      <c r="M336" s="78"/>
      <c r="N336" s="78"/>
      <c r="O336" s="78"/>
      <c r="P336" s="78"/>
      <c r="Q336" s="78"/>
      <c r="R336" s="73"/>
      <c r="S336" s="73"/>
    </row>
    <row r="337" spans="1:19" x14ac:dyDescent="0.4">
      <c r="A337" s="9"/>
      <c r="B337" s="73"/>
      <c r="C337" s="80" t="s">
        <v>57</v>
      </c>
      <c r="D337" s="2" t="s">
        <v>58</v>
      </c>
      <c r="E337" s="53">
        <v>1183</v>
      </c>
      <c r="F337" s="53">
        <v>78</v>
      </c>
      <c r="G337" s="53">
        <v>1183</v>
      </c>
      <c r="H337" s="53">
        <v>67</v>
      </c>
      <c r="I337" s="53">
        <v>1183</v>
      </c>
      <c r="J337" s="53">
        <v>74</v>
      </c>
      <c r="K337" s="53">
        <v>1183</v>
      </c>
      <c r="L337" s="53">
        <v>86</v>
      </c>
      <c r="M337" s="78"/>
      <c r="N337" s="78"/>
      <c r="O337" s="78"/>
      <c r="P337" s="78"/>
      <c r="Q337" s="78"/>
      <c r="R337" s="73"/>
      <c r="S337" s="73"/>
    </row>
    <row r="338" spans="1:19" x14ac:dyDescent="0.4">
      <c r="A338" s="9"/>
      <c r="B338" s="73"/>
      <c r="C338" s="80" t="s">
        <v>59</v>
      </c>
      <c r="D338" s="2" t="s">
        <v>60</v>
      </c>
      <c r="E338" s="53">
        <v>1382</v>
      </c>
      <c r="F338" s="53">
        <v>82</v>
      </c>
      <c r="G338" s="53">
        <v>1382</v>
      </c>
      <c r="H338" s="53">
        <v>74</v>
      </c>
      <c r="I338" s="53">
        <v>1382</v>
      </c>
      <c r="J338" s="53">
        <v>79</v>
      </c>
      <c r="K338" s="53">
        <v>1382</v>
      </c>
      <c r="L338" s="53">
        <v>90</v>
      </c>
      <c r="M338" s="78"/>
      <c r="N338" s="78"/>
      <c r="O338" s="78"/>
      <c r="P338" s="78"/>
      <c r="Q338" s="78"/>
      <c r="R338" s="73"/>
      <c r="S338" s="73"/>
    </row>
    <row r="339" spans="1:19" x14ac:dyDescent="0.4">
      <c r="A339" s="9"/>
      <c r="B339" s="73"/>
      <c r="C339" s="80" t="s">
        <v>61</v>
      </c>
      <c r="D339" s="2" t="s">
        <v>62</v>
      </c>
      <c r="E339" s="53">
        <v>1221</v>
      </c>
      <c r="F339" s="53">
        <v>82</v>
      </c>
      <c r="G339" s="53">
        <v>1221</v>
      </c>
      <c r="H339" s="53">
        <v>72</v>
      </c>
      <c r="I339" s="53">
        <v>1221</v>
      </c>
      <c r="J339" s="53">
        <v>79</v>
      </c>
      <c r="K339" s="53">
        <v>1221</v>
      </c>
      <c r="L339" s="53">
        <v>89</v>
      </c>
      <c r="M339" s="78"/>
      <c r="N339" s="78"/>
      <c r="O339" s="78"/>
      <c r="P339" s="78"/>
      <c r="Q339" s="78"/>
      <c r="R339" s="73"/>
      <c r="S339" s="73"/>
    </row>
    <row r="340" spans="1:19" x14ac:dyDescent="0.4">
      <c r="A340" s="9"/>
      <c r="B340" s="73"/>
      <c r="C340" s="80"/>
      <c r="D340" s="2"/>
      <c r="E340" s="53"/>
      <c r="F340" s="53"/>
      <c r="G340" s="53"/>
      <c r="H340" s="53"/>
      <c r="I340" s="53"/>
      <c r="J340" s="53"/>
      <c r="K340" s="53"/>
      <c r="L340" s="53"/>
      <c r="M340" s="78"/>
      <c r="N340" s="78"/>
      <c r="O340" s="78"/>
      <c r="P340" s="78"/>
      <c r="Q340" s="78"/>
      <c r="R340" s="73"/>
      <c r="S340" s="73"/>
    </row>
    <row r="341" spans="1:19" x14ac:dyDescent="0.4">
      <c r="A341" s="9"/>
      <c r="B341" s="73"/>
      <c r="C341" s="75" t="s">
        <v>521</v>
      </c>
      <c r="D341" s="6" t="s">
        <v>63</v>
      </c>
      <c r="E341" s="53"/>
      <c r="F341" s="53"/>
      <c r="G341" s="53"/>
      <c r="H341" s="53"/>
      <c r="I341" s="53"/>
      <c r="J341" s="53"/>
      <c r="K341" s="53"/>
      <c r="L341" s="53"/>
      <c r="M341" s="78"/>
      <c r="N341" s="78"/>
      <c r="O341" s="78"/>
      <c r="P341" s="78"/>
      <c r="Q341" s="78"/>
      <c r="R341" s="73"/>
      <c r="S341" s="73"/>
    </row>
    <row r="342" spans="1:19" x14ac:dyDescent="0.4">
      <c r="A342" s="9"/>
      <c r="B342" s="73"/>
      <c r="C342" s="80" t="s">
        <v>64</v>
      </c>
      <c r="D342" s="2" t="s">
        <v>65</v>
      </c>
      <c r="E342" s="53">
        <v>1602</v>
      </c>
      <c r="F342" s="53">
        <v>76</v>
      </c>
      <c r="G342" s="53">
        <v>1602</v>
      </c>
      <c r="H342" s="53">
        <v>69</v>
      </c>
      <c r="I342" s="53">
        <v>1602</v>
      </c>
      <c r="J342" s="53">
        <v>77</v>
      </c>
      <c r="K342" s="53">
        <v>1602</v>
      </c>
      <c r="L342" s="53">
        <v>84</v>
      </c>
      <c r="M342" s="78"/>
      <c r="N342" s="78"/>
      <c r="O342" s="78"/>
      <c r="P342" s="78"/>
      <c r="Q342" s="78"/>
      <c r="R342" s="73"/>
      <c r="S342" s="73"/>
    </row>
    <row r="343" spans="1:19" x14ac:dyDescent="0.4">
      <c r="A343" s="9"/>
      <c r="B343" s="73"/>
      <c r="C343" s="80" t="s">
        <v>66</v>
      </c>
      <c r="D343" s="2" t="s">
        <v>67</v>
      </c>
      <c r="E343" s="53">
        <v>1477</v>
      </c>
      <c r="F343" s="53">
        <v>77</v>
      </c>
      <c r="G343" s="53">
        <v>1477</v>
      </c>
      <c r="H343" s="53">
        <v>72</v>
      </c>
      <c r="I343" s="53">
        <v>1477</v>
      </c>
      <c r="J343" s="53">
        <v>76</v>
      </c>
      <c r="K343" s="53">
        <v>1477</v>
      </c>
      <c r="L343" s="53">
        <v>88</v>
      </c>
      <c r="M343" s="78"/>
      <c r="N343" s="78"/>
      <c r="O343" s="78"/>
      <c r="P343" s="78"/>
      <c r="Q343" s="78"/>
      <c r="R343" s="73"/>
      <c r="S343" s="73"/>
    </row>
    <row r="344" spans="1:19" x14ac:dyDescent="0.4">
      <c r="A344" s="9"/>
      <c r="B344" s="73"/>
      <c r="C344" s="80" t="s">
        <v>68</v>
      </c>
      <c r="D344" s="2" t="s">
        <v>69</v>
      </c>
      <c r="E344" s="53">
        <v>1417</v>
      </c>
      <c r="F344" s="53">
        <v>79</v>
      </c>
      <c r="G344" s="53">
        <v>1417</v>
      </c>
      <c r="H344" s="53">
        <v>72</v>
      </c>
      <c r="I344" s="53">
        <v>1417</v>
      </c>
      <c r="J344" s="53">
        <v>78</v>
      </c>
      <c r="K344" s="53">
        <v>1417</v>
      </c>
      <c r="L344" s="53">
        <v>90</v>
      </c>
      <c r="M344" s="78"/>
      <c r="N344" s="78"/>
      <c r="O344" s="78"/>
      <c r="P344" s="78"/>
      <c r="Q344" s="78"/>
      <c r="R344" s="73"/>
      <c r="S344" s="73"/>
    </row>
    <row r="345" spans="1:19" x14ac:dyDescent="0.4">
      <c r="A345" s="9"/>
      <c r="B345" s="73"/>
      <c r="C345" s="80" t="s">
        <v>70</v>
      </c>
      <c r="D345" s="2" t="s">
        <v>71</v>
      </c>
      <c r="E345" s="53">
        <v>1255</v>
      </c>
      <c r="F345" s="53">
        <v>80</v>
      </c>
      <c r="G345" s="53">
        <v>1255</v>
      </c>
      <c r="H345" s="53">
        <v>73</v>
      </c>
      <c r="I345" s="53">
        <v>1255</v>
      </c>
      <c r="J345" s="53">
        <v>79</v>
      </c>
      <c r="K345" s="53">
        <v>1255</v>
      </c>
      <c r="L345" s="53">
        <v>84</v>
      </c>
      <c r="M345" s="78"/>
      <c r="N345" s="78"/>
      <c r="O345" s="78"/>
      <c r="P345" s="78"/>
      <c r="Q345" s="78"/>
      <c r="R345" s="73"/>
      <c r="S345" s="73"/>
    </row>
    <row r="346" spans="1:19" x14ac:dyDescent="0.4">
      <c r="A346" s="9"/>
      <c r="B346" s="73"/>
      <c r="C346" s="80" t="s">
        <v>72</v>
      </c>
      <c r="D346" s="2" t="s">
        <v>73</v>
      </c>
      <c r="E346" s="53">
        <v>1363</v>
      </c>
      <c r="F346" s="53">
        <v>74</v>
      </c>
      <c r="G346" s="53">
        <v>1363</v>
      </c>
      <c r="H346" s="53">
        <v>70</v>
      </c>
      <c r="I346" s="53">
        <v>1363</v>
      </c>
      <c r="J346" s="53">
        <v>75</v>
      </c>
      <c r="K346" s="53">
        <v>1363</v>
      </c>
      <c r="L346" s="53">
        <v>83</v>
      </c>
      <c r="M346" s="78"/>
      <c r="N346" s="78"/>
      <c r="O346" s="78"/>
      <c r="P346" s="78"/>
      <c r="Q346" s="78"/>
      <c r="R346" s="73"/>
      <c r="S346" s="73"/>
    </row>
    <row r="347" spans="1:19" x14ac:dyDescent="0.4">
      <c r="A347" s="9"/>
      <c r="B347" s="73"/>
      <c r="C347" s="80" t="s">
        <v>74</v>
      </c>
      <c r="D347" s="2" t="s">
        <v>75</v>
      </c>
      <c r="E347" s="53">
        <v>1844</v>
      </c>
      <c r="F347" s="53">
        <v>79</v>
      </c>
      <c r="G347" s="53">
        <v>1844</v>
      </c>
      <c r="H347" s="53">
        <v>72</v>
      </c>
      <c r="I347" s="53">
        <v>1844</v>
      </c>
      <c r="J347" s="53">
        <v>77</v>
      </c>
      <c r="K347" s="53">
        <v>1844</v>
      </c>
      <c r="L347" s="53">
        <v>86</v>
      </c>
      <c r="M347" s="78"/>
      <c r="N347" s="78"/>
      <c r="O347" s="78"/>
      <c r="P347" s="78"/>
      <c r="Q347" s="78"/>
      <c r="R347" s="73"/>
      <c r="S347" s="73"/>
    </row>
    <row r="348" spans="1:19" x14ac:dyDescent="0.4">
      <c r="A348" s="9"/>
      <c r="B348" s="73"/>
      <c r="C348" s="80" t="s">
        <v>76</v>
      </c>
      <c r="D348" s="2" t="s">
        <v>77</v>
      </c>
      <c r="E348" s="53">
        <v>1260</v>
      </c>
      <c r="F348" s="53">
        <v>82</v>
      </c>
      <c r="G348" s="53">
        <v>1260</v>
      </c>
      <c r="H348" s="53">
        <v>75</v>
      </c>
      <c r="I348" s="53">
        <v>1260</v>
      </c>
      <c r="J348" s="53">
        <v>82</v>
      </c>
      <c r="K348" s="53">
        <v>1260</v>
      </c>
      <c r="L348" s="53">
        <v>89</v>
      </c>
      <c r="M348" s="78"/>
      <c r="N348" s="78"/>
      <c r="O348" s="78"/>
      <c r="P348" s="78"/>
      <c r="Q348" s="78"/>
      <c r="R348" s="73"/>
      <c r="S348" s="73"/>
    </row>
    <row r="349" spans="1:19" x14ac:dyDescent="0.4">
      <c r="A349" s="9"/>
      <c r="B349" s="73"/>
      <c r="C349" s="80" t="s">
        <v>78</v>
      </c>
      <c r="D349" s="2" t="s">
        <v>79</v>
      </c>
      <c r="E349" s="53">
        <v>1220</v>
      </c>
      <c r="F349" s="53">
        <v>79</v>
      </c>
      <c r="G349" s="53">
        <v>1220</v>
      </c>
      <c r="H349" s="53">
        <v>70</v>
      </c>
      <c r="I349" s="53">
        <v>1220</v>
      </c>
      <c r="J349" s="53">
        <v>76</v>
      </c>
      <c r="K349" s="53">
        <v>1220</v>
      </c>
      <c r="L349" s="53">
        <v>87</v>
      </c>
      <c r="M349" s="78"/>
      <c r="N349" s="78"/>
      <c r="O349" s="78"/>
      <c r="P349" s="78"/>
      <c r="Q349" s="78"/>
      <c r="R349" s="73"/>
      <c r="S349" s="73"/>
    </row>
    <row r="350" spans="1:19" x14ac:dyDescent="0.4">
      <c r="A350" s="9"/>
      <c r="B350" s="73"/>
      <c r="C350" s="80" t="s">
        <v>80</v>
      </c>
      <c r="D350" s="2" t="s">
        <v>81</v>
      </c>
      <c r="E350" s="53">
        <v>1784</v>
      </c>
      <c r="F350" s="53">
        <v>76</v>
      </c>
      <c r="G350" s="53">
        <v>1784</v>
      </c>
      <c r="H350" s="53">
        <v>70</v>
      </c>
      <c r="I350" s="53">
        <v>1784</v>
      </c>
      <c r="J350" s="53">
        <v>76</v>
      </c>
      <c r="K350" s="53">
        <v>1784</v>
      </c>
      <c r="L350" s="53">
        <v>85</v>
      </c>
      <c r="M350" s="78"/>
      <c r="N350" s="78"/>
      <c r="O350" s="78"/>
      <c r="P350" s="78"/>
      <c r="Q350" s="78"/>
      <c r="R350" s="73"/>
      <c r="S350" s="73"/>
    </row>
    <row r="351" spans="1:19" x14ac:dyDescent="0.4">
      <c r="A351" s="9"/>
      <c r="B351" s="73"/>
      <c r="C351" s="80" t="s">
        <v>82</v>
      </c>
      <c r="D351" s="2" t="s">
        <v>83</v>
      </c>
      <c r="E351" s="53">
        <v>1664</v>
      </c>
      <c r="F351" s="53">
        <v>75</v>
      </c>
      <c r="G351" s="53">
        <v>1664</v>
      </c>
      <c r="H351" s="53">
        <v>67</v>
      </c>
      <c r="I351" s="53">
        <v>1664</v>
      </c>
      <c r="J351" s="53">
        <v>74</v>
      </c>
      <c r="K351" s="53">
        <v>1664</v>
      </c>
      <c r="L351" s="53">
        <v>84</v>
      </c>
      <c r="M351" s="78"/>
      <c r="N351" s="78"/>
      <c r="O351" s="78"/>
      <c r="P351" s="78"/>
      <c r="Q351" s="78"/>
      <c r="R351" s="73"/>
      <c r="S351" s="73"/>
    </row>
    <row r="352" spans="1:19" x14ac:dyDescent="0.4">
      <c r="A352" s="9"/>
      <c r="B352" s="73"/>
      <c r="C352" s="80" t="s">
        <v>84</v>
      </c>
      <c r="D352" s="2" t="s">
        <v>85</v>
      </c>
      <c r="E352" s="53">
        <v>1551</v>
      </c>
      <c r="F352" s="53">
        <v>81</v>
      </c>
      <c r="G352" s="53">
        <v>1551</v>
      </c>
      <c r="H352" s="53">
        <v>75</v>
      </c>
      <c r="I352" s="53">
        <v>1551</v>
      </c>
      <c r="J352" s="53">
        <v>82</v>
      </c>
      <c r="K352" s="53">
        <v>1551</v>
      </c>
      <c r="L352" s="53">
        <v>89</v>
      </c>
      <c r="M352" s="78"/>
      <c r="N352" s="78"/>
      <c r="O352" s="78"/>
      <c r="P352" s="78"/>
      <c r="Q352" s="78"/>
      <c r="R352" s="73"/>
      <c r="S352" s="73"/>
    </row>
    <row r="353" spans="1:19" x14ac:dyDescent="0.4">
      <c r="A353" s="9"/>
      <c r="B353" s="73"/>
      <c r="C353" s="80" t="s">
        <v>86</v>
      </c>
      <c r="D353" s="2" t="s">
        <v>87</v>
      </c>
      <c r="E353" s="53">
        <v>1234</v>
      </c>
      <c r="F353" s="53">
        <v>83</v>
      </c>
      <c r="G353" s="53">
        <v>1234</v>
      </c>
      <c r="H353" s="53">
        <v>75</v>
      </c>
      <c r="I353" s="53">
        <v>1234</v>
      </c>
      <c r="J353" s="53">
        <v>82</v>
      </c>
      <c r="K353" s="53">
        <v>1234</v>
      </c>
      <c r="L353" s="53">
        <v>88</v>
      </c>
      <c r="M353" s="78"/>
      <c r="N353" s="78"/>
      <c r="O353" s="78"/>
      <c r="P353" s="78"/>
      <c r="Q353" s="78"/>
      <c r="R353" s="73"/>
      <c r="S353" s="73"/>
    </row>
    <row r="354" spans="1:19" x14ac:dyDescent="0.4">
      <c r="A354" s="9"/>
      <c r="B354" s="73"/>
      <c r="C354" s="80"/>
      <c r="D354" s="2"/>
      <c r="E354" s="53"/>
      <c r="F354" s="53"/>
      <c r="G354" s="53"/>
      <c r="H354" s="53"/>
      <c r="I354" s="53"/>
      <c r="J354" s="53"/>
      <c r="K354" s="53"/>
      <c r="L354" s="53"/>
      <c r="M354" s="78"/>
      <c r="N354" s="78"/>
      <c r="O354" s="78"/>
      <c r="P354" s="78"/>
      <c r="Q354" s="78"/>
      <c r="R354" s="73"/>
      <c r="S354" s="73"/>
    </row>
    <row r="355" spans="1:19" x14ac:dyDescent="0.4">
      <c r="A355" s="9"/>
      <c r="B355" s="73"/>
      <c r="C355" s="75" t="s">
        <v>524</v>
      </c>
      <c r="D355" s="6" t="s">
        <v>359</v>
      </c>
      <c r="E355" s="53"/>
      <c r="F355" s="53"/>
      <c r="G355" s="53"/>
      <c r="H355" s="53"/>
      <c r="I355" s="53"/>
      <c r="J355" s="53"/>
      <c r="K355" s="53"/>
      <c r="L355" s="53"/>
      <c r="M355" s="78"/>
      <c r="N355" s="78"/>
      <c r="O355" s="78"/>
      <c r="P355" s="78"/>
      <c r="Q355" s="78"/>
      <c r="R355" s="73"/>
      <c r="S355" s="73"/>
    </row>
    <row r="356" spans="1:19" x14ac:dyDescent="0.4">
      <c r="A356" s="9"/>
      <c r="B356" s="73"/>
      <c r="C356" s="80" t="s">
        <v>88</v>
      </c>
      <c r="D356" s="2" t="s">
        <v>89</v>
      </c>
      <c r="E356" s="53">
        <v>1766</v>
      </c>
      <c r="F356" s="53">
        <v>73</v>
      </c>
      <c r="G356" s="53">
        <v>1766</v>
      </c>
      <c r="H356" s="53">
        <v>64</v>
      </c>
      <c r="I356" s="53">
        <v>1766</v>
      </c>
      <c r="J356" s="53">
        <v>73</v>
      </c>
      <c r="K356" s="53">
        <v>1766</v>
      </c>
      <c r="L356" s="53">
        <v>84</v>
      </c>
      <c r="M356" s="78"/>
      <c r="N356" s="78"/>
      <c r="O356" s="78"/>
      <c r="P356" s="78"/>
      <c r="Q356" s="78"/>
      <c r="R356" s="73"/>
      <c r="S356" s="73"/>
    </row>
    <row r="357" spans="1:19" x14ac:dyDescent="0.4">
      <c r="A357" s="9"/>
      <c r="B357" s="73"/>
      <c r="C357" s="80" t="s">
        <v>90</v>
      </c>
      <c r="D357" s="2" t="s">
        <v>91</v>
      </c>
      <c r="E357" s="53">
        <v>1471</v>
      </c>
      <c r="F357" s="53">
        <v>72</v>
      </c>
      <c r="G357" s="53">
        <v>1471</v>
      </c>
      <c r="H357" s="53">
        <v>52</v>
      </c>
      <c r="I357" s="53">
        <v>1471</v>
      </c>
      <c r="J357" s="53">
        <v>65</v>
      </c>
      <c r="K357" s="53">
        <v>1471</v>
      </c>
      <c r="L357" s="53">
        <v>79</v>
      </c>
      <c r="M357" s="78"/>
      <c r="N357" s="78"/>
      <c r="O357" s="78"/>
      <c r="P357" s="78"/>
      <c r="Q357" s="78"/>
      <c r="R357" s="73"/>
      <c r="S357" s="73"/>
    </row>
    <row r="358" spans="1:19" x14ac:dyDescent="0.4">
      <c r="A358" s="9"/>
      <c r="B358" s="73"/>
      <c r="C358" s="80" t="s">
        <v>92</v>
      </c>
      <c r="D358" s="2" t="s">
        <v>93</v>
      </c>
      <c r="E358" s="53">
        <v>1426</v>
      </c>
      <c r="F358" s="53">
        <v>75</v>
      </c>
      <c r="G358" s="53">
        <v>1426</v>
      </c>
      <c r="H358" s="53">
        <v>63</v>
      </c>
      <c r="I358" s="53">
        <v>1426</v>
      </c>
      <c r="J358" s="53">
        <v>72</v>
      </c>
      <c r="K358" s="53">
        <v>1426</v>
      </c>
      <c r="L358" s="53">
        <v>86</v>
      </c>
      <c r="M358" s="78"/>
      <c r="N358" s="78"/>
      <c r="O358" s="78"/>
      <c r="P358" s="78"/>
      <c r="Q358" s="78"/>
      <c r="R358" s="73"/>
      <c r="S358" s="73"/>
    </row>
    <row r="359" spans="1:19" x14ac:dyDescent="0.4">
      <c r="A359" s="9"/>
      <c r="B359" s="73"/>
      <c r="C359" s="80" t="s">
        <v>94</v>
      </c>
      <c r="D359" s="2" t="s">
        <v>95</v>
      </c>
      <c r="E359" s="53">
        <v>1370</v>
      </c>
      <c r="F359" s="53">
        <v>74</v>
      </c>
      <c r="G359" s="53">
        <v>1370</v>
      </c>
      <c r="H359" s="53">
        <v>64</v>
      </c>
      <c r="I359" s="53">
        <v>1370</v>
      </c>
      <c r="J359" s="53">
        <v>72</v>
      </c>
      <c r="K359" s="53">
        <v>1370</v>
      </c>
      <c r="L359" s="53">
        <v>82</v>
      </c>
      <c r="M359" s="78"/>
      <c r="N359" s="78"/>
      <c r="O359" s="78"/>
      <c r="P359" s="78"/>
      <c r="Q359" s="78"/>
      <c r="R359" s="73"/>
      <c r="S359" s="73"/>
    </row>
    <row r="360" spans="1:19" x14ac:dyDescent="0.4">
      <c r="A360" s="9"/>
      <c r="B360" s="73"/>
      <c r="C360" s="80" t="s">
        <v>96</v>
      </c>
      <c r="D360" s="2" t="s">
        <v>97</v>
      </c>
      <c r="E360" s="53">
        <v>1239</v>
      </c>
      <c r="F360" s="53">
        <v>78</v>
      </c>
      <c r="G360" s="53">
        <v>1239</v>
      </c>
      <c r="H360" s="53">
        <v>67</v>
      </c>
      <c r="I360" s="53">
        <v>1239</v>
      </c>
      <c r="J360" s="53">
        <v>72</v>
      </c>
      <c r="K360" s="53">
        <v>1239</v>
      </c>
      <c r="L360" s="53">
        <v>87</v>
      </c>
      <c r="M360" s="78"/>
      <c r="N360" s="78"/>
      <c r="O360" s="78"/>
      <c r="P360" s="78"/>
      <c r="Q360" s="78"/>
      <c r="R360" s="73"/>
      <c r="S360" s="73"/>
    </row>
    <row r="361" spans="1:19" x14ac:dyDescent="0.4">
      <c r="A361" s="9"/>
      <c r="B361" s="73"/>
      <c r="C361" s="80"/>
      <c r="D361" s="2"/>
      <c r="E361" s="53"/>
      <c r="F361" s="53"/>
      <c r="G361" s="53"/>
      <c r="H361" s="53"/>
      <c r="I361" s="53"/>
      <c r="J361" s="53"/>
      <c r="K361" s="53"/>
      <c r="L361" s="53"/>
      <c r="M361" s="78"/>
      <c r="N361" s="78"/>
      <c r="O361" s="78"/>
      <c r="P361" s="78"/>
      <c r="Q361" s="78"/>
      <c r="R361" s="73"/>
      <c r="S361" s="73"/>
    </row>
    <row r="362" spans="1:19" x14ac:dyDescent="0.4">
      <c r="A362" s="9"/>
      <c r="B362" s="73"/>
      <c r="C362" s="75" t="s">
        <v>529</v>
      </c>
      <c r="D362" s="6" t="s">
        <v>363</v>
      </c>
      <c r="E362" s="53"/>
      <c r="F362" s="53"/>
      <c r="G362" s="53"/>
      <c r="H362" s="53"/>
      <c r="I362" s="53"/>
      <c r="J362" s="53"/>
      <c r="K362" s="53"/>
      <c r="L362" s="53"/>
      <c r="M362" s="78"/>
      <c r="N362" s="78"/>
      <c r="O362" s="78"/>
      <c r="P362" s="78"/>
      <c r="Q362" s="78"/>
      <c r="R362" s="73"/>
      <c r="S362" s="73"/>
    </row>
    <row r="363" spans="1:19" x14ac:dyDescent="0.4">
      <c r="A363" s="9"/>
      <c r="B363" s="73"/>
      <c r="C363" s="80" t="s">
        <v>98</v>
      </c>
      <c r="D363" s="2" t="s">
        <v>99</v>
      </c>
      <c r="E363" s="53">
        <v>1454</v>
      </c>
      <c r="F363" s="53">
        <v>80</v>
      </c>
      <c r="G363" s="53">
        <v>1454</v>
      </c>
      <c r="H363" s="53">
        <v>68</v>
      </c>
      <c r="I363" s="53">
        <v>1454</v>
      </c>
      <c r="J363" s="53">
        <v>78</v>
      </c>
      <c r="K363" s="53">
        <v>1454</v>
      </c>
      <c r="L363" s="53">
        <v>90</v>
      </c>
      <c r="M363" s="78"/>
      <c r="N363" s="78"/>
      <c r="O363" s="78"/>
      <c r="P363" s="78"/>
      <c r="Q363" s="78"/>
      <c r="R363" s="73"/>
      <c r="S363" s="73"/>
    </row>
    <row r="364" spans="1:19" x14ac:dyDescent="0.4">
      <c r="A364" s="9"/>
      <c r="B364" s="73"/>
      <c r="C364" s="80" t="s">
        <v>100</v>
      </c>
      <c r="D364" s="2" t="s">
        <v>101</v>
      </c>
      <c r="E364" s="53">
        <v>881</v>
      </c>
      <c r="F364" s="53">
        <v>79</v>
      </c>
      <c r="G364" s="53">
        <v>881</v>
      </c>
      <c r="H364" s="53">
        <v>72</v>
      </c>
      <c r="I364" s="53">
        <v>881</v>
      </c>
      <c r="J364" s="53">
        <v>78</v>
      </c>
      <c r="K364" s="53">
        <v>881</v>
      </c>
      <c r="L364" s="53">
        <v>88</v>
      </c>
      <c r="M364" s="78"/>
      <c r="N364" s="78"/>
      <c r="O364" s="78"/>
      <c r="P364" s="78"/>
      <c r="Q364" s="78"/>
      <c r="R364" s="73"/>
      <c r="S364" s="73"/>
    </row>
    <row r="365" spans="1:19" x14ac:dyDescent="0.4">
      <c r="A365" s="9"/>
      <c r="B365" s="73"/>
      <c r="C365" s="80" t="s">
        <v>102</v>
      </c>
      <c r="D365" s="2" t="s">
        <v>103</v>
      </c>
      <c r="E365" s="53">
        <v>1371</v>
      </c>
      <c r="F365" s="53">
        <v>77</v>
      </c>
      <c r="G365" s="53">
        <v>1371</v>
      </c>
      <c r="H365" s="53">
        <v>65</v>
      </c>
      <c r="I365" s="53">
        <v>1371</v>
      </c>
      <c r="J365" s="53">
        <v>74</v>
      </c>
      <c r="K365" s="53">
        <v>1371</v>
      </c>
      <c r="L365" s="53">
        <v>85</v>
      </c>
      <c r="M365" s="78"/>
      <c r="N365" s="78"/>
      <c r="O365" s="78"/>
      <c r="P365" s="78"/>
      <c r="Q365" s="78"/>
      <c r="R365" s="73"/>
      <c r="S365" s="73"/>
    </row>
    <row r="366" spans="1:19" x14ac:dyDescent="0.4">
      <c r="A366" s="9"/>
      <c r="B366" s="73"/>
      <c r="C366" s="80" t="s">
        <v>104</v>
      </c>
      <c r="D366" s="2" t="s">
        <v>105</v>
      </c>
      <c r="E366" s="53">
        <v>839</v>
      </c>
      <c r="F366" s="53">
        <v>79</v>
      </c>
      <c r="G366" s="53">
        <v>839</v>
      </c>
      <c r="H366" s="53">
        <v>73</v>
      </c>
      <c r="I366" s="53">
        <v>839</v>
      </c>
      <c r="J366" s="53">
        <v>77</v>
      </c>
      <c r="K366" s="53">
        <v>839</v>
      </c>
      <c r="L366" s="53">
        <v>90</v>
      </c>
      <c r="M366" s="78"/>
      <c r="N366" s="78"/>
      <c r="O366" s="78"/>
      <c r="P366" s="78"/>
      <c r="Q366" s="78"/>
      <c r="R366" s="73"/>
      <c r="S366" s="73"/>
    </row>
    <row r="367" spans="1:19" x14ac:dyDescent="0.4">
      <c r="A367" s="9"/>
      <c r="B367" s="73"/>
      <c r="C367" s="80" t="s">
        <v>106</v>
      </c>
      <c r="D367" s="2" t="s">
        <v>107</v>
      </c>
      <c r="E367" s="53">
        <v>1695</v>
      </c>
      <c r="F367" s="53">
        <v>80</v>
      </c>
      <c r="G367" s="53">
        <v>1695</v>
      </c>
      <c r="H367" s="53">
        <v>69</v>
      </c>
      <c r="I367" s="53">
        <v>1695</v>
      </c>
      <c r="J367" s="53">
        <v>79</v>
      </c>
      <c r="K367" s="53">
        <v>1695</v>
      </c>
      <c r="L367" s="53">
        <v>88</v>
      </c>
      <c r="M367" s="78"/>
      <c r="N367" s="78"/>
      <c r="O367" s="78"/>
      <c r="P367" s="78"/>
      <c r="Q367" s="78"/>
      <c r="R367" s="73"/>
      <c r="S367" s="73"/>
    </row>
    <row r="368" spans="1:19" x14ac:dyDescent="0.4">
      <c r="A368" s="9"/>
      <c r="B368" s="73"/>
      <c r="C368" s="80" t="s">
        <v>108</v>
      </c>
      <c r="D368" s="2" t="s">
        <v>109</v>
      </c>
      <c r="E368" s="53">
        <v>849</v>
      </c>
      <c r="F368" s="53">
        <v>75</v>
      </c>
      <c r="G368" s="53">
        <v>849</v>
      </c>
      <c r="H368" s="53">
        <v>69</v>
      </c>
      <c r="I368" s="53">
        <v>849</v>
      </c>
      <c r="J368" s="53">
        <v>74</v>
      </c>
      <c r="K368" s="53">
        <v>849</v>
      </c>
      <c r="L368" s="53">
        <v>82</v>
      </c>
      <c r="M368" s="78"/>
      <c r="N368" s="78"/>
      <c r="O368" s="78"/>
      <c r="P368" s="78"/>
      <c r="Q368" s="78"/>
      <c r="R368" s="73"/>
      <c r="S368" s="73"/>
    </row>
    <row r="369" spans="1:19" x14ac:dyDescent="0.4">
      <c r="A369" s="9"/>
      <c r="B369" s="73"/>
      <c r="C369" s="80" t="s">
        <v>110</v>
      </c>
      <c r="D369" s="2" t="s">
        <v>111</v>
      </c>
      <c r="E369" s="53">
        <v>1168</v>
      </c>
      <c r="F369" s="53">
        <v>76</v>
      </c>
      <c r="G369" s="53">
        <v>1168</v>
      </c>
      <c r="H369" s="53">
        <v>69</v>
      </c>
      <c r="I369" s="53">
        <v>1168</v>
      </c>
      <c r="J369" s="53">
        <v>75</v>
      </c>
      <c r="K369" s="53">
        <v>1168</v>
      </c>
      <c r="L369" s="53">
        <v>82</v>
      </c>
      <c r="M369" s="78"/>
      <c r="N369" s="78"/>
      <c r="O369" s="78"/>
      <c r="P369" s="78"/>
      <c r="Q369" s="78"/>
      <c r="R369" s="73"/>
      <c r="S369" s="73"/>
    </row>
    <row r="370" spans="1:19" x14ac:dyDescent="0.4">
      <c r="A370" s="9"/>
      <c r="B370" s="73"/>
      <c r="C370" s="80" t="s">
        <v>112</v>
      </c>
      <c r="D370" s="2" t="s">
        <v>113</v>
      </c>
      <c r="E370" s="53">
        <v>1000</v>
      </c>
      <c r="F370" s="53">
        <v>77</v>
      </c>
      <c r="G370" s="53">
        <v>1000</v>
      </c>
      <c r="H370" s="53">
        <v>67</v>
      </c>
      <c r="I370" s="53">
        <v>1000</v>
      </c>
      <c r="J370" s="53">
        <v>74</v>
      </c>
      <c r="K370" s="53">
        <v>1000</v>
      </c>
      <c r="L370" s="53">
        <v>87</v>
      </c>
      <c r="M370" s="78"/>
      <c r="N370" s="78"/>
      <c r="O370" s="78"/>
      <c r="P370" s="78"/>
      <c r="Q370" s="78"/>
      <c r="R370" s="73"/>
      <c r="S370" s="73"/>
    </row>
    <row r="371" spans="1:19" x14ac:dyDescent="0.4">
      <c r="A371" s="9"/>
      <c r="B371" s="73"/>
      <c r="C371" s="80" t="s">
        <v>114</v>
      </c>
      <c r="D371" s="2" t="s">
        <v>115</v>
      </c>
      <c r="E371" s="53">
        <v>866</v>
      </c>
      <c r="F371" s="53">
        <v>80</v>
      </c>
      <c r="G371" s="53">
        <v>866</v>
      </c>
      <c r="H371" s="53">
        <v>75</v>
      </c>
      <c r="I371" s="53">
        <v>866</v>
      </c>
      <c r="J371" s="53">
        <v>79</v>
      </c>
      <c r="K371" s="53">
        <v>866</v>
      </c>
      <c r="L371" s="53">
        <v>89</v>
      </c>
      <c r="M371" s="78"/>
      <c r="N371" s="78"/>
      <c r="O371" s="78"/>
      <c r="P371" s="78"/>
      <c r="Q371" s="78"/>
      <c r="R371" s="73"/>
      <c r="S371" s="73"/>
    </row>
    <row r="372" spans="1:19" x14ac:dyDescent="0.4">
      <c r="A372" s="9"/>
      <c r="B372" s="73"/>
      <c r="C372" s="80" t="s">
        <v>116</v>
      </c>
      <c r="D372" s="2" t="s">
        <v>117</v>
      </c>
      <c r="E372" s="53">
        <v>1322</v>
      </c>
      <c r="F372" s="53">
        <v>81</v>
      </c>
      <c r="G372" s="53">
        <v>1322</v>
      </c>
      <c r="H372" s="53">
        <v>72</v>
      </c>
      <c r="I372" s="53">
        <v>1322</v>
      </c>
      <c r="J372" s="53">
        <v>78</v>
      </c>
      <c r="K372" s="53">
        <v>1322</v>
      </c>
      <c r="L372" s="53">
        <v>88</v>
      </c>
      <c r="M372" s="78"/>
      <c r="N372" s="78"/>
      <c r="O372" s="78"/>
      <c r="P372" s="78"/>
      <c r="Q372" s="78"/>
      <c r="R372" s="73"/>
      <c r="S372" s="73"/>
    </row>
    <row r="373" spans="1:19" x14ac:dyDescent="0.4">
      <c r="A373" s="9"/>
      <c r="B373" s="73"/>
      <c r="C373" s="80" t="s">
        <v>118</v>
      </c>
      <c r="D373" s="2" t="s">
        <v>119</v>
      </c>
      <c r="E373" s="53">
        <v>1189</v>
      </c>
      <c r="F373" s="53">
        <v>78</v>
      </c>
      <c r="G373" s="53">
        <v>1189</v>
      </c>
      <c r="H373" s="53">
        <v>68</v>
      </c>
      <c r="I373" s="53">
        <v>1189</v>
      </c>
      <c r="J373" s="53">
        <v>74</v>
      </c>
      <c r="K373" s="53">
        <v>1189</v>
      </c>
      <c r="L373" s="53">
        <v>83</v>
      </c>
      <c r="M373" s="78"/>
      <c r="N373" s="78"/>
      <c r="O373" s="78"/>
      <c r="P373" s="78"/>
      <c r="Q373" s="78"/>
      <c r="R373" s="73"/>
      <c r="S373" s="73"/>
    </row>
    <row r="374" spans="1:19" x14ac:dyDescent="0.4">
      <c r="A374" s="9"/>
      <c r="B374" s="73"/>
      <c r="C374" s="80"/>
      <c r="D374" s="2"/>
      <c r="E374" s="53"/>
      <c r="F374" s="53"/>
      <c r="G374" s="53"/>
      <c r="H374" s="53"/>
      <c r="I374" s="53"/>
      <c r="J374" s="53"/>
      <c r="K374" s="53"/>
      <c r="L374" s="53"/>
      <c r="M374" s="78"/>
      <c r="N374" s="78"/>
      <c r="O374" s="78"/>
      <c r="P374" s="78"/>
      <c r="Q374" s="78"/>
      <c r="R374" s="73"/>
      <c r="S374" s="73"/>
    </row>
    <row r="375" spans="1:19" x14ac:dyDescent="0.4">
      <c r="A375" s="9"/>
      <c r="B375" s="73"/>
      <c r="C375" s="75" t="s">
        <v>531</v>
      </c>
      <c r="D375" s="6" t="s">
        <v>365</v>
      </c>
      <c r="E375" s="53"/>
      <c r="F375" s="53"/>
      <c r="G375" s="53"/>
      <c r="H375" s="53"/>
      <c r="I375" s="53"/>
      <c r="J375" s="53"/>
      <c r="K375" s="53"/>
      <c r="L375" s="53"/>
      <c r="M375" s="78"/>
      <c r="N375" s="78"/>
      <c r="O375" s="78"/>
      <c r="P375" s="78"/>
      <c r="Q375" s="78"/>
      <c r="R375" s="73"/>
      <c r="S375" s="73"/>
    </row>
    <row r="376" spans="1:19" x14ac:dyDescent="0.4">
      <c r="A376" s="9"/>
      <c r="B376" s="73"/>
      <c r="C376" s="80" t="s">
        <v>120</v>
      </c>
      <c r="D376" s="2" t="s">
        <v>121</v>
      </c>
      <c r="E376" s="53">
        <v>697</v>
      </c>
      <c r="F376" s="53">
        <v>70</v>
      </c>
      <c r="G376" s="53">
        <v>697</v>
      </c>
      <c r="H376" s="53">
        <v>56</v>
      </c>
      <c r="I376" s="53">
        <v>697</v>
      </c>
      <c r="J376" s="53">
        <v>66</v>
      </c>
      <c r="K376" s="53">
        <v>697</v>
      </c>
      <c r="L376" s="53">
        <v>77</v>
      </c>
      <c r="M376" s="78"/>
      <c r="N376" s="78"/>
      <c r="O376" s="78"/>
      <c r="P376" s="78"/>
      <c r="Q376" s="78"/>
      <c r="R376" s="73"/>
      <c r="S376" s="73"/>
    </row>
    <row r="377" spans="1:19" x14ac:dyDescent="0.4">
      <c r="A377" s="9"/>
      <c r="B377" s="73"/>
      <c r="C377" s="80" t="s">
        <v>122</v>
      </c>
      <c r="D377" s="2" t="s">
        <v>123</v>
      </c>
      <c r="E377" s="53">
        <v>1583</v>
      </c>
      <c r="F377" s="53">
        <v>64</v>
      </c>
      <c r="G377" s="53">
        <v>1583</v>
      </c>
      <c r="H377" s="53">
        <v>44</v>
      </c>
      <c r="I377" s="53">
        <v>1583</v>
      </c>
      <c r="J377" s="53">
        <v>55</v>
      </c>
      <c r="K377" s="53">
        <v>1583</v>
      </c>
      <c r="L377" s="53">
        <v>74</v>
      </c>
      <c r="M377" s="78"/>
      <c r="N377" s="78"/>
      <c r="O377" s="78"/>
      <c r="P377" s="78"/>
      <c r="Q377" s="78"/>
      <c r="R377" s="73"/>
      <c r="S377" s="73"/>
    </row>
    <row r="378" spans="1:19" x14ac:dyDescent="0.4">
      <c r="A378" s="9"/>
      <c r="B378" s="73"/>
      <c r="C378" s="80" t="s">
        <v>124</v>
      </c>
      <c r="D378" s="2" t="s">
        <v>125</v>
      </c>
      <c r="E378" s="53">
        <v>1117</v>
      </c>
      <c r="F378" s="53">
        <v>66</v>
      </c>
      <c r="G378" s="53">
        <v>1117</v>
      </c>
      <c r="H378" s="53">
        <v>52</v>
      </c>
      <c r="I378" s="53">
        <v>1117</v>
      </c>
      <c r="J378" s="53">
        <v>63</v>
      </c>
      <c r="K378" s="53">
        <v>1117</v>
      </c>
      <c r="L378" s="53">
        <v>81</v>
      </c>
      <c r="M378" s="78"/>
      <c r="N378" s="78"/>
      <c r="O378" s="78"/>
      <c r="P378" s="78"/>
      <c r="Q378" s="78"/>
      <c r="R378" s="73"/>
      <c r="S378" s="73"/>
    </row>
    <row r="379" spans="1:19" x14ac:dyDescent="0.4">
      <c r="A379" s="9"/>
      <c r="B379" s="73"/>
      <c r="C379" s="80" t="s">
        <v>126</v>
      </c>
      <c r="D379" s="2" t="s">
        <v>127</v>
      </c>
      <c r="E379" s="53">
        <v>1516</v>
      </c>
      <c r="F379" s="53">
        <v>68</v>
      </c>
      <c r="G379" s="53">
        <v>1516</v>
      </c>
      <c r="H379" s="53">
        <v>54</v>
      </c>
      <c r="I379" s="53">
        <v>1516</v>
      </c>
      <c r="J379" s="53">
        <v>66</v>
      </c>
      <c r="K379" s="53">
        <v>1516</v>
      </c>
      <c r="L379" s="53">
        <v>76</v>
      </c>
      <c r="M379" s="78"/>
      <c r="N379" s="78"/>
      <c r="O379" s="78"/>
      <c r="P379" s="78"/>
      <c r="Q379" s="78"/>
      <c r="R379" s="73"/>
      <c r="S379" s="73"/>
    </row>
    <row r="380" spans="1:19" x14ac:dyDescent="0.4">
      <c r="A380" s="9"/>
      <c r="B380" s="73"/>
      <c r="C380" s="80" t="s">
        <v>128</v>
      </c>
      <c r="D380" s="2" t="s">
        <v>129</v>
      </c>
      <c r="E380" s="53">
        <v>1487</v>
      </c>
      <c r="F380" s="53">
        <v>70</v>
      </c>
      <c r="G380" s="53">
        <v>1487</v>
      </c>
      <c r="H380" s="53">
        <v>50</v>
      </c>
      <c r="I380" s="53">
        <v>1487</v>
      </c>
      <c r="J380" s="53">
        <v>64</v>
      </c>
      <c r="K380" s="53">
        <v>1487</v>
      </c>
      <c r="L380" s="53">
        <v>77</v>
      </c>
      <c r="M380" s="78"/>
      <c r="N380" s="78"/>
      <c r="O380" s="78"/>
      <c r="P380" s="78"/>
      <c r="Q380" s="78"/>
      <c r="R380" s="73"/>
      <c r="S380" s="73"/>
    </row>
    <row r="381" spans="1:19" x14ac:dyDescent="0.4">
      <c r="A381" s="9"/>
      <c r="B381" s="73"/>
      <c r="C381" s="80" t="s">
        <v>130</v>
      </c>
      <c r="D381" s="2" t="s">
        <v>131</v>
      </c>
      <c r="E381" s="53">
        <v>1577</v>
      </c>
      <c r="F381" s="53">
        <v>77</v>
      </c>
      <c r="G381" s="53">
        <v>1577</v>
      </c>
      <c r="H381" s="53">
        <v>63</v>
      </c>
      <c r="I381" s="53">
        <v>1577</v>
      </c>
      <c r="J381" s="53">
        <v>73</v>
      </c>
      <c r="K381" s="53">
        <v>1577</v>
      </c>
      <c r="L381" s="53">
        <v>82</v>
      </c>
      <c r="M381" s="78"/>
      <c r="N381" s="78"/>
      <c r="O381" s="78"/>
      <c r="P381" s="78"/>
      <c r="Q381" s="78"/>
      <c r="R381" s="73"/>
      <c r="S381" s="73"/>
    </row>
    <row r="382" spans="1:19" x14ac:dyDescent="0.4">
      <c r="A382" s="9"/>
      <c r="B382" s="73"/>
      <c r="C382" s="80" t="s">
        <v>132</v>
      </c>
      <c r="D382" s="2" t="s">
        <v>133</v>
      </c>
      <c r="E382" s="53">
        <v>1198</v>
      </c>
      <c r="F382" s="53">
        <v>71</v>
      </c>
      <c r="G382" s="53">
        <v>1198</v>
      </c>
      <c r="H382" s="53">
        <v>57</v>
      </c>
      <c r="I382" s="53">
        <v>1198</v>
      </c>
      <c r="J382" s="53">
        <v>69</v>
      </c>
      <c r="K382" s="53">
        <v>1198</v>
      </c>
      <c r="L382" s="53">
        <v>82</v>
      </c>
      <c r="M382" s="78"/>
      <c r="N382" s="78"/>
      <c r="O382" s="78"/>
      <c r="P382" s="78"/>
      <c r="Q382" s="78"/>
      <c r="R382" s="73"/>
      <c r="S382" s="73"/>
    </row>
    <row r="383" spans="1:19" x14ac:dyDescent="0.4">
      <c r="A383" s="9"/>
      <c r="B383" s="73"/>
      <c r="C383" s="80"/>
      <c r="D383" s="2"/>
      <c r="E383" s="53"/>
      <c r="F383" s="53"/>
      <c r="G383" s="53"/>
      <c r="H383" s="53"/>
      <c r="I383" s="53"/>
      <c r="J383" s="53"/>
      <c r="K383" s="53"/>
      <c r="L383" s="53"/>
      <c r="M383" s="78"/>
      <c r="N383" s="78"/>
      <c r="O383" s="78"/>
      <c r="P383" s="78"/>
      <c r="Q383" s="78"/>
      <c r="R383" s="73"/>
      <c r="S383" s="73"/>
    </row>
    <row r="384" spans="1:19" x14ac:dyDescent="0.4">
      <c r="A384" s="74" t="s">
        <v>534</v>
      </c>
      <c r="B384" s="75" t="s">
        <v>535</v>
      </c>
      <c r="C384" s="6" t="s">
        <v>134</v>
      </c>
      <c r="D384" s="73"/>
      <c r="E384" s="76">
        <v>58793</v>
      </c>
      <c r="F384" s="76">
        <v>73</v>
      </c>
      <c r="G384" s="76">
        <v>58793</v>
      </c>
      <c r="H384" s="76">
        <v>64</v>
      </c>
      <c r="I384" s="76">
        <v>58793</v>
      </c>
      <c r="J384" s="76">
        <v>71</v>
      </c>
      <c r="K384" s="76">
        <v>58790</v>
      </c>
      <c r="L384" s="76">
        <v>83</v>
      </c>
      <c r="M384" s="81"/>
      <c r="N384" s="81"/>
      <c r="O384" s="81"/>
      <c r="P384" s="81"/>
      <c r="Q384" s="81"/>
      <c r="R384" s="73"/>
      <c r="S384" s="73"/>
    </row>
    <row r="385" spans="1:19" x14ac:dyDescent="0.4">
      <c r="A385" s="79"/>
      <c r="B385" s="73"/>
      <c r="C385" s="75"/>
      <c r="D385" s="6"/>
      <c r="E385" s="53"/>
      <c r="F385" s="53"/>
      <c r="G385" s="53"/>
      <c r="H385" s="53"/>
      <c r="I385" s="53"/>
      <c r="J385" s="53"/>
      <c r="K385" s="53"/>
      <c r="L385" s="53"/>
      <c r="M385" s="78"/>
      <c r="N385" s="78"/>
      <c r="O385" s="78"/>
      <c r="P385" s="78"/>
      <c r="Q385" s="78"/>
      <c r="R385" s="73"/>
      <c r="S385" s="73"/>
    </row>
    <row r="386" spans="1:19" x14ac:dyDescent="0.4">
      <c r="B386" s="73"/>
      <c r="C386" s="75" t="s">
        <v>536</v>
      </c>
      <c r="D386" s="6" t="s">
        <v>135</v>
      </c>
      <c r="E386" s="53">
        <v>1836</v>
      </c>
      <c r="F386" s="53">
        <v>74</v>
      </c>
      <c r="G386" s="53">
        <v>1836</v>
      </c>
      <c r="H386" s="53">
        <v>65</v>
      </c>
      <c r="I386" s="53">
        <v>1836</v>
      </c>
      <c r="J386" s="53">
        <v>73</v>
      </c>
      <c r="K386" s="53">
        <v>1836</v>
      </c>
      <c r="L386" s="53">
        <v>83</v>
      </c>
      <c r="M386" s="78"/>
      <c r="N386" s="78"/>
      <c r="O386" s="78"/>
      <c r="P386" s="78"/>
      <c r="Q386" s="78"/>
      <c r="R386" s="73"/>
      <c r="S386" s="73"/>
    </row>
    <row r="387" spans="1:19" x14ac:dyDescent="0.4">
      <c r="B387" s="73"/>
      <c r="C387" s="75" t="s">
        <v>537</v>
      </c>
      <c r="D387" s="6" t="s">
        <v>136</v>
      </c>
      <c r="E387" s="53">
        <v>1956</v>
      </c>
      <c r="F387" s="53">
        <v>72</v>
      </c>
      <c r="G387" s="53">
        <v>1956</v>
      </c>
      <c r="H387" s="53">
        <v>61</v>
      </c>
      <c r="I387" s="53">
        <v>1956</v>
      </c>
      <c r="J387" s="53">
        <v>70</v>
      </c>
      <c r="K387" s="53">
        <v>1956</v>
      </c>
      <c r="L387" s="53">
        <v>84</v>
      </c>
      <c r="M387" s="78"/>
      <c r="N387" s="78"/>
      <c r="O387" s="78"/>
      <c r="P387" s="78"/>
      <c r="Q387" s="78"/>
      <c r="R387" s="73"/>
      <c r="S387" s="73"/>
    </row>
    <row r="388" spans="1:19" x14ac:dyDescent="0.4">
      <c r="B388" s="73"/>
      <c r="C388" s="75" t="s">
        <v>538</v>
      </c>
      <c r="D388" s="6" t="s">
        <v>4</v>
      </c>
      <c r="E388" s="53">
        <v>5175</v>
      </c>
      <c r="F388" s="53">
        <v>72</v>
      </c>
      <c r="G388" s="53">
        <v>5175</v>
      </c>
      <c r="H388" s="53">
        <v>62</v>
      </c>
      <c r="I388" s="53">
        <v>5175</v>
      </c>
      <c r="J388" s="53">
        <v>70</v>
      </c>
      <c r="K388" s="53">
        <v>5175</v>
      </c>
      <c r="L388" s="53">
        <v>81</v>
      </c>
      <c r="M388" s="78"/>
      <c r="N388" s="78"/>
      <c r="O388" s="78"/>
      <c r="P388" s="78"/>
      <c r="Q388" s="78"/>
      <c r="R388" s="73"/>
      <c r="S388" s="73"/>
    </row>
    <row r="389" spans="1:19" x14ac:dyDescent="0.4">
      <c r="B389" s="73"/>
      <c r="C389" s="75" t="s">
        <v>539</v>
      </c>
      <c r="D389" s="6" t="s">
        <v>900</v>
      </c>
      <c r="E389" s="53">
        <v>5730</v>
      </c>
      <c r="F389" s="53">
        <v>73</v>
      </c>
      <c r="G389" s="53">
        <v>5730</v>
      </c>
      <c r="H389" s="53">
        <v>65</v>
      </c>
      <c r="I389" s="53">
        <v>5730</v>
      </c>
      <c r="J389" s="53">
        <v>71</v>
      </c>
      <c r="K389" s="53">
        <v>5730</v>
      </c>
      <c r="L389" s="53">
        <v>85</v>
      </c>
      <c r="M389" s="78"/>
      <c r="N389" s="78"/>
      <c r="O389" s="78"/>
      <c r="P389" s="78"/>
      <c r="Q389" s="78"/>
      <c r="R389" s="73"/>
      <c r="S389" s="73"/>
    </row>
    <row r="390" spans="1:19" x14ac:dyDescent="0.4">
      <c r="B390" s="73"/>
      <c r="C390" s="75" t="s">
        <v>543</v>
      </c>
      <c r="D390" s="6" t="s">
        <v>901</v>
      </c>
      <c r="E390" s="53">
        <v>24</v>
      </c>
      <c r="F390" s="53">
        <v>75</v>
      </c>
      <c r="G390" s="53">
        <v>24</v>
      </c>
      <c r="H390" s="53">
        <v>83</v>
      </c>
      <c r="I390" s="53">
        <v>24</v>
      </c>
      <c r="J390" s="53">
        <v>83</v>
      </c>
      <c r="K390" s="53">
        <v>24</v>
      </c>
      <c r="L390" s="53">
        <v>100</v>
      </c>
      <c r="M390" s="78"/>
      <c r="N390" s="78"/>
      <c r="O390" s="78"/>
      <c r="P390" s="78"/>
      <c r="Q390" s="78"/>
      <c r="R390" s="73"/>
      <c r="S390" s="73"/>
    </row>
    <row r="391" spans="1:19" x14ac:dyDescent="0.4">
      <c r="B391" s="73"/>
      <c r="C391" s="75" t="s">
        <v>544</v>
      </c>
      <c r="D391" s="6" t="s">
        <v>137</v>
      </c>
      <c r="E391" s="53">
        <v>2406</v>
      </c>
      <c r="F391" s="53">
        <v>77</v>
      </c>
      <c r="G391" s="53">
        <v>2406</v>
      </c>
      <c r="H391" s="53">
        <v>67</v>
      </c>
      <c r="I391" s="53">
        <v>2406</v>
      </c>
      <c r="J391" s="53">
        <v>76</v>
      </c>
      <c r="K391" s="53">
        <v>2406</v>
      </c>
      <c r="L391" s="53">
        <v>85</v>
      </c>
      <c r="M391" s="78"/>
      <c r="N391" s="78"/>
      <c r="O391" s="78"/>
      <c r="P391" s="78"/>
      <c r="Q391" s="78"/>
      <c r="R391" s="73"/>
      <c r="S391" s="73"/>
    </row>
    <row r="392" spans="1:19" x14ac:dyDescent="0.4">
      <c r="B392" s="73"/>
      <c r="C392" s="75" t="s">
        <v>545</v>
      </c>
      <c r="D392" s="6" t="s">
        <v>138</v>
      </c>
      <c r="E392" s="53">
        <v>3002</v>
      </c>
      <c r="F392" s="53">
        <v>71</v>
      </c>
      <c r="G392" s="53">
        <v>3002</v>
      </c>
      <c r="H392" s="53">
        <v>63</v>
      </c>
      <c r="I392" s="53">
        <v>3002</v>
      </c>
      <c r="J392" s="53">
        <v>69</v>
      </c>
      <c r="K392" s="53">
        <v>2999</v>
      </c>
      <c r="L392" s="53">
        <v>79</v>
      </c>
      <c r="M392" s="78"/>
      <c r="N392" s="78"/>
      <c r="O392" s="78"/>
      <c r="P392" s="78"/>
      <c r="Q392" s="78"/>
      <c r="R392" s="73"/>
      <c r="S392" s="73"/>
    </row>
    <row r="393" spans="1:19" x14ac:dyDescent="0.4">
      <c r="B393" s="73"/>
      <c r="C393" s="75" t="s">
        <v>546</v>
      </c>
      <c r="D393" s="6" t="s">
        <v>139</v>
      </c>
      <c r="E393" s="53">
        <v>1542</v>
      </c>
      <c r="F393" s="53">
        <v>78</v>
      </c>
      <c r="G393" s="53">
        <v>1542</v>
      </c>
      <c r="H393" s="53">
        <v>69</v>
      </c>
      <c r="I393" s="53">
        <v>1542</v>
      </c>
      <c r="J393" s="53">
        <v>76</v>
      </c>
      <c r="K393" s="53">
        <v>1542</v>
      </c>
      <c r="L393" s="53">
        <v>87</v>
      </c>
      <c r="M393" s="78"/>
      <c r="N393" s="78"/>
      <c r="O393" s="78"/>
      <c r="P393" s="78"/>
      <c r="Q393" s="78"/>
      <c r="R393" s="73"/>
      <c r="S393" s="73"/>
    </row>
    <row r="394" spans="1:19" x14ac:dyDescent="0.4">
      <c r="B394" s="73"/>
      <c r="C394" s="75" t="s">
        <v>548</v>
      </c>
      <c r="D394" s="6" t="s">
        <v>140</v>
      </c>
      <c r="E394" s="53">
        <v>3193</v>
      </c>
      <c r="F394" s="53">
        <v>78</v>
      </c>
      <c r="G394" s="53">
        <v>3193</v>
      </c>
      <c r="H394" s="53">
        <v>67</v>
      </c>
      <c r="I394" s="53">
        <v>3193</v>
      </c>
      <c r="J394" s="53">
        <v>75</v>
      </c>
      <c r="K394" s="53">
        <v>3193</v>
      </c>
      <c r="L394" s="53">
        <v>87</v>
      </c>
      <c r="M394" s="78"/>
      <c r="N394" s="78"/>
      <c r="O394" s="78"/>
      <c r="P394" s="78"/>
      <c r="Q394" s="78"/>
      <c r="R394" s="73"/>
      <c r="S394" s="73"/>
    </row>
    <row r="395" spans="1:19" x14ac:dyDescent="0.4">
      <c r="B395" s="73"/>
      <c r="C395" s="75" t="s">
        <v>549</v>
      </c>
      <c r="D395" s="6" t="s">
        <v>141</v>
      </c>
      <c r="E395" s="53">
        <v>2859</v>
      </c>
      <c r="F395" s="53">
        <v>72</v>
      </c>
      <c r="G395" s="53">
        <v>2859</v>
      </c>
      <c r="H395" s="53">
        <v>64</v>
      </c>
      <c r="I395" s="53">
        <v>2859</v>
      </c>
      <c r="J395" s="53">
        <v>70</v>
      </c>
      <c r="K395" s="53">
        <v>2859</v>
      </c>
      <c r="L395" s="53">
        <v>78</v>
      </c>
      <c r="M395" s="78"/>
      <c r="N395" s="78"/>
      <c r="O395" s="78"/>
      <c r="P395" s="78"/>
      <c r="Q395" s="78"/>
      <c r="R395" s="73"/>
      <c r="S395" s="73"/>
    </row>
    <row r="396" spans="1:19" x14ac:dyDescent="0.4">
      <c r="B396" s="73"/>
      <c r="C396" s="75" t="s">
        <v>550</v>
      </c>
      <c r="D396" s="6" t="s">
        <v>142</v>
      </c>
      <c r="E396" s="53">
        <v>1435</v>
      </c>
      <c r="F396" s="53">
        <v>74</v>
      </c>
      <c r="G396" s="53">
        <v>1435</v>
      </c>
      <c r="H396" s="53">
        <v>66</v>
      </c>
      <c r="I396" s="53">
        <v>1435</v>
      </c>
      <c r="J396" s="53">
        <v>70</v>
      </c>
      <c r="K396" s="53">
        <v>1435</v>
      </c>
      <c r="L396" s="53">
        <v>82</v>
      </c>
      <c r="M396" s="78"/>
      <c r="N396" s="78"/>
      <c r="O396" s="78"/>
      <c r="P396" s="78"/>
      <c r="Q396" s="78"/>
      <c r="R396" s="73"/>
      <c r="S396" s="73"/>
    </row>
    <row r="397" spans="1:19" x14ac:dyDescent="0.4">
      <c r="B397" s="73"/>
      <c r="C397" s="75" t="s">
        <v>551</v>
      </c>
      <c r="D397" s="6" t="s">
        <v>902</v>
      </c>
      <c r="E397" s="53">
        <v>5359</v>
      </c>
      <c r="F397" s="53">
        <v>73</v>
      </c>
      <c r="G397" s="53">
        <v>5359</v>
      </c>
      <c r="H397" s="53">
        <v>63</v>
      </c>
      <c r="I397" s="53">
        <v>5359</v>
      </c>
      <c r="J397" s="53">
        <v>71</v>
      </c>
      <c r="K397" s="53">
        <v>5359</v>
      </c>
      <c r="L397" s="53">
        <v>83</v>
      </c>
      <c r="M397" s="78"/>
      <c r="N397" s="78"/>
      <c r="O397" s="78"/>
      <c r="P397" s="78"/>
      <c r="Q397" s="78"/>
      <c r="R397" s="73"/>
      <c r="S397" s="73"/>
    </row>
    <row r="398" spans="1:19" x14ac:dyDescent="0.4">
      <c r="B398" s="73"/>
      <c r="C398" s="80"/>
      <c r="D398" s="2"/>
      <c r="E398" s="53"/>
      <c r="F398" s="53"/>
      <c r="G398" s="53"/>
      <c r="H398" s="53"/>
      <c r="I398" s="53"/>
      <c r="J398" s="53"/>
      <c r="K398" s="53"/>
      <c r="L398" s="53"/>
      <c r="M398" s="78"/>
      <c r="N398" s="78"/>
      <c r="O398" s="78"/>
      <c r="P398" s="78"/>
      <c r="Q398" s="78"/>
      <c r="R398" s="73"/>
      <c r="S398" s="73"/>
    </row>
    <row r="399" spans="1:19" x14ac:dyDescent="0.4">
      <c r="B399" s="73"/>
      <c r="C399" s="75" t="s">
        <v>540</v>
      </c>
      <c r="D399" s="6" t="s">
        <v>143</v>
      </c>
      <c r="E399" s="53"/>
      <c r="F399" s="53"/>
      <c r="G399" s="53"/>
      <c r="H399" s="53"/>
      <c r="I399" s="53"/>
      <c r="J399" s="53"/>
      <c r="K399" s="53"/>
      <c r="L399" s="53"/>
      <c r="M399" s="78"/>
      <c r="N399" s="78"/>
      <c r="O399" s="78"/>
      <c r="P399" s="78"/>
      <c r="Q399" s="78"/>
      <c r="R399" s="73"/>
      <c r="S399" s="73"/>
    </row>
    <row r="400" spans="1:19" x14ac:dyDescent="0.4">
      <c r="B400" s="73"/>
      <c r="C400" s="80" t="s">
        <v>144</v>
      </c>
      <c r="D400" s="2" t="s">
        <v>145</v>
      </c>
      <c r="E400" s="53">
        <v>1371</v>
      </c>
      <c r="F400" s="53">
        <v>71</v>
      </c>
      <c r="G400" s="53">
        <v>1371</v>
      </c>
      <c r="H400" s="53">
        <v>60</v>
      </c>
      <c r="I400" s="53">
        <v>1371</v>
      </c>
      <c r="J400" s="53">
        <v>67</v>
      </c>
      <c r="K400" s="53">
        <v>1371</v>
      </c>
      <c r="L400" s="53">
        <v>79</v>
      </c>
      <c r="M400" s="78"/>
      <c r="N400" s="78"/>
      <c r="O400" s="78"/>
      <c r="P400" s="78"/>
      <c r="Q400" s="78"/>
      <c r="R400" s="73"/>
      <c r="S400" s="73"/>
    </row>
    <row r="401" spans="2:19" x14ac:dyDescent="0.4">
      <c r="B401" s="73"/>
      <c r="C401" s="80" t="s">
        <v>146</v>
      </c>
      <c r="D401" s="2" t="s">
        <v>147</v>
      </c>
      <c r="E401" s="53">
        <v>1233</v>
      </c>
      <c r="F401" s="53">
        <v>72</v>
      </c>
      <c r="G401" s="53">
        <v>1233</v>
      </c>
      <c r="H401" s="53">
        <v>64</v>
      </c>
      <c r="I401" s="53">
        <v>1233</v>
      </c>
      <c r="J401" s="53">
        <v>70</v>
      </c>
      <c r="K401" s="53">
        <v>1233</v>
      </c>
      <c r="L401" s="53">
        <v>80</v>
      </c>
      <c r="M401" s="78"/>
      <c r="N401" s="78"/>
      <c r="O401" s="78"/>
      <c r="P401" s="78"/>
      <c r="Q401" s="78"/>
      <c r="R401" s="73"/>
      <c r="S401" s="73"/>
    </row>
    <row r="402" spans="2:19" x14ac:dyDescent="0.4">
      <c r="B402" s="73"/>
      <c r="C402" s="80" t="s">
        <v>148</v>
      </c>
      <c r="D402" s="2" t="s">
        <v>149</v>
      </c>
      <c r="E402" s="53">
        <v>881</v>
      </c>
      <c r="F402" s="53">
        <v>72</v>
      </c>
      <c r="G402" s="53">
        <v>881</v>
      </c>
      <c r="H402" s="53">
        <v>62</v>
      </c>
      <c r="I402" s="53">
        <v>881</v>
      </c>
      <c r="J402" s="53">
        <v>69</v>
      </c>
      <c r="K402" s="53">
        <v>881</v>
      </c>
      <c r="L402" s="53">
        <v>83</v>
      </c>
      <c r="M402" s="78"/>
      <c r="N402" s="78"/>
      <c r="O402" s="78"/>
      <c r="P402" s="78"/>
      <c r="Q402" s="78"/>
      <c r="R402" s="73"/>
      <c r="S402" s="73"/>
    </row>
    <row r="403" spans="2:19" x14ac:dyDescent="0.4">
      <c r="B403" s="73"/>
      <c r="C403" s="80" t="s">
        <v>150</v>
      </c>
      <c r="D403" s="2" t="s">
        <v>151</v>
      </c>
      <c r="E403" s="53">
        <v>1035</v>
      </c>
      <c r="F403" s="53">
        <v>71</v>
      </c>
      <c r="G403" s="53">
        <v>1035</v>
      </c>
      <c r="H403" s="53">
        <v>60</v>
      </c>
      <c r="I403" s="53">
        <v>1035</v>
      </c>
      <c r="J403" s="53">
        <v>68</v>
      </c>
      <c r="K403" s="53">
        <v>1035</v>
      </c>
      <c r="L403" s="53">
        <v>82</v>
      </c>
      <c r="M403" s="78"/>
      <c r="N403" s="78"/>
      <c r="O403" s="78"/>
      <c r="P403" s="78"/>
      <c r="Q403" s="78"/>
      <c r="R403" s="73"/>
      <c r="S403" s="73"/>
    </row>
    <row r="404" spans="2:19" x14ac:dyDescent="0.4">
      <c r="B404" s="73"/>
      <c r="C404" s="80" t="s">
        <v>152</v>
      </c>
      <c r="D404" s="2" t="s">
        <v>153</v>
      </c>
      <c r="E404" s="53">
        <v>786</v>
      </c>
      <c r="F404" s="53">
        <v>77</v>
      </c>
      <c r="G404" s="53">
        <v>786</v>
      </c>
      <c r="H404" s="53">
        <v>70</v>
      </c>
      <c r="I404" s="53">
        <v>786</v>
      </c>
      <c r="J404" s="53">
        <v>77</v>
      </c>
      <c r="K404" s="53">
        <v>786</v>
      </c>
      <c r="L404" s="53">
        <v>89</v>
      </c>
      <c r="M404" s="78"/>
      <c r="N404" s="78"/>
      <c r="O404" s="78"/>
      <c r="P404" s="78"/>
      <c r="Q404" s="78"/>
      <c r="R404" s="73"/>
      <c r="S404" s="73"/>
    </row>
    <row r="405" spans="2:19" x14ac:dyDescent="0.4">
      <c r="B405" s="73"/>
      <c r="C405" s="80" t="s">
        <v>154</v>
      </c>
      <c r="D405" s="2" t="s">
        <v>155</v>
      </c>
      <c r="E405" s="53">
        <v>1293</v>
      </c>
      <c r="F405" s="53">
        <v>77</v>
      </c>
      <c r="G405" s="53">
        <v>1293</v>
      </c>
      <c r="H405" s="53">
        <v>67</v>
      </c>
      <c r="I405" s="53">
        <v>1293</v>
      </c>
      <c r="J405" s="53">
        <v>74</v>
      </c>
      <c r="K405" s="53">
        <v>1293</v>
      </c>
      <c r="L405" s="53">
        <v>84</v>
      </c>
      <c r="M405" s="78"/>
      <c r="N405" s="78"/>
      <c r="O405" s="78"/>
      <c r="P405" s="78"/>
      <c r="Q405" s="78"/>
      <c r="R405" s="73"/>
      <c r="S405" s="73"/>
    </row>
    <row r="406" spans="2:19" x14ac:dyDescent="0.4">
      <c r="B406" s="73"/>
      <c r="C406" s="80" t="s">
        <v>156</v>
      </c>
      <c r="D406" s="2" t="s">
        <v>157</v>
      </c>
      <c r="E406" s="53">
        <v>668</v>
      </c>
      <c r="F406" s="53">
        <v>66</v>
      </c>
      <c r="G406" s="53">
        <v>668</v>
      </c>
      <c r="H406" s="53">
        <v>52</v>
      </c>
      <c r="I406" s="53">
        <v>668</v>
      </c>
      <c r="J406" s="53">
        <v>63</v>
      </c>
      <c r="K406" s="53">
        <v>668</v>
      </c>
      <c r="L406" s="53">
        <v>80</v>
      </c>
      <c r="M406" s="78"/>
      <c r="N406" s="78"/>
      <c r="O406" s="78"/>
      <c r="P406" s="78"/>
      <c r="Q406" s="78"/>
      <c r="R406" s="73"/>
      <c r="S406" s="73"/>
    </row>
    <row r="407" spans="2:19" x14ac:dyDescent="0.4">
      <c r="B407" s="73"/>
      <c r="C407" s="80" t="s">
        <v>158</v>
      </c>
      <c r="D407" s="2" t="s">
        <v>159</v>
      </c>
      <c r="E407" s="53">
        <v>513</v>
      </c>
      <c r="F407" s="53">
        <v>75</v>
      </c>
      <c r="G407" s="53">
        <v>513</v>
      </c>
      <c r="H407" s="53">
        <v>66</v>
      </c>
      <c r="I407" s="53">
        <v>513</v>
      </c>
      <c r="J407" s="53">
        <v>68</v>
      </c>
      <c r="K407" s="53">
        <v>513</v>
      </c>
      <c r="L407" s="53">
        <v>82</v>
      </c>
      <c r="M407" s="78"/>
      <c r="N407" s="78"/>
      <c r="O407" s="78"/>
      <c r="P407" s="78"/>
      <c r="Q407" s="78"/>
      <c r="R407" s="73"/>
      <c r="S407" s="73"/>
    </row>
    <row r="408" spans="2:19" x14ac:dyDescent="0.4">
      <c r="B408" s="73"/>
      <c r="C408" s="80"/>
      <c r="D408" s="2"/>
      <c r="E408" s="53"/>
      <c r="F408" s="53"/>
      <c r="G408" s="53"/>
      <c r="H408" s="53"/>
      <c r="I408" s="53"/>
      <c r="J408" s="53"/>
      <c r="K408" s="53"/>
      <c r="L408" s="53"/>
      <c r="M408" s="78"/>
      <c r="N408" s="78"/>
      <c r="O408" s="78"/>
      <c r="P408" s="78"/>
      <c r="Q408" s="78"/>
      <c r="R408" s="73"/>
      <c r="S408" s="73"/>
    </row>
    <row r="409" spans="2:19" x14ac:dyDescent="0.4">
      <c r="B409" s="73"/>
      <c r="C409" s="75" t="s">
        <v>541</v>
      </c>
      <c r="D409" s="6" t="s">
        <v>160</v>
      </c>
      <c r="E409" s="53"/>
      <c r="F409" s="53"/>
      <c r="G409" s="53"/>
      <c r="H409" s="53"/>
      <c r="I409" s="53"/>
      <c r="J409" s="53"/>
      <c r="K409" s="53"/>
      <c r="L409" s="53"/>
      <c r="M409" s="78"/>
      <c r="N409" s="78"/>
      <c r="O409" s="78"/>
      <c r="P409" s="78"/>
      <c r="Q409" s="78"/>
      <c r="R409" s="73"/>
      <c r="S409" s="73"/>
    </row>
    <row r="410" spans="2:19" x14ac:dyDescent="0.4">
      <c r="B410" s="73"/>
      <c r="C410" s="80" t="s">
        <v>161</v>
      </c>
      <c r="D410" s="2" t="s">
        <v>162</v>
      </c>
      <c r="E410" s="53">
        <v>446</v>
      </c>
      <c r="F410" s="53">
        <v>75</v>
      </c>
      <c r="G410" s="53">
        <v>446</v>
      </c>
      <c r="H410" s="53">
        <v>68</v>
      </c>
      <c r="I410" s="53">
        <v>446</v>
      </c>
      <c r="J410" s="53">
        <v>71</v>
      </c>
      <c r="K410" s="53">
        <v>446</v>
      </c>
      <c r="L410" s="53">
        <v>84</v>
      </c>
      <c r="M410" s="78"/>
      <c r="N410" s="78"/>
      <c r="O410" s="78"/>
      <c r="P410" s="78"/>
      <c r="Q410" s="78"/>
      <c r="R410" s="73"/>
      <c r="S410" s="73"/>
    </row>
    <row r="411" spans="2:19" x14ac:dyDescent="0.4">
      <c r="B411" s="73"/>
      <c r="C411" s="80" t="s">
        <v>163</v>
      </c>
      <c r="D411" s="2" t="s">
        <v>164</v>
      </c>
      <c r="E411" s="53">
        <v>816</v>
      </c>
      <c r="F411" s="53">
        <v>82</v>
      </c>
      <c r="G411" s="53">
        <v>816</v>
      </c>
      <c r="H411" s="53">
        <v>71</v>
      </c>
      <c r="I411" s="53">
        <v>816</v>
      </c>
      <c r="J411" s="53">
        <v>77</v>
      </c>
      <c r="K411" s="53">
        <v>816</v>
      </c>
      <c r="L411" s="53">
        <v>88</v>
      </c>
      <c r="M411" s="77"/>
      <c r="N411" s="77"/>
      <c r="O411" s="77"/>
      <c r="P411" s="77"/>
      <c r="Q411" s="77"/>
      <c r="R411" s="73"/>
      <c r="S411" s="73"/>
    </row>
    <row r="412" spans="2:19" x14ac:dyDescent="0.4">
      <c r="B412" s="73"/>
      <c r="C412" s="80" t="s">
        <v>165</v>
      </c>
      <c r="D412" s="2" t="s">
        <v>166</v>
      </c>
      <c r="E412" s="53">
        <v>708</v>
      </c>
      <c r="F412" s="53">
        <v>68</v>
      </c>
      <c r="G412" s="53">
        <v>708</v>
      </c>
      <c r="H412" s="53">
        <v>56</v>
      </c>
      <c r="I412" s="53">
        <v>708</v>
      </c>
      <c r="J412" s="53">
        <v>65</v>
      </c>
      <c r="K412" s="53">
        <v>708</v>
      </c>
      <c r="L412" s="53">
        <v>76</v>
      </c>
      <c r="M412" s="77"/>
      <c r="N412" s="77"/>
      <c r="O412" s="77"/>
      <c r="P412" s="77"/>
      <c r="Q412" s="77"/>
      <c r="R412" s="73"/>
      <c r="S412" s="73"/>
    </row>
    <row r="413" spans="2:19" x14ac:dyDescent="0.4">
      <c r="B413" s="73"/>
      <c r="C413" s="80" t="s">
        <v>167</v>
      </c>
      <c r="D413" s="2" t="s">
        <v>168</v>
      </c>
      <c r="E413" s="53">
        <v>465</v>
      </c>
      <c r="F413" s="53">
        <v>71</v>
      </c>
      <c r="G413" s="53">
        <v>465</v>
      </c>
      <c r="H413" s="53">
        <v>62</v>
      </c>
      <c r="I413" s="53">
        <v>465</v>
      </c>
      <c r="J413" s="53">
        <v>70</v>
      </c>
      <c r="K413" s="53">
        <v>465</v>
      </c>
      <c r="L413" s="53">
        <v>85</v>
      </c>
      <c r="M413" s="77"/>
      <c r="N413" s="77"/>
      <c r="O413" s="77"/>
      <c r="P413" s="77"/>
      <c r="Q413" s="77"/>
      <c r="R413" s="73"/>
      <c r="S413" s="73"/>
    </row>
    <row r="414" spans="2:19" ht="14.25" customHeight="1" x14ac:dyDescent="0.4">
      <c r="B414" s="73"/>
      <c r="C414" s="80" t="s">
        <v>169</v>
      </c>
      <c r="D414" s="2" t="s">
        <v>170</v>
      </c>
      <c r="E414" s="53">
        <v>906</v>
      </c>
      <c r="F414" s="53">
        <v>73</v>
      </c>
      <c r="G414" s="53">
        <v>906</v>
      </c>
      <c r="H414" s="53">
        <v>56</v>
      </c>
      <c r="I414" s="53">
        <v>906</v>
      </c>
      <c r="J414" s="53">
        <v>65</v>
      </c>
      <c r="K414" s="53">
        <v>906</v>
      </c>
      <c r="L414" s="53">
        <v>82</v>
      </c>
      <c r="M414" s="77"/>
      <c r="N414" s="77"/>
      <c r="O414" s="77"/>
      <c r="P414" s="77"/>
      <c r="Q414" s="77"/>
      <c r="R414" s="73"/>
      <c r="S414" s="73"/>
    </row>
    <row r="415" spans="2:19" ht="14.25" customHeight="1" x14ac:dyDescent="0.4">
      <c r="B415" s="73"/>
      <c r="C415" s="80" t="s">
        <v>171</v>
      </c>
      <c r="D415" s="2" t="s">
        <v>172</v>
      </c>
      <c r="E415" s="53">
        <v>678</v>
      </c>
      <c r="F415" s="53">
        <v>64</v>
      </c>
      <c r="G415" s="53">
        <v>678</v>
      </c>
      <c r="H415" s="53">
        <v>54</v>
      </c>
      <c r="I415" s="53">
        <v>678</v>
      </c>
      <c r="J415" s="53">
        <v>60</v>
      </c>
      <c r="K415" s="53">
        <v>678</v>
      </c>
      <c r="L415" s="53">
        <v>73</v>
      </c>
      <c r="M415" s="77"/>
      <c r="N415" s="77"/>
      <c r="O415" s="77"/>
      <c r="P415" s="77"/>
      <c r="Q415" s="77"/>
      <c r="R415" s="73"/>
      <c r="S415" s="73"/>
    </row>
    <row r="416" spans="2:19" ht="14.25" customHeight="1" x14ac:dyDescent="0.4">
      <c r="B416" s="73"/>
      <c r="C416" s="80"/>
      <c r="D416" s="2"/>
      <c r="E416" s="53"/>
      <c r="F416" s="53"/>
      <c r="G416" s="53"/>
      <c r="H416" s="53"/>
      <c r="I416" s="53"/>
      <c r="J416" s="53"/>
      <c r="K416" s="53"/>
      <c r="L416" s="53"/>
      <c r="M416" s="77"/>
      <c r="N416" s="77"/>
      <c r="O416" s="77"/>
      <c r="P416" s="77"/>
      <c r="Q416" s="77"/>
      <c r="R416" s="73"/>
      <c r="S416" s="73"/>
    </row>
    <row r="417" spans="1:20" ht="14.25" customHeight="1" x14ac:dyDescent="0.4">
      <c r="B417" s="73"/>
      <c r="C417" s="75" t="s">
        <v>542</v>
      </c>
      <c r="D417" s="6" t="s">
        <v>173</v>
      </c>
      <c r="E417" s="53"/>
      <c r="F417" s="53"/>
      <c r="G417" s="53"/>
      <c r="H417" s="53"/>
      <c r="I417" s="53"/>
      <c r="J417" s="53"/>
      <c r="K417" s="53"/>
      <c r="L417" s="53"/>
      <c r="M417" s="77"/>
      <c r="N417" s="77"/>
      <c r="O417" s="77"/>
      <c r="P417" s="77"/>
      <c r="Q417" s="77"/>
      <c r="R417" s="73"/>
      <c r="S417" s="73"/>
    </row>
    <row r="418" spans="1:20" ht="14.25" customHeight="1" x14ac:dyDescent="0.4">
      <c r="B418" s="73"/>
      <c r="C418" s="80" t="s">
        <v>174</v>
      </c>
      <c r="D418" s="2" t="s">
        <v>175</v>
      </c>
      <c r="E418" s="53">
        <v>1144</v>
      </c>
      <c r="F418" s="53">
        <v>72</v>
      </c>
      <c r="G418" s="53">
        <v>1144</v>
      </c>
      <c r="H418" s="53">
        <v>62</v>
      </c>
      <c r="I418" s="53">
        <v>1144</v>
      </c>
      <c r="J418" s="53">
        <v>70</v>
      </c>
      <c r="K418" s="53">
        <v>1144</v>
      </c>
      <c r="L418" s="53">
        <v>83</v>
      </c>
      <c r="M418" s="77"/>
      <c r="N418" s="77"/>
      <c r="O418" s="77"/>
      <c r="P418" s="77"/>
      <c r="Q418" s="77"/>
      <c r="R418" s="73"/>
      <c r="S418" s="73"/>
    </row>
    <row r="419" spans="1:20" ht="14.25" customHeight="1" x14ac:dyDescent="0.4">
      <c r="B419" s="73"/>
      <c r="C419" s="80" t="s">
        <v>176</v>
      </c>
      <c r="D419" s="2" t="s">
        <v>177</v>
      </c>
      <c r="E419" s="53">
        <v>782</v>
      </c>
      <c r="F419" s="53">
        <v>77</v>
      </c>
      <c r="G419" s="53">
        <v>782</v>
      </c>
      <c r="H419" s="53">
        <v>66</v>
      </c>
      <c r="I419" s="53">
        <v>782</v>
      </c>
      <c r="J419" s="53">
        <v>73</v>
      </c>
      <c r="K419" s="53">
        <v>782</v>
      </c>
      <c r="L419" s="53">
        <v>86</v>
      </c>
      <c r="M419" s="77"/>
      <c r="N419" s="77"/>
      <c r="O419" s="77"/>
      <c r="P419" s="77"/>
      <c r="Q419" s="77"/>
      <c r="R419" s="73"/>
      <c r="S419" s="73"/>
    </row>
    <row r="420" spans="1:20" ht="14.25" customHeight="1" x14ac:dyDescent="0.4">
      <c r="B420" s="73"/>
      <c r="C420" s="80" t="s">
        <v>178</v>
      </c>
      <c r="D420" s="2" t="s">
        <v>179</v>
      </c>
      <c r="E420" s="53">
        <v>836</v>
      </c>
      <c r="F420" s="53">
        <v>74</v>
      </c>
      <c r="G420" s="53">
        <v>836</v>
      </c>
      <c r="H420" s="53">
        <v>61</v>
      </c>
      <c r="I420" s="53">
        <v>836</v>
      </c>
      <c r="J420" s="53">
        <v>70</v>
      </c>
      <c r="K420" s="53">
        <v>836</v>
      </c>
      <c r="L420" s="53">
        <v>82</v>
      </c>
      <c r="M420" s="77"/>
      <c r="N420" s="77"/>
      <c r="O420" s="77"/>
      <c r="P420" s="77"/>
      <c r="Q420" s="77"/>
      <c r="R420" s="73"/>
      <c r="S420" s="73"/>
    </row>
    <row r="421" spans="1:20" ht="14.25" customHeight="1" x14ac:dyDescent="0.4">
      <c r="B421" s="73"/>
      <c r="C421" s="80" t="s">
        <v>180</v>
      </c>
      <c r="D421" s="2" t="s">
        <v>181</v>
      </c>
      <c r="E421" s="53">
        <v>1696</v>
      </c>
      <c r="F421" s="53">
        <v>66</v>
      </c>
      <c r="G421" s="53">
        <v>1696</v>
      </c>
      <c r="H421" s="53">
        <v>54</v>
      </c>
      <c r="I421" s="53">
        <v>1696</v>
      </c>
      <c r="J421" s="53">
        <v>63</v>
      </c>
      <c r="K421" s="53">
        <v>1696</v>
      </c>
      <c r="L421" s="53">
        <v>78</v>
      </c>
      <c r="M421" s="77"/>
      <c r="N421" s="77"/>
      <c r="O421" s="77"/>
      <c r="P421" s="77"/>
      <c r="Q421" s="77"/>
      <c r="R421" s="73"/>
      <c r="S421" s="73"/>
    </row>
    <row r="422" spans="1:20" ht="14.25" customHeight="1" x14ac:dyDescent="0.4">
      <c r="B422" s="73"/>
      <c r="C422" s="80" t="s">
        <v>182</v>
      </c>
      <c r="D422" s="2" t="s">
        <v>183</v>
      </c>
      <c r="E422" s="53">
        <v>1211</v>
      </c>
      <c r="F422" s="53">
        <v>77</v>
      </c>
      <c r="G422" s="53">
        <v>1211</v>
      </c>
      <c r="H422" s="53">
        <v>66</v>
      </c>
      <c r="I422" s="53">
        <v>1211</v>
      </c>
      <c r="J422" s="53">
        <v>73</v>
      </c>
      <c r="K422" s="53">
        <v>1211</v>
      </c>
      <c r="L422" s="53">
        <v>85</v>
      </c>
      <c r="M422" s="77"/>
      <c r="N422" s="77"/>
      <c r="O422" s="77"/>
      <c r="P422" s="77"/>
      <c r="Q422" s="77"/>
      <c r="R422" s="73"/>
      <c r="S422" s="73"/>
    </row>
    <row r="423" spans="1:20" ht="14.25" customHeight="1" x14ac:dyDescent="0.4">
      <c r="B423" s="73"/>
      <c r="C423" s="80" t="s">
        <v>184</v>
      </c>
      <c r="D423" s="2" t="s">
        <v>185</v>
      </c>
      <c r="E423" s="53">
        <v>985</v>
      </c>
      <c r="F423" s="53">
        <v>77</v>
      </c>
      <c r="G423" s="53">
        <v>985</v>
      </c>
      <c r="H423" s="53">
        <v>66</v>
      </c>
      <c r="I423" s="53">
        <v>985</v>
      </c>
      <c r="J423" s="53">
        <v>74</v>
      </c>
      <c r="K423" s="53">
        <v>985</v>
      </c>
      <c r="L423" s="53">
        <v>85</v>
      </c>
      <c r="M423" s="77"/>
      <c r="N423" s="77"/>
      <c r="O423" s="77"/>
      <c r="P423" s="77"/>
      <c r="Q423" s="77"/>
      <c r="R423" s="73"/>
      <c r="S423" s="73"/>
    </row>
    <row r="424" spans="1:20" ht="14.25" customHeight="1" x14ac:dyDescent="0.4">
      <c r="B424" s="73"/>
      <c r="C424" s="80"/>
      <c r="D424" s="2"/>
      <c r="E424" s="53"/>
      <c r="F424" s="53"/>
      <c r="G424" s="53"/>
      <c r="H424" s="53"/>
      <c r="I424" s="53"/>
      <c r="J424" s="53"/>
      <c r="K424" s="53"/>
      <c r="L424" s="53"/>
      <c r="M424" s="77"/>
      <c r="N424" s="77"/>
      <c r="O424" s="77"/>
      <c r="P424" s="77"/>
      <c r="Q424" s="77"/>
      <c r="R424" s="73"/>
      <c r="S424" s="73"/>
    </row>
    <row r="425" spans="1:20" ht="14.25" customHeight="1" x14ac:dyDescent="0.4">
      <c r="B425" s="73"/>
      <c r="C425" s="75" t="s">
        <v>547</v>
      </c>
      <c r="D425" s="6" t="s">
        <v>379</v>
      </c>
      <c r="E425" s="53"/>
      <c r="F425" s="53"/>
      <c r="G425" s="53"/>
      <c r="H425" s="53"/>
      <c r="I425" s="53"/>
      <c r="J425" s="53"/>
      <c r="K425" s="53"/>
      <c r="L425" s="53"/>
      <c r="M425" s="77"/>
      <c r="N425" s="77"/>
      <c r="O425" s="77"/>
      <c r="P425" s="77"/>
      <c r="Q425" s="77"/>
      <c r="R425" s="73"/>
      <c r="S425" s="73"/>
    </row>
    <row r="426" spans="1:20" ht="14.25" customHeight="1" x14ac:dyDescent="0.4">
      <c r="B426" s="73"/>
      <c r="C426" s="80" t="s">
        <v>186</v>
      </c>
      <c r="D426" s="2" t="s">
        <v>187</v>
      </c>
      <c r="E426" s="53">
        <v>1152</v>
      </c>
      <c r="F426" s="53">
        <v>74</v>
      </c>
      <c r="G426" s="53">
        <v>1152</v>
      </c>
      <c r="H426" s="53">
        <v>65</v>
      </c>
      <c r="I426" s="53">
        <v>1152</v>
      </c>
      <c r="J426" s="53">
        <v>72</v>
      </c>
      <c r="K426" s="53">
        <v>1152</v>
      </c>
      <c r="L426" s="53">
        <v>87</v>
      </c>
      <c r="M426" s="77"/>
      <c r="N426" s="77"/>
      <c r="O426" s="77"/>
      <c r="P426" s="77"/>
      <c r="Q426" s="77"/>
      <c r="R426" s="73"/>
      <c r="S426" s="73"/>
    </row>
    <row r="427" spans="1:20" ht="14.25" customHeight="1" x14ac:dyDescent="0.4">
      <c r="B427" s="73"/>
      <c r="C427" s="80" t="s">
        <v>188</v>
      </c>
      <c r="D427" s="2" t="s">
        <v>189</v>
      </c>
      <c r="E427" s="53">
        <v>1351</v>
      </c>
      <c r="F427" s="53">
        <v>77</v>
      </c>
      <c r="G427" s="53">
        <v>1351</v>
      </c>
      <c r="H427" s="53">
        <v>70</v>
      </c>
      <c r="I427" s="53">
        <v>1351</v>
      </c>
      <c r="J427" s="53">
        <v>75</v>
      </c>
      <c r="K427" s="53">
        <v>1351</v>
      </c>
      <c r="L427" s="53">
        <v>86</v>
      </c>
      <c r="M427" s="77"/>
      <c r="N427" s="77"/>
      <c r="O427" s="77"/>
      <c r="P427" s="77"/>
      <c r="Q427" s="77"/>
      <c r="R427" s="73"/>
      <c r="S427" s="73"/>
    </row>
    <row r="428" spans="1:20" ht="14.25" customHeight="1" x14ac:dyDescent="0.4">
      <c r="B428" s="73"/>
      <c r="C428" s="80" t="s">
        <v>190</v>
      </c>
      <c r="D428" s="2" t="s">
        <v>191</v>
      </c>
      <c r="E428" s="53">
        <v>1756</v>
      </c>
      <c r="F428" s="53">
        <v>77</v>
      </c>
      <c r="G428" s="53">
        <v>1756</v>
      </c>
      <c r="H428" s="53">
        <v>70</v>
      </c>
      <c r="I428" s="53">
        <v>1756</v>
      </c>
      <c r="J428" s="53">
        <v>76</v>
      </c>
      <c r="K428" s="53">
        <v>1756</v>
      </c>
      <c r="L428" s="53">
        <v>88</v>
      </c>
      <c r="M428" s="77"/>
      <c r="N428" s="77"/>
      <c r="O428" s="77"/>
      <c r="P428" s="77"/>
      <c r="Q428" s="77"/>
      <c r="R428" s="73"/>
      <c r="S428" s="73"/>
    </row>
    <row r="429" spans="1:20" ht="14.25" customHeight="1" x14ac:dyDescent="0.4">
      <c r="B429" s="73"/>
      <c r="C429" s="80" t="s">
        <v>192</v>
      </c>
      <c r="D429" s="2" t="s">
        <v>193</v>
      </c>
      <c r="E429" s="53">
        <v>1251</v>
      </c>
      <c r="F429" s="53">
        <v>72</v>
      </c>
      <c r="G429" s="53">
        <v>1251</v>
      </c>
      <c r="H429" s="53">
        <v>65</v>
      </c>
      <c r="I429" s="53">
        <v>1251</v>
      </c>
      <c r="J429" s="53">
        <v>71</v>
      </c>
      <c r="K429" s="53">
        <v>1251</v>
      </c>
      <c r="L429" s="53">
        <v>82</v>
      </c>
      <c r="M429" s="77"/>
      <c r="N429" s="77"/>
      <c r="O429" s="77"/>
      <c r="P429" s="77"/>
      <c r="Q429" s="77"/>
      <c r="R429" s="73"/>
      <c r="S429" s="73"/>
    </row>
    <row r="430" spans="1:20" ht="14.25" customHeight="1" x14ac:dyDescent="0.4">
      <c r="B430" s="73"/>
      <c r="C430" s="80" t="s">
        <v>194</v>
      </c>
      <c r="D430" s="2" t="s">
        <v>195</v>
      </c>
      <c r="E430" s="53">
        <v>313</v>
      </c>
      <c r="F430" s="53">
        <v>66</v>
      </c>
      <c r="G430" s="53">
        <v>313</v>
      </c>
      <c r="H430" s="53">
        <v>61</v>
      </c>
      <c r="I430" s="53">
        <v>313</v>
      </c>
      <c r="J430" s="53">
        <v>65</v>
      </c>
      <c r="K430" s="53">
        <v>313</v>
      </c>
      <c r="L430" s="53">
        <v>87</v>
      </c>
      <c r="M430" s="77"/>
      <c r="N430" s="77"/>
      <c r="O430" s="77"/>
      <c r="P430" s="77"/>
      <c r="Q430" s="77"/>
      <c r="R430" s="73"/>
      <c r="S430" s="73"/>
    </row>
    <row r="431" spans="1:20" ht="14.25" customHeight="1" x14ac:dyDescent="0.4">
      <c r="A431" s="83"/>
      <c r="B431" s="83"/>
      <c r="C431" s="38"/>
      <c r="D431" s="7"/>
      <c r="E431" s="84"/>
      <c r="F431" s="84"/>
      <c r="G431" s="84"/>
      <c r="H431" s="84"/>
      <c r="I431" s="85"/>
      <c r="J431" s="85"/>
      <c r="K431" s="85"/>
      <c r="L431" s="85"/>
      <c r="M431" s="77"/>
      <c r="N431" s="77"/>
      <c r="O431" s="77"/>
      <c r="P431" s="77"/>
      <c r="Q431" s="77"/>
      <c r="R431" s="73"/>
      <c r="S431" s="73"/>
      <c r="T431" s="73"/>
    </row>
    <row r="432" spans="1:20" x14ac:dyDescent="0.4">
      <c r="B432" s="73"/>
      <c r="C432" s="86"/>
      <c r="D432" s="86"/>
      <c r="E432" s="78"/>
      <c r="F432" s="78"/>
      <c r="G432" s="78"/>
      <c r="H432" s="78"/>
      <c r="I432" s="77"/>
      <c r="J432" s="77"/>
      <c r="L432" s="87" t="s">
        <v>215</v>
      </c>
      <c r="M432" s="77"/>
      <c r="N432" s="77"/>
      <c r="P432" s="58"/>
      <c r="Q432" s="58"/>
      <c r="R432" s="58"/>
    </row>
    <row r="433" spans="1:16" ht="5.7" customHeight="1" x14ac:dyDescent="0.4">
      <c r="C433" s="86"/>
      <c r="D433" s="78"/>
      <c r="E433" s="78"/>
      <c r="F433" s="78"/>
      <c r="G433" s="78"/>
      <c r="H433" s="77"/>
      <c r="I433" s="77"/>
      <c r="J433" s="77"/>
      <c r="K433" s="77"/>
      <c r="L433" s="77"/>
      <c r="M433" s="77"/>
      <c r="N433" s="77"/>
      <c r="O433" s="77"/>
      <c r="P433" s="77"/>
    </row>
    <row r="434" spans="1:16" ht="12.75" customHeight="1" x14ac:dyDescent="0.4">
      <c r="A434" s="160" t="s">
        <v>962</v>
      </c>
      <c r="B434" s="33"/>
      <c r="C434" s="33"/>
      <c r="D434" s="33"/>
      <c r="E434" s="33"/>
      <c r="F434" s="33"/>
      <c r="G434" s="33"/>
      <c r="H434" s="33"/>
      <c r="I434" s="33"/>
      <c r="J434" s="33"/>
      <c r="K434" s="33"/>
      <c r="L434" s="33"/>
      <c r="M434" s="9"/>
      <c r="N434" s="33"/>
      <c r="O434" s="33"/>
      <c r="P434" s="33"/>
    </row>
    <row r="435" spans="1:16" ht="12.75" customHeight="1" x14ac:dyDescent="0.4">
      <c r="A435" s="60" t="s">
        <v>914</v>
      </c>
      <c r="B435" s="60"/>
      <c r="C435" s="60"/>
      <c r="D435" s="60"/>
      <c r="E435" s="60"/>
      <c r="F435" s="60"/>
      <c r="G435" s="60"/>
      <c r="H435" s="60"/>
      <c r="I435" s="60"/>
      <c r="J435" s="60"/>
      <c r="K435" s="60"/>
      <c r="L435" s="60"/>
      <c r="M435" s="9"/>
      <c r="N435" s="60"/>
      <c r="O435" s="60"/>
      <c r="P435" s="60"/>
    </row>
    <row r="436" spans="1:16" ht="22.5" customHeight="1" x14ac:dyDescent="0.4">
      <c r="A436" s="415" t="s">
        <v>883</v>
      </c>
      <c r="B436" s="416"/>
      <c r="C436" s="416"/>
      <c r="D436" s="416"/>
      <c r="E436" s="416"/>
      <c r="F436" s="416"/>
      <c r="G436" s="416"/>
      <c r="H436" s="416"/>
      <c r="I436" s="416"/>
      <c r="J436" s="416"/>
      <c r="K436" s="416"/>
      <c r="L436" s="416"/>
      <c r="M436" s="9"/>
      <c r="N436" s="60"/>
      <c r="O436" s="60"/>
      <c r="P436" s="60"/>
    </row>
    <row r="437" spans="1:16" ht="12.75" customHeight="1" x14ac:dyDescent="0.4">
      <c r="A437" s="34" t="s">
        <v>1079</v>
      </c>
      <c r="B437" s="34"/>
      <c r="C437" s="34"/>
      <c r="D437" s="34"/>
      <c r="E437" s="34"/>
      <c r="F437" s="34"/>
      <c r="G437" s="34"/>
      <c r="H437" s="34"/>
      <c r="I437" s="34"/>
      <c r="J437" s="34"/>
      <c r="K437" s="34"/>
      <c r="L437" s="34"/>
      <c r="M437" s="9"/>
      <c r="N437" s="33"/>
      <c r="O437" s="33"/>
      <c r="P437" s="33"/>
    </row>
    <row r="438" spans="1:16" ht="12.75" customHeight="1" x14ac:dyDescent="0.4">
      <c r="A438" s="34" t="s">
        <v>1080</v>
      </c>
      <c r="B438" s="34"/>
      <c r="C438" s="34"/>
      <c r="D438" s="34"/>
      <c r="E438" s="34"/>
      <c r="F438" s="34"/>
      <c r="G438" s="34"/>
      <c r="H438" s="34"/>
      <c r="I438" s="34"/>
      <c r="J438" s="34"/>
      <c r="K438" s="34"/>
      <c r="L438" s="34"/>
      <c r="M438" s="9"/>
      <c r="N438" s="33"/>
      <c r="O438" s="33"/>
      <c r="P438" s="33"/>
    </row>
    <row r="439" spans="1:16" ht="12.75" customHeight="1" x14ac:dyDescent="0.4">
      <c r="A439" s="34" t="s">
        <v>1081</v>
      </c>
      <c r="B439" s="34"/>
      <c r="C439" s="34"/>
      <c r="D439" s="34"/>
      <c r="E439" s="34"/>
      <c r="F439" s="34"/>
      <c r="G439" s="34"/>
      <c r="H439" s="34"/>
      <c r="I439" s="34"/>
      <c r="J439" s="34"/>
      <c r="K439" s="34"/>
      <c r="L439" s="34"/>
      <c r="M439" s="9"/>
      <c r="N439" s="33"/>
      <c r="O439" s="33"/>
      <c r="P439" s="33"/>
    </row>
    <row r="440" spans="1:16" ht="12.75" customHeight="1" x14ac:dyDescent="0.4">
      <c r="A440" s="34" t="s">
        <v>1082</v>
      </c>
      <c r="B440" s="34"/>
      <c r="C440" s="34"/>
      <c r="D440" s="34"/>
      <c r="E440" s="34"/>
      <c r="F440" s="34"/>
      <c r="G440" s="34"/>
      <c r="H440" s="34"/>
      <c r="I440" s="34"/>
      <c r="J440" s="34"/>
      <c r="K440" s="34"/>
      <c r="L440" s="34"/>
      <c r="M440" s="9"/>
      <c r="N440" s="34"/>
      <c r="O440" s="34"/>
      <c r="P440" s="34"/>
    </row>
    <row r="441" spans="1:16" ht="12.75" customHeight="1" x14ac:dyDescent="0.4">
      <c r="A441" s="34" t="s">
        <v>1083</v>
      </c>
      <c r="B441" s="34"/>
      <c r="C441" s="34"/>
      <c r="D441" s="34"/>
      <c r="E441" s="34"/>
      <c r="F441" s="34"/>
      <c r="G441" s="34"/>
      <c r="H441" s="34"/>
      <c r="I441" s="34"/>
      <c r="J441" s="34"/>
      <c r="K441" s="34"/>
      <c r="L441" s="34"/>
      <c r="M441" s="9"/>
      <c r="N441" s="34"/>
      <c r="O441" s="34"/>
      <c r="P441" s="34"/>
    </row>
    <row r="442" spans="1:16" ht="12.75" customHeight="1" x14ac:dyDescent="0.4">
      <c r="A442" s="34" t="s">
        <v>1084</v>
      </c>
      <c r="B442" s="34"/>
      <c r="C442" s="34"/>
      <c r="D442" s="34"/>
      <c r="E442" s="34"/>
      <c r="F442" s="34"/>
      <c r="G442" s="34"/>
      <c r="H442" s="34"/>
      <c r="I442" s="34"/>
      <c r="J442" s="34"/>
      <c r="K442" s="34"/>
      <c r="L442" s="34"/>
      <c r="M442" s="9"/>
      <c r="N442" s="34"/>
      <c r="O442" s="34"/>
      <c r="P442" s="34"/>
    </row>
    <row r="443" spans="1:16" ht="12.75" customHeight="1" x14ac:dyDescent="0.4">
      <c r="A443" s="34" t="s">
        <v>1085</v>
      </c>
      <c r="B443" s="34"/>
      <c r="C443" s="34"/>
      <c r="D443" s="34"/>
      <c r="E443" s="34"/>
      <c r="F443" s="34"/>
      <c r="G443" s="34"/>
      <c r="H443" s="34"/>
      <c r="I443" s="34"/>
      <c r="J443" s="34"/>
      <c r="K443" s="34"/>
      <c r="L443" s="34"/>
      <c r="M443" s="9"/>
      <c r="N443" s="34"/>
      <c r="O443" s="34"/>
      <c r="P443" s="34"/>
    </row>
    <row r="444" spans="1:16" ht="12.75" customHeight="1" x14ac:dyDescent="0.4">
      <c r="A444" s="34" t="s">
        <v>1086</v>
      </c>
      <c r="B444" s="34"/>
      <c r="C444" s="34"/>
      <c r="D444" s="34"/>
      <c r="E444" s="34"/>
      <c r="F444" s="34"/>
      <c r="G444" s="34"/>
      <c r="H444" s="34"/>
      <c r="I444" s="34"/>
      <c r="J444" s="34"/>
      <c r="K444" s="34"/>
      <c r="L444" s="34"/>
      <c r="M444" s="9"/>
      <c r="N444" s="34"/>
      <c r="O444" s="34"/>
      <c r="P444" s="34"/>
    </row>
    <row r="445" spans="1:16" ht="12.75" customHeight="1" x14ac:dyDescent="0.4">
      <c r="A445" s="34" t="s">
        <v>1087</v>
      </c>
      <c r="B445" s="34"/>
      <c r="C445" s="34"/>
      <c r="D445" s="34"/>
      <c r="E445" s="34"/>
      <c r="F445" s="34"/>
      <c r="G445" s="34"/>
      <c r="H445" s="34"/>
      <c r="I445" s="34"/>
      <c r="J445" s="34"/>
      <c r="K445" s="34"/>
      <c r="L445" s="34"/>
      <c r="M445" s="9"/>
      <c r="N445" s="34"/>
      <c r="O445" s="34"/>
      <c r="P445" s="34"/>
    </row>
    <row r="446" spans="1:16" x14ac:dyDescent="0.4">
      <c r="A446" s="34" t="s">
        <v>1088</v>
      </c>
      <c r="B446" s="34"/>
      <c r="C446" s="34"/>
      <c r="D446" s="34"/>
      <c r="E446" s="34"/>
      <c r="F446" s="34"/>
      <c r="G446" s="34"/>
      <c r="H446" s="34"/>
      <c r="I446" s="34"/>
      <c r="J446" s="34"/>
      <c r="K446" s="34"/>
      <c r="L446" s="34"/>
      <c r="M446" s="9"/>
    </row>
    <row r="447" spans="1:16" x14ac:dyDescent="0.4">
      <c r="A447" s="34" t="s">
        <v>1089</v>
      </c>
      <c r="B447" s="34"/>
      <c r="C447" s="34"/>
      <c r="D447" s="34"/>
      <c r="E447" s="34"/>
      <c r="F447" s="34"/>
      <c r="G447" s="34"/>
      <c r="H447" s="34"/>
      <c r="I447" s="34"/>
      <c r="J447" s="34"/>
      <c r="K447" s="34"/>
      <c r="L447" s="34"/>
      <c r="M447" s="9"/>
    </row>
    <row r="448" spans="1:16" x14ac:dyDescent="0.4">
      <c r="A448" s="60" t="s">
        <v>1090</v>
      </c>
      <c r="B448" s="60"/>
      <c r="C448" s="60"/>
      <c r="D448" s="60"/>
      <c r="E448" s="60"/>
      <c r="F448" s="60"/>
      <c r="G448" s="60"/>
      <c r="H448" s="60"/>
      <c r="I448" s="60"/>
      <c r="J448" s="60"/>
      <c r="K448" s="60"/>
      <c r="L448" s="60"/>
      <c r="M448" s="9"/>
    </row>
    <row r="449" spans="1:13" ht="13" x14ac:dyDescent="0.4">
      <c r="A449" s="60"/>
      <c r="B449" s="119"/>
      <c r="C449" s="120"/>
      <c r="D449" s="120"/>
      <c r="E449" s="120"/>
      <c r="F449" s="120"/>
      <c r="G449" s="120"/>
      <c r="H449" s="120"/>
      <c r="I449" s="120"/>
      <c r="J449" s="120"/>
      <c r="K449" s="120"/>
      <c r="L449" s="120"/>
      <c r="M449" s="9"/>
    </row>
    <row r="450" spans="1:13" x14ac:dyDescent="0.4">
      <c r="A450" s="4" t="s">
        <v>889</v>
      </c>
      <c r="M450" s="9"/>
    </row>
    <row r="451" spans="1:13" x14ac:dyDescent="0.4">
      <c r="A451" s="88"/>
      <c r="M451" s="9"/>
    </row>
    <row r="452" spans="1:13" x14ac:dyDescent="0.4">
      <c r="A452" s="5" t="s">
        <v>884</v>
      </c>
      <c r="M452" s="9"/>
    </row>
    <row r="453" spans="1:13" x14ac:dyDescent="0.4">
      <c r="A453" s="423" t="s">
        <v>878</v>
      </c>
      <c r="B453" s="424"/>
      <c r="C453" s="424"/>
      <c r="D453" s="424"/>
      <c r="E453" s="424"/>
      <c r="F453" s="424"/>
      <c r="G453" s="424"/>
      <c r="H453" s="424"/>
      <c r="I453" s="424"/>
      <c r="J453" s="424"/>
      <c r="M453" s="9"/>
    </row>
    <row r="457" spans="1:13" x14ac:dyDescent="0.4">
      <c r="D457" s="106"/>
      <c r="E457" s="106"/>
      <c r="F457" s="109"/>
    </row>
    <row r="458" spans="1:13" x14ac:dyDescent="0.4">
      <c r="D458" s="106"/>
      <c r="E458" s="106"/>
      <c r="F458" s="106"/>
    </row>
    <row r="459" spans="1:13" x14ac:dyDescent="0.4">
      <c r="E459" s="106"/>
    </row>
  </sheetData>
  <sheetProtection selectLockedCells="1" selectUnlockedCells="1"/>
  <mergeCells count="9">
    <mergeCell ref="A453:J453"/>
    <mergeCell ref="A436:L436"/>
    <mergeCell ref="K5:L5"/>
    <mergeCell ref="AA6:AD6"/>
    <mergeCell ref="K7:L7"/>
    <mergeCell ref="C8:D8"/>
    <mergeCell ref="E7:F7"/>
    <mergeCell ref="G7:H7"/>
    <mergeCell ref="I7:J7"/>
  </mergeCells>
  <phoneticPr fontId="8" type="noConversion"/>
  <dataValidations count="2">
    <dataValidation type="list" allowBlank="1" showInputMessage="1" showErrorMessage="1" sqref="K5:L5">
      <formula1>$Y$6:$Y$7</formula1>
    </dataValidation>
    <dataValidation type="list" allowBlank="1" showInputMessage="1" showErrorMessage="1" sqref="AA6">
      <formula1>"2009, 2008, 2007, 2006"</formula1>
    </dataValidation>
  </dataValidations>
  <hyperlinks>
    <hyperlink ref="A453" r:id="rId1"/>
  </hyperlinks>
  <pageMargins left="0.74803149606299213" right="0.74803149606299213" top="0.98425196850393704" bottom="0.98425196850393704" header="0.51181102362204722" footer="0.51181102362204722"/>
  <pageSetup paperSize="9" scale="53" fitToHeight="4"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workbookViewId="0"/>
  </sheetViews>
  <sheetFormatPr defaultRowHeight="12.7" x14ac:dyDescent="0.4"/>
  <sheetData>
    <row r="1" spans="1:39" ht="15.35" x14ac:dyDescent="0.5">
      <c r="A1" s="116" t="s">
        <v>624</v>
      </c>
    </row>
    <row r="3" spans="1:39" x14ac:dyDescent="0.4">
      <c r="A3">
        <v>1</v>
      </c>
      <c r="B3">
        <v>2</v>
      </c>
      <c r="C3">
        <v>3</v>
      </c>
      <c r="D3">
        <v>4</v>
      </c>
      <c r="E3">
        <v>5</v>
      </c>
      <c r="F3">
        <v>6</v>
      </c>
      <c r="G3">
        <v>7</v>
      </c>
      <c r="H3">
        <v>8</v>
      </c>
      <c r="I3">
        <v>9</v>
      </c>
      <c r="J3">
        <v>10</v>
      </c>
      <c r="K3">
        <v>11</v>
      </c>
      <c r="L3">
        <v>12</v>
      </c>
      <c r="M3">
        <v>13</v>
      </c>
      <c r="N3">
        <v>14</v>
      </c>
      <c r="O3">
        <v>15</v>
      </c>
      <c r="P3">
        <v>16</v>
      </c>
      <c r="Q3">
        <v>17</v>
      </c>
      <c r="R3">
        <v>18</v>
      </c>
      <c r="S3">
        <v>19</v>
      </c>
      <c r="T3">
        <v>20</v>
      </c>
      <c r="U3">
        <v>21</v>
      </c>
      <c r="V3">
        <v>22</v>
      </c>
      <c r="W3">
        <v>23</v>
      </c>
      <c r="X3">
        <v>24</v>
      </c>
      <c r="Y3">
        <v>25</v>
      </c>
      <c r="Z3">
        <v>26</v>
      </c>
      <c r="AA3">
        <v>27</v>
      </c>
      <c r="AB3">
        <v>28</v>
      </c>
      <c r="AC3">
        <v>29</v>
      </c>
      <c r="AD3">
        <v>30</v>
      </c>
      <c r="AE3">
        <v>31</v>
      </c>
      <c r="AF3">
        <v>32</v>
      </c>
      <c r="AG3">
        <v>33</v>
      </c>
      <c r="AH3">
        <v>34</v>
      </c>
      <c r="AI3">
        <v>35</v>
      </c>
      <c r="AJ3">
        <v>36</v>
      </c>
      <c r="AK3">
        <v>37</v>
      </c>
      <c r="AL3">
        <v>38</v>
      </c>
      <c r="AM3">
        <v>39</v>
      </c>
    </row>
    <row r="4" spans="1:39" x14ac:dyDescent="0.4">
      <c r="E4">
        <v>0</v>
      </c>
      <c r="F4">
        <v>1</v>
      </c>
      <c r="G4">
        <v>2</v>
      </c>
      <c r="H4">
        <v>3</v>
      </c>
      <c r="I4">
        <v>4</v>
      </c>
      <c r="J4">
        <v>5</v>
      </c>
      <c r="K4">
        <v>6</v>
      </c>
      <c r="L4">
        <v>7</v>
      </c>
      <c r="M4">
        <v>8</v>
      </c>
      <c r="N4">
        <v>9</v>
      </c>
      <c r="O4">
        <v>10</v>
      </c>
      <c r="P4">
        <v>11</v>
      </c>
      <c r="Q4">
        <v>12</v>
      </c>
      <c r="R4">
        <v>13</v>
      </c>
      <c r="S4">
        <v>14</v>
      </c>
      <c r="T4">
        <v>15</v>
      </c>
      <c r="U4">
        <v>16</v>
      </c>
      <c r="V4">
        <v>17</v>
      </c>
      <c r="W4">
        <v>18</v>
      </c>
      <c r="X4">
        <v>19</v>
      </c>
      <c r="Y4">
        <v>20</v>
      </c>
      <c r="Z4">
        <v>21</v>
      </c>
      <c r="AA4">
        <v>22</v>
      </c>
      <c r="AB4">
        <v>23</v>
      </c>
      <c r="AC4">
        <v>24</v>
      </c>
      <c r="AD4">
        <v>25</v>
      </c>
      <c r="AE4">
        <v>26</v>
      </c>
      <c r="AF4">
        <v>27</v>
      </c>
      <c r="AG4">
        <v>28</v>
      </c>
      <c r="AH4">
        <v>29</v>
      </c>
      <c r="AI4">
        <v>30</v>
      </c>
      <c r="AJ4">
        <v>31</v>
      </c>
      <c r="AK4">
        <v>32</v>
      </c>
      <c r="AL4">
        <v>33</v>
      </c>
      <c r="AM4">
        <v>34</v>
      </c>
    </row>
    <row r="5" spans="1:39" x14ac:dyDescent="0.4">
      <c r="E5" t="s">
        <v>970</v>
      </c>
      <c r="I5" t="s">
        <v>971</v>
      </c>
      <c r="M5" t="s">
        <v>933</v>
      </c>
      <c r="Q5" t="s">
        <v>970</v>
      </c>
      <c r="U5" t="s">
        <v>971</v>
      </c>
      <c r="Y5" t="s">
        <v>933</v>
      </c>
      <c r="AC5" t="s">
        <v>970</v>
      </c>
      <c r="AG5" t="s">
        <v>971</v>
      </c>
      <c r="AK5" t="s">
        <v>933</v>
      </c>
    </row>
    <row r="6" spans="1:39" x14ac:dyDescent="0.4">
      <c r="A6" t="s">
        <v>972</v>
      </c>
      <c r="B6" t="s">
        <v>557</v>
      </c>
      <c r="C6" t="s">
        <v>904</v>
      </c>
      <c r="D6" t="s">
        <v>973</v>
      </c>
      <c r="E6" t="s">
        <v>208</v>
      </c>
      <c r="F6" t="s">
        <v>209</v>
      </c>
      <c r="G6" t="s">
        <v>974</v>
      </c>
      <c r="H6" t="s">
        <v>210</v>
      </c>
      <c r="I6" t="s">
        <v>208</v>
      </c>
      <c r="J6" t="s">
        <v>209</v>
      </c>
      <c r="K6" t="s">
        <v>974</v>
      </c>
      <c r="L6" t="s">
        <v>210</v>
      </c>
      <c r="M6" t="s">
        <v>208</v>
      </c>
      <c r="N6" t="s">
        <v>209</v>
      </c>
      <c r="O6" t="s">
        <v>974</v>
      </c>
      <c r="P6" t="s">
        <v>973</v>
      </c>
      <c r="Q6" t="s">
        <v>208</v>
      </c>
      <c r="R6" t="s">
        <v>209</v>
      </c>
      <c r="S6" t="s">
        <v>974</v>
      </c>
      <c r="T6" t="s">
        <v>210</v>
      </c>
      <c r="U6" t="s">
        <v>208</v>
      </c>
      <c r="V6" t="s">
        <v>209</v>
      </c>
      <c r="W6" t="s">
        <v>974</v>
      </c>
      <c r="X6" t="s">
        <v>210</v>
      </c>
      <c r="Y6" t="s">
        <v>208</v>
      </c>
      <c r="Z6" t="s">
        <v>209</v>
      </c>
      <c r="AA6" t="s">
        <v>974</v>
      </c>
      <c r="AB6" t="s">
        <v>973</v>
      </c>
      <c r="AC6" t="s">
        <v>208</v>
      </c>
      <c r="AD6" t="s">
        <v>209</v>
      </c>
      <c r="AE6" t="s">
        <v>974</v>
      </c>
      <c r="AF6" t="s">
        <v>210</v>
      </c>
      <c r="AG6" t="s">
        <v>208</v>
      </c>
      <c r="AH6" t="s">
        <v>209</v>
      </c>
      <c r="AI6" t="s">
        <v>974</v>
      </c>
      <c r="AJ6" t="s">
        <v>210</v>
      </c>
      <c r="AK6" t="s">
        <v>208</v>
      </c>
      <c r="AL6" t="s">
        <v>209</v>
      </c>
      <c r="AM6" t="s">
        <v>974</v>
      </c>
    </row>
    <row r="7" spans="1:39" x14ac:dyDescent="0.4">
      <c r="A7" t="s">
        <v>385</v>
      </c>
      <c r="B7" t="s">
        <v>975</v>
      </c>
      <c r="C7" t="s">
        <v>975</v>
      </c>
      <c r="D7" t="s">
        <v>218</v>
      </c>
      <c r="E7">
        <v>29528</v>
      </c>
      <c r="F7">
        <v>29528</v>
      </c>
      <c r="G7">
        <v>29528</v>
      </c>
      <c r="H7">
        <v>29528</v>
      </c>
      <c r="I7">
        <v>75</v>
      </c>
      <c r="J7">
        <v>68</v>
      </c>
      <c r="K7">
        <v>74</v>
      </c>
      <c r="L7">
        <v>83</v>
      </c>
      <c r="M7">
        <v>24</v>
      </c>
      <c r="N7">
        <v>14</v>
      </c>
      <c r="O7">
        <v>18</v>
      </c>
      <c r="P7" t="s">
        <v>213</v>
      </c>
      <c r="Q7">
        <v>15168</v>
      </c>
      <c r="R7">
        <v>15168</v>
      </c>
      <c r="S7">
        <v>15168</v>
      </c>
      <c r="T7">
        <v>15168</v>
      </c>
      <c r="U7">
        <v>71</v>
      </c>
      <c r="V7">
        <v>61</v>
      </c>
      <c r="W7">
        <v>73</v>
      </c>
      <c r="X7">
        <v>80</v>
      </c>
      <c r="Y7">
        <v>20</v>
      </c>
      <c r="Z7">
        <v>10</v>
      </c>
      <c r="AA7">
        <v>19</v>
      </c>
      <c r="AB7" t="s">
        <v>214</v>
      </c>
      <c r="AC7">
        <v>14360</v>
      </c>
      <c r="AD7">
        <v>14360</v>
      </c>
      <c r="AE7">
        <v>14360</v>
      </c>
      <c r="AF7">
        <v>14360</v>
      </c>
      <c r="AG7">
        <v>80</v>
      </c>
      <c r="AH7">
        <v>76</v>
      </c>
      <c r="AI7">
        <v>76</v>
      </c>
      <c r="AJ7">
        <v>86</v>
      </c>
      <c r="AK7">
        <v>28</v>
      </c>
      <c r="AL7">
        <v>19</v>
      </c>
      <c r="AM7">
        <v>17</v>
      </c>
    </row>
    <row r="8" spans="1:39" x14ac:dyDescent="0.4">
      <c r="A8" t="s">
        <v>893</v>
      </c>
      <c r="B8" t="s">
        <v>975</v>
      </c>
      <c r="C8">
        <v>390</v>
      </c>
      <c r="D8" t="s">
        <v>218</v>
      </c>
      <c r="E8">
        <v>2246</v>
      </c>
      <c r="F8">
        <v>2246</v>
      </c>
      <c r="G8">
        <v>2246</v>
      </c>
      <c r="H8">
        <v>2246</v>
      </c>
      <c r="I8">
        <v>77</v>
      </c>
      <c r="J8">
        <v>69</v>
      </c>
      <c r="K8">
        <v>74</v>
      </c>
      <c r="L8">
        <v>83</v>
      </c>
      <c r="M8">
        <v>28</v>
      </c>
      <c r="N8">
        <v>17</v>
      </c>
      <c r="O8">
        <v>20</v>
      </c>
      <c r="P8" t="s">
        <v>213</v>
      </c>
      <c r="Q8">
        <v>1143</v>
      </c>
      <c r="R8">
        <v>1143</v>
      </c>
      <c r="S8">
        <v>1143</v>
      </c>
      <c r="T8">
        <v>1143</v>
      </c>
      <c r="U8">
        <v>73</v>
      </c>
      <c r="V8">
        <v>62</v>
      </c>
      <c r="W8">
        <v>74</v>
      </c>
      <c r="X8">
        <v>81</v>
      </c>
      <c r="Y8">
        <v>24</v>
      </c>
      <c r="Z8">
        <v>13</v>
      </c>
      <c r="AA8">
        <v>22</v>
      </c>
      <c r="AB8" t="s">
        <v>214</v>
      </c>
      <c r="AC8">
        <v>1103</v>
      </c>
      <c r="AD8">
        <v>1103</v>
      </c>
      <c r="AE8">
        <v>1103</v>
      </c>
      <c r="AF8">
        <v>1103</v>
      </c>
      <c r="AG8">
        <v>81</v>
      </c>
      <c r="AH8">
        <v>76</v>
      </c>
      <c r="AI8">
        <v>75</v>
      </c>
      <c r="AJ8">
        <v>86</v>
      </c>
      <c r="AK8">
        <v>32</v>
      </c>
      <c r="AL8">
        <v>22</v>
      </c>
      <c r="AM8">
        <v>19</v>
      </c>
    </row>
    <row r="9" spans="1:39" x14ac:dyDescent="0.4">
      <c r="A9" t="s">
        <v>390</v>
      </c>
      <c r="B9" t="s">
        <v>975</v>
      </c>
      <c r="C9">
        <v>391</v>
      </c>
      <c r="D9" t="s">
        <v>218</v>
      </c>
      <c r="E9">
        <v>3126</v>
      </c>
      <c r="F9">
        <v>3126</v>
      </c>
      <c r="G9">
        <v>3126</v>
      </c>
      <c r="H9">
        <v>3126</v>
      </c>
      <c r="I9">
        <v>73</v>
      </c>
      <c r="J9">
        <v>67</v>
      </c>
      <c r="K9">
        <v>73</v>
      </c>
      <c r="L9">
        <v>81</v>
      </c>
      <c r="M9">
        <v>24</v>
      </c>
      <c r="N9">
        <v>14</v>
      </c>
      <c r="O9">
        <v>17</v>
      </c>
      <c r="P9" t="s">
        <v>213</v>
      </c>
      <c r="Q9">
        <v>1589</v>
      </c>
      <c r="R9">
        <v>1589</v>
      </c>
      <c r="S9">
        <v>1589</v>
      </c>
      <c r="T9">
        <v>1589</v>
      </c>
      <c r="U9">
        <v>70</v>
      </c>
      <c r="V9">
        <v>61</v>
      </c>
      <c r="W9">
        <v>72</v>
      </c>
      <c r="X9">
        <v>78</v>
      </c>
      <c r="Y9">
        <v>21</v>
      </c>
      <c r="Z9">
        <v>10</v>
      </c>
      <c r="AA9">
        <v>19</v>
      </c>
      <c r="AB9" t="s">
        <v>214</v>
      </c>
      <c r="AC9">
        <v>1537</v>
      </c>
      <c r="AD9">
        <v>1537</v>
      </c>
      <c r="AE9">
        <v>1537</v>
      </c>
      <c r="AF9">
        <v>1537</v>
      </c>
      <c r="AG9">
        <v>77</v>
      </c>
      <c r="AH9">
        <v>73</v>
      </c>
      <c r="AI9">
        <v>75</v>
      </c>
      <c r="AJ9">
        <v>84</v>
      </c>
      <c r="AK9">
        <v>27</v>
      </c>
      <c r="AL9">
        <v>18</v>
      </c>
      <c r="AM9">
        <v>16</v>
      </c>
    </row>
    <row r="10" spans="1:39" x14ac:dyDescent="0.4">
      <c r="A10" t="s">
        <v>391</v>
      </c>
      <c r="B10" t="s">
        <v>975</v>
      </c>
      <c r="C10">
        <v>392</v>
      </c>
      <c r="D10" t="s">
        <v>218</v>
      </c>
      <c r="E10">
        <v>2345</v>
      </c>
      <c r="F10">
        <v>2345</v>
      </c>
      <c r="G10">
        <v>2345</v>
      </c>
      <c r="H10">
        <v>2345</v>
      </c>
      <c r="I10">
        <v>76</v>
      </c>
      <c r="J10">
        <v>68</v>
      </c>
      <c r="K10">
        <v>75</v>
      </c>
      <c r="L10">
        <v>83</v>
      </c>
      <c r="M10">
        <v>28</v>
      </c>
      <c r="N10">
        <v>16</v>
      </c>
      <c r="O10">
        <v>20</v>
      </c>
      <c r="P10" t="s">
        <v>213</v>
      </c>
      <c r="Q10">
        <v>1254</v>
      </c>
      <c r="R10">
        <v>1254</v>
      </c>
      <c r="S10">
        <v>1254</v>
      </c>
      <c r="T10">
        <v>1254</v>
      </c>
      <c r="U10">
        <v>73</v>
      </c>
      <c r="V10">
        <v>61</v>
      </c>
      <c r="W10">
        <v>75</v>
      </c>
      <c r="X10">
        <v>80</v>
      </c>
      <c r="Y10">
        <v>25</v>
      </c>
      <c r="Z10">
        <v>12</v>
      </c>
      <c r="AA10">
        <v>22</v>
      </c>
      <c r="AB10" t="s">
        <v>214</v>
      </c>
      <c r="AC10">
        <v>1091</v>
      </c>
      <c r="AD10">
        <v>1091</v>
      </c>
      <c r="AE10">
        <v>1091</v>
      </c>
      <c r="AF10">
        <v>1091</v>
      </c>
      <c r="AG10">
        <v>80</v>
      </c>
      <c r="AH10">
        <v>76</v>
      </c>
      <c r="AI10">
        <v>75</v>
      </c>
      <c r="AJ10">
        <v>85</v>
      </c>
      <c r="AK10">
        <v>31</v>
      </c>
      <c r="AL10">
        <v>21</v>
      </c>
      <c r="AM10">
        <v>18</v>
      </c>
    </row>
    <row r="11" spans="1:39" x14ac:dyDescent="0.4">
      <c r="A11" t="s">
        <v>393</v>
      </c>
      <c r="B11" t="s">
        <v>975</v>
      </c>
      <c r="C11">
        <v>393</v>
      </c>
      <c r="D11" t="s">
        <v>218</v>
      </c>
      <c r="E11">
        <v>1670</v>
      </c>
      <c r="F11">
        <v>1670</v>
      </c>
      <c r="G11">
        <v>1670</v>
      </c>
      <c r="H11">
        <v>1670</v>
      </c>
      <c r="I11">
        <v>78</v>
      </c>
      <c r="J11">
        <v>72</v>
      </c>
      <c r="K11">
        <v>77</v>
      </c>
      <c r="L11">
        <v>82</v>
      </c>
      <c r="M11">
        <v>28</v>
      </c>
      <c r="N11">
        <v>17</v>
      </c>
      <c r="O11">
        <v>23</v>
      </c>
      <c r="P11" t="s">
        <v>213</v>
      </c>
      <c r="Q11">
        <v>875</v>
      </c>
      <c r="R11">
        <v>875</v>
      </c>
      <c r="S11">
        <v>875</v>
      </c>
      <c r="T11">
        <v>875</v>
      </c>
      <c r="U11">
        <v>76</v>
      </c>
      <c r="V11">
        <v>66</v>
      </c>
      <c r="W11">
        <v>76</v>
      </c>
      <c r="X11">
        <v>78</v>
      </c>
      <c r="Y11">
        <v>24</v>
      </c>
      <c r="Z11">
        <v>12</v>
      </c>
      <c r="AA11">
        <v>24</v>
      </c>
      <c r="AB11" t="s">
        <v>214</v>
      </c>
      <c r="AC11">
        <v>795</v>
      </c>
      <c r="AD11">
        <v>795</v>
      </c>
      <c r="AE11">
        <v>795</v>
      </c>
      <c r="AF11">
        <v>795</v>
      </c>
      <c r="AG11">
        <v>81</v>
      </c>
      <c r="AH11">
        <v>78</v>
      </c>
      <c r="AI11">
        <v>79</v>
      </c>
      <c r="AJ11">
        <v>85</v>
      </c>
      <c r="AK11">
        <v>33</v>
      </c>
      <c r="AL11">
        <v>24</v>
      </c>
      <c r="AM11">
        <v>23</v>
      </c>
    </row>
    <row r="12" spans="1:39" x14ac:dyDescent="0.4">
      <c r="A12" t="s">
        <v>395</v>
      </c>
      <c r="B12" t="s">
        <v>975</v>
      </c>
      <c r="C12">
        <v>394</v>
      </c>
      <c r="D12" t="s">
        <v>218</v>
      </c>
      <c r="E12">
        <v>3122</v>
      </c>
      <c r="F12">
        <v>3122</v>
      </c>
      <c r="G12">
        <v>3122</v>
      </c>
      <c r="H12">
        <v>3122</v>
      </c>
      <c r="I12">
        <v>75</v>
      </c>
      <c r="J12">
        <v>70</v>
      </c>
      <c r="K12">
        <v>76</v>
      </c>
      <c r="L12">
        <v>84</v>
      </c>
      <c r="M12">
        <v>21</v>
      </c>
      <c r="N12">
        <v>13</v>
      </c>
      <c r="O12">
        <v>17</v>
      </c>
      <c r="P12" t="s">
        <v>213</v>
      </c>
      <c r="Q12">
        <v>1580</v>
      </c>
      <c r="R12">
        <v>1580</v>
      </c>
      <c r="S12">
        <v>1580</v>
      </c>
      <c r="T12">
        <v>1580</v>
      </c>
      <c r="U12">
        <v>71</v>
      </c>
      <c r="V12">
        <v>62</v>
      </c>
      <c r="W12">
        <v>74</v>
      </c>
      <c r="X12">
        <v>81</v>
      </c>
      <c r="Y12">
        <v>17</v>
      </c>
      <c r="Z12">
        <v>9</v>
      </c>
      <c r="AA12">
        <v>18</v>
      </c>
      <c r="AB12" t="s">
        <v>214</v>
      </c>
      <c r="AC12">
        <v>1542</v>
      </c>
      <c r="AD12">
        <v>1542</v>
      </c>
      <c r="AE12">
        <v>1542</v>
      </c>
      <c r="AF12">
        <v>1542</v>
      </c>
      <c r="AG12">
        <v>79</v>
      </c>
      <c r="AH12">
        <v>78</v>
      </c>
      <c r="AI12">
        <v>78</v>
      </c>
      <c r="AJ12">
        <v>87</v>
      </c>
      <c r="AK12">
        <v>25</v>
      </c>
      <c r="AL12">
        <v>17</v>
      </c>
      <c r="AM12">
        <v>17</v>
      </c>
    </row>
    <row r="13" spans="1:39" x14ac:dyDescent="0.4">
      <c r="A13" t="s">
        <v>388</v>
      </c>
      <c r="B13" t="s">
        <v>975</v>
      </c>
      <c r="C13">
        <v>805</v>
      </c>
      <c r="D13" t="s">
        <v>218</v>
      </c>
      <c r="E13">
        <v>1184</v>
      </c>
      <c r="F13">
        <v>1184</v>
      </c>
      <c r="G13">
        <v>1184</v>
      </c>
      <c r="H13">
        <v>1184</v>
      </c>
      <c r="I13">
        <v>73</v>
      </c>
      <c r="J13">
        <v>65</v>
      </c>
      <c r="K13">
        <v>71</v>
      </c>
      <c r="L13">
        <v>80</v>
      </c>
      <c r="M13">
        <v>21</v>
      </c>
      <c r="N13">
        <v>13</v>
      </c>
      <c r="O13">
        <v>15</v>
      </c>
      <c r="P13" t="s">
        <v>213</v>
      </c>
      <c r="Q13">
        <v>601</v>
      </c>
      <c r="R13">
        <v>601</v>
      </c>
      <c r="S13">
        <v>601</v>
      </c>
      <c r="T13">
        <v>601</v>
      </c>
      <c r="U13">
        <v>66</v>
      </c>
      <c r="V13">
        <v>57</v>
      </c>
      <c r="W13">
        <v>70</v>
      </c>
      <c r="X13">
        <v>76</v>
      </c>
      <c r="Y13">
        <v>17</v>
      </c>
      <c r="Z13">
        <v>9</v>
      </c>
      <c r="AA13">
        <v>16</v>
      </c>
      <c r="AB13" t="s">
        <v>214</v>
      </c>
      <c r="AC13">
        <v>583</v>
      </c>
      <c r="AD13">
        <v>583</v>
      </c>
      <c r="AE13">
        <v>583</v>
      </c>
      <c r="AF13">
        <v>583</v>
      </c>
      <c r="AG13">
        <v>80</v>
      </c>
      <c r="AH13">
        <v>74</v>
      </c>
      <c r="AI13">
        <v>73</v>
      </c>
      <c r="AJ13">
        <v>84</v>
      </c>
      <c r="AK13">
        <v>25</v>
      </c>
      <c r="AL13">
        <v>17</v>
      </c>
      <c r="AM13">
        <v>15</v>
      </c>
    </row>
    <row r="14" spans="1:39" x14ac:dyDescent="0.4">
      <c r="A14" t="s">
        <v>389</v>
      </c>
      <c r="B14" t="s">
        <v>975</v>
      </c>
      <c r="C14">
        <v>806</v>
      </c>
      <c r="D14" t="s">
        <v>218</v>
      </c>
      <c r="E14">
        <v>1863</v>
      </c>
      <c r="F14">
        <v>1863</v>
      </c>
      <c r="G14">
        <v>1863</v>
      </c>
      <c r="H14">
        <v>1863</v>
      </c>
      <c r="I14">
        <v>67</v>
      </c>
      <c r="J14">
        <v>57</v>
      </c>
      <c r="K14">
        <v>65</v>
      </c>
      <c r="L14">
        <v>75</v>
      </c>
      <c r="M14">
        <v>13</v>
      </c>
      <c r="N14">
        <v>8</v>
      </c>
      <c r="O14">
        <v>10</v>
      </c>
      <c r="P14" t="s">
        <v>213</v>
      </c>
      <c r="Q14">
        <v>947</v>
      </c>
      <c r="R14">
        <v>947</v>
      </c>
      <c r="S14">
        <v>947</v>
      </c>
      <c r="T14">
        <v>947</v>
      </c>
      <c r="U14">
        <v>63</v>
      </c>
      <c r="V14">
        <v>49</v>
      </c>
      <c r="W14">
        <v>63</v>
      </c>
      <c r="X14">
        <v>72</v>
      </c>
      <c r="Y14">
        <v>10</v>
      </c>
      <c r="Z14">
        <v>5</v>
      </c>
      <c r="AA14">
        <v>10</v>
      </c>
      <c r="AB14" t="s">
        <v>214</v>
      </c>
      <c r="AC14">
        <v>916</v>
      </c>
      <c r="AD14">
        <v>916</v>
      </c>
      <c r="AE14">
        <v>916</v>
      </c>
      <c r="AF14">
        <v>916</v>
      </c>
      <c r="AG14">
        <v>72</v>
      </c>
      <c r="AH14">
        <v>66</v>
      </c>
      <c r="AI14">
        <v>66</v>
      </c>
      <c r="AJ14">
        <v>78</v>
      </c>
      <c r="AK14">
        <v>16</v>
      </c>
      <c r="AL14">
        <v>11</v>
      </c>
      <c r="AM14">
        <v>10</v>
      </c>
    </row>
    <row r="15" spans="1:39" x14ac:dyDescent="0.4">
      <c r="A15" t="s">
        <v>392</v>
      </c>
      <c r="B15" t="s">
        <v>975</v>
      </c>
      <c r="C15">
        <v>807</v>
      </c>
      <c r="D15" t="s">
        <v>218</v>
      </c>
      <c r="E15">
        <v>1516</v>
      </c>
      <c r="F15">
        <v>1516</v>
      </c>
      <c r="G15">
        <v>1516</v>
      </c>
      <c r="H15">
        <v>1516</v>
      </c>
      <c r="I15">
        <v>77</v>
      </c>
      <c r="J15">
        <v>71</v>
      </c>
      <c r="K15">
        <v>75</v>
      </c>
      <c r="L15">
        <v>82</v>
      </c>
      <c r="M15">
        <v>22</v>
      </c>
      <c r="N15">
        <v>14</v>
      </c>
      <c r="O15">
        <v>16</v>
      </c>
      <c r="P15" t="s">
        <v>213</v>
      </c>
      <c r="Q15">
        <v>795</v>
      </c>
      <c r="R15">
        <v>795</v>
      </c>
      <c r="S15">
        <v>795</v>
      </c>
      <c r="T15">
        <v>795</v>
      </c>
      <c r="U15">
        <v>71</v>
      </c>
      <c r="V15">
        <v>64</v>
      </c>
      <c r="W15">
        <v>73</v>
      </c>
      <c r="X15">
        <v>78</v>
      </c>
      <c r="Y15">
        <v>17</v>
      </c>
      <c r="Z15">
        <v>9</v>
      </c>
      <c r="AA15">
        <v>17</v>
      </c>
      <c r="AB15" t="s">
        <v>214</v>
      </c>
      <c r="AC15">
        <v>721</v>
      </c>
      <c r="AD15">
        <v>721</v>
      </c>
      <c r="AE15">
        <v>721</v>
      </c>
      <c r="AF15">
        <v>721</v>
      </c>
      <c r="AG15">
        <v>83</v>
      </c>
      <c r="AH15">
        <v>79</v>
      </c>
      <c r="AI15">
        <v>78</v>
      </c>
      <c r="AJ15">
        <v>86</v>
      </c>
      <c r="AK15">
        <v>26</v>
      </c>
      <c r="AL15">
        <v>19</v>
      </c>
      <c r="AM15">
        <v>15</v>
      </c>
    </row>
    <row r="16" spans="1:39" x14ac:dyDescent="0.4">
      <c r="A16" t="s">
        <v>394</v>
      </c>
      <c r="B16" t="s">
        <v>975</v>
      </c>
      <c r="C16">
        <v>808</v>
      </c>
      <c r="D16" t="s">
        <v>218</v>
      </c>
      <c r="E16">
        <v>2397</v>
      </c>
      <c r="F16">
        <v>2397</v>
      </c>
      <c r="G16">
        <v>2397</v>
      </c>
      <c r="H16">
        <v>2397</v>
      </c>
      <c r="I16">
        <v>76</v>
      </c>
      <c r="J16">
        <v>68</v>
      </c>
      <c r="K16">
        <v>76</v>
      </c>
      <c r="L16">
        <v>87</v>
      </c>
      <c r="M16">
        <v>25</v>
      </c>
      <c r="N16">
        <v>14</v>
      </c>
      <c r="O16">
        <v>18</v>
      </c>
      <c r="P16" t="s">
        <v>213</v>
      </c>
      <c r="Q16">
        <v>1226</v>
      </c>
      <c r="R16">
        <v>1226</v>
      </c>
      <c r="S16">
        <v>1226</v>
      </c>
      <c r="T16">
        <v>1226</v>
      </c>
      <c r="U16">
        <v>70</v>
      </c>
      <c r="V16">
        <v>60</v>
      </c>
      <c r="W16">
        <v>73</v>
      </c>
      <c r="X16">
        <v>84</v>
      </c>
      <c r="Y16">
        <v>21</v>
      </c>
      <c r="Z16">
        <v>10</v>
      </c>
      <c r="AA16">
        <v>18</v>
      </c>
      <c r="AB16" t="s">
        <v>214</v>
      </c>
      <c r="AC16">
        <v>1171</v>
      </c>
      <c r="AD16">
        <v>1171</v>
      </c>
      <c r="AE16">
        <v>1171</v>
      </c>
      <c r="AF16">
        <v>1171</v>
      </c>
      <c r="AG16">
        <v>82</v>
      </c>
      <c r="AH16">
        <v>77</v>
      </c>
      <c r="AI16">
        <v>78</v>
      </c>
      <c r="AJ16">
        <v>89</v>
      </c>
      <c r="AK16">
        <v>30</v>
      </c>
      <c r="AL16">
        <v>18</v>
      </c>
      <c r="AM16">
        <v>17</v>
      </c>
    </row>
    <row r="17" spans="1:39" x14ac:dyDescent="0.4">
      <c r="A17" t="s">
        <v>387</v>
      </c>
      <c r="B17" t="s">
        <v>975</v>
      </c>
      <c r="C17">
        <v>840</v>
      </c>
      <c r="D17" t="s">
        <v>218</v>
      </c>
      <c r="E17">
        <v>5445</v>
      </c>
      <c r="F17">
        <v>5445</v>
      </c>
      <c r="G17">
        <v>5445</v>
      </c>
      <c r="H17">
        <v>5445</v>
      </c>
      <c r="I17">
        <v>75</v>
      </c>
      <c r="J17">
        <v>70</v>
      </c>
      <c r="K17">
        <v>75</v>
      </c>
      <c r="L17">
        <v>84</v>
      </c>
      <c r="M17">
        <v>22</v>
      </c>
      <c r="N17">
        <v>13</v>
      </c>
      <c r="O17">
        <v>18</v>
      </c>
      <c r="P17" t="s">
        <v>213</v>
      </c>
      <c r="Q17">
        <v>2780</v>
      </c>
      <c r="R17">
        <v>2780</v>
      </c>
      <c r="S17">
        <v>2780</v>
      </c>
      <c r="T17">
        <v>2780</v>
      </c>
      <c r="U17">
        <v>71</v>
      </c>
      <c r="V17">
        <v>63</v>
      </c>
      <c r="W17">
        <v>73</v>
      </c>
      <c r="X17">
        <v>81</v>
      </c>
      <c r="Y17">
        <v>19</v>
      </c>
      <c r="Z17">
        <v>9</v>
      </c>
      <c r="AA17">
        <v>19</v>
      </c>
      <c r="AB17" t="s">
        <v>214</v>
      </c>
      <c r="AC17">
        <v>2665</v>
      </c>
      <c r="AD17">
        <v>2665</v>
      </c>
      <c r="AE17">
        <v>2665</v>
      </c>
      <c r="AF17">
        <v>2665</v>
      </c>
      <c r="AG17">
        <v>80</v>
      </c>
      <c r="AH17">
        <v>77</v>
      </c>
      <c r="AI17">
        <v>77</v>
      </c>
      <c r="AJ17">
        <v>86</v>
      </c>
      <c r="AK17">
        <v>25</v>
      </c>
      <c r="AL17">
        <v>17</v>
      </c>
      <c r="AM17">
        <v>16</v>
      </c>
    </row>
    <row r="18" spans="1:39" x14ac:dyDescent="0.4">
      <c r="A18" t="s">
        <v>386</v>
      </c>
      <c r="B18" t="s">
        <v>975</v>
      </c>
      <c r="C18">
        <v>841</v>
      </c>
      <c r="D18" t="s">
        <v>218</v>
      </c>
      <c r="E18">
        <v>1317</v>
      </c>
      <c r="F18">
        <v>1317</v>
      </c>
      <c r="G18">
        <v>1317</v>
      </c>
      <c r="H18">
        <v>1317</v>
      </c>
      <c r="I18">
        <v>75</v>
      </c>
      <c r="J18">
        <v>68</v>
      </c>
      <c r="K18">
        <v>75</v>
      </c>
      <c r="L18">
        <v>84</v>
      </c>
      <c r="M18">
        <v>23</v>
      </c>
      <c r="N18">
        <v>14</v>
      </c>
      <c r="O18">
        <v>17</v>
      </c>
      <c r="P18" t="s">
        <v>213</v>
      </c>
      <c r="Q18">
        <v>682</v>
      </c>
      <c r="R18">
        <v>682</v>
      </c>
      <c r="S18">
        <v>682</v>
      </c>
      <c r="T18">
        <v>682</v>
      </c>
      <c r="U18">
        <v>71</v>
      </c>
      <c r="V18">
        <v>62</v>
      </c>
      <c r="W18">
        <v>75</v>
      </c>
      <c r="X18">
        <v>83</v>
      </c>
      <c r="Y18">
        <v>20</v>
      </c>
      <c r="Z18">
        <v>8</v>
      </c>
      <c r="AA18">
        <v>18</v>
      </c>
      <c r="AB18" t="s">
        <v>214</v>
      </c>
      <c r="AC18">
        <v>635</v>
      </c>
      <c r="AD18">
        <v>635</v>
      </c>
      <c r="AE18">
        <v>635</v>
      </c>
      <c r="AF18">
        <v>635</v>
      </c>
      <c r="AG18">
        <v>79</v>
      </c>
      <c r="AH18">
        <v>74</v>
      </c>
      <c r="AI18">
        <v>76</v>
      </c>
      <c r="AJ18">
        <v>85</v>
      </c>
      <c r="AK18">
        <v>27</v>
      </c>
      <c r="AL18">
        <v>20</v>
      </c>
      <c r="AM18">
        <v>16</v>
      </c>
    </row>
    <row r="19" spans="1:39" x14ac:dyDescent="0.4">
      <c r="A19" t="s">
        <v>890</v>
      </c>
      <c r="B19" t="s">
        <v>975</v>
      </c>
      <c r="C19">
        <v>929</v>
      </c>
      <c r="D19" t="s">
        <v>218</v>
      </c>
      <c r="E19">
        <v>3297</v>
      </c>
      <c r="F19">
        <v>3297</v>
      </c>
      <c r="G19">
        <v>3297</v>
      </c>
      <c r="H19">
        <v>3297</v>
      </c>
      <c r="I19">
        <v>78</v>
      </c>
      <c r="J19">
        <v>70</v>
      </c>
      <c r="K19">
        <v>76</v>
      </c>
      <c r="L19">
        <v>87</v>
      </c>
      <c r="M19">
        <v>29</v>
      </c>
      <c r="N19">
        <v>17</v>
      </c>
      <c r="O19">
        <v>23</v>
      </c>
      <c r="P19" t="s">
        <v>213</v>
      </c>
      <c r="Q19">
        <v>1696</v>
      </c>
      <c r="R19">
        <v>1696</v>
      </c>
      <c r="S19">
        <v>1696</v>
      </c>
      <c r="T19">
        <v>1696</v>
      </c>
      <c r="U19">
        <v>74</v>
      </c>
      <c r="V19">
        <v>64</v>
      </c>
      <c r="W19">
        <v>75</v>
      </c>
      <c r="X19">
        <v>84</v>
      </c>
      <c r="Y19">
        <v>25</v>
      </c>
      <c r="Z19">
        <v>12</v>
      </c>
      <c r="AA19">
        <v>24</v>
      </c>
      <c r="AB19" t="s">
        <v>214</v>
      </c>
      <c r="AC19">
        <v>1601</v>
      </c>
      <c r="AD19">
        <v>1601</v>
      </c>
      <c r="AE19">
        <v>1601</v>
      </c>
      <c r="AF19">
        <v>1601</v>
      </c>
      <c r="AG19">
        <v>84</v>
      </c>
      <c r="AH19">
        <v>77</v>
      </c>
      <c r="AI19">
        <v>78</v>
      </c>
      <c r="AJ19">
        <v>90</v>
      </c>
      <c r="AK19">
        <v>34</v>
      </c>
      <c r="AL19">
        <v>22</v>
      </c>
      <c r="AM19">
        <v>21</v>
      </c>
    </row>
    <row r="20" spans="1:39" x14ac:dyDescent="0.4">
      <c r="A20" t="s">
        <v>396</v>
      </c>
      <c r="B20" t="s">
        <v>976</v>
      </c>
      <c r="C20" t="s">
        <v>976</v>
      </c>
      <c r="D20" t="s">
        <v>218</v>
      </c>
      <c r="E20">
        <v>87025</v>
      </c>
      <c r="F20">
        <v>87025</v>
      </c>
      <c r="G20">
        <v>87025</v>
      </c>
      <c r="H20">
        <v>87025</v>
      </c>
      <c r="I20">
        <v>72</v>
      </c>
      <c r="J20">
        <v>63</v>
      </c>
      <c r="K20">
        <v>71</v>
      </c>
      <c r="L20">
        <v>80</v>
      </c>
      <c r="M20">
        <v>19</v>
      </c>
      <c r="N20">
        <v>10</v>
      </c>
      <c r="O20">
        <v>15</v>
      </c>
      <c r="P20" t="s">
        <v>213</v>
      </c>
      <c r="Q20">
        <v>44501</v>
      </c>
      <c r="R20">
        <v>44501</v>
      </c>
      <c r="S20">
        <v>44501</v>
      </c>
      <c r="T20">
        <v>44501</v>
      </c>
      <c r="U20">
        <v>67</v>
      </c>
      <c r="V20">
        <v>55</v>
      </c>
      <c r="W20">
        <v>69</v>
      </c>
      <c r="X20">
        <v>78</v>
      </c>
      <c r="Y20">
        <v>16</v>
      </c>
      <c r="Z20">
        <v>7</v>
      </c>
      <c r="AA20">
        <v>17</v>
      </c>
      <c r="AB20" t="s">
        <v>214</v>
      </c>
      <c r="AC20">
        <v>42524</v>
      </c>
      <c r="AD20">
        <v>42524</v>
      </c>
      <c r="AE20">
        <v>42524</v>
      </c>
      <c r="AF20">
        <v>42524</v>
      </c>
      <c r="AG20">
        <v>76</v>
      </c>
      <c r="AH20">
        <v>70</v>
      </c>
      <c r="AI20">
        <v>72</v>
      </c>
      <c r="AJ20">
        <v>83</v>
      </c>
      <c r="AK20">
        <v>22</v>
      </c>
      <c r="AL20">
        <v>13</v>
      </c>
      <c r="AM20">
        <v>13</v>
      </c>
    </row>
    <row r="21" spans="1:39" x14ac:dyDescent="0.4">
      <c r="A21" t="s">
        <v>406</v>
      </c>
      <c r="B21" t="s">
        <v>976</v>
      </c>
      <c r="C21">
        <v>340</v>
      </c>
      <c r="D21" t="s">
        <v>218</v>
      </c>
      <c r="E21">
        <v>1831</v>
      </c>
      <c r="F21">
        <v>1831</v>
      </c>
      <c r="G21">
        <v>1831</v>
      </c>
      <c r="H21">
        <v>1831</v>
      </c>
      <c r="I21">
        <v>68</v>
      </c>
      <c r="J21">
        <v>58</v>
      </c>
      <c r="K21">
        <v>67</v>
      </c>
      <c r="L21">
        <v>77</v>
      </c>
      <c r="M21">
        <v>10</v>
      </c>
      <c r="N21">
        <v>5</v>
      </c>
      <c r="O21">
        <v>8</v>
      </c>
      <c r="P21" t="s">
        <v>213</v>
      </c>
      <c r="Q21">
        <v>942</v>
      </c>
      <c r="R21">
        <v>942</v>
      </c>
      <c r="S21">
        <v>942</v>
      </c>
      <c r="T21">
        <v>942</v>
      </c>
      <c r="U21">
        <v>63</v>
      </c>
      <c r="V21">
        <v>50</v>
      </c>
      <c r="W21">
        <v>66</v>
      </c>
      <c r="X21">
        <v>74</v>
      </c>
      <c r="Y21">
        <v>8</v>
      </c>
      <c r="Z21">
        <v>2</v>
      </c>
      <c r="AA21">
        <v>8</v>
      </c>
      <c r="AB21" t="s">
        <v>214</v>
      </c>
      <c r="AC21">
        <v>889</v>
      </c>
      <c r="AD21">
        <v>889</v>
      </c>
      <c r="AE21">
        <v>889</v>
      </c>
      <c r="AF21">
        <v>889</v>
      </c>
      <c r="AG21">
        <v>74</v>
      </c>
      <c r="AH21">
        <v>66</v>
      </c>
      <c r="AI21">
        <v>67</v>
      </c>
      <c r="AJ21">
        <v>81</v>
      </c>
      <c r="AK21">
        <v>13</v>
      </c>
      <c r="AL21">
        <v>7</v>
      </c>
      <c r="AM21">
        <v>8</v>
      </c>
    </row>
    <row r="22" spans="1:39" x14ac:dyDescent="0.4">
      <c r="A22" t="s">
        <v>408</v>
      </c>
      <c r="B22" t="s">
        <v>976</v>
      </c>
      <c r="C22">
        <v>341</v>
      </c>
      <c r="D22" t="s">
        <v>218</v>
      </c>
      <c r="E22">
        <v>5098</v>
      </c>
      <c r="F22">
        <v>5098</v>
      </c>
      <c r="G22">
        <v>5098</v>
      </c>
      <c r="H22">
        <v>5098</v>
      </c>
      <c r="I22">
        <v>64</v>
      </c>
      <c r="J22">
        <v>53</v>
      </c>
      <c r="K22">
        <v>62</v>
      </c>
      <c r="L22">
        <v>71</v>
      </c>
      <c r="M22">
        <v>12</v>
      </c>
      <c r="N22">
        <v>5</v>
      </c>
      <c r="O22">
        <v>9</v>
      </c>
      <c r="P22" t="s">
        <v>213</v>
      </c>
      <c r="Q22">
        <v>2601</v>
      </c>
      <c r="R22">
        <v>2601</v>
      </c>
      <c r="S22">
        <v>2601</v>
      </c>
      <c r="T22">
        <v>2601</v>
      </c>
      <c r="U22">
        <v>58</v>
      </c>
      <c r="V22">
        <v>45</v>
      </c>
      <c r="W22">
        <v>61</v>
      </c>
      <c r="X22">
        <v>68</v>
      </c>
      <c r="Y22">
        <v>10</v>
      </c>
      <c r="Z22">
        <v>3</v>
      </c>
      <c r="AA22">
        <v>10</v>
      </c>
      <c r="AB22" t="s">
        <v>214</v>
      </c>
      <c r="AC22">
        <v>2497</v>
      </c>
      <c r="AD22">
        <v>2497</v>
      </c>
      <c r="AE22">
        <v>2497</v>
      </c>
      <c r="AF22">
        <v>2497</v>
      </c>
      <c r="AG22">
        <v>69</v>
      </c>
      <c r="AH22">
        <v>61</v>
      </c>
      <c r="AI22">
        <v>64</v>
      </c>
      <c r="AJ22">
        <v>75</v>
      </c>
      <c r="AK22">
        <v>14</v>
      </c>
      <c r="AL22">
        <v>6</v>
      </c>
      <c r="AM22">
        <v>8</v>
      </c>
    </row>
    <row r="23" spans="1:39" x14ac:dyDescent="0.4">
      <c r="A23" t="s">
        <v>414</v>
      </c>
      <c r="B23" t="s">
        <v>976</v>
      </c>
      <c r="C23">
        <v>342</v>
      </c>
      <c r="D23" t="s">
        <v>218</v>
      </c>
      <c r="E23">
        <v>2072</v>
      </c>
      <c r="F23">
        <v>2072</v>
      </c>
      <c r="G23">
        <v>2072</v>
      </c>
      <c r="H23">
        <v>2072</v>
      </c>
      <c r="I23">
        <v>68</v>
      </c>
      <c r="J23">
        <v>58</v>
      </c>
      <c r="K23">
        <v>67</v>
      </c>
      <c r="L23">
        <v>77</v>
      </c>
      <c r="M23">
        <v>16</v>
      </c>
      <c r="N23">
        <v>8</v>
      </c>
      <c r="O23">
        <v>13</v>
      </c>
      <c r="P23" t="s">
        <v>213</v>
      </c>
      <c r="Q23">
        <v>1002</v>
      </c>
      <c r="R23">
        <v>1002</v>
      </c>
      <c r="S23">
        <v>1002</v>
      </c>
      <c r="T23">
        <v>1002</v>
      </c>
      <c r="U23">
        <v>63</v>
      </c>
      <c r="V23">
        <v>50</v>
      </c>
      <c r="W23">
        <v>66</v>
      </c>
      <c r="X23">
        <v>74</v>
      </c>
      <c r="Y23">
        <v>15</v>
      </c>
      <c r="Z23">
        <v>7</v>
      </c>
      <c r="AA23">
        <v>16</v>
      </c>
      <c r="AB23" t="s">
        <v>214</v>
      </c>
      <c r="AC23">
        <v>1070</v>
      </c>
      <c r="AD23">
        <v>1070</v>
      </c>
      <c r="AE23">
        <v>1070</v>
      </c>
      <c r="AF23">
        <v>1070</v>
      </c>
      <c r="AG23">
        <v>73</v>
      </c>
      <c r="AH23">
        <v>65</v>
      </c>
      <c r="AI23">
        <v>69</v>
      </c>
      <c r="AJ23">
        <v>80</v>
      </c>
      <c r="AK23">
        <v>17</v>
      </c>
      <c r="AL23">
        <v>10</v>
      </c>
      <c r="AM23">
        <v>11</v>
      </c>
    </row>
    <row r="24" spans="1:39" x14ac:dyDescent="0.4">
      <c r="A24" t="s">
        <v>413</v>
      </c>
      <c r="B24" t="s">
        <v>976</v>
      </c>
      <c r="C24">
        <v>343</v>
      </c>
      <c r="D24" t="s">
        <v>218</v>
      </c>
      <c r="E24">
        <v>2965</v>
      </c>
      <c r="F24">
        <v>2965</v>
      </c>
      <c r="G24">
        <v>2965</v>
      </c>
      <c r="H24">
        <v>2965</v>
      </c>
      <c r="I24">
        <v>70</v>
      </c>
      <c r="J24">
        <v>63</v>
      </c>
      <c r="K24">
        <v>74</v>
      </c>
      <c r="L24">
        <v>81</v>
      </c>
      <c r="M24">
        <v>15</v>
      </c>
      <c r="N24">
        <v>8</v>
      </c>
      <c r="O24">
        <v>14</v>
      </c>
      <c r="P24" t="s">
        <v>213</v>
      </c>
      <c r="Q24">
        <v>1525</v>
      </c>
      <c r="R24">
        <v>1525</v>
      </c>
      <c r="S24">
        <v>1525</v>
      </c>
      <c r="T24">
        <v>1525</v>
      </c>
      <c r="U24">
        <v>66</v>
      </c>
      <c r="V24">
        <v>54</v>
      </c>
      <c r="W24">
        <v>72</v>
      </c>
      <c r="X24">
        <v>79</v>
      </c>
      <c r="Y24">
        <v>12</v>
      </c>
      <c r="Z24">
        <v>5</v>
      </c>
      <c r="AA24">
        <v>15</v>
      </c>
      <c r="AB24" t="s">
        <v>214</v>
      </c>
      <c r="AC24">
        <v>1440</v>
      </c>
      <c r="AD24">
        <v>1440</v>
      </c>
      <c r="AE24">
        <v>1440</v>
      </c>
      <c r="AF24">
        <v>1440</v>
      </c>
      <c r="AG24">
        <v>75</v>
      </c>
      <c r="AH24">
        <v>71</v>
      </c>
      <c r="AI24">
        <v>75</v>
      </c>
      <c r="AJ24">
        <v>84</v>
      </c>
      <c r="AK24">
        <v>18</v>
      </c>
      <c r="AL24">
        <v>12</v>
      </c>
      <c r="AM24">
        <v>13</v>
      </c>
    </row>
    <row r="25" spans="1:39" x14ac:dyDescent="0.4">
      <c r="A25" t="s">
        <v>420</v>
      </c>
      <c r="B25" t="s">
        <v>976</v>
      </c>
      <c r="C25">
        <v>344</v>
      </c>
      <c r="D25" t="s">
        <v>218</v>
      </c>
      <c r="E25">
        <v>3741</v>
      </c>
      <c r="F25">
        <v>3741</v>
      </c>
      <c r="G25">
        <v>3741</v>
      </c>
      <c r="H25">
        <v>3741</v>
      </c>
      <c r="I25">
        <v>71</v>
      </c>
      <c r="J25">
        <v>62</v>
      </c>
      <c r="K25">
        <v>70</v>
      </c>
      <c r="L25">
        <v>81</v>
      </c>
      <c r="M25">
        <v>17</v>
      </c>
      <c r="N25">
        <v>8</v>
      </c>
      <c r="O25">
        <v>13</v>
      </c>
      <c r="P25" t="s">
        <v>213</v>
      </c>
      <c r="Q25">
        <v>1896</v>
      </c>
      <c r="R25">
        <v>1896</v>
      </c>
      <c r="S25">
        <v>1896</v>
      </c>
      <c r="T25">
        <v>1896</v>
      </c>
      <c r="U25">
        <v>66</v>
      </c>
      <c r="V25">
        <v>54</v>
      </c>
      <c r="W25">
        <v>67</v>
      </c>
      <c r="X25">
        <v>76</v>
      </c>
      <c r="Y25">
        <v>14</v>
      </c>
      <c r="Z25">
        <v>5</v>
      </c>
      <c r="AA25">
        <v>13</v>
      </c>
      <c r="AB25" t="s">
        <v>214</v>
      </c>
      <c r="AC25">
        <v>1845</v>
      </c>
      <c r="AD25">
        <v>1845</v>
      </c>
      <c r="AE25">
        <v>1845</v>
      </c>
      <c r="AF25">
        <v>1845</v>
      </c>
      <c r="AG25">
        <v>78</v>
      </c>
      <c r="AH25">
        <v>71</v>
      </c>
      <c r="AI25">
        <v>73</v>
      </c>
      <c r="AJ25">
        <v>85</v>
      </c>
      <c r="AK25">
        <v>20</v>
      </c>
      <c r="AL25">
        <v>12</v>
      </c>
      <c r="AM25">
        <v>12</v>
      </c>
    </row>
    <row r="26" spans="1:39" x14ac:dyDescent="0.4">
      <c r="A26" t="s">
        <v>400</v>
      </c>
      <c r="B26" t="s">
        <v>976</v>
      </c>
      <c r="C26">
        <v>350</v>
      </c>
      <c r="D26" t="s">
        <v>218</v>
      </c>
      <c r="E26">
        <v>3997</v>
      </c>
      <c r="F26">
        <v>3997</v>
      </c>
      <c r="G26">
        <v>3997</v>
      </c>
      <c r="H26">
        <v>3997</v>
      </c>
      <c r="I26">
        <v>71</v>
      </c>
      <c r="J26">
        <v>64</v>
      </c>
      <c r="K26">
        <v>72</v>
      </c>
      <c r="L26">
        <v>79</v>
      </c>
      <c r="M26">
        <v>19</v>
      </c>
      <c r="N26">
        <v>11</v>
      </c>
      <c r="O26">
        <v>17</v>
      </c>
      <c r="P26" t="s">
        <v>213</v>
      </c>
      <c r="Q26">
        <v>2053</v>
      </c>
      <c r="R26">
        <v>2053</v>
      </c>
      <c r="S26">
        <v>2053</v>
      </c>
      <c r="T26">
        <v>2053</v>
      </c>
      <c r="U26">
        <v>67</v>
      </c>
      <c r="V26">
        <v>58</v>
      </c>
      <c r="W26">
        <v>72</v>
      </c>
      <c r="X26">
        <v>77</v>
      </c>
      <c r="Y26">
        <v>16</v>
      </c>
      <c r="Z26">
        <v>8</v>
      </c>
      <c r="AA26">
        <v>18</v>
      </c>
      <c r="AB26" t="s">
        <v>214</v>
      </c>
      <c r="AC26">
        <v>1944</v>
      </c>
      <c r="AD26">
        <v>1944</v>
      </c>
      <c r="AE26">
        <v>1944</v>
      </c>
      <c r="AF26">
        <v>1944</v>
      </c>
      <c r="AG26">
        <v>76</v>
      </c>
      <c r="AH26">
        <v>71</v>
      </c>
      <c r="AI26">
        <v>72</v>
      </c>
      <c r="AJ26">
        <v>82</v>
      </c>
      <c r="AK26">
        <v>21</v>
      </c>
      <c r="AL26">
        <v>15</v>
      </c>
      <c r="AM26">
        <v>15</v>
      </c>
    </row>
    <row r="27" spans="1:39" x14ac:dyDescent="0.4">
      <c r="A27" t="s">
        <v>401</v>
      </c>
      <c r="B27" t="s">
        <v>976</v>
      </c>
      <c r="C27">
        <v>351</v>
      </c>
      <c r="D27" t="s">
        <v>218</v>
      </c>
      <c r="E27">
        <v>2400</v>
      </c>
      <c r="F27">
        <v>2400</v>
      </c>
      <c r="G27">
        <v>2400</v>
      </c>
      <c r="H27">
        <v>2400</v>
      </c>
      <c r="I27">
        <v>72</v>
      </c>
      <c r="J27">
        <v>63</v>
      </c>
      <c r="K27">
        <v>71</v>
      </c>
      <c r="L27">
        <v>81</v>
      </c>
      <c r="M27">
        <v>22</v>
      </c>
      <c r="N27">
        <v>10</v>
      </c>
      <c r="O27">
        <v>18</v>
      </c>
      <c r="P27" t="s">
        <v>213</v>
      </c>
      <c r="Q27">
        <v>1252</v>
      </c>
      <c r="R27">
        <v>1252</v>
      </c>
      <c r="S27">
        <v>1252</v>
      </c>
      <c r="T27">
        <v>1252</v>
      </c>
      <c r="U27">
        <v>68</v>
      </c>
      <c r="V27">
        <v>57</v>
      </c>
      <c r="W27">
        <v>70</v>
      </c>
      <c r="X27">
        <v>77</v>
      </c>
      <c r="Y27">
        <v>20</v>
      </c>
      <c r="Z27">
        <v>8</v>
      </c>
      <c r="AA27">
        <v>21</v>
      </c>
      <c r="AB27" t="s">
        <v>214</v>
      </c>
      <c r="AC27">
        <v>1148</v>
      </c>
      <c r="AD27">
        <v>1148</v>
      </c>
      <c r="AE27">
        <v>1148</v>
      </c>
      <c r="AF27">
        <v>1148</v>
      </c>
      <c r="AG27">
        <v>77</v>
      </c>
      <c r="AH27">
        <v>70</v>
      </c>
      <c r="AI27">
        <v>72</v>
      </c>
      <c r="AJ27">
        <v>84</v>
      </c>
      <c r="AK27">
        <v>24</v>
      </c>
      <c r="AL27">
        <v>13</v>
      </c>
      <c r="AM27">
        <v>15</v>
      </c>
    </row>
    <row r="28" spans="1:39" x14ac:dyDescent="0.4">
      <c r="A28" t="s">
        <v>409</v>
      </c>
      <c r="B28" t="s">
        <v>976</v>
      </c>
      <c r="C28">
        <v>352</v>
      </c>
      <c r="D28" t="s">
        <v>218</v>
      </c>
      <c r="E28">
        <v>7075</v>
      </c>
      <c r="F28">
        <v>7075</v>
      </c>
      <c r="G28">
        <v>7075</v>
      </c>
      <c r="H28">
        <v>7075</v>
      </c>
      <c r="I28">
        <v>70</v>
      </c>
      <c r="J28">
        <v>63</v>
      </c>
      <c r="K28">
        <v>71</v>
      </c>
      <c r="L28">
        <v>77</v>
      </c>
      <c r="M28">
        <v>18</v>
      </c>
      <c r="N28">
        <v>10</v>
      </c>
      <c r="O28">
        <v>15</v>
      </c>
      <c r="P28" t="s">
        <v>213</v>
      </c>
      <c r="Q28">
        <v>3638</v>
      </c>
      <c r="R28">
        <v>3638</v>
      </c>
      <c r="S28">
        <v>3638</v>
      </c>
      <c r="T28">
        <v>3638</v>
      </c>
      <c r="U28">
        <v>66</v>
      </c>
      <c r="V28">
        <v>57</v>
      </c>
      <c r="W28">
        <v>69</v>
      </c>
      <c r="X28">
        <v>73</v>
      </c>
      <c r="Y28">
        <v>15</v>
      </c>
      <c r="Z28">
        <v>7</v>
      </c>
      <c r="AA28">
        <v>16</v>
      </c>
      <c r="AB28" t="s">
        <v>214</v>
      </c>
      <c r="AC28">
        <v>3437</v>
      </c>
      <c r="AD28">
        <v>3437</v>
      </c>
      <c r="AE28">
        <v>3437</v>
      </c>
      <c r="AF28">
        <v>3437</v>
      </c>
      <c r="AG28">
        <v>74</v>
      </c>
      <c r="AH28">
        <v>70</v>
      </c>
      <c r="AI28">
        <v>72</v>
      </c>
      <c r="AJ28">
        <v>80</v>
      </c>
      <c r="AK28">
        <v>20</v>
      </c>
      <c r="AL28">
        <v>13</v>
      </c>
      <c r="AM28">
        <v>13</v>
      </c>
    </row>
    <row r="29" spans="1:39" x14ac:dyDescent="0.4">
      <c r="A29" t="s">
        <v>410</v>
      </c>
      <c r="B29" t="s">
        <v>976</v>
      </c>
      <c r="C29">
        <v>353</v>
      </c>
      <c r="D29" t="s">
        <v>218</v>
      </c>
      <c r="E29">
        <v>3533</v>
      </c>
      <c r="F29">
        <v>3533</v>
      </c>
      <c r="G29">
        <v>3533</v>
      </c>
      <c r="H29">
        <v>3533</v>
      </c>
      <c r="I29">
        <v>67</v>
      </c>
      <c r="J29">
        <v>59</v>
      </c>
      <c r="K29">
        <v>64</v>
      </c>
      <c r="L29">
        <v>72</v>
      </c>
      <c r="M29">
        <v>15</v>
      </c>
      <c r="N29">
        <v>8</v>
      </c>
      <c r="O29">
        <v>11</v>
      </c>
      <c r="P29" t="s">
        <v>213</v>
      </c>
      <c r="Q29">
        <v>1771</v>
      </c>
      <c r="R29">
        <v>1771</v>
      </c>
      <c r="S29">
        <v>1771</v>
      </c>
      <c r="T29">
        <v>1771</v>
      </c>
      <c r="U29">
        <v>62</v>
      </c>
      <c r="V29">
        <v>52</v>
      </c>
      <c r="W29">
        <v>63</v>
      </c>
      <c r="X29">
        <v>69</v>
      </c>
      <c r="Y29">
        <v>12</v>
      </c>
      <c r="Z29">
        <v>5</v>
      </c>
      <c r="AA29">
        <v>13</v>
      </c>
      <c r="AB29" t="s">
        <v>214</v>
      </c>
      <c r="AC29">
        <v>1762</v>
      </c>
      <c r="AD29">
        <v>1762</v>
      </c>
      <c r="AE29">
        <v>1762</v>
      </c>
      <c r="AF29">
        <v>1762</v>
      </c>
      <c r="AG29">
        <v>71</v>
      </c>
      <c r="AH29">
        <v>66</v>
      </c>
      <c r="AI29">
        <v>66</v>
      </c>
      <c r="AJ29">
        <v>75</v>
      </c>
      <c r="AK29">
        <v>17</v>
      </c>
      <c r="AL29">
        <v>10</v>
      </c>
      <c r="AM29">
        <v>9</v>
      </c>
    </row>
    <row r="30" spans="1:39" x14ac:dyDescent="0.4">
      <c r="A30" t="s">
        <v>411</v>
      </c>
      <c r="B30" t="s">
        <v>976</v>
      </c>
      <c r="C30">
        <v>354</v>
      </c>
      <c r="D30" t="s">
        <v>218</v>
      </c>
      <c r="E30">
        <v>3027</v>
      </c>
      <c r="F30">
        <v>3027</v>
      </c>
      <c r="G30">
        <v>3027</v>
      </c>
      <c r="H30">
        <v>3027</v>
      </c>
      <c r="I30">
        <v>71</v>
      </c>
      <c r="J30">
        <v>61</v>
      </c>
      <c r="K30">
        <v>70</v>
      </c>
      <c r="L30">
        <v>79</v>
      </c>
      <c r="M30">
        <v>18</v>
      </c>
      <c r="N30">
        <v>9</v>
      </c>
      <c r="O30">
        <v>14</v>
      </c>
      <c r="P30" t="s">
        <v>213</v>
      </c>
      <c r="Q30">
        <v>1524</v>
      </c>
      <c r="R30">
        <v>1524</v>
      </c>
      <c r="S30">
        <v>1524</v>
      </c>
      <c r="T30">
        <v>1524</v>
      </c>
      <c r="U30">
        <v>66</v>
      </c>
      <c r="V30">
        <v>52</v>
      </c>
      <c r="W30">
        <v>68</v>
      </c>
      <c r="X30">
        <v>76</v>
      </c>
      <c r="Y30">
        <v>14</v>
      </c>
      <c r="Z30">
        <v>5</v>
      </c>
      <c r="AA30">
        <v>14</v>
      </c>
      <c r="AB30" t="s">
        <v>214</v>
      </c>
      <c r="AC30">
        <v>1503</v>
      </c>
      <c r="AD30">
        <v>1503</v>
      </c>
      <c r="AE30">
        <v>1503</v>
      </c>
      <c r="AF30">
        <v>1503</v>
      </c>
      <c r="AG30">
        <v>76</v>
      </c>
      <c r="AH30">
        <v>70</v>
      </c>
      <c r="AI30">
        <v>72</v>
      </c>
      <c r="AJ30">
        <v>82</v>
      </c>
      <c r="AK30">
        <v>21</v>
      </c>
      <c r="AL30">
        <v>14</v>
      </c>
      <c r="AM30">
        <v>13</v>
      </c>
    </row>
    <row r="31" spans="1:39" x14ac:dyDescent="0.4">
      <c r="A31" t="s">
        <v>412</v>
      </c>
      <c r="B31" t="s">
        <v>976</v>
      </c>
      <c r="C31">
        <v>355</v>
      </c>
      <c r="D31" t="s">
        <v>218</v>
      </c>
      <c r="E31">
        <v>3070</v>
      </c>
      <c r="F31">
        <v>3070</v>
      </c>
      <c r="G31">
        <v>3070</v>
      </c>
      <c r="H31">
        <v>3070</v>
      </c>
      <c r="I31">
        <v>74</v>
      </c>
      <c r="J31">
        <v>67</v>
      </c>
      <c r="K31">
        <v>73</v>
      </c>
      <c r="L31">
        <v>81</v>
      </c>
      <c r="M31">
        <v>23</v>
      </c>
      <c r="N31">
        <v>13</v>
      </c>
      <c r="O31">
        <v>18</v>
      </c>
      <c r="P31" t="s">
        <v>213</v>
      </c>
      <c r="Q31">
        <v>1598</v>
      </c>
      <c r="R31">
        <v>1598</v>
      </c>
      <c r="S31">
        <v>1598</v>
      </c>
      <c r="T31">
        <v>1598</v>
      </c>
      <c r="U31">
        <v>70</v>
      </c>
      <c r="V31">
        <v>61</v>
      </c>
      <c r="W31">
        <v>72</v>
      </c>
      <c r="X31">
        <v>79</v>
      </c>
      <c r="Y31">
        <v>20</v>
      </c>
      <c r="Z31">
        <v>10</v>
      </c>
      <c r="AA31">
        <v>19</v>
      </c>
      <c r="AB31" t="s">
        <v>214</v>
      </c>
      <c r="AC31">
        <v>1472</v>
      </c>
      <c r="AD31">
        <v>1472</v>
      </c>
      <c r="AE31">
        <v>1472</v>
      </c>
      <c r="AF31">
        <v>1472</v>
      </c>
      <c r="AG31">
        <v>79</v>
      </c>
      <c r="AH31">
        <v>74</v>
      </c>
      <c r="AI31">
        <v>74</v>
      </c>
      <c r="AJ31">
        <v>84</v>
      </c>
      <c r="AK31">
        <v>27</v>
      </c>
      <c r="AL31">
        <v>17</v>
      </c>
      <c r="AM31">
        <v>18</v>
      </c>
    </row>
    <row r="32" spans="1:39" x14ac:dyDescent="0.4">
      <c r="A32" t="s">
        <v>415</v>
      </c>
      <c r="B32" t="s">
        <v>976</v>
      </c>
      <c r="C32">
        <v>356</v>
      </c>
      <c r="D32" t="s">
        <v>218</v>
      </c>
      <c r="E32">
        <v>3473</v>
      </c>
      <c r="F32">
        <v>3473</v>
      </c>
      <c r="G32">
        <v>3473</v>
      </c>
      <c r="H32">
        <v>3473</v>
      </c>
      <c r="I32">
        <v>76</v>
      </c>
      <c r="J32">
        <v>68</v>
      </c>
      <c r="K32">
        <v>73</v>
      </c>
      <c r="L32">
        <v>84</v>
      </c>
      <c r="M32">
        <v>26</v>
      </c>
      <c r="N32">
        <v>15</v>
      </c>
      <c r="O32">
        <v>19</v>
      </c>
      <c r="P32" t="s">
        <v>213</v>
      </c>
      <c r="Q32">
        <v>1775</v>
      </c>
      <c r="R32">
        <v>1775</v>
      </c>
      <c r="S32">
        <v>1775</v>
      </c>
      <c r="T32">
        <v>1775</v>
      </c>
      <c r="U32">
        <v>72</v>
      </c>
      <c r="V32">
        <v>62</v>
      </c>
      <c r="W32">
        <v>73</v>
      </c>
      <c r="X32">
        <v>83</v>
      </c>
      <c r="Y32">
        <v>23</v>
      </c>
      <c r="Z32">
        <v>11</v>
      </c>
      <c r="AA32">
        <v>22</v>
      </c>
      <c r="AB32" t="s">
        <v>214</v>
      </c>
      <c r="AC32">
        <v>1698</v>
      </c>
      <c r="AD32">
        <v>1698</v>
      </c>
      <c r="AE32">
        <v>1698</v>
      </c>
      <c r="AF32">
        <v>1698</v>
      </c>
      <c r="AG32">
        <v>80</v>
      </c>
      <c r="AH32">
        <v>74</v>
      </c>
      <c r="AI32">
        <v>74</v>
      </c>
      <c r="AJ32">
        <v>85</v>
      </c>
      <c r="AK32">
        <v>29</v>
      </c>
      <c r="AL32">
        <v>18</v>
      </c>
      <c r="AM32">
        <v>16</v>
      </c>
    </row>
    <row r="33" spans="1:39" x14ac:dyDescent="0.4">
      <c r="A33" t="s">
        <v>416</v>
      </c>
      <c r="B33" t="s">
        <v>976</v>
      </c>
      <c r="C33">
        <v>357</v>
      </c>
      <c r="D33" t="s">
        <v>218</v>
      </c>
      <c r="E33">
        <v>2937</v>
      </c>
      <c r="F33">
        <v>2937</v>
      </c>
      <c r="G33">
        <v>2937</v>
      </c>
      <c r="H33">
        <v>2937</v>
      </c>
      <c r="I33">
        <v>70</v>
      </c>
      <c r="J33">
        <v>63</v>
      </c>
      <c r="K33">
        <v>70</v>
      </c>
      <c r="L33">
        <v>82</v>
      </c>
      <c r="M33">
        <v>16</v>
      </c>
      <c r="N33">
        <v>8</v>
      </c>
      <c r="O33">
        <v>13</v>
      </c>
      <c r="P33" t="s">
        <v>213</v>
      </c>
      <c r="Q33">
        <v>1475</v>
      </c>
      <c r="R33">
        <v>1475</v>
      </c>
      <c r="S33">
        <v>1475</v>
      </c>
      <c r="T33">
        <v>1475</v>
      </c>
      <c r="U33">
        <v>65</v>
      </c>
      <c r="V33">
        <v>56</v>
      </c>
      <c r="W33">
        <v>68</v>
      </c>
      <c r="X33">
        <v>80</v>
      </c>
      <c r="Y33">
        <v>14</v>
      </c>
      <c r="Z33">
        <v>5</v>
      </c>
      <c r="AA33">
        <v>15</v>
      </c>
      <c r="AB33" t="s">
        <v>214</v>
      </c>
      <c r="AC33">
        <v>1462</v>
      </c>
      <c r="AD33">
        <v>1462</v>
      </c>
      <c r="AE33">
        <v>1462</v>
      </c>
      <c r="AF33">
        <v>1462</v>
      </c>
      <c r="AG33">
        <v>75</v>
      </c>
      <c r="AH33">
        <v>71</v>
      </c>
      <c r="AI33">
        <v>72</v>
      </c>
      <c r="AJ33">
        <v>84</v>
      </c>
      <c r="AK33">
        <v>19</v>
      </c>
      <c r="AL33">
        <v>10</v>
      </c>
      <c r="AM33">
        <v>11</v>
      </c>
    </row>
    <row r="34" spans="1:39" x14ac:dyDescent="0.4">
      <c r="A34" t="s">
        <v>417</v>
      </c>
      <c r="B34" t="s">
        <v>976</v>
      </c>
      <c r="C34">
        <v>358</v>
      </c>
      <c r="D34" t="s">
        <v>218</v>
      </c>
      <c r="E34">
        <v>2959</v>
      </c>
      <c r="F34">
        <v>2959</v>
      </c>
      <c r="G34">
        <v>2959</v>
      </c>
      <c r="H34">
        <v>2959</v>
      </c>
      <c r="I34">
        <v>79</v>
      </c>
      <c r="J34">
        <v>69</v>
      </c>
      <c r="K34">
        <v>77</v>
      </c>
      <c r="L34">
        <v>86</v>
      </c>
      <c r="M34">
        <v>29</v>
      </c>
      <c r="N34">
        <v>14</v>
      </c>
      <c r="O34">
        <v>22</v>
      </c>
      <c r="P34" t="s">
        <v>213</v>
      </c>
      <c r="Q34">
        <v>1507</v>
      </c>
      <c r="R34">
        <v>1507</v>
      </c>
      <c r="S34">
        <v>1507</v>
      </c>
      <c r="T34">
        <v>1507</v>
      </c>
      <c r="U34">
        <v>75</v>
      </c>
      <c r="V34">
        <v>61</v>
      </c>
      <c r="W34">
        <v>77</v>
      </c>
      <c r="X34">
        <v>83</v>
      </c>
      <c r="Y34">
        <v>24</v>
      </c>
      <c r="Z34">
        <v>8</v>
      </c>
      <c r="AA34">
        <v>23</v>
      </c>
      <c r="AB34" t="s">
        <v>214</v>
      </c>
      <c r="AC34">
        <v>1452</v>
      </c>
      <c r="AD34">
        <v>1452</v>
      </c>
      <c r="AE34">
        <v>1452</v>
      </c>
      <c r="AF34">
        <v>1452</v>
      </c>
      <c r="AG34">
        <v>83</v>
      </c>
      <c r="AH34">
        <v>77</v>
      </c>
      <c r="AI34">
        <v>78</v>
      </c>
      <c r="AJ34">
        <v>88</v>
      </c>
      <c r="AK34">
        <v>34</v>
      </c>
      <c r="AL34">
        <v>20</v>
      </c>
      <c r="AM34">
        <v>20</v>
      </c>
    </row>
    <row r="35" spans="1:39" x14ac:dyDescent="0.4">
      <c r="A35" t="s">
        <v>419</v>
      </c>
      <c r="B35" t="s">
        <v>976</v>
      </c>
      <c r="C35">
        <v>359</v>
      </c>
      <c r="D35" t="s">
        <v>218</v>
      </c>
      <c r="E35">
        <v>3832</v>
      </c>
      <c r="F35">
        <v>3832</v>
      </c>
      <c r="G35">
        <v>3832</v>
      </c>
      <c r="H35">
        <v>3832</v>
      </c>
      <c r="I35">
        <v>74</v>
      </c>
      <c r="J35">
        <v>67</v>
      </c>
      <c r="K35">
        <v>73</v>
      </c>
      <c r="L35">
        <v>81</v>
      </c>
      <c r="M35">
        <v>18</v>
      </c>
      <c r="N35">
        <v>10</v>
      </c>
      <c r="O35">
        <v>15</v>
      </c>
      <c r="P35" t="s">
        <v>213</v>
      </c>
      <c r="Q35">
        <v>1960</v>
      </c>
      <c r="R35">
        <v>1960</v>
      </c>
      <c r="S35">
        <v>1960</v>
      </c>
      <c r="T35">
        <v>1960</v>
      </c>
      <c r="U35">
        <v>69</v>
      </c>
      <c r="V35">
        <v>59</v>
      </c>
      <c r="W35">
        <v>72</v>
      </c>
      <c r="X35">
        <v>78</v>
      </c>
      <c r="Y35">
        <v>15</v>
      </c>
      <c r="Z35">
        <v>6</v>
      </c>
      <c r="AA35">
        <v>17</v>
      </c>
      <c r="AB35" t="s">
        <v>214</v>
      </c>
      <c r="AC35">
        <v>1872</v>
      </c>
      <c r="AD35">
        <v>1872</v>
      </c>
      <c r="AE35">
        <v>1872</v>
      </c>
      <c r="AF35">
        <v>1872</v>
      </c>
      <c r="AG35">
        <v>79</v>
      </c>
      <c r="AH35">
        <v>75</v>
      </c>
      <c r="AI35">
        <v>75</v>
      </c>
      <c r="AJ35">
        <v>84</v>
      </c>
      <c r="AK35">
        <v>22</v>
      </c>
      <c r="AL35">
        <v>15</v>
      </c>
      <c r="AM35">
        <v>13</v>
      </c>
    </row>
    <row r="36" spans="1:39" x14ac:dyDescent="0.4">
      <c r="A36" t="s">
        <v>405</v>
      </c>
      <c r="B36" t="s">
        <v>976</v>
      </c>
      <c r="C36">
        <v>876</v>
      </c>
      <c r="D36" t="s">
        <v>218</v>
      </c>
      <c r="E36">
        <v>1454</v>
      </c>
      <c r="F36">
        <v>1454</v>
      </c>
      <c r="G36">
        <v>1454</v>
      </c>
      <c r="H36">
        <v>1454</v>
      </c>
      <c r="I36">
        <v>67</v>
      </c>
      <c r="J36">
        <v>54</v>
      </c>
      <c r="K36">
        <v>64</v>
      </c>
      <c r="L36">
        <v>78</v>
      </c>
      <c r="M36">
        <v>16</v>
      </c>
      <c r="N36">
        <v>6</v>
      </c>
      <c r="O36">
        <v>11</v>
      </c>
      <c r="P36" t="s">
        <v>213</v>
      </c>
      <c r="Q36">
        <v>717</v>
      </c>
      <c r="R36">
        <v>717</v>
      </c>
      <c r="S36">
        <v>717</v>
      </c>
      <c r="T36">
        <v>717</v>
      </c>
      <c r="U36">
        <v>61</v>
      </c>
      <c r="V36">
        <v>46</v>
      </c>
      <c r="W36">
        <v>64</v>
      </c>
      <c r="X36">
        <v>76</v>
      </c>
      <c r="Y36">
        <v>14</v>
      </c>
      <c r="Z36">
        <v>4</v>
      </c>
      <c r="AA36">
        <v>12</v>
      </c>
      <c r="AB36" t="s">
        <v>214</v>
      </c>
      <c r="AC36">
        <v>737</v>
      </c>
      <c r="AD36">
        <v>737</v>
      </c>
      <c r="AE36">
        <v>737</v>
      </c>
      <c r="AF36">
        <v>737</v>
      </c>
      <c r="AG36">
        <v>72</v>
      </c>
      <c r="AH36">
        <v>61</v>
      </c>
      <c r="AI36">
        <v>64</v>
      </c>
      <c r="AJ36">
        <v>80</v>
      </c>
      <c r="AK36">
        <v>19</v>
      </c>
      <c r="AL36">
        <v>7</v>
      </c>
      <c r="AM36">
        <v>10</v>
      </c>
    </row>
    <row r="37" spans="1:39" x14ac:dyDescent="0.4">
      <c r="A37" t="s">
        <v>418</v>
      </c>
      <c r="B37" t="s">
        <v>976</v>
      </c>
      <c r="C37">
        <v>877</v>
      </c>
      <c r="D37" t="s">
        <v>218</v>
      </c>
      <c r="E37">
        <v>2541</v>
      </c>
      <c r="F37">
        <v>2541</v>
      </c>
      <c r="G37">
        <v>2541</v>
      </c>
      <c r="H37">
        <v>2541</v>
      </c>
      <c r="I37">
        <v>76</v>
      </c>
      <c r="J37">
        <v>71</v>
      </c>
      <c r="K37">
        <v>76</v>
      </c>
      <c r="L37">
        <v>86</v>
      </c>
      <c r="M37">
        <v>25</v>
      </c>
      <c r="N37">
        <v>15</v>
      </c>
      <c r="O37">
        <v>21</v>
      </c>
      <c r="P37" t="s">
        <v>213</v>
      </c>
      <c r="Q37">
        <v>1316</v>
      </c>
      <c r="R37">
        <v>1316</v>
      </c>
      <c r="S37">
        <v>1316</v>
      </c>
      <c r="T37">
        <v>1316</v>
      </c>
      <c r="U37">
        <v>72</v>
      </c>
      <c r="V37">
        <v>64</v>
      </c>
      <c r="W37">
        <v>75</v>
      </c>
      <c r="X37">
        <v>84</v>
      </c>
      <c r="Y37">
        <v>21</v>
      </c>
      <c r="Z37">
        <v>12</v>
      </c>
      <c r="AA37">
        <v>23</v>
      </c>
      <c r="AB37" t="s">
        <v>214</v>
      </c>
      <c r="AC37">
        <v>1225</v>
      </c>
      <c r="AD37">
        <v>1225</v>
      </c>
      <c r="AE37">
        <v>1225</v>
      </c>
      <c r="AF37">
        <v>1225</v>
      </c>
      <c r="AG37">
        <v>80</v>
      </c>
      <c r="AH37">
        <v>78</v>
      </c>
      <c r="AI37">
        <v>77</v>
      </c>
      <c r="AJ37">
        <v>87</v>
      </c>
      <c r="AK37">
        <v>29</v>
      </c>
      <c r="AL37">
        <v>19</v>
      </c>
      <c r="AM37">
        <v>20</v>
      </c>
    </row>
    <row r="38" spans="1:39" x14ac:dyDescent="0.4">
      <c r="A38" t="s">
        <v>407</v>
      </c>
      <c r="B38" t="s">
        <v>976</v>
      </c>
      <c r="C38">
        <v>888</v>
      </c>
      <c r="D38" t="s">
        <v>218</v>
      </c>
      <c r="E38">
        <v>14020</v>
      </c>
      <c r="F38">
        <v>14020</v>
      </c>
      <c r="G38">
        <v>14020</v>
      </c>
      <c r="H38">
        <v>14020</v>
      </c>
      <c r="I38">
        <v>74</v>
      </c>
      <c r="J38">
        <v>67</v>
      </c>
      <c r="K38">
        <v>72</v>
      </c>
      <c r="L38">
        <v>82</v>
      </c>
      <c r="M38">
        <v>19</v>
      </c>
      <c r="N38">
        <v>11</v>
      </c>
      <c r="O38">
        <v>15</v>
      </c>
      <c r="P38" t="s">
        <v>213</v>
      </c>
      <c r="Q38">
        <v>7094</v>
      </c>
      <c r="R38">
        <v>7094</v>
      </c>
      <c r="S38">
        <v>7094</v>
      </c>
      <c r="T38">
        <v>7094</v>
      </c>
      <c r="U38">
        <v>69</v>
      </c>
      <c r="V38">
        <v>59</v>
      </c>
      <c r="W38">
        <v>72</v>
      </c>
      <c r="X38">
        <v>79</v>
      </c>
      <c r="Y38">
        <v>16</v>
      </c>
      <c r="Z38">
        <v>7</v>
      </c>
      <c r="AA38">
        <v>16</v>
      </c>
      <c r="AB38" t="s">
        <v>214</v>
      </c>
      <c r="AC38">
        <v>6926</v>
      </c>
      <c r="AD38">
        <v>6926</v>
      </c>
      <c r="AE38">
        <v>6926</v>
      </c>
      <c r="AF38">
        <v>6926</v>
      </c>
      <c r="AG38">
        <v>78</v>
      </c>
      <c r="AH38">
        <v>74</v>
      </c>
      <c r="AI38">
        <v>73</v>
      </c>
      <c r="AJ38">
        <v>84</v>
      </c>
      <c r="AK38">
        <v>23</v>
      </c>
      <c r="AL38">
        <v>15</v>
      </c>
      <c r="AM38">
        <v>14</v>
      </c>
    </row>
    <row r="39" spans="1:39" x14ac:dyDescent="0.4">
      <c r="A39" t="s">
        <v>398</v>
      </c>
      <c r="B39" t="s">
        <v>976</v>
      </c>
      <c r="C39">
        <v>889</v>
      </c>
      <c r="D39" t="s">
        <v>218</v>
      </c>
      <c r="E39">
        <v>2235</v>
      </c>
      <c r="F39">
        <v>2235</v>
      </c>
      <c r="G39">
        <v>2235</v>
      </c>
      <c r="H39">
        <v>2235</v>
      </c>
      <c r="I39">
        <v>74</v>
      </c>
      <c r="J39">
        <v>67</v>
      </c>
      <c r="K39">
        <v>74</v>
      </c>
      <c r="L39">
        <v>82</v>
      </c>
      <c r="M39">
        <v>22</v>
      </c>
      <c r="N39">
        <v>11</v>
      </c>
      <c r="O39">
        <v>18</v>
      </c>
      <c r="P39" t="s">
        <v>213</v>
      </c>
      <c r="Q39">
        <v>1142</v>
      </c>
      <c r="R39">
        <v>1142</v>
      </c>
      <c r="S39">
        <v>1142</v>
      </c>
      <c r="T39">
        <v>1142</v>
      </c>
      <c r="U39">
        <v>70</v>
      </c>
      <c r="V39">
        <v>59</v>
      </c>
      <c r="W39">
        <v>74</v>
      </c>
      <c r="X39">
        <v>80</v>
      </c>
      <c r="Y39">
        <v>18</v>
      </c>
      <c r="Z39">
        <v>7</v>
      </c>
      <c r="AA39">
        <v>20</v>
      </c>
      <c r="AB39" t="s">
        <v>214</v>
      </c>
      <c r="AC39">
        <v>1093</v>
      </c>
      <c r="AD39">
        <v>1093</v>
      </c>
      <c r="AE39">
        <v>1093</v>
      </c>
      <c r="AF39">
        <v>1093</v>
      </c>
      <c r="AG39">
        <v>79</v>
      </c>
      <c r="AH39">
        <v>75</v>
      </c>
      <c r="AI39">
        <v>74</v>
      </c>
      <c r="AJ39">
        <v>84</v>
      </c>
      <c r="AK39">
        <v>25</v>
      </c>
      <c r="AL39">
        <v>14</v>
      </c>
      <c r="AM39">
        <v>16</v>
      </c>
    </row>
    <row r="40" spans="1:39" x14ac:dyDescent="0.4">
      <c r="A40" t="s">
        <v>399</v>
      </c>
      <c r="B40" t="s">
        <v>976</v>
      </c>
      <c r="C40">
        <v>890</v>
      </c>
      <c r="D40" t="s">
        <v>218</v>
      </c>
      <c r="E40">
        <v>1632</v>
      </c>
      <c r="F40">
        <v>1632</v>
      </c>
      <c r="G40">
        <v>1632</v>
      </c>
      <c r="H40">
        <v>1632</v>
      </c>
      <c r="I40">
        <v>74</v>
      </c>
      <c r="J40">
        <v>66</v>
      </c>
      <c r="K40">
        <v>74</v>
      </c>
      <c r="L40">
        <v>84</v>
      </c>
      <c r="M40">
        <v>22</v>
      </c>
      <c r="N40">
        <v>12</v>
      </c>
      <c r="O40">
        <v>18</v>
      </c>
      <c r="P40" t="s">
        <v>213</v>
      </c>
      <c r="Q40">
        <v>847</v>
      </c>
      <c r="R40">
        <v>847</v>
      </c>
      <c r="S40">
        <v>847</v>
      </c>
      <c r="T40">
        <v>847</v>
      </c>
      <c r="U40">
        <v>70</v>
      </c>
      <c r="V40">
        <v>61</v>
      </c>
      <c r="W40">
        <v>74</v>
      </c>
      <c r="X40">
        <v>82</v>
      </c>
      <c r="Y40">
        <v>19</v>
      </c>
      <c r="Z40">
        <v>7</v>
      </c>
      <c r="AA40">
        <v>18</v>
      </c>
      <c r="AB40" t="s">
        <v>214</v>
      </c>
      <c r="AC40">
        <v>785</v>
      </c>
      <c r="AD40">
        <v>785</v>
      </c>
      <c r="AE40">
        <v>785</v>
      </c>
      <c r="AF40">
        <v>785</v>
      </c>
      <c r="AG40">
        <v>78</v>
      </c>
      <c r="AH40">
        <v>72</v>
      </c>
      <c r="AI40">
        <v>74</v>
      </c>
      <c r="AJ40">
        <v>86</v>
      </c>
      <c r="AK40">
        <v>26</v>
      </c>
      <c r="AL40">
        <v>18</v>
      </c>
      <c r="AM40">
        <v>17</v>
      </c>
    </row>
    <row r="41" spans="1:39" x14ac:dyDescent="0.4">
      <c r="A41" t="s">
        <v>402</v>
      </c>
      <c r="B41" t="s">
        <v>976</v>
      </c>
      <c r="C41">
        <v>895</v>
      </c>
      <c r="D41" t="s">
        <v>218</v>
      </c>
      <c r="E41">
        <v>4127</v>
      </c>
      <c r="F41">
        <v>4127</v>
      </c>
      <c r="G41">
        <v>4127</v>
      </c>
      <c r="H41">
        <v>4127</v>
      </c>
      <c r="I41">
        <v>75</v>
      </c>
      <c r="J41">
        <v>58</v>
      </c>
      <c r="K41">
        <v>71</v>
      </c>
      <c r="L41">
        <v>82</v>
      </c>
      <c r="M41">
        <v>20</v>
      </c>
      <c r="N41">
        <v>7</v>
      </c>
      <c r="O41">
        <v>15</v>
      </c>
      <c r="P41" t="s">
        <v>213</v>
      </c>
      <c r="Q41">
        <v>2141</v>
      </c>
      <c r="R41">
        <v>2141</v>
      </c>
      <c r="S41">
        <v>2141</v>
      </c>
      <c r="T41">
        <v>2141</v>
      </c>
      <c r="U41">
        <v>70</v>
      </c>
      <c r="V41">
        <v>50</v>
      </c>
      <c r="W41">
        <v>71</v>
      </c>
      <c r="X41">
        <v>80</v>
      </c>
      <c r="Y41">
        <v>16</v>
      </c>
      <c r="Z41">
        <v>5</v>
      </c>
      <c r="AA41">
        <v>17</v>
      </c>
      <c r="AB41" t="s">
        <v>214</v>
      </c>
      <c r="AC41">
        <v>1986</v>
      </c>
      <c r="AD41">
        <v>1986</v>
      </c>
      <c r="AE41">
        <v>1986</v>
      </c>
      <c r="AF41">
        <v>1986</v>
      </c>
      <c r="AG41">
        <v>80</v>
      </c>
      <c r="AH41">
        <v>66</v>
      </c>
      <c r="AI41">
        <v>71</v>
      </c>
      <c r="AJ41">
        <v>84</v>
      </c>
      <c r="AK41">
        <v>23</v>
      </c>
      <c r="AL41">
        <v>10</v>
      </c>
      <c r="AM41">
        <v>13</v>
      </c>
    </row>
    <row r="42" spans="1:39" x14ac:dyDescent="0.4">
      <c r="A42" t="s">
        <v>403</v>
      </c>
      <c r="B42" t="s">
        <v>976</v>
      </c>
      <c r="C42">
        <v>896</v>
      </c>
      <c r="D42" t="s">
        <v>218</v>
      </c>
      <c r="E42">
        <v>3778</v>
      </c>
      <c r="F42">
        <v>3778</v>
      </c>
      <c r="G42">
        <v>3778</v>
      </c>
      <c r="H42">
        <v>3778</v>
      </c>
      <c r="I42">
        <v>74</v>
      </c>
      <c r="J42">
        <v>58</v>
      </c>
      <c r="K42">
        <v>70</v>
      </c>
      <c r="L42">
        <v>82</v>
      </c>
      <c r="M42">
        <v>26</v>
      </c>
      <c r="N42">
        <v>12</v>
      </c>
      <c r="O42">
        <v>17</v>
      </c>
      <c r="P42" t="s">
        <v>213</v>
      </c>
      <c r="Q42">
        <v>1973</v>
      </c>
      <c r="R42">
        <v>1973</v>
      </c>
      <c r="S42">
        <v>1973</v>
      </c>
      <c r="T42">
        <v>1973</v>
      </c>
      <c r="U42">
        <v>70</v>
      </c>
      <c r="V42">
        <v>50</v>
      </c>
      <c r="W42">
        <v>68</v>
      </c>
      <c r="X42">
        <v>80</v>
      </c>
      <c r="Y42">
        <v>23</v>
      </c>
      <c r="Z42">
        <v>9</v>
      </c>
      <c r="AA42">
        <v>19</v>
      </c>
      <c r="AB42" t="s">
        <v>214</v>
      </c>
      <c r="AC42">
        <v>1805</v>
      </c>
      <c r="AD42">
        <v>1805</v>
      </c>
      <c r="AE42">
        <v>1805</v>
      </c>
      <c r="AF42">
        <v>1805</v>
      </c>
      <c r="AG42">
        <v>78</v>
      </c>
      <c r="AH42">
        <v>68</v>
      </c>
      <c r="AI42">
        <v>71</v>
      </c>
      <c r="AJ42">
        <v>85</v>
      </c>
      <c r="AK42">
        <v>30</v>
      </c>
      <c r="AL42">
        <v>15</v>
      </c>
      <c r="AM42">
        <v>15</v>
      </c>
    </row>
    <row r="43" spans="1:39" x14ac:dyDescent="0.4">
      <c r="A43" t="s">
        <v>404</v>
      </c>
      <c r="B43" t="s">
        <v>976</v>
      </c>
      <c r="C43">
        <v>909</v>
      </c>
      <c r="D43" t="s">
        <v>218</v>
      </c>
      <c r="E43">
        <v>5228</v>
      </c>
      <c r="F43">
        <v>5228</v>
      </c>
      <c r="G43">
        <v>5228</v>
      </c>
      <c r="H43">
        <v>5228</v>
      </c>
      <c r="I43">
        <v>69</v>
      </c>
      <c r="J43">
        <v>57</v>
      </c>
      <c r="K43">
        <v>67</v>
      </c>
      <c r="L43">
        <v>83</v>
      </c>
      <c r="M43">
        <v>23</v>
      </c>
      <c r="N43">
        <v>12</v>
      </c>
      <c r="O43">
        <v>15</v>
      </c>
      <c r="P43" t="s">
        <v>213</v>
      </c>
      <c r="Q43">
        <v>2752</v>
      </c>
      <c r="R43">
        <v>2752</v>
      </c>
      <c r="S43">
        <v>2752</v>
      </c>
      <c r="T43">
        <v>2752</v>
      </c>
      <c r="U43">
        <v>64</v>
      </c>
      <c r="V43">
        <v>50</v>
      </c>
      <c r="W43">
        <v>65</v>
      </c>
      <c r="X43">
        <v>81</v>
      </c>
      <c r="Y43">
        <v>19</v>
      </c>
      <c r="Z43">
        <v>8</v>
      </c>
      <c r="AA43">
        <v>17</v>
      </c>
      <c r="AB43" t="s">
        <v>214</v>
      </c>
      <c r="AC43">
        <v>2476</v>
      </c>
      <c r="AD43">
        <v>2476</v>
      </c>
      <c r="AE43">
        <v>2476</v>
      </c>
      <c r="AF43">
        <v>2476</v>
      </c>
      <c r="AG43">
        <v>75</v>
      </c>
      <c r="AH43">
        <v>64</v>
      </c>
      <c r="AI43">
        <v>68</v>
      </c>
      <c r="AJ43">
        <v>86</v>
      </c>
      <c r="AK43">
        <v>27</v>
      </c>
      <c r="AL43">
        <v>15</v>
      </c>
      <c r="AM43">
        <v>14</v>
      </c>
    </row>
    <row r="44" spans="1:39" x14ac:dyDescent="0.4">
      <c r="A44" t="s">
        <v>421</v>
      </c>
      <c r="B44" t="s">
        <v>977</v>
      </c>
      <c r="C44" t="s">
        <v>977</v>
      </c>
      <c r="D44" t="s">
        <v>218</v>
      </c>
      <c r="E44">
        <v>65048</v>
      </c>
      <c r="F44">
        <v>65048</v>
      </c>
      <c r="G44">
        <v>65048</v>
      </c>
      <c r="H44">
        <v>65048</v>
      </c>
      <c r="I44">
        <v>71</v>
      </c>
      <c r="J44">
        <v>63</v>
      </c>
      <c r="K44">
        <v>70</v>
      </c>
      <c r="L44">
        <v>79</v>
      </c>
      <c r="M44">
        <v>21</v>
      </c>
      <c r="N44">
        <v>12</v>
      </c>
      <c r="O44">
        <v>16</v>
      </c>
      <c r="P44" t="s">
        <v>213</v>
      </c>
      <c r="Q44">
        <v>33404</v>
      </c>
      <c r="R44">
        <v>33404</v>
      </c>
      <c r="S44">
        <v>33404</v>
      </c>
      <c r="T44">
        <v>33404</v>
      </c>
      <c r="U44">
        <v>66</v>
      </c>
      <c r="V44">
        <v>55</v>
      </c>
      <c r="W44">
        <v>69</v>
      </c>
      <c r="X44">
        <v>76</v>
      </c>
      <c r="Y44">
        <v>18</v>
      </c>
      <c r="Z44">
        <v>8</v>
      </c>
      <c r="AA44">
        <v>17</v>
      </c>
      <c r="AB44" t="s">
        <v>214</v>
      </c>
      <c r="AC44">
        <v>31644</v>
      </c>
      <c r="AD44">
        <v>31644</v>
      </c>
      <c r="AE44">
        <v>31644</v>
      </c>
      <c r="AF44">
        <v>31644</v>
      </c>
      <c r="AG44">
        <v>75</v>
      </c>
      <c r="AH44">
        <v>70</v>
      </c>
      <c r="AI44">
        <v>71</v>
      </c>
      <c r="AJ44">
        <v>82</v>
      </c>
      <c r="AK44">
        <v>24</v>
      </c>
      <c r="AL44">
        <v>15</v>
      </c>
      <c r="AM44">
        <v>15</v>
      </c>
    </row>
    <row r="45" spans="1:39" x14ac:dyDescent="0.4">
      <c r="A45" t="s">
        <v>422</v>
      </c>
      <c r="B45" t="s">
        <v>977</v>
      </c>
      <c r="C45">
        <v>370</v>
      </c>
      <c r="D45" t="s">
        <v>218</v>
      </c>
      <c r="E45">
        <v>2776</v>
      </c>
      <c r="F45">
        <v>2776</v>
      </c>
      <c r="G45">
        <v>2776</v>
      </c>
      <c r="H45">
        <v>2776</v>
      </c>
      <c r="I45">
        <v>70</v>
      </c>
      <c r="J45">
        <v>64</v>
      </c>
      <c r="K45">
        <v>71</v>
      </c>
      <c r="L45">
        <v>80</v>
      </c>
      <c r="M45">
        <v>21</v>
      </c>
      <c r="N45">
        <v>12</v>
      </c>
      <c r="O45">
        <v>15</v>
      </c>
      <c r="P45" t="s">
        <v>213</v>
      </c>
      <c r="Q45">
        <v>1425</v>
      </c>
      <c r="R45">
        <v>1425</v>
      </c>
      <c r="S45">
        <v>1425</v>
      </c>
      <c r="T45">
        <v>1425</v>
      </c>
      <c r="U45">
        <v>65</v>
      </c>
      <c r="V45">
        <v>55</v>
      </c>
      <c r="W45">
        <v>68</v>
      </c>
      <c r="X45">
        <v>77</v>
      </c>
      <c r="Y45">
        <v>18</v>
      </c>
      <c r="Z45">
        <v>8</v>
      </c>
      <c r="AA45">
        <v>17</v>
      </c>
      <c r="AB45" t="s">
        <v>214</v>
      </c>
      <c r="AC45">
        <v>1351</v>
      </c>
      <c r="AD45">
        <v>1351</v>
      </c>
      <c r="AE45">
        <v>1351</v>
      </c>
      <c r="AF45">
        <v>1351</v>
      </c>
      <c r="AG45">
        <v>76</v>
      </c>
      <c r="AH45">
        <v>73</v>
      </c>
      <c r="AI45">
        <v>74</v>
      </c>
      <c r="AJ45">
        <v>83</v>
      </c>
      <c r="AK45">
        <v>25</v>
      </c>
      <c r="AL45">
        <v>16</v>
      </c>
      <c r="AM45">
        <v>14</v>
      </c>
    </row>
    <row r="46" spans="1:39" x14ac:dyDescent="0.4">
      <c r="A46" t="s">
        <v>425</v>
      </c>
      <c r="B46" t="s">
        <v>977</v>
      </c>
      <c r="C46">
        <v>371</v>
      </c>
      <c r="D46" t="s">
        <v>218</v>
      </c>
      <c r="E46">
        <v>3733</v>
      </c>
      <c r="F46">
        <v>3733</v>
      </c>
      <c r="G46">
        <v>3733</v>
      </c>
      <c r="H46">
        <v>3733</v>
      </c>
      <c r="I46">
        <v>70</v>
      </c>
      <c r="J46">
        <v>64</v>
      </c>
      <c r="K46">
        <v>70</v>
      </c>
      <c r="L46">
        <v>78</v>
      </c>
      <c r="M46">
        <v>20</v>
      </c>
      <c r="N46">
        <v>12</v>
      </c>
      <c r="O46">
        <v>17</v>
      </c>
      <c r="P46" t="s">
        <v>213</v>
      </c>
      <c r="Q46">
        <v>1893</v>
      </c>
      <c r="R46">
        <v>1893</v>
      </c>
      <c r="S46">
        <v>1893</v>
      </c>
      <c r="T46">
        <v>1893</v>
      </c>
      <c r="U46">
        <v>65</v>
      </c>
      <c r="V46">
        <v>57</v>
      </c>
      <c r="W46">
        <v>69</v>
      </c>
      <c r="X46">
        <v>76</v>
      </c>
      <c r="Y46">
        <v>17</v>
      </c>
      <c r="Z46">
        <v>8</v>
      </c>
      <c r="AA46">
        <v>18</v>
      </c>
      <c r="AB46" t="s">
        <v>214</v>
      </c>
      <c r="AC46">
        <v>1840</v>
      </c>
      <c r="AD46">
        <v>1840</v>
      </c>
      <c r="AE46">
        <v>1840</v>
      </c>
      <c r="AF46">
        <v>1840</v>
      </c>
      <c r="AG46">
        <v>75</v>
      </c>
      <c r="AH46">
        <v>71</v>
      </c>
      <c r="AI46">
        <v>71</v>
      </c>
      <c r="AJ46">
        <v>81</v>
      </c>
      <c r="AK46">
        <v>23</v>
      </c>
      <c r="AL46">
        <v>15</v>
      </c>
      <c r="AM46">
        <v>16</v>
      </c>
    </row>
    <row r="47" spans="1:39" x14ac:dyDescent="0.4">
      <c r="A47" t="s">
        <v>433</v>
      </c>
      <c r="B47" t="s">
        <v>977</v>
      </c>
      <c r="C47">
        <v>372</v>
      </c>
      <c r="D47" t="s">
        <v>218</v>
      </c>
      <c r="E47">
        <v>3328</v>
      </c>
      <c r="F47">
        <v>3328</v>
      </c>
      <c r="G47">
        <v>3328</v>
      </c>
      <c r="H47">
        <v>3328</v>
      </c>
      <c r="I47">
        <v>71</v>
      </c>
      <c r="J47">
        <v>65</v>
      </c>
      <c r="K47">
        <v>71</v>
      </c>
      <c r="L47">
        <v>79</v>
      </c>
      <c r="M47">
        <v>22</v>
      </c>
      <c r="N47">
        <v>12</v>
      </c>
      <c r="O47">
        <v>17</v>
      </c>
      <c r="P47" t="s">
        <v>213</v>
      </c>
      <c r="Q47">
        <v>1687</v>
      </c>
      <c r="R47">
        <v>1687</v>
      </c>
      <c r="S47">
        <v>1687</v>
      </c>
      <c r="T47">
        <v>1687</v>
      </c>
      <c r="U47">
        <v>65</v>
      </c>
      <c r="V47">
        <v>58</v>
      </c>
      <c r="W47">
        <v>69</v>
      </c>
      <c r="X47">
        <v>76</v>
      </c>
      <c r="Y47">
        <v>19</v>
      </c>
      <c r="Z47">
        <v>8</v>
      </c>
      <c r="AA47">
        <v>18</v>
      </c>
      <c r="AB47" t="s">
        <v>214</v>
      </c>
      <c r="AC47">
        <v>1641</v>
      </c>
      <c r="AD47">
        <v>1641</v>
      </c>
      <c r="AE47">
        <v>1641</v>
      </c>
      <c r="AF47">
        <v>1641</v>
      </c>
      <c r="AG47">
        <v>76</v>
      </c>
      <c r="AH47">
        <v>73</v>
      </c>
      <c r="AI47">
        <v>73</v>
      </c>
      <c r="AJ47">
        <v>83</v>
      </c>
      <c r="AK47">
        <v>25</v>
      </c>
      <c r="AL47">
        <v>16</v>
      </c>
      <c r="AM47">
        <v>16</v>
      </c>
    </row>
    <row r="48" spans="1:39" x14ac:dyDescent="0.4">
      <c r="A48" t="s">
        <v>434</v>
      </c>
      <c r="B48" t="s">
        <v>977</v>
      </c>
      <c r="C48">
        <v>373</v>
      </c>
      <c r="D48" t="s">
        <v>218</v>
      </c>
      <c r="E48">
        <v>6418</v>
      </c>
      <c r="F48">
        <v>6418</v>
      </c>
      <c r="G48">
        <v>6418</v>
      </c>
      <c r="H48">
        <v>6418</v>
      </c>
      <c r="I48">
        <v>71</v>
      </c>
      <c r="J48">
        <v>65</v>
      </c>
      <c r="K48">
        <v>71</v>
      </c>
      <c r="L48">
        <v>79</v>
      </c>
      <c r="M48">
        <v>23</v>
      </c>
      <c r="N48">
        <v>14</v>
      </c>
      <c r="O48">
        <v>19</v>
      </c>
      <c r="P48" t="s">
        <v>213</v>
      </c>
      <c r="Q48">
        <v>3274</v>
      </c>
      <c r="R48">
        <v>3274</v>
      </c>
      <c r="S48">
        <v>3274</v>
      </c>
      <c r="T48">
        <v>3274</v>
      </c>
      <c r="U48">
        <v>67</v>
      </c>
      <c r="V48">
        <v>57</v>
      </c>
      <c r="W48">
        <v>69</v>
      </c>
      <c r="X48">
        <v>76</v>
      </c>
      <c r="Y48">
        <v>19</v>
      </c>
      <c r="Z48">
        <v>10</v>
      </c>
      <c r="AA48">
        <v>19</v>
      </c>
      <c r="AB48" t="s">
        <v>214</v>
      </c>
      <c r="AC48">
        <v>3144</v>
      </c>
      <c r="AD48">
        <v>3144</v>
      </c>
      <c r="AE48">
        <v>3144</v>
      </c>
      <c r="AF48">
        <v>3144</v>
      </c>
      <c r="AG48">
        <v>76</v>
      </c>
      <c r="AH48">
        <v>73</v>
      </c>
      <c r="AI48">
        <v>74</v>
      </c>
      <c r="AJ48">
        <v>82</v>
      </c>
      <c r="AK48">
        <v>27</v>
      </c>
      <c r="AL48">
        <v>19</v>
      </c>
      <c r="AM48">
        <v>18</v>
      </c>
    </row>
    <row r="49" spans="1:39" x14ac:dyDescent="0.4">
      <c r="A49" t="s">
        <v>423</v>
      </c>
      <c r="B49" t="s">
        <v>977</v>
      </c>
      <c r="C49">
        <v>380</v>
      </c>
      <c r="D49" t="s">
        <v>218</v>
      </c>
      <c r="E49">
        <v>8039</v>
      </c>
      <c r="F49">
        <v>8039</v>
      </c>
      <c r="G49">
        <v>8039</v>
      </c>
      <c r="H49">
        <v>8039</v>
      </c>
      <c r="I49">
        <v>70</v>
      </c>
      <c r="J49">
        <v>64</v>
      </c>
      <c r="K49">
        <v>70</v>
      </c>
      <c r="L49">
        <v>76</v>
      </c>
      <c r="M49">
        <v>18</v>
      </c>
      <c r="N49">
        <v>11</v>
      </c>
      <c r="O49">
        <v>14</v>
      </c>
      <c r="P49" t="s">
        <v>213</v>
      </c>
      <c r="Q49">
        <v>4158</v>
      </c>
      <c r="R49">
        <v>4158</v>
      </c>
      <c r="S49">
        <v>4158</v>
      </c>
      <c r="T49">
        <v>4158</v>
      </c>
      <c r="U49">
        <v>65</v>
      </c>
      <c r="V49">
        <v>57</v>
      </c>
      <c r="W49">
        <v>69</v>
      </c>
      <c r="X49">
        <v>73</v>
      </c>
      <c r="Y49">
        <v>15</v>
      </c>
      <c r="Z49">
        <v>7</v>
      </c>
      <c r="AA49">
        <v>15</v>
      </c>
      <c r="AB49" t="s">
        <v>214</v>
      </c>
      <c r="AC49">
        <v>3881</v>
      </c>
      <c r="AD49">
        <v>3881</v>
      </c>
      <c r="AE49">
        <v>3881</v>
      </c>
      <c r="AF49">
        <v>3881</v>
      </c>
      <c r="AG49">
        <v>74</v>
      </c>
      <c r="AH49">
        <v>71</v>
      </c>
      <c r="AI49">
        <v>72</v>
      </c>
      <c r="AJ49">
        <v>79</v>
      </c>
      <c r="AK49">
        <v>21</v>
      </c>
      <c r="AL49">
        <v>15</v>
      </c>
      <c r="AM49">
        <v>13</v>
      </c>
    </row>
    <row r="50" spans="1:39" x14ac:dyDescent="0.4">
      <c r="A50" t="s">
        <v>424</v>
      </c>
      <c r="B50" t="s">
        <v>977</v>
      </c>
      <c r="C50">
        <v>381</v>
      </c>
      <c r="D50" t="s">
        <v>218</v>
      </c>
      <c r="E50">
        <v>2767</v>
      </c>
      <c r="F50">
        <v>2767</v>
      </c>
      <c r="G50">
        <v>2767</v>
      </c>
      <c r="H50">
        <v>2767</v>
      </c>
      <c r="I50">
        <v>66</v>
      </c>
      <c r="J50">
        <v>54</v>
      </c>
      <c r="K50">
        <v>65</v>
      </c>
      <c r="L50">
        <v>75</v>
      </c>
      <c r="M50">
        <v>18</v>
      </c>
      <c r="N50">
        <v>8</v>
      </c>
      <c r="O50">
        <v>14</v>
      </c>
      <c r="P50" t="s">
        <v>213</v>
      </c>
      <c r="Q50">
        <v>1398</v>
      </c>
      <c r="R50">
        <v>1398</v>
      </c>
      <c r="S50">
        <v>1398</v>
      </c>
      <c r="T50">
        <v>1398</v>
      </c>
      <c r="U50">
        <v>62</v>
      </c>
      <c r="V50">
        <v>46</v>
      </c>
      <c r="W50">
        <v>64</v>
      </c>
      <c r="X50">
        <v>72</v>
      </c>
      <c r="Y50">
        <v>14</v>
      </c>
      <c r="Z50">
        <v>5</v>
      </c>
      <c r="AA50">
        <v>14</v>
      </c>
      <c r="AB50" t="s">
        <v>214</v>
      </c>
      <c r="AC50">
        <v>1369</v>
      </c>
      <c r="AD50">
        <v>1369</v>
      </c>
      <c r="AE50">
        <v>1369</v>
      </c>
      <c r="AF50">
        <v>1369</v>
      </c>
      <c r="AG50">
        <v>71</v>
      </c>
      <c r="AH50">
        <v>63</v>
      </c>
      <c r="AI50">
        <v>67</v>
      </c>
      <c r="AJ50">
        <v>77</v>
      </c>
      <c r="AK50">
        <v>22</v>
      </c>
      <c r="AL50">
        <v>12</v>
      </c>
      <c r="AM50">
        <v>14</v>
      </c>
    </row>
    <row r="51" spans="1:39" x14ac:dyDescent="0.4">
      <c r="A51" t="s">
        <v>428</v>
      </c>
      <c r="B51" t="s">
        <v>977</v>
      </c>
      <c r="C51">
        <v>382</v>
      </c>
      <c r="D51" t="s">
        <v>218</v>
      </c>
      <c r="E51">
        <v>5519</v>
      </c>
      <c r="F51">
        <v>5519</v>
      </c>
      <c r="G51">
        <v>5519</v>
      </c>
      <c r="H51">
        <v>5519</v>
      </c>
      <c r="I51">
        <v>71</v>
      </c>
      <c r="J51">
        <v>63</v>
      </c>
      <c r="K51">
        <v>70</v>
      </c>
      <c r="L51">
        <v>79</v>
      </c>
      <c r="M51">
        <v>19</v>
      </c>
      <c r="N51">
        <v>10</v>
      </c>
      <c r="O51">
        <v>15</v>
      </c>
      <c r="P51" t="s">
        <v>213</v>
      </c>
      <c r="Q51">
        <v>2899</v>
      </c>
      <c r="R51">
        <v>2899</v>
      </c>
      <c r="S51">
        <v>2899</v>
      </c>
      <c r="T51">
        <v>2899</v>
      </c>
      <c r="U51">
        <v>67</v>
      </c>
      <c r="V51">
        <v>56</v>
      </c>
      <c r="W51">
        <v>70</v>
      </c>
      <c r="X51">
        <v>77</v>
      </c>
      <c r="Y51">
        <v>17</v>
      </c>
      <c r="Z51">
        <v>8</v>
      </c>
      <c r="AA51">
        <v>17</v>
      </c>
      <c r="AB51" t="s">
        <v>214</v>
      </c>
      <c r="AC51">
        <v>2620</v>
      </c>
      <c r="AD51">
        <v>2620</v>
      </c>
      <c r="AE51">
        <v>2620</v>
      </c>
      <c r="AF51">
        <v>2620</v>
      </c>
      <c r="AG51">
        <v>76</v>
      </c>
      <c r="AH51">
        <v>70</v>
      </c>
      <c r="AI51">
        <v>71</v>
      </c>
      <c r="AJ51">
        <v>82</v>
      </c>
      <c r="AK51">
        <v>22</v>
      </c>
      <c r="AL51">
        <v>12</v>
      </c>
      <c r="AM51">
        <v>13</v>
      </c>
    </row>
    <row r="52" spans="1:39" x14ac:dyDescent="0.4">
      <c r="A52" t="s">
        <v>429</v>
      </c>
      <c r="B52" t="s">
        <v>977</v>
      </c>
      <c r="C52">
        <v>383</v>
      </c>
      <c r="D52" t="s">
        <v>218</v>
      </c>
      <c r="E52">
        <v>9731</v>
      </c>
      <c r="F52">
        <v>9731</v>
      </c>
      <c r="G52">
        <v>9731</v>
      </c>
      <c r="H52">
        <v>9731</v>
      </c>
      <c r="I52">
        <v>65</v>
      </c>
      <c r="J52">
        <v>54</v>
      </c>
      <c r="K52">
        <v>64</v>
      </c>
      <c r="L52">
        <v>74</v>
      </c>
      <c r="M52">
        <v>17</v>
      </c>
      <c r="N52">
        <v>8</v>
      </c>
      <c r="O52">
        <v>13</v>
      </c>
      <c r="P52" t="s">
        <v>213</v>
      </c>
      <c r="Q52">
        <v>4971</v>
      </c>
      <c r="R52">
        <v>4971</v>
      </c>
      <c r="S52">
        <v>4971</v>
      </c>
      <c r="T52">
        <v>4971</v>
      </c>
      <c r="U52">
        <v>61</v>
      </c>
      <c r="V52">
        <v>48</v>
      </c>
      <c r="W52">
        <v>64</v>
      </c>
      <c r="X52">
        <v>72</v>
      </c>
      <c r="Y52">
        <v>15</v>
      </c>
      <c r="Z52">
        <v>6</v>
      </c>
      <c r="AA52">
        <v>15</v>
      </c>
      <c r="AB52" t="s">
        <v>214</v>
      </c>
      <c r="AC52">
        <v>4760</v>
      </c>
      <c r="AD52">
        <v>4760</v>
      </c>
      <c r="AE52">
        <v>4760</v>
      </c>
      <c r="AF52">
        <v>4760</v>
      </c>
      <c r="AG52">
        <v>70</v>
      </c>
      <c r="AH52">
        <v>61</v>
      </c>
      <c r="AI52">
        <v>65</v>
      </c>
      <c r="AJ52">
        <v>76</v>
      </c>
      <c r="AK52">
        <v>19</v>
      </c>
      <c r="AL52">
        <v>10</v>
      </c>
      <c r="AM52">
        <v>10</v>
      </c>
    </row>
    <row r="53" spans="1:39" x14ac:dyDescent="0.4">
      <c r="A53" t="s">
        <v>435</v>
      </c>
      <c r="B53" t="s">
        <v>977</v>
      </c>
      <c r="C53">
        <v>384</v>
      </c>
      <c r="D53" t="s">
        <v>218</v>
      </c>
      <c r="E53">
        <v>3949</v>
      </c>
      <c r="F53">
        <v>3949</v>
      </c>
      <c r="G53">
        <v>3949</v>
      </c>
      <c r="H53">
        <v>3949</v>
      </c>
      <c r="I53">
        <v>72</v>
      </c>
      <c r="J53">
        <v>62</v>
      </c>
      <c r="K53">
        <v>71</v>
      </c>
      <c r="L53">
        <v>80</v>
      </c>
      <c r="M53">
        <v>22</v>
      </c>
      <c r="N53">
        <v>11</v>
      </c>
      <c r="O53">
        <v>16</v>
      </c>
      <c r="P53" t="s">
        <v>213</v>
      </c>
      <c r="Q53">
        <v>2062</v>
      </c>
      <c r="R53">
        <v>2062</v>
      </c>
      <c r="S53">
        <v>2062</v>
      </c>
      <c r="T53">
        <v>2062</v>
      </c>
      <c r="U53">
        <v>66</v>
      </c>
      <c r="V53">
        <v>54</v>
      </c>
      <c r="W53">
        <v>69</v>
      </c>
      <c r="X53">
        <v>76</v>
      </c>
      <c r="Y53">
        <v>20</v>
      </c>
      <c r="Z53">
        <v>8</v>
      </c>
      <c r="AA53">
        <v>18</v>
      </c>
      <c r="AB53" t="s">
        <v>214</v>
      </c>
      <c r="AC53">
        <v>1887</v>
      </c>
      <c r="AD53">
        <v>1887</v>
      </c>
      <c r="AE53">
        <v>1887</v>
      </c>
      <c r="AF53">
        <v>1887</v>
      </c>
      <c r="AG53">
        <v>78</v>
      </c>
      <c r="AH53">
        <v>71</v>
      </c>
      <c r="AI53">
        <v>74</v>
      </c>
      <c r="AJ53">
        <v>84</v>
      </c>
      <c r="AK53">
        <v>25</v>
      </c>
      <c r="AL53">
        <v>14</v>
      </c>
      <c r="AM53">
        <v>14</v>
      </c>
    </row>
    <row r="54" spans="1:39" x14ac:dyDescent="0.4">
      <c r="A54" t="s">
        <v>427</v>
      </c>
      <c r="B54" t="s">
        <v>977</v>
      </c>
      <c r="C54">
        <v>810</v>
      </c>
      <c r="D54" t="s">
        <v>218</v>
      </c>
      <c r="E54">
        <v>3284</v>
      </c>
      <c r="F54">
        <v>3284</v>
      </c>
      <c r="G54">
        <v>3284</v>
      </c>
      <c r="H54">
        <v>3284</v>
      </c>
      <c r="I54">
        <v>72</v>
      </c>
      <c r="J54">
        <v>65</v>
      </c>
      <c r="K54">
        <v>72</v>
      </c>
      <c r="L54">
        <v>77</v>
      </c>
      <c r="M54">
        <v>18</v>
      </c>
      <c r="N54">
        <v>11</v>
      </c>
      <c r="O54">
        <v>15</v>
      </c>
      <c r="P54" t="s">
        <v>213</v>
      </c>
      <c r="Q54">
        <v>1686</v>
      </c>
      <c r="R54">
        <v>1686</v>
      </c>
      <c r="S54">
        <v>1686</v>
      </c>
      <c r="T54">
        <v>1686</v>
      </c>
      <c r="U54">
        <v>68</v>
      </c>
      <c r="V54">
        <v>59</v>
      </c>
      <c r="W54">
        <v>71</v>
      </c>
      <c r="X54">
        <v>75</v>
      </c>
      <c r="Y54">
        <v>16</v>
      </c>
      <c r="Z54">
        <v>9</v>
      </c>
      <c r="AA54">
        <v>17</v>
      </c>
      <c r="AB54" t="s">
        <v>214</v>
      </c>
      <c r="AC54">
        <v>1598</v>
      </c>
      <c r="AD54">
        <v>1598</v>
      </c>
      <c r="AE54">
        <v>1598</v>
      </c>
      <c r="AF54">
        <v>1598</v>
      </c>
      <c r="AG54">
        <v>76</v>
      </c>
      <c r="AH54">
        <v>71</v>
      </c>
      <c r="AI54">
        <v>73</v>
      </c>
      <c r="AJ54">
        <v>80</v>
      </c>
      <c r="AK54">
        <v>21</v>
      </c>
      <c r="AL54">
        <v>13</v>
      </c>
      <c r="AM54">
        <v>12</v>
      </c>
    </row>
    <row r="55" spans="1:39" x14ac:dyDescent="0.4">
      <c r="A55" t="s">
        <v>426</v>
      </c>
      <c r="B55" t="s">
        <v>977</v>
      </c>
      <c r="C55">
        <v>811</v>
      </c>
      <c r="D55" t="s">
        <v>218</v>
      </c>
      <c r="E55">
        <v>3469</v>
      </c>
      <c r="F55">
        <v>3469</v>
      </c>
      <c r="G55">
        <v>3469</v>
      </c>
      <c r="H55">
        <v>3469</v>
      </c>
      <c r="I55">
        <v>76</v>
      </c>
      <c r="J55">
        <v>68</v>
      </c>
      <c r="K55">
        <v>74</v>
      </c>
      <c r="L55">
        <v>85</v>
      </c>
      <c r="M55">
        <v>30</v>
      </c>
      <c r="N55">
        <v>17</v>
      </c>
      <c r="O55">
        <v>20</v>
      </c>
      <c r="P55" t="s">
        <v>213</v>
      </c>
      <c r="Q55">
        <v>1734</v>
      </c>
      <c r="R55">
        <v>1734</v>
      </c>
      <c r="S55">
        <v>1734</v>
      </c>
      <c r="T55">
        <v>1734</v>
      </c>
      <c r="U55">
        <v>70</v>
      </c>
      <c r="V55">
        <v>60</v>
      </c>
      <c r="W55">
        <v>73</v>
      </c>
      <c r="X55">
        <v>82</v>
      </c>
      <c r="Y55">
        <v>25</v>
      </c>
      <c r="Z55">
        <v>12</v>
      </c>
      <c r="AA55">
        <v>20</v>
      </c>
      <c r="AB55" t="s">
        <v>214</v>
      </c>
      <c r="AC55">
        <v>1735</v>
      </c>
      <c r="AD55">
        <v>1735</v>
      </c>
      <c r="AE55">
        <v>1735</v>
      </c>
      <c r="AF55">
        <v>1735</v>
      </c>
      <c r="AG55">
        <v>81</v>
      </c>
      <c r="AH55">
        <v>75</v>
      </c>
      <c r="AI55">
        <v>76</v>
      </c>
      <c r="AJ55">
        <v>88</v>
      </c>
      <c r="AK55">
        <v>35</v>
      </c>
      <c r="AL55">
        <v>23</v>
      </c>
      <c r="AM55">
        <v>21</v>
      </c>
    </row>
    <row r="56" spans="1:39" x14ac:dyDescent="0.4">
      <c r="A56" t="s">
        <v>430</v>
      </c>
      <c r="B56" t="s">
        <v>977</v>
      </c>
      <c r="C56">
        <v>812</v>
      </c>
      <c r="D56" t="s">
        <v>218</v>
      </c>
      <c r="E56">
        <v>1925</v>
      </c>
      <c r="F56">
        <v>1925</v>
      </c>
      <c r="G56">
        <v>1925</v>
      </c>
      <c r="H56">
        <v>1925</v>
      </c>
      <c r="I56">
        <v>72</v>
      </c>
      <c r="J56">
        <v>68</v>
      </c>
      <c r="K56">
        <v>72</v>
      </c>
      <c r="L56">
        <v>79</v>
      </c>
      <c r="M56">
        <v>23</v>
      </c>
      <c r="N56">
        <v>15</v>
      </c>
      <c r="O56">
        <v>20</v>
      </c>
      <c r="P56" t="s">
        <v>213</v>
      </c>
      <c r="Q56">
        <v>991</v>
      </c>
      <c r="R56">
        <v>991</v>
      </c>
      <c r="S56">
        <v>991</v>
      </c>
      <c r="T56">
        <v>991</v>
      </c>
      <c r="U56">
        <v>68</v>
      </c>
      <c r="V56">
        <v>61</v>
      </c>
      <c r="W56">
        <v>71</v>
      </c>
      <c r="X56">
        <v>75</v>
      </c>
      <c r="Y56">
        <v>19</v>
      </c>
      <c r="Z56">
        <v>9</v>
      </c>
      <c r="AA56">
        <v>21</v>
      </c>
      <c r="AB56" t="s">
        <v>214</v>
      </c>
      <c r="AC56">
        <v>934</v>
      </c>
      <c r="AD56">
        <v>934</v>
      </c>
      <c r="AE56">
        <v>934</v>
      </c>
      <c r="AF56">
        <v>934</v>
      </c>
      <c r="AG56">
        <v>77</v>
      </c>
      <c r="AH56">
        <v>76</v>
      </c>
      <c r="AI56">
        <v>74</v>
      </c>
      <c r="AJ56">
        <v>83</v>
      </c>
      <c r="AK56">
        <v>26</v>
      </c>
      <c r="AL56">
        <v>21</v>
      </c>
      <c r="AM56">
        <v>19</v>
      </c>
    </row>
    <row r="57" spans="1:39" x14ac:dyDescent="0.4">
      <c r="A57" t="s">
        <v>431</v>
      </c>
      <c r="B57" t="s">
        <v>977</v>
      </c>
      <c r="C57">
        <v>813</v>
      </c>
      <c r="D57" t="s">
        <v>218</v>
      </c>
      <c r="E57">
        <v>2025</v>
      </c>
      <c r="F57">
        <v>2025</v>
      </c>
      <c r="G57">
        <v>2025</v>
      </c>
      <c r="H57">
        <v>2025</v>
      </c>
      <c r="I57">
        <v>78</v>
      </c>
      <c r="J57">
        <v>72</v>
      </c>
      <c r="K57">
        <v>77</v>
      </c>
      <c r="L57">
        <v>87</v>
      </c>
      <c r="M57">
        <v>25</v>
      </c>
      <c r="N57">
        <v>15</v>
      </c>
      <c r="O57">
        <v>19</v>
      </c>
      <c r="P57" t="s">
        <v>213</v>
      </c>
      <c r="Q57">
        <v>1047</v>
      </c>
      <c r="R57">
        <v>1047</v>
      </c>
      <c r="S57">
        <v>1047</v>
      </c>
      <c r="T57">
        <v>1047</v>
      </c>
      <c r="U57">
        <v>74</v>
      </c>
      <c r="V57">
        <v>66</v>
      </c>
      <c r="W57">
        <v>75</v>
      </c>
      <c r="X57">
        <v>84</v>
      </c>
      <c r="Y57">
        <v>22</v>
      </c>
      <c r="Z57">
        <v>11</v>
      </c>
      <c r="AA57">
        <v>19</v>
      </c>
      <c r="AB57" t="s">
        <v>214</v>
      </c>
      <c r="AC57">
        <v>978</v>
      </c>
      <c r="AD57">
        <v>978</v>
      </c>
      <c r="AE57">
        <v>978</v>
      </c>
      <c r="AF57">
        <v>978</v>
      </c>
      <c r="AG57">
        <v>82</v>
      </c>
      <c r="AH57">
        <v>79</v>
      </c>
      <c r="AI57">
        <v>79</v>
      </c>
      <c r="AJ57">
        <v>90</v>
      </c>
      <c r="AK57">
        <v>29</v>
      </c>
      <c r="AL57">
        <v>19</v>
      </c>
      <c r="AM57">
        <v>19</v>
      </c>
    </row>
    <row r="58" spans="1:39" x14ac:dyDescent="0.4">
      <c r="A58" t="s">
        <v>432</v>
      </c>
      <c r="B58" t="s">
        <v>977</v>
      </c>
      <c r="C58">
        <v>815</v>
      </c>
      <c r="D58" t="s">
        <v>218</v>
      </c>
      <c r="E58">
        <v>6117</v>
      </c>
      <c r="F58">
        <v>6117</v>
      </c>
      <c r="G58">
        <v>6117</v>
      </c>
      <c r="H58">
        <v>6117</v>
      </c>
      <c r="I58">
        <v>72</v>
      </c>
      <c r="J58">
        <v>63</v>
      </c>
      <c r="K58">
        <v>70</v>
      </c>
      <c r="L58">
        <v>84</v>
      </c>
      <c r="M58">
        <v>23</v>
      </c>
      <c r="N58">
        <v>13</v>
      </c>
      <c r="O58">
        <v>16</v>
      </c>
      <c r="P58" t="s">
        <v>213</v>
      </c>
      <c r="Q58">
        <v>3153</v>
      </c>
      <c r="R58">
        <v>3153</v>
      </c>
      <c r="S58">
        <v>3153</v>
      </c>
      <c r="T58">
        <v>3153</v>
      </c>
      <c r="U58">
        <v>68</v>
      </c>
      <c r="V58">
        <v>56</v>
      </c>
      <c r="W58">
        <v>71</v>
      </c>
      <c r="X58">
        <v>82</v>
      </c>
      <c r="Y58">
        <v>20</v>
      </c>
      <c r="Z58">
        <v>9</v>
      </c>
      <c r="AA58">
        <v>17</v>
      </c>
      <c r="AB58" t="s">
        <v>214</v>
      </c>
      <c r="AC58">
        <v>2964</v>
      </c>
      <c r="AD58">
        <v>2964</v>
      </c>
      <c r="AE58">
        <v>2964</v>
      </c>
      <c r="AF58">
        <v>2964</v>
      </c>
      <c r="AG58">
        <v>77</v>
      </c>
      <c r="AH58">
        <v>71</v>
      </c>
      <c r="AI58">
        <v>70</v>
      </c>
      <c r="AJ58">
        <v>86</v>
      </c>
      <c r="AK58">
        <v>27</v>
      </c>
      <c r="AL58">
        <v>17</v>
      </c>
      <c r="AM58">
        <v>14</v>
      </c>
    </row>
    <row r="59" spans="1:39" x14ac:dyDescent="0.4">
      <c r="A59" t="s">
        <v>436</v>
      </c>
      <c r="B59" t="s">
        <v>977</v>
      </c>
      <c r="C59">
        <v>816</v>
      </c>
      <c r="D59" t="s">
        <v>218</v>
      </c>
      <c r="E59">
        <v>1968</v>
      </c>
      <c r="F59">
        <v>1968</v>
      </c>
      <c r="G59">
        <v>1968</v>
      </c>
      <c r="H59">
        <v>1968</v>
      </c>
      <c r="I59">
        <v>74</v>
      </c>
      <c r="J59">
        <v>63</v>
      </c>
      <c r="K59">
        <v>71</v>
      </c>
      <c r="L59">
        <v>83</v>
      </c>
      <c r="M59">
        <v>28</v>
      </c>
      <c r="N59">
        <v>15</v>
      </c>
      <c r="O59">
        <v>20</v>
      </c>
      <c r="P59" t="s">
        <v>213</v>
      </c>
      <c r="Q59">
        <v>1026</v>
      </c>
      <c r="R59">
        <v>1026</v>
      </c>
      <c r="S59">
        <v>1026</v>
      </c>
      <c r="T59">
        <v>1026</v>
      </c>
      <c r="U59">
        <v>71</v>
      </c>
      <c r="V59">
        <v>57</v>
      </c>
      <c r="W59">
        <v>72</v>
      </c>
      <c r="X59">
        <v>82</v>
      </c>
      <c r="Y59">
        <v>24</v>
      </c>
      <c r="Z59">
        <v>11</v>
      </c>
      <c r="AA59">
        <v>23</v>
      </c>
      <c r="AB59" t="s">
        <v>214</v>
      </c>
      <c r="AC59">
        <v>942</v>
      </c>
      <c r="AD59">
        <v>942</v>
      </c>
      <c r="AE59">
        <v>942</v>
      </c>
      <c r="AF59">
        <v>942</v>
      </c>
      <c r="AG59">
        <v>78</v>
      </c>
      <c r="AH59">
        <v>70</v>
      </c>
      <c r="AI59">
        <v>71</v>
      </c>
      <c r="AJ59">
        <v>84</v>
      </c>
      <c r="AK59">
        <v>33</v>
      </c>
      <c r="AL59">
        <v>20</v>
      </c>
      <c r="AM59">
        <v>17</v>
      </c>
    </row>
    <row r="60" spans="1:39" x14ac:dyDescent="0.4">
      <c r="A60" t="s">
        <v>437</v>
      </c>
      <c r="B60" t="s">
        <v>978</v>
      </c>
      <c r="C60" t="s">
        <v>978</v>
      </c>
      <c r="D60" t="s">
        <v>218</v>
      </c>
      <c r="E60">
        <v>54817</v>
      </c>
      <c r="F60">
        <v>54817</v>
      </c>
      <c r="G60">
        <v>54817</v>
      </c>
      <c r="H60">
        <v>54817</v>
      </c>
      <c r="I60">
        <v>72</v>
      </c>
      <c r="J60">
        <v>63</v>
      </c>
      <c r="K60">
        <v>70</v>
      </c>
      <c r="L60">
        <v>81</v>
      </c>
      <c r="M60">
        <v>23</v>
      </c>
      <c r="N60">
        <v>13</v>
      </c>
      <c r="O60">
        <v>17</v>
      </c>
      <c r="P60" t="s">
        <v>213</v>
      </c>
      <c r="Q60">
        <v>28057</v>
      </c>
      <c r="R60">
        <v>28057</v>
      </c>
      <c r="S60">
        <v>28057</v>
      </c>
      <c r="T60">
        <v>28057</v>
      </c>
      <c r="U60">
        <v>67</v>
      </c>
      <c r="V60">
        <v>56</v>
      </c>
      <c r="W60">
        <v>69</v>
      </c>
      <c r="X60">
        <v>79</v>
      </c>
      <c r="Y60">
        <v>19</v>
      </c>
      <c r="Z60">
        <v>9</v>
      </c>
      <c r="AA60">
        <v>19</v>
      </c>
      <c r="AB60" t="s">
        <v>214</v>
      </c>
      <c r="AC60">
        <v>26760</v>
      </c>
      <c r="AD60">
        <v>26760</v>
      </c>
      <c r="AE60">
        <v>26760</v>
      </c>
      <c r="AF60">
        <v>26760</v>
      </c>
      <c r="AG60">
        <v>76</v>
      </c>
      <c r="AH60">
        <v>70</v>
      </c>
      <c r="AI60">
        <v>71</v>
      </c>
      <c r="AJ60">
        <v>84</v>
      </c>
      <c r="AK60">
        <v>26</v>
      </c>
      <c r="AL60">
        <v>17</v>
      </c>
      <c r="AM60">
        <v>15</v>
      </c>
    </row>
    <row r="61" spans="1:39" x14ac:dyDescent="0.4">
      <c r="A61" t="s">
        <v>440</v>
      </c>
      <c r="B61" t="s">
        <v>978</v>
      </c>
      <c r="C61">
        <v>830</v>
      </c>
      <c r="D61" t="s">
        <v>218</v>
      </c>
      <c r="E61">
        <v>8401</v>
      </c>
      <c r="F61">
        <v>8401</v>
      </c>
      <c r="G61">
        <v>8401</v>
      </c>
      <c r="H61">
        <v>8401</v>
      </c>
      <c r="I61">
        <v>75</v>
      </c>
      <c r="J61">
        <v>65</v>
      </c>
      <c r="K61">
        <v>73</v>
      </c>
      <c r="L61">
        <v>86</v>
      </c>
      <c r="M61">
        <v>24</v>
      </c>
      <c r="N61">
        <v>14</v>
      </c>
      <c r="O61">
        <v>19</v>
      </c>
      <c r="P61" t="s">
        <v>213</v>
      </c>
      <c r="Q61">
        <v>4297</v>
      </c>
      <c r="R61">
        <v>4297</v>
      </c>
      <c r="S61">
        <v>4297</v>
      </c>
      <c r="T61">
        <v>4297</v>
      </c>
      <c r="U61">
        <v>70</v>
      </c>
      <c r="V61">
        <v>58</v>
      </c>
      <c r="W61">
        <v>72</v>
      </c>
      <c r="X61">
        <v>84</v>
      </c>
      <c r="Y61">
        <v>20</v>
      </c>
      <c r="Z61">
        <v>9</v>
      </c>
      <c r="AA61">
        <v>21</v>
      </c>
      <c r="AB61" t="s">
        <v>214</v>
      </c>
      <c r="AC61">
        <v>4104</v>
      </c>
      <c r="AD61">
        <v>4104</v>
      </c>
      <c r="AE61">
        <v>4104</v>
      </c>
      <c r="AF61">
        <v>4104</v>
      </c>
      <c r="AG61">
        <v>79</v>
      </c>
      <c r="AH61">
        <v>73</v>
      </c>
      <c r="AI61">
        <v>74</v>
      </c>
      <c r="AJ61">
        <v>88</v>
      </c>
      <c r="AK61">
        <v>28</v>
      </c>
      <c r="AL61">
        <v>19</v>
      </c>
      <c r="AM61">
        <v>17</v>
      </c>
    </row>
    <row r="62" spans="1:39" x14ac:dyDescent="0.4">
      <c r="A62" t="s">
        <v>439</v>
      </c>
      <c r="B62" t="s">
        <v>978</v>
      </c>
      <c r="C62">
        <v>831</v>
      </c>
      <c r="D62" t="s">
        <v>218</v>
      </c>
      <c r="E62">
        <v>3389</v>
      </c>
      <c r="F62">
        <v>3389</v>
      </c>
      <c r="G62">
        <v>3389</v>
      </c>
      <c r="H62">
        <v>3389</v>
      </c>
      <c r="I62">
        <v>66</v>
      </c>
      <c r="J62">
        <v>55</v>
      </c>
      <c r="K62">
        <v>64</v>
      </c>
      <c r="L62">
        <v>75</v>
      </c>
      <c r="M62">
        <v>21</v>
      </c>
      <c r="N62">
        <v>11</v>
      </c>
      <c r="O62">
        <v>14</v>
      </c>
      <c r="P62" t="s">
        <v>213</v>
      </c>
      <c r="Q62">
        <v>1751</v>
      </c>
      <c r="R62">
        <v>1751</v>
      </c>
      <c r="S62">
        <v>1751</v>
      </c>
      <c r="T62">
        <v>1751</v>
      </c>
      <c r="U62">
        <v>61</v>
      </c>
      <c r="V62">
        <v>48</v>
      </c>
      <c r="W62">
        <v>63</v>
      </c>
      <c r="X62">
        <v>72</v>
      </c>
      <c r="Y62">
        <v>17</v>
      </c>
      <c r="Z62">
        <v>8</v>
      </c>
      <c r="AA62">
        <v>17</v>
      </c>
      <c r="AB62" t="s">
        <v>214</v>
      </c>
      <c r="AC62">
        <v>1638</v>
      </c>
      <c r="AD62">
        <v>1638</v>
      </c>
      <c r="AE62">
        <v>1638</v>
      </c>
      <c r="AF62">
        <v>1638</v>
      </c>
      <c r="AG62">
        <v>70</v>
      </c>
      <c r="AH62">
        <v>61</v>
      </c>
      <c r="AI62">
        <v>66</v>
      </c>
      <c r="AJ62">
        <v>79</v>
      </c>
      <c r="AK62">
        <v>24</v>
      </c>
      <c r="AL62">
        <v>14</v>
      </c>
      <c r="AM62">
        <v>11</v>
      </c>
    </row>
    <row r="63" spans="1:39" x14ac:dyDescent="0.4">
      <c r="A63" t="s">
        <v>442</v>
      </c>
      <c r="B63" t="s">
        <v>978</v>
      </c>
      <c r="C63">
        <v>855</v>
      </c>
      <c r="D63" t="s">
        <v>218</v>
      </c>
      <c r="E63">
        <v>7568</v>
      </c>
      <c r="F63">
        <v>7568</v>
      </c>
      <c r="G63">
        <v>7568</v>
      </c>
      <c r="H63">
        <v>7568</v>
      </c>
      <c r="I63">
        <v>73</v>
      </c>
      <c r="J63">
        <v>64</v>
      </c>
      <c r="K63">
        <v>72</v>
      </c>
      <c r="L63">
        <v>85</v>
      </c>
      <c r="M63">
        <v>25</v>
      </c>
      <c r="N63">
        <v>14</v>
      </c>
      <c r="O63">
        <v>19</v>
      </c>
      <c r="P63" t="s">
        <v>213</v>
      </c>
      <c r="Q63">
        <v>3901</v>
      </c>
      <c r="R63">
        <v>3901</v>
      </c>
      <c r="S63">
        <v>3901</v>
      </c>
      <c r="T63">
        <v>3901</v>
      </c>
      <c r="U63">
        <v>69</v>
      </c>
      <c r="V63">
        <v>57</v>
      </c>
      <c r="W63">
        <v>72</v>
      </c>
      <c r="X63">
        <v>83</v>
      </c>
      <c r="Y63">
        <v>21</v>
      </c>
      <c r="Z63">
        <v>10</v>
      </c>
      <c r="AA63">
        <v>21</v>
      </c>
      <c r="AB63" t="s">
        <v>214</v>
      </c>
      <c r="AC63">
        <v>3667</v>
      </c>
      <c r="AD63">
        <v>3667</v>
      </c>
      <c r="AE63">
        <v>3667</v>
      </c>
      <c r="AF63">
        <v>3667</v>
      </c>
      <c r="AG63">
        <v>78</v>
      </c>
      <c r="AH63">
        <v>72</v>
      </c>
      <c r="AI63">
        <v>72</v>
      </c>
      <c r="AJ63">
        <v>86</v>
      </c>
      <c r="AK63">
        <v>28</v>
      </c>
      <c r="AL63">
        <v>18</v>
      </c>
      <c r="AM63">
        <v>16</v>
      </c>
    </row>
    <row r="64" spans="1:39" x14ac:dyDescent="0.4">
      <c r="A64" t="s">
        <v>441</v>
      </c>
      <c r="B64" t="s">
        <v>978</v>
      </c>
      <c r="C64">
        <v>856</v>
      </c>
      <c r="D64" t="s">
        <v>218</v>
      </c>
      <c r="E64">
        <v>4606</v>
      </c>
      <c r="F64">
        <v>4606</v>
      </c>
      <c r="G64">
        <v>4606</v>
      </c>
      <c r="H64">
        <v>4606</v>
      </c>
      <c r="I64">
        <v>67</v>
      </c>
      <c r="J64">
        <v>59</v>
      </c>
      <c r="K64">
        <v>66</v>
      </c>
      <c r="L64">
        <v>74</v>
      </c>
      <c r="M64">
        <v>21</v>
      </c>
      <c r="N64">
        <v>13</v>
      </c>
      <c r="O64">
        <v>17</v>
      </c>
      <c r="P64" t="s">
        <v>213</v>
      </c>
      <c r="Q64">
        <v>2365</v>
      </c>
      <c r="R64">
        <v>2365</v>
      </c>
      <c r="S64">
        <v>2365</v>
      </c>
      <c r="T64">
        <v>2365</v>
      </c>
      <c r="U64">
        <v>63</v>
      </c>
      <c r="V64">
        <v>52</v>
      </c>
      <c r="W64">
        <v>65</v>
      </c>
      <c r="X64">
        <v>72</v>
      </c>
      <c r="Y64">
        <v>18</v>
      </c>
      <c r="Z64">
        <v>9</v>
      </c>
      <c r="AA64">
        <v>17</v>
      </c>
      <c r="AB64" t="s">
        <v>214</v>
      </c>
      <c r="AC64">
        <v>2241</v>
      </c>
      <c r="AD64">
        <v>2241</v>
      </c>
      <c r="AE64">
        <v>2241</v>
      </c>
      <c r="AF64">
        <v>2241</v>
      </c>
      <c r="AG64">
        <v>71</v>
      </c>
      <c r="AH64">
        <v>67</v>
      </c>
      <c r="AI64">
        <v>67</v>
      </c>
      <c r="AJ64">
        <v>77</v>
      </c>
      <c r="AK64">
        <v>25</v>
      </c>
      <c r="AL64">
        <v>18</v>
      </c>
      <c r="AM64">
        <v>17</v>
      </c>
    </row>
    <row r="65" spans="1:39" x14ac:dyDescent="0.4">
      <c r="A65" t="s">
        <v>447</v>
      </c>
      <c r="B65" t="s">
        <v>978</v>
      </c>
      <c r="C65">
        <v>857</v>
      </c>
      <c r="D65" t="s">
        <v>218</v>
      </c>
      <c r="E65">
        <v>407</v>
      </c>
      <c r="F65">
        <v>407</v>
      </c>
      <c r="G65">
        <v>407</v>
      </c>
      <c r="H65">
        <v>407</v>
      </c>
      <c r="I65">
        <v>80</v>
      </c>
      <c r="J65">
        <v>70</v>
      </c>
      <c r="K65">
        <v>78</v>
      </c>
      <c r="L65">
        <v>86</v>
      </c>
      <c r="M65">
        <v>27</v>
      </c>
      <c r="N65">
        <v>15</v>
      </c>
      <c r="O65">
        <v>16</v>
      </c>
      <c r="P65" t="s">
        <v>213</v>
      </c>
      <c r="Q65">
        <v>190</v>
      </c>
      <c r="R65">
        <v>190</v>
      </c>
      <c r="S65">
        <v>190</v>
      </c>
      <c r="T65">
        <v>190</v>
      </c>
      <c r="U65">
        <v>78</v>
      </c>
      <c r="V65">
        <v>63</v>
      </c>
      <c r="W65">
        <v>78</v>
      </c>
      <c r="X65">
        <v>85</v>
      </c>
      <c r="Y65">
        <v>25</v>
      </c>
      <c r="Z65">
        <v>13</v>
      </c>
      <c r="AA65">
        <v>22</v>
      </c>
      <c r="AB65" t="s">
        <v>214</v>
      </c>
      <c r="AC65">
        <v>217</v>
      </c>
      <c r="AD65">
        <v>217</v>
      </c>
      <c r="AE65">
        <v>217</v>
      </c>
      <c r="AF65">
        <v>217</v>
      </c>
      <c r="AG65">
        <v>82</v>
      </c>
      <c r="AH65">
        <v>76</v>
      </c>
      <c r="AI65">
        <v>78</v>
      </c>
      <c r="AJ65">
        <v>87</v>
      </c>
      <c r="AK65">
        <v>29</v>
      </c>
      <c r="AL65">
        <v>18</v>
      </c>
      <c r="AM65">
        <v>12</v>
      </c>
    </row>
    <row r="66" spans="1:39" x14ac:dyDescent="0.4">
      <c r="A66" t="s">
        <v>446</v>
      </c>
      <c r="B66" t="s">
        <v>978</v>
      </c>
      <c r="C66">
        <v>891</v>
      </c>
      <c r="D66" t="s">
        <v>218</v>
      </c>
      <c r="E66">
        <v>9264</v>
      </c>
      <c r="F66">
        <v>9264</v>
      </c>
      <c r="G66">
        <v>9264</v>
      </c>
      <c r="H66">
        <v>9264</v>
      </c>
      <c r="I66">
        <v>72</v>
      </c>
      <c r="J66">
        <v>64</v>
      </c>
      <c r="K66">
        <v>71</v>
      </c>
      <c r="L66">
        <v>81</v>
      </c>
      <c r="M66">
        <v>22</v>
      </c>
      <c r="N66">
        <v>13</v>
      </c>
      <c r="O66">
        <v>17</v>
      </c>
      <c r="P66" t="s">
        <v>213</v>
      </c>
      <c r="Q66">
        <v>4701</v>
      </c>
      <c r="R66">
        <v>4701</v>
      </c>
      <c r="S66">
        <v>4701</v>
      </c>
      <c r="T66">
        <v>4701</v>
      </c>
      <c r="U66">
        <v>66</v>
      </c>
      <c r="V66">
        <v>56</v>
      </c>
      <c r="W66">
        <v>70</v>
      </c>
      <c r="X66">
        <v>79</v>
      </c>
      <c r="Y66">
        <v>18</v>
      </c>
      <c r="Z66">
        <v>9</v>
      </c>
      <c r="AA66">
        <v>19</v>
      </c>
      <c r="AB66" t="s">
        <v>214</v>
      </c>
      <c r="AC66">
        <v>4563</v>
      </c>
      <c r="AD66">
        <v>4563</v>
      </c>
      <c r="AE66">
        <v>4563</v>
      </c>
      <c r="AF66">
        <v>4563</v>
      </c>
      <c r="AG66">
        <v>77</v>
      </c>
      <c r="AH66">
        <v>72</v>
      </c>
      <c r="AI66">
        <v>72</v>
      </c>
      <c r="AJ66">
        <v>84</v>
      </c>
      <c r="AK66">
        <v>27</v>
      </c>
      <c r="AL66">
        <v>17</v>
      </c>
      <c r="AM66">
        <v>15</v>
      </c>
    </row>
    <row r="67" spans="1:39" x14ac:dyDescent="0.4">
      <c r="A67" t="s">
        <v>445</v>
      </c>
      <c r="B67" t="s">
        <v>978</v>
      </c>
      <c r="C67">
        <v>892</v>
      </c>
      <c r="D67" t="s">
        <v>218</v>
      </c>
      <c r="E67">
        <v>3800</v>
      </c>
      <c r="F67">
        <v>3800</v>
      </c>
      <c r="G67">
        <v>3800</v>
      </c>
      <c r="H67">
        <v>3800</v>
      </c>
      <c r="I67">
        <v>66</v>
      </c>
      <c r="J67">
        <v>58</v>
      </c>
      <c r="K67">
        <v>68</v>
      </c>
      <c r="L67">
        <v>75</v>
      </c>
      <c r="M67">
        <v>17</v>
      </c>
      <c r="N67">
        <v>9</v>
      </c>
      <c r="O67">
        <v>15</v>
      </c>
      <c r="P67" t="s">
        <v>213</v>
      </c>
      <c r="Q67">
        <v>1975</v>
      </c>
      <c r="R67">
        <v>1975</v>
      </c>
      <c r="S67">
        <v>1975</v>
      </c>
      <c r="T67">
        <v>1975</v>
      </c>
      <c r="U67">
        <v>62</v>
      </c>
      <c r="V67">
        <v>52</v>
      </c>
      <c r="W67">
        <v>67</v>
      </c>
      <c r="X67">
        <v>72</v>
      </c>
      <c r="Y67">
        <v>15</v>
      </c>
      <c r="Z67">
        <v>6</v>
      </c>
      <c r="AA67">
        <v>17</v>
      </c>
      <c r="AB67" t="s">
        <v>214</v>
      </c>
      <c r="AC67">
        <v>1825</v>
      </c>
      <c r="AD67">
        <v>1825</v>
      </c>
      <c r="AE67">
        <v>1825</v>
      </c>
      <c r="AF67">
        <v>1825</v>
      </c>
      <c r="AG67">
        <v>71</v>
      </c>
      <c r="AH67">
        <v>65</v>
      </c>
      <c r="AI67">
        <v>69</v>
      </c>
      <c r="AJ67">
        <v>79</v>
      </c>
      <c r="AK67">
        <v>19</v>
      </c>
      <c r="AL67">
        <v>12</v>
      </c>
      <c r="AM67">
        <v>13</v>
      </c>
    </row>
    <row r="68" spans="1:39" x14ac:dyDescent="0.4">
      <c r="A68" t="s">
        <v>443</v>
      </c>
      <c r="B68" t="s">
        <v>978</v>
      </c>
      <c r="C68">
        <v>925</v>
      </c>
      <c r="D68" t="s">
        <v>218</v>
      </c>
      <c r="E68">
        <v>7964</v>
      </c>
      <c r="F68">
        <v>7964</v>
      </c>
      <c r="G68">
        <v>7964</v>
      </c>
      <c r="H68">
        <v>7964</v>
      </c>
      <c r="I68">
        <v>73</v>
      </c>
      <c r="J68">
        <v>64</v>
      </c>
      <c r="K68">
        <v>71</v>
      </c>
      <c r="L68">
        <v>81</v>
      </c>
      <c r="M68">
        <v>22</v>
      </c>
      <c r="N68">
        <v>12</v>
      </c>
      <c r="O68">
        <v>17</v>
      </c>
      <c r="P68" t="s">
        <v>213</v>
      </c>
      <c r="Q68">
        <v>4070</v>
      </c>
      <c r="R68">
        <v>4070</v>
      </c>
      <c r="S68">
        <v>4070</v>
      </c>
      <c r="T68">
        <v>4070</v>
      </c>
      <c r="U68">
        <v>67</v>
      </c>
      <c r="V68">
        <v>56</v>
      </c>
      <c r="W68">
        <v>69</v>
      </c>
      <c r="X68">
        <v>79</v>
      </c>
      <c r="Y68">
        <v>19</v>
      </c>
      <c r="Z68">
        <v>8</v>
      </c>
      <c r="AA68">
        <v>19</v>
      </c>
      <c r="AB68" t="s">
        <v>214</v>
      </c>
      <c r="AC68">
        <v>3894</v>
      </c>
      <c r="AD68">
        <v>3894</v>
      </c>
      <c r="AE68">
        <v>3894</v>
      </c>
      <c r="AF68">
        <v>3894</v>
      </c>
      <c r="AG68">
        <v>78</v>
      </c>
      <c r="AH68">
        <v>72</v>
      </c>
      <c r="AI68">
        <v>73</v>
      </c>
      <c r="AJ68">
        <v>84</v>
      </c>
      <c r="AK68">
        <v>26</v>
      </c>
      <c r="AL68">
        <v>16</v>
      </c>
      <c r="AM68">
        <v>15</v>
      </c>
    </row>
    <row r="69" spans="1:39" x14ac:dyDescent="0.4">
      <c r="A69" t="s">
        <v>444</v>
      </c>
      <c r="B69" t="s">
        <v>978</v>
      </c>
      <c r="C69">
        <v>928</v>
      </c>
      <c r="D69" t="s">
        <v>218</v>
      </c>
      <c r="E69">
        <v>9418</v>
      </c>
      <c r="F69">
        <v>9418</v>
      </c>
      <c r="G69">
        <v>9418</v>
      </c>
      <c r="H69">
        <v>9418</v>
      </c>
      <c r="I69">
        <v>73</v>
      </c>
      <c r="J69">
        <v>64</v>
      </c>
      <c r="K69">
        <v>70</v>
      </c>
      <c r="L69">
        <v>81</v>
      </c>
      <c r="M69">
        <v>24</v>
      </c>
      <c r="N69">
        <v>13</v>
      </c>
      <c r="O69">
        <v>16</v>
      </c>
      <c r="P69" t="s">
        <v>213</v>
      </c>
      <c r="Q69">
        <v>4807</v>
      </c>
      <c r="R69">
        <v>4807</v>
      </c>
      <c r="S69">
        <v>4807</v>
      </c>
      <c r="T69">
        <v>4807</v>
      </c>
      <c r="U69">
        <v>69</v>
      </c>
      <c r="V69">
        <v>57</v>
      </c>
      <c r="W69">
        <v>69</v>
      </c>
      <c r="X69">
        <v>78</v>
      </c>
      <c r="Y69">
        <v>20</v>
      </c>
      <c r="Z69">
        <v>9</v>
      </c>
      <c r="AA69">
        <v>17</v>
      </c>
      <c r="AB69" t="s">
        <v>214</v>
      </c>
      <c r="AC69">
        <v>4611</v>
      </c>
      <c r="AD69">
        <v>4611</v>
      </c>
      <c r="AE69">
        <v>4611</v>
      </c>
      <c r="AF69">
        <v>4611</v>
      </c>
      <c r="AG69">
        <v>77</v>
      </c>
      <c r="AH69">
        <v>70</v>
      </c>
      <c r="AI69">
        <v>71</v>
      </c>
      <c r="AJ69">
        <v>84</v>
      </c>
      <c r="AK69">
        <v>27</v>
      </c>
      <c r="AL69">
        <v>17</v>
      </c>
      <c r="AM69">
        <v>14</v>
      </c>
    </row>
    <row r="70" spans="1:39" x14ac:dyDescent="0.4">
      <c r="A70" t="s">
        <v>448</v>
      </c>
      <c r="B70" t="s">
        <v>979</v>
      </c>
      <c r="C70" t="s">
        <v>979</v>
      </c>
      <c r="D70" t="s">
        <v>218</v>
      </c>
      <c r="E70">
        <v>70693</v>
      </c>
      <c r="F70">
        <v>70693</v>
      </c>
      <c r="G70">
        <v>70693</v>
      </c>
      <c r="H70">
        <v>70693</v>
      </c>
      <c r="I70">
        <v>73</v>
      </c>
      <c r="J70">
        <v>64</v>
      </c>
      <c r="K70">
        <v>71</v>
      </c>
      <c r="L70">
        <v>79</v>
      </c>
      <c r="M70">
        <v>22</v>
      </c>
      <c r="N70">
        <v>11</v>
      </c>
      <c r="O70">
        <v>16</v>
      </c>
      <c r="P70" t="s">
        <v>213</v>
      </c>
      <c r="Q70">
        <v>36168</v>
      </c>
      <c r="R70">
        <v>36168</v>
      </c>
      <c r="S70">
        <v>36168</v>
      </c>
      <c r="T70">
        <v>36168</v>
      </c>
      <c r="U70">
        <v>68</v>
      </c>
      <c r="V70">
        <v>56</v>
      </c>
      <c r="W70">
        <v>70</v>
      </c>
      <c r="X70">
        <v>77</v>
      </c>
      <c r="Y70">
        <v>18</v>
      </c>
      <c r="Z70">
        <v>8</v>
      </c>
      <c r="AA70">
        <v>18</v>
      </c>
      <c r="AB70" t="s">
        <v>214</v>
      </c>
      <c r="AC70">
        <v>34525</v>
      </c>
      <c r="AD70">
        <v>34525</v>
      </c>
      <c r="AE70">
        <v>34525</v>
      </c>
      <c r="AF70">
        <v>34525</v>
      </c>
      <c r="AG70">
        <v>77</v>
      </c>
      <c r="AH70">
        <v>71</v>
      </c>
      <c r="AI70">
        <v>72</v>
      </c>
      <c r="AJ70">
        <v>82</v>
      </c>
      <c r="AK70">
        <v>25</v>
      </c>
      <c r="AL70">
        <v>15</v>
      </c>
      <c r="AM70">
        <v>14</v>
      </c>
    </row>
    <row r="71" spans="1:39" x14ac:dyDescent="0.4">
      <c r="A71" t="s">
        <v>449</v>
      </c>
      <c r="B71" t="s">
        <v>979</v>
      </c>
      <c r="C71">
        <v>330</v>
      </c>
      <c r="D71" t="s">
        <v>218</v>
      </c>
      <c r="E71">
        <v>16173</v>
      </c>
      <c r="F71">
        <v>16173</v>
      </c>
      <c r="G71">
        <v>16173</v>
      </c>
      <c r="H71">
        <v>16173</v>
      </c>
      <c r="I71">
        <v>70</v>
      </c>
      <c r="J71">
        <v>61</v>
      </c>
      <c r="K71">
        <v>67</v>
      </c>
      <c r="L71">
        <v>74</v>
      </c>
      <c r="M71">
        <v>14</v>
      </c>
      <c r="N71">
        <v>6</v>
      </c>
      <c r="O71">
        <v>11</v>
      </c>
      <c r="P71" t="s">
        <v>213</v>
      </c>
      <c r="Q71">
        <v>8202</v>
      </c>
      <c r="R71">
        <v>8202</v>
      </c>
      <c r="S71">
        <v>8202</v>
      </c>
      <c r="T71">
        <v>8202</v>
      </c>
      <c r="U71">
        <v>65</v>
      </c>
      <c r="V71">
        <v>54</v>
      </c>
      <c r="W71">
        <v>66</v>
      </c>
      <c r="X71">
        <v>71</v>
      </c>
      <c r="Y71">
        <v>11</v>
      </c>
      <c r="Z71">
        <v>4</v>
      </c>
      <c r="AA71">
        <v>12</v>
      </c>
      <c r="AB71" t="s">
        <v>214</v>
      </c>
      <c r="AC71">
        <v>7971</v>
      </c>
      <c r="AD71">
        <v>7971</v>
      </c>
      <c r="AE71">
        <v>7971</v>
      </c>
      <c r="AF71">
        <v>7971</v>
      </c>
      <c r="AG71">
        <v>74</v>
      </c>
      <c r="AH71">
        <v>68</v>
      </c>
      <c r="AI71">
        <v>69</v>
      </c>
      <c r="AJ71">
        <v>77</v>
      </c>
      <c r="AK71">
        <v>16</v>
      </c>
      <c r="AL71">
        <v>9</v>
      </c>
      <c r="AM71">
        <v>10</v>
      </c>
    </row>
    <row r="72" spans="1:39" x14ac:dyDescent="0.4">
      <c r="A72" t="s">
        <v>450</v>
      </c>
      <c r="B72" t="s">
        <v>979</v>
      </c>
      <c r="C72">
        <v>331</v>
      </c>
      <c r="D72" t="s">
        <v>218</v>
      </c>
      <c r="E72">
        <v>4412</v>
      </c>
      <c r="F72">
        <v>4412</v>
      </c>
      <c r="G72">
        <v>4412</v>
      </c>
      <c r="H72">
        <v>4412</v>
      </c>
      <c r="I72">
        <v>70</v>
      </c>
      <c r="J72">
        <v>62</v>
      </c>
      <c r="K72">
        <v>70</v>
      </c>
      <c r="L72">
        <v>77</v>
      </c>
      <c r="M72">
        <v>18</v>
      </c>
      <c r="N72">
        <v>10</v>
      </c>
      <c r="O72">
        <v>16</v>
      </c>
      <c r="P72" t="s">
        <v>213</v>
      </c>
      <c r="Q72">
        <v>2287</v>
      </c>
      <c r="R72">
        <v>2287</v>
      </c>
      <c r="S72">
        <v>2287</v>
      </c>
      <c r="T72">
        <v>2287</v>
      </c>
      <c r="U72">
        <v>65</v>
      </c>
      <c r="V72">
        <v>55</v>
      </c>
      <c r="W72">
        <v>69</v>
      </c>
      <c r="X72">
        <v>74</v>
      </c>
      <c r="Y72">
        <v>15</v>
      </c>
      <c r="Z72">
        <v>7</v>
      </c>
      <c r="AA72">
        <v>18</v>
      </c>
      <c r="AB72" t="s">
        <v>214</v>
      </c>
      <c r="AC72">
        <v>2125</v>
      </c>
      <c r="AD72">
        <v>2125</v>
      </c>
      <c r="AE72">
        <v>2125</v>
      </c>
      <c r="AF72">
        <v>2125</v>
      </c>
      <c r="AG72">
        <v>74</v>
      </c>
      <c r="AH72">
        <v>70</v>
      </c>
      <c r="AI72">
        <v>70</v>
      </c>
      <c r="AJ72">
        <v>80</v>
      </c>
      <c r="AK72">
        <v>21</v>
      </c>
      <c r="AL72">
        <v>14</v>
      </c>
      <c r="AM72">
        <v>14</v>
      </c>
    </row>
    <row r="73" spans="1:39" x14ac:dyDescent="0.4">
      <c r="A73" t="s">
        <v>451</v>
      </c>
      <c r="B73" t="s">
        <v>979</v>
      </c>
      <c r="C73">
        <v>332</v>
      </c>
      <c r="D73" t="s">
        <v>218</v>
      </c>
      <c r="E73">
        <v>3740</v>
      </c>
      <c r="F73">
        <v>3740</v>
      </c>
      <c r="G73">
        <v>3740</v>
      </c>
      <c r="H73">
        <v>3740</v>
      </c>
      <c r="I73">
        <v>74</v>
      </c>
      <c r="J73">
        <v>65</v>
      </c>
      <c r="K73">
        <v>72</v>
      </c>
      <c r="L73">
        <v>81</v>
      </c>
      <c r="M73">
        <v>28</v>
      </c>
      <c r="N73">
        <v>15</v>
      </c>
      <c r="O73">
        <v>20</v>
      </c>
      <c r="P73" t="s">
        <v>213</v>
      </c>
      <c r="Q73">
        <v>1936</v>
      </c>
      <c r="R73">
        <v>1936</v>
      </c>
      <c r="S73">
        <v>1936</v>
      </c>
      <c r="T73">
        <v>1936</v>
      </c>
      <c r="U73">
        <v>69</v>
      </c>
      <c r="V73">
        <v>57</v>
      </c>
      <c r="W73">
        <v>70</v>
      </c>
      <c r="X73">
        <v>77</v>
      </c>
      <c r="Y73">
        <v>24</v>
      </c>
      <c r="Z73">
        <v>10</v>
      </c>
      <c r="AA73">
        <v>21</v>
      </c>
      <c r="AB73" t="s">
        <v>214</v>
      </c>
      <c r="AC73">
        <v>1804</v>
      </c>
      <c r="AD73">
        <v>1804</v>
      </c>
      <c r="AE73">
        <v>1804</v>
      </c>
      <c r="AF73">
        <v>1804</v>
      </c>
      <c r="AG73">
        <v>80</v>
      </c>
      <c r="AH73">
        <v>73</v>
      </c>
      <c r="AI73">
        <v>74</v>
      </c>
      <c r="AJ73">
        <v>85</v>
      </c>
      <c r="AK73">
        <v>32</v>
      </c>
      <c r="AL73">
        <v>20</v>
      </c>
      <c r="AM73">
        <v>18</v>
      </c>
    </row>
    <row r="74" spans="1:39" x14ac:dyDescent="0.4">
      <c r="A74" t="s">
        <v>453</v>
      </c>
      <c r="B74" t="s">
        <v>979</v>
      </c>
      <c r="C74">
        <v>333</v>
      </c>
      <c r="D74" t="s">
        <v>218</v>
      </c>
      <c r="E74">
        <v>4676</v>
      </c>
      <c r="F74">
        <v>4676</v>
      </c>
      <c r="G74">
        <v>4676</v>
      </c>
      <c r="H74">
        <v>4676</v>
      </c>
      <c r="I74">
        <v>68</v>
      </c>
      <c r="J74">
        <v>59</v>
      </c>
      <c r="K74">
        <v>68</v>
      </c>
      <c r="L74">
        <v>74</v>
      </c>
      <c r="M74">
        <v>19</v>
      </c>
      <c r="N74">
        <v>9</v>
      </c>
      <c r="O74">
        <v>14</v>
      </c>
      <c r="P74" t="s">
        <v>213</v>
      </c>
      <c r="Q74">
        <v>2366</v>
      </c>
      <c r="R74">
        <v>2366</v>
      </c>
      <c r="S74">
        <v>2366</v>
      </c>
      <c r="T74">
        <v>2366</v>
      </c>
      <c r="U74">
        <v>63</v>
      </c>
      <c r="V74">
        <v>51</v>
      </c>
      <c r="W74">
        <v>66</v>
      </c>
      <c r="X74">
        <v>71</v>
      </c>
      <c r="Y74">
        <v>16</v>
      </c>
      <c r="Z74">
        <v>7</v>
      </c>
      <c r="AA74">
        <v>16</v>
      </c>
      <c r="AB74" t="s">
        <v>214</v>
      </c>
      <c r="AC74">
        <v>2310</v>
      </c>
      <c r="AD74">
        <v>2310</v>
      </c>
      <c r="AE74">
        <v>2310</v>
      </c>
      <c r="AF74">
        <v>2310</v>
      </c>
      <c r="AG74">
        <v>73</v>
      </c>
      <c r="AH74">
        <v>67</v>
      </c>
      <c r="AI74">
        <v>70</v>
      </c>
      <c r="AJ74">
        <v>78</v>
      </c>
      <c r="AK74">
        <v>21</v>
      </c>
      <c r="AL74">
        <v>11</v>
      </c>
      <c r="AM74">
        <v>13</v>
      </c>
    </row>
    <row r="75" spans="1:39" x14ac:dyDescent="0.4">
      <c r="A75" t="s">
        <v>455</v>
      </c>
      <c r="B75" t="s">
        <v>979</v>
      </c>
      <c r="C75">
        <v>334</v>
      </c>
      <c r="D75" t="s">
        <v>218</v>
      </c>
      <c r="E75">
        <v>2648</v>
      </c>
      <c r="F75">
        <v>2648</v>
      </c>
      <c r="G75">
        <v>2648</v>
      </c>
      <c r="H75">
        <v>2648</v>
      </c>
      <c r="I75">
        <v>79</v>
      </c>
      <c r="J75">
        <v>70</v>
      </c>
      <c r="K75">
        <v>76</v>
      </c>
      <c r="L75">
        <v>83</v>
      </c>
      <c r="M75">
        <v>29</v>
      </c>
      <c r="N75">
        <v>19</v>
      </c>
      <c r="O75">
        <v>21</v>
      </c>
      <c r="P75" t="s">
        <v>213</v>
      </c>
      <c r="Q75">
        <v>1364</v>
      </c>
      <c r="R75">
        <v>1364</v>
      </c>
      <c r="S75">
        <v>1364</v>
      </c>
      <c r="T75">
        <v>1364</v>
      </c>
      <c r="U75">
        <v>75</v>
      </c>
      <c r="V75">
        <v>64</v>
      </c>
      <c r="W75">
        <v>76</v>
      </c>
      <c r="X75">
        <v>80</v>
      </c>
      <c r="Y75">
        <v>26</v>
      </c>
      <c r="Z75">
        <v>15</v>
      </c>
      <c r="AA75">
        <v>25</v>
      </c>
      <c r="AB75" t="s">
        <v>214</v>
      </c>
      <c r="AC75">
        <v>1284</v>
      </c>
      <c r="AD75">
        <v>1284</v>
      </c>
      <c r="AE75">
        <v>1284</v>
      </c>
      <c r="AF75">
        <v>1284</v>
      </c>
      <c r="AG75">
        <v>82</v>
      </c>
      <c r="AH75">
        <v>77</v>
      </c>
      <c r="AI75">
        <v>76</v>
      </c>
      <c r="AJ75">
        <v>87</v>
      </c>
      <c r="AK75">
        <v>33</v>
      </c>
      <c r="AL75">
        <v>23</v>
      </c>
      <c r="AM75">
        <v>17</v>
      </c>
    </row>
    <row r="76" spans="1:39" x14ac:dyDescent="0.4">
      <c r="A76" t="s">
        <v>459</v>
      </c>
      <c r="B76" t="s">
        <v>979</v>
      </c>
      <c r="C76">
        <v>335</v>
      </c>
      <c r="D76" t="s">
        <v>218</v>
      </c>
      <c r="E76">
        <v>3751</v>
      </c>
      <c r="F76">
        <v>3751</v>
      </c>
      <c r="G76">
        <v>3751</v>
      </c>
      <c r="H76">
        <v>3751</v>
      </c>
      <c r="I76">
        <v>72</v>
      </c>
      <c r="J76">
        <v>62</v>
      </c>
      <c r="K76">
        <v>71</v>
      </c>
      <c r="L76">
        <v>78</v>
      </c>
      <c r="M76">
        <v>20</v>
      </c>
      <c r="N76">
        <v>9</v>
      </c>
      <c r="O76">
        <v>15</v>
      </c>
      <c r="P76" t="s">
        <v>213</v>
      </c>
      <c r="Q76">
        <v>1930</v>
      </c>
      <c r="R76">
        <v>1930</v>
      </c>
      <c r="S76">
        <v>1930</v>
      </c>
      <c r="T76">
        <v>1930</v>
      </c>
      <c r="U76">
        <v>68</v>
      </c>
      <c r="V76">
        <v>55</v>
      </c>
      <c r="W76">
        <v>69</v>
      </c>
      <c r="X76">
        <v>75</v>
      </c>
      <c r="Y76">
        <v>18</v>
      </c>
      <c r="Z76">
        <v>6</v>
      </c>
      <c r="AA76">
        <v>17</v>
      </c>
      <c r="AB76" t="s">
        <v>214</v>
      </c>
      <c r="AC76">
        <v>1821</v>
      </c>
      <c r="AD76">
        <v>1821</v>
      </c>
      <c r="AE76">
        <v>1821</v>
      </c>
      <c r="AF76">
        <v>1821</v>
      </c>
      <c r="AG76">
        <v>75</v>
      </c>
      <c r="AH76">
        <v>69</v>
      </c>
      <c r="AI76">
        <v>73</v>
      </c>
      <c r="AJ76">
        <v>81</v>
      </c>
      <c r="AK76">
        <v>22</v>
      </c>
      <c r="AL76">
        <v>11</v>
      </c>
      <c r="AM76">
        <v>14</v>
      </c>
    </row>
    <row r="77" spans="1:39" x14ac:dyDescent="0.4">
      <c r="A77" t="s">
        <v>461</v>
      </c>
      <c r="B77" t="s">
        <v>979</v>
      </c>
      <c r="C77">
        <v>336</v>
      </c>
      <c r="D77" t="s">
        <v>218</v>
      </c>
      <c r="E77">
        <v>3206</v>
      </c>
      <c r="F77">
        <v>3206</v>
      </c>
      <c r="G77">
        <v>3206</v>
      </c>
      <c r="H77">
        <v>3206</v>
      </c>
      <c r="I77">
        <v>71</v>
      </c>
      <c r="J77">
        <v>62</v>
      </c>
      <c r="K77">
        <v>71</v>
      </c>
      <c r="L77">
        <v>75</v>
      </c>
      <c r="M77">
        <v>18</v>
      </c>
      <c r="N77">
        <v>8</v>
      </c>
      <c r="O77">
        <v>13</v>
      </c>
      <c r="P77" t="s">
        <v>213</v>
      </c>
      <c r="Q77">
        <v>1603</v>
      </c>
      <c r="R77">
        <v>1603</v>
      </c>
      <c r="S77">
        <v>1603</v>
      </c>
      <c r="T77">
        <v>1603</v>
      </c>
      <c r="U77">
        <v>66</v>
      </c>
      <c r="V77">
        <v>55</v>
      </c>
      <c r="W77">
        <v>68</v>
      </c>
      <c r="X77">
        <v>72</v>
      </c>
      <c r="Y77">
        <v>15</v>
      </c>
      <c r="Z77">
        <v>5</v>
      </c>
      <c r="AA77">
        <v>14</v>
      </c>
      <c r="AB77" t="s">
        <v>214</v>
      </c>
      <c r="AC77">
        <v>1603</v>
      </c>
      <c r="AD77">
        <v>1603</v>
      </c>
      <c r="AE77">
        <v>1603</v>
      </c>
      <c r="AF77">
        <v>1603</v>
      </c>
      <c r="AG77">
        <v>76</v>
      </c>
      <c r="AH77">
        <v>69</v>
      </c>
      <c r="AI77">
        <v>73</v>
      </c>
      <c r="AJ77">
        <v>78</v>
      </c>
      <c r="AK77">
        <v>21</v>
      </c>
      <c r="AL77">
        <v>11</v>
      </c>
      <c r="AM77">
        <v>12</v>
      </c>
    </row>
    <row r="78" spans="1:39" x14ac:dyDescent="0.4">
      <c r="A78" t="s">
        <v>456</v>
      </c>
      <c r="B78" t="s">
        <v>979</v>
      </c>
      <c r="C78">
        <v>860</v>
      </c>
      <c r="D78" t="s">
        <v>218</v>
      </c>
      <c r="E78">
        <v>9354</v>
      </c>
      <c r="F78">
        <v>9354</v>
      </c>
      <c r="G78">
        <v>9354</v>
      </c>
      <c r="H78">
        <v>9354</v>
      </c>
      <c r="I78">
        <v>77</v>
      </c>
      <c r="J78">
        <v>68</v>
      </c>
      <c r="K78">
        <v>75</v>
      </c>
      <c r="L78">
        <v>84</v>
      </c>
      <c r="M78">
        <v>25</v>
      </c>
      <c r="N78">
        <v>14</v>
      </c>
      <c r="O78">
        <v>18</v>
      </c>
      <c r="P78" t="s">
        <v>213</v>
      </c>
      <c r="Q78">
        <v>4792</v>
      </c>
      <c r="R78">
        <v>4792</v>
      </c>
      <c r="S78">
        <v>4792</v>
      </c>
      <c r="T78">
        <v>4792</v>
      </c>
      <c r="U78">
        <v>72</v>
      </c>
      <c r="V78">
        <v>60</v>
      </c>
      <c r="W78">
        <v>74</v>
      </c>
      <c r="X78">
        <v>82</v>
      </c>
      <c r="Y78">
        <v>20</v>
      </c>
      <c r="Z78">
        <v>9</v>
      </c>
      <c r="AA78">
        <v>18</v>
      </c>
      <c r="AB78" t="s">
        <v>214</v>
      </c>
      <c r="AC78">
        <v>4562</v>
      </c>
      <c r="AD78">
        <v>4562</v>
      </c>
      <c r="AE78">
        <v>4562</v>
      </c>
      <c r="AF78">
        <v>4562</v>
      </c>
      <c r="AG78">
        <v>82</v>
      </c>
      <c r="AH78">
        <v>76</v>
      </c>
      <c r="AI78">
        <v>76</v>
      </c>
      <c r="AJ78">
        <v>87</v>
      </c>
      <c r="AK78">
        <v>30</v>
      </c>
      <c r="AL78">
        <v>19</v>
      </c>
      <c r="AM78">
        <v>17</v>
      </c>
    </row>
    <row r="79" spans="1:39" x14ac:dyDescent="0.4">
      <c r="A79" t="s">
        <v>457</v>
      </c>
      <c r="B79" t="s">
        <v>979</v>
      </c>
      <c r="C79">
        <v>861</v>
      </c>
      <c r="D79" t="s">
        <v>218</v>
      </c>
      <c r="E79">
        <v>3266</v>
      </c>
      <c r="F79">
        <v>3266</v>
      </c>
      <c r="G79">
        <v>3266</v>
      </c>
      <c r="H79">
        <v>3266</v>
      </c>
      <c r="I79">
        <v>70</v>
      </c>
      <c r="J79">
        <v>61</v>
      </c>
      <c r="K79">
        <v>70</v>
      </c>
      <c r="L79">
        <v>77</v>
      </c>
      <c r="M79">
        <v>21</v>
      </c>
      <c r="N79">
        <v>12</v>
      </c>
      <c r="O79">
        <v>15</v>
      </c>
      <c r="P79" t="s">
        <v>213</v>
      </c>
      <c r="Q79">
        <v>1639</v>
      </c>
      <c r="R79">
        <v>1639</v>
      </c>
      <c r="S79">
        <v>1639</v>
      </c>
      <c r="T79">
        <v>1639</v>
      </c>
      <c r="U79">
        <v>64</v>
      </c>
      <c r="V79">
        <v>53</v>
      </c>
      <c r="W79">
        <v>67</v>
      </c>
      <c r="X79">
        <v>73</v>
      </c>
      <c r="Y79">
        <v>18</v>
      </c>
      <c r="Z79">
        <v>9</v>
      </c>
      <c r="AA79">
        <v>16</v>
      </c>
      <c r="AB79" t="s">
        <v>214</v>
      </c>
      <c r="AC79">
        <v>1627</v>
      </c>
      <c r="AD79">
        <v>1627</v>
      </c>
      <c r="AE79">
        <v>1627</v>
      </c>
      <c r="AF79">
        <v>1627</v>
      </c>
      <c r="AG79">
        <v>76</v>
      </c>
      <c r="AH79">
        <v>69</v>
      </c>
      <c r="AI79">
        <v>73</v>
      </c>
      <c r="AJ79">
        <v>81</v>
      </c>
      <c r="AK79">
        <v>24</v>
      </c>
      <c r="AL79">
        <v>15</v>
      </c>
      <c r="AM79">
        <v>14</v>
      </c>
    </row>
    <row r="80" spans="1:39" x14ac:dyDescent="0.4">
      <c r="A80" t="s">
        <v>452</v>
      </c>
      <c r="B80" t="s">
        <v>979</v>
      </c>
      <c r="C80">
        <v>884</v>
      </c>
      <c r="D80" t="s">
        <v>218</v>
      </c>
      <c r="E80">
        <v>1858</v>
      </c>
      <c r="F80">
        <v>1858</v>
      </c>
      <c r="G80">
        <v>1858</v>
      </c>
      <c r="H80">
        <v>1858</v>
      </c>
      <c r="I80">
        <v>75</v>
      </c>
      <c r="J80">
        <v>68</v>
      </c>
      <c r="K80">
        <v>74</v>
      </c>
      <c r="L80">
        <v>85</v>
      </c>
      <c r="M80">
        <v>24</v>
      </c>
      <c r="N80">
        <v>14</v>
      </c>
      <c r="O80">
        <v>18</v>
      </c>
      <c r="P80" t="s">
        <v>213</v>
      </c>
      <c r="Q80">
        <v>973</v>
      </c>
      <c r="R80">
        <v>973</v>
      </c>
      <c r="S80">
        <v>973</v>
      </c>
      <c r="T80">
        <v>973</v>
      </c>
      <c r="U80">
        <v>71</v>
      </c>
      <c r="V80">
        <v>61</v>
      </c>
      <c r="W80">
        <v>75</v>
      </c>
      <c r="X80">
        <v>84</v>
      </c>
      <c r="Y80">
        <v>21</v>
      </c>
      <c r="Z80">
        <v>10</v>
      </c>
      <c r="AA80">
        <v>21</v>
      </c>
      <c r="AB80" t="s">
        <v>214</v>
      </c>
      <c r="AC80">
        <v>885</v>
      </c>
      <c r="AD80">
        <v>885</v>
      </c>
      <c r="AE80">
        <v>885</v>
      </c>
      <c r="AF80">
        <v>885</v>
      </c>
      <c r="AG80">
        <v>80</v>
      </c>
      <c r="AH80">
        <v>75</v>
      </c>
      <c r="AI80">
        <v>74</v>
      </c>
      <c r="AJ80">
        <v>85</v>
      </c>
      <c r="AK80">
        <v>28</v>
      </c>
      <c r="AL80">
        <v>18</v>
      </c>
      <c r="AM80">
        <v>15</v>
      </c>
    </row>
    <row r="81" spans="1:39" x14ac:dyDescent="0.4">
      <c r="A81" t="s">
        <v>462</v>
      </c>
      <c r="B81" t="s">
        <v>979</v>
      </c>
      <c r="C81">
        <v>885</v>
      </c>
      <c r="D81" t="s">
        <v>218</v>
      </c>
      <c r="E81">
        <v>6207</v>
      </c>
      <c r="F81">
        <v>6207</v>
      </c>
      <c r="G81">
        <v>6207</v>
      </c>
      <c r="H81">
        <v>6207</v>
      </c>
      <c r="I81">
        <v>73</v>
      </c>
      <c r="J81">
        <v>61</v>
      </c>
      <c r="K81">
        <v>70</v>
      </c>
      <c r="L81">
        <v>84</v>
      </c>
      <c r="M81">
        <v>27</v>
      </c>
      <c r="N81">
        <v>13</v>
      </c>
      <c r="O81">
        <v>18</v>
      </c>
      <c r="P81" t="s">
        <v>213</v>
      </c>
      <c r="Q81">
        <v>3194</v>
      </c>
      <c r="R81">
        <v>3194</v>
      </c>
      <c r="S81">
        <v>3194</v>
      </c>
      <c r="T81">
        <v>3194</v>
      </c>
      <c r="U81">
        <v>69</v>
      </c>
      <c r="V81">
        <v>54</v>
      </c>
      <c r="W81">
        <v>69</v>
      </c>
      <c r="X81">
        <v>82</v>
      </c>
      <c r="Y81">
        <v>23</v>
      </c>
      <c r="Z81">
        <v>9</v>
      </c>
      <c r="AA81">
        <v>20</v>
      </c>
      <c r="AB81" t="s">
        <v>214</v>
      </c>
      <c r="AC81">
        <v>3013</v>
      </c>
      <c r="AD81">
        <v>3013</v>
      </c>
      <c r="AE81">
        <v>3013</v>
      </c>
      <c r="AF81">
        <v>3013</v>
      </c>
      <c r="AG81">
        <v>77</v>
      </c>
      <c r="AH81">
        <v>69</v>
      </c>
      <c r="AI81">
        <v>71</v>
      </c>
      <c r="AJ81">
        <v>87</v>
      </c>
      <c r="AK81">
        <v>30</v>
      </c>
      <c r="AL81">
        <v>16</v>
      </c>
      <c r="AM81">
        <v>16</v>
      </c>
    </row>
    <row r="82" spans="1:39" x14ac:dyDescent="0.4">
      <c r="A82" t="s">
        <v>454</v>
      </c>
      <c r="B82" t="s">
        <v>979</v>
      </c>
      <c r="C82">
        <v>893</v>
      </c>
      <c r="D82" t="s">
        <v>218</v>
      </c>
      <c r="E82">
        <v>2946</v>
      </c>
      <c r="F82">
        <v>2946</v>
      </c>
      <c r="G82">
        <v>2946</v>
      </c>
      <c r="H82">
        <v>2946</v>
      </c>
      <c r="I82">
        <v>73</v>
      </c>
      <c r="J82">
        <v>62</v>
      </c>
      <c r="K82">
        <v>69</v>
      </c>
      <c r="L82">
        <v>84</v>
      </c>
      <c r="M82">
        <v>27</v>
      </c>
      <c r="N82">
        <v>14</v>
      </c>
      <c r="O82">
        <v>18</v>
      </c>
      <c r="P82" t="s">
        <v>213</v>
      </c>
      <c r="Q82">
        <v>1541</v>
      </c>
      <c r="R82">
        <v>1541</v>
      </c>
      <c r="S82">
        <v>1541</v>
      </c>
      <c r="T82">
        <v>1541</v>
      </c>
      <c r="U82">
        <v>67</v>
      </c>
      <c r="V82">
        <v>54</v>
      </c>
      <c r="W82">
        <v>70</v>
      </c>
      <c r="X82">
        <v>82</v>
      </c>
      <c r="Y82">
        <v>22</v>
      </c>
      <c r="Z82">
        <v>10</v>
      </c>
      <c r="AA82">
        <v>20</v>
      </c>
      <c r="AB82" t="s">
        <v>214</v>
      </c>
      <c r="AC82">
        <v>1405</v>
      </c>
      <c r="AD82">
        <v>1405</v>
      </c>
      <c r="AE82">
        <v>1405</v>
      </c>
      <c r="AF82">
        <v>1405</v>
      </c>
      <c r="AG82">
        <v>80</v>
      </c>
      <c r="AH82">
        <v>71</v>
      </c>
      <c r="AI82">
        <v>68</v>
      </c>
      <c r="AJ82">
        <v>86</v>
      </c>
      <c r="AK82">
        <v>32</v>
      </c>
      <c r="AL82">
        <v>19</v>
      </c>
      <c r="AM82">
        <v>15</v>
      </c>
    </row>
    <row r="83" spans="1:39" x14ac:dyDescent="0.4">
      <c r="A83" t="s">
        <v>458</v>
      </c>
      <c r="B83" t="s">
        <v>979</v>
      </c>
      <c r="C83">
        <v>894</v>
      </c>
      <c r="D83" t="s">
        <v>218</v>
      </c>
      <c r="E83">
        <v>2263</v>
      </c>
      <c r="F83">
        <v>2263</v>
      </c>
      <c r="G83">
        <v>2263</v>
      </c>
      <c r="H83">
        <v>2263</v>
      </c>
      <c r="I83">
        <v>77</v>
      </c>
      <c r="J83">
        <v>68</v>
      </c>
      <c r="K83">
        <v>76</v>
      </c>
      <c r="L83">
        <v>83</v>
      </c>
      <c r="M83">
        <v>25</v>
      </c>
      <c r="N83">
        <v>14</v>
      </c>
      <c r="O83">
        <v>22</v>
      </c>
      <c r="P83" t="s">
        <v>213</v>
      </c>
      <c r="Q83">
        <v>1198</v>
      </c>
      <c r="R83">
        <v>1198</v>
      </c>
      <c r="S83">
        <v>1198</v>
      </c>
      <c r="T83">
        <v>1198</v>
      </c>
      <c r="U83">
        <v>73</v>
      </c>
      <c r="V83">
        <v>61</v>
      </c>
      <c r="W83">
        <v>74</v>
      </c>
      <c r="X83">
        <v>80</v>
      </c>
      <c r="Y83">
        <v>20</v>
      </c>
      <c r="Z83">
        <v>10</v>
      </c>
      <c r="AA83">
        <v>21</v>
      </c>
      <c r="AB83" t="s">
        <v>214</v>
      </c>
      <c r="AC83">
        <v>1065</v>
      </c>
      <c r="AD83">
        <v>1065</v>
      </c>
      <c r="AE83">
        <v>1065</v>
      </c>
      <c r="AF83">
        <v>1065</v>
      </c>
      <c r="AG83">
        <v>82</v>
      </c>
      <c r="AH83">
        <v>76</v>
      </c>
      <c r="AI83">
        <v>78</v>
      </c>
      <c r="AJ83">
        <v>86</v>
      </c>
      <c r="AK83">
        <v>30</v>
      </c>
      <c r="AL83">
        <v>19</v>
      </c>
      <c r="AM83">
        <v>22</v>
      </c>
    </row>
    <row r="84" spans="1:39" x14ac:dyDescent="0.4">
      <c r="A84" t="s">
        <v>460</v>
      </c>
      <c r="B84" t="s">
        <v>979</v>
      </c>
      <c r="C84">
        <v>937</v>
      </c>
      <c r="D84" t="s">
        <v>218</v>
      </c>
      <c r="E84">
        <v>6193</v>
      </c>
      <c r="F84">
        <v>6193</v>
      </c>
      <c r="G84">
        <v>6193</v>
      </c>
      <c r="H84">
        <v>6193</v>
      </c>
      <c r="I84">
        <v>76</v>
      </c>
      <c r="J84">
        <v>67</v>
      </c>
      <c r="K84">
        <v>74</v>
      </c>
      <c r="L84">
        <v>84</v>
      </c>
      <c r="M84">
        <v>28</v>
      </c>
      <c r="N84">
        <v>16</v>
      </c>
      <c r="O84">
        <v>21</v>
      </c>
      <c r="P84" t="s">
        <v>213</v>
      </c>
      <c r="Q84">
        <v>3143</v>
      </c>
      <c r="R84">
        <v>3143</v>
      </c>
      <c r="S84">
        <v>3143</v>
      </c>
      <c r="T84">
        <v>3143</v>
      </c>
      <c r="U84">
        <v>72</v>
      </c>
      <c r="V84">
        <v>60</v>
      </c>
      <c r="W84">
        <v>73</v>
      </c>
      <c r="X84">
        <v>81</v>
      </c>
      <c r="Y84">
        <v>24</v>
      </c>
      <c r="Z84">
        <v>12</v>
      </c>
      <c r="AA84">
        <v>23</v>
      </c>
      <c r="AB84" t="s">
        <v>214</v>
      </c>
      <c r="AC84">
        <v>3050</v>
      </c>
      <c r="AD84">
        <v>3050</v>
      </c>
      <c r="AE84">
        <v>3050</v>
      </c>
      <c r="AF84">
        <v>3050</v>
      </c>
      <c r="AG84">
        <v>81</v>
      </c>
      <c r="AH84">
        <v>75</v>
      </c>
      <c r="AI84">
        <v>75</v>
      </c>
      <c r="AJ84">
        <v>86</v>
      </c>
      <c r="AK84">
        <v>32</v>
      </c>
      <c r="AL84">
        <v>20</v>
      </c>
      <c r="AM84">
        <v>19</v>
      </c>
    </row>
    <row r="85" spans="1:39" x14ac:dyDescent="0.4">
      <c r="A85" t="s">
        <v>463</v>
      </c>
      <c r="B85" t="s">
        <v>980</v>
      </c>
      <c r="C85" t="s">
        <v>980</v>
      </c>
      <c r="D85" t="s">
        <v>218</v>
      </c>
      <c r="E85">
        <v>71628</v>
      </c>
      <c r="F85">
        <v>71628</v>
      </c>
      <c r="G85">
        <v>71628</v>
      </c>
      <c r="H85">
        <v>71628</v>
      </c>
      <c r="I85">
        <v>75</v>
      </c>
      <c r="J85">
        <v>67</v>
      </c>
      <c r="K85">
        <v>74</v>
      </c>
      <c r="L85">
        <v>82</v>
      </c>
      <c r="M85">
        <v>27</v>
      </c>
      <c r="N85">
        <v>15</v>
      </c>
      <c r="O85">
        <v>20</v>
      </c>
      <c r="P85" t="s">
        <v>213</v>
      </c>
      <c r="Q85">
        <v>36516</v>
      </c>
      <c r="R85">
        <v>36516</v>
      </c>
      <c r="S85">
        <v>36516</v>
      </c>
      <c r="T85">
        <v>36516</v>
      </c>
      <c r="U85">
        <v>71</v>
      </c>
      <c r="V85">
        <v>60</v>
      </c>
      <c r="W85">
        <v>73</v>
      </c>
      <c r="X85">
        <v>80</v>
      </c>
      <c r="Y85">
        <v>23</v>
      </c>
      <c r="Z85">
        <v>11</v>
      </c>
      <c r="AA85">
        <v>22</v>
      </c>
      <c r="AB85" t="s">
        <v>214</v>
      </c>
      <c r="AC85">
        <v>35112</v>
      </c>
      <c r="AD85">
        <v>35112</v>
      </c>
      <c r="AE85">
        <v>35112</v>
      </c>
      <c r="AF85">
        <v>35112</v>
      </c>
      <c r="AG85">
        <v>80</v>
      </c>
      <c r="AH85">
        <v>75</v>
      </c>
      <c r="AI85">
        <v>75</v>
      </c>
      <c r="AJ85">
        <v>85</v>
      </c>
      <c r="AK85">
        <v>30</v>
      </c>
      <c r="AL85">
        <v>20</v>
      </c>
      <c r="AM85">
        <v>18</v>
      </c>
    </row>
    <row r="86" spans="1:39" x14ac:dyDescent="0.4">
      <c r="A86" t="s">
        <v>470</v>
      </c>
      <c r="B86" t="s">
        <v>980</v>
      </c>
      <c r="C86">
        <v>821</v>
      </c>
      <c r="D86" t="s">
        <v>218</v>
      </c>
      <c r="E86">
        <v>3324</v>
      </c>
      <c r="F86">
        <v>3324</v>
      </c>
      <c r="G86">
        <v>3324</v>
      </c>
      <c r="H86">
        <v>3324</v>
      </c>
      <c r="I86">
        <v>70</v>
      </c>
      <c r="J86">
        <v>62</v>
      </c>
      <c r="K86">
        <v>69</v>
      </c>
      <c r="L86">
        <v>77</v>
      </c>
      <c r="M86">
        <v>23</v>
      </c>
      <c r="N86">
        <v>12</v>
      </c>
      <c r="O86">
        <v>17</v>
      </c>
      <c r="P86" t="s">
        <v>213</v>
      </c>
      <c r="Q86">
        <v>1718</v>
      </c>
      <c r="R86">
        <v>1718</v>
      </c>
      <c r="S86">
        <v>1718</v>
      </c>
      <c r="T86">
        <v>1718</v>
      </c>
      <c r="U86">
        <v>65</v>
      </c>
      <c r="V86">
        <v>55</v>
      </c>
      <c r="W86">
        <v>68</v>
      </c>
      <c r="X86">
        <v>74</v>
      </c>
      <c r="Y86">
        <v>20</v>
      </c>
      <c r="Z86">
        <v>10</v>
      </c>
      <c r="AA86">
        <v>19</v>
      </c>
      <c r="AB86" t="s">
        <v>214</v>
      </c>
      <c r="AC86">
        <v>1606</v>
      </c>
      <c r="AD86">
        <v>1606</v>
      </c>
      <c r="AE86">
        <v>1606</v>
      </c>
      <c r="AF86">
        <v>1606</v>
      </c>
      <c r="AG86">
        <v>75</v>
      </c>
      <c r="AH86">
        <v>69</v>
      </c>
      <c r="AI86">
        <v>71</v>
      </c>
      <c r="AJ86">
        <v>80</v>
      </c>
      <c r="AK86">
        <v>26</v>
      </c>
      <c r="AL86">
        <v>14</v>
      </c>
      <c r="AM86">
        <v>15</v>
      </c>
    </row>
    <row r="87" spans="1:39" x14ac:dyDescent="0.4">
      <c r="A87" t="s">
        <v>465</v>
      </c>
      <c r="B87" t="s">
        <v>980</v>
      </c>
      <c r="C87">
        <v>822</v>
      </c>
      <c r="D87" t="s">
        <v>218</v>
      </c>
      <c r="E87">
        <v>2242</v>
      </c>
      <c r="F87">
        <v>2242</v>
      </c>
      <c r="G87">
        <v>2242</v>
      </c>
      <c r="H87">
        <v>2242</v>
      </c>
      <c r="I87">
        <v>72</v>
      </c>
      <c r="J87">
        <v>65</v>
      </c>
      <c r="K87">
        <v>71</v>
      </c>
      <c r="L87">
        <v>81</v>
      </c>
      <c r="M87">
        <v>22</v>
      </c>
      <c r="N87">
        <v>11</v>
      </c>
      <c r="O87">
        <v>15</v>
      </c>
      <c r="P87" t="s">
        <v>213</v>
      </c>
      <c r="Q87">
        <v>1109</v>
      </c>
      <c r="R87">
        <v>1109</v>
      </c>
      <c r="S87">
        <v>1109</v>
      </c>
      <c r="T87">
        <v>1109</v>
      </c>
      <c r="U87">
        <v>68</v>
      </c>
      <c r="V87">
        <v>59</v>
      </c>
      <c r="W87">
        <v>71</v>
      </c>
      <c r="X87">
        <v>79</v>
      </c>
      <c r="Y87">
        <v>19</v>
      </c>
      <c r="Z87">
        <v>8</v>
      </c>
      <c r="AA87">
        <v>18</v>
      </c>
      <c r="AB87" t="s">
        <v>214</v>
      </c>
      <c r="AC87">
        <v>1133</v>
      </c>
      <c r="AD87">
        <v>1133</v>
      </c>
      <c r="AE87">
        <v>1133</v>
      </c>
      <c r="AF87">
        <v>1133</v>
      </c>
      <c r="AG87">
        <v>76</v>
      </c>
      <c r="AH87">
        <v>71</v>
      </c>
      <c r="AI87">
        <v>70</v>
      </c>
      <c r="AJ87">
        <v>83</v>
      </c>
      <c r="AK87">
        <v>25</v>
      </c>
      <c r="AL87">
        <v>14</v>
      </c>
      <c r="AM87">
        <v>12</v>
      </c>
    </row>
    <row r="88" spans="1:39" x14ac:dyDescent="0.4">
      <c r="A88" t="s">
        <v>466</v>
      </c>
      <c r="B88" t="s">
        <v>980</v>
      </c>
      <c r="C88">
        <v>823</v>
      </c>
      <c r="D88" t="s">
        <v>218</v>
      </c>
      <c r="E88">
        <v>3402</v>
      </c>
      <c r="F88">
        <v>3402</v>
      </c>
      <c r="G88">
        <v>3402</v>
      </c>
      <c r="H88">
        <v>3402</v>
      </c>
      <c r="I88">
        <v>77</v>
      </c>
      <c r="J88">
        <v>69</v>
      </c>
      <c r="K88">
        <v>76</v>
      </c>
      <c r="L88">
        <v>85</v>
      </c>
      <c r="M88">
        <v>30</v>
      </c>
      <c r="N88">
        <v>16</v>
      </c>
      <c r="O88">
        <v>23</v>
      </c>
      <c r="P88" t="s">
        <v>213</v>
      </c>
      <c r="Q88">
        <v>1727</v>
      </c>
      <c r="R88">
        <v>1727</v>
      </c>
      <c r="S88">
        <v>1727</v>
      </c>
      <c r="T88">
        <v>1727</v>
      </c>
      <c r="U88">
        <v>73</v>
      </c>
      <c r="V88">
        <v>62</v>
      </c>
      <c r="W88">
        <v>74</v>
      </c>
      <c r="X88">
        <v>83</v>
      </c>
      <c r="Y88">
        <v>26</v>
      </c>
      <c r="Z88">
        <v>12</v>
      </c>
      <c r="AA88">
        <v>24</v>
      </c>
      <c r="AB88" t="s">
        <v>214</v>
      </c>
      <c r="AC88">
        <v>1675</v>
      </c>
      <c r="AD88">
        <v>1675</v>
      </c>
      <c r="AE88">
        <v>1675</v>
      </c>
      <c r="AF88">
        <v>1675</v>
      </c>
      <c r="AG88">
        <v>81</v>
      </c>
      <c r="AH88">
        <v>76</v>
      </c>
      <c r="AI88">
        <v>77</v>
      </c>
      <c r="AJ88">
        <v>87</v>
      </c>
      <c r="AK88">
        <v>33</v>
      </c>
      <c r="AL88">
        <v>21</v>
      </c>
      <c r="AM88">
        <v>21</v>
      </c>
    </row>
    <row r="89" spans="1:39" x14ac:dyDescent="0.4">
      <c r="A89" t="s">
        <v>467</v>
      </c>
      <c r="B89" t="s">
        <v>980</v>
      </c>
      <c r="C89">
        <v>873</v>
      </c>
      <c r="D89" t="s">
        <v>218</v>
      </c>
      <c r="E89">
        <v>7294</v>
      </c>
      <c r="F89">
        <v>7294</v>
      </c>
      <c r="G89">
        <v>7294</v>
      </c>
      <c r="H89">
        <v>7294</v>
      </c>
      <c r="I89">
        <v>73</v>
      </c>
      <c r="J89">
        <v>63</v>
      </c>
      <c r="K89">
        <v>71</v>
      </c>
      <c r="L89">
        <v>82</v>
      </c>
      <c r="M89">
        <v>24</v>
      </c>
      <c r="N89">
        <v>13</v>
      </c>
      <c r="O89">
        <v>18</v>
      </c>
      <c r="P89" t="s">
        <v>213</v>
      </c>
      <c r="Q89">
        <v>3655</v>
      </c>
      <c r="R89">
        <v>3655</v>
      </c>
      <c r="S89">
        <v>3655</v>
      </c>
      <c r="T89">
        <v>3655</v>
      </c>
      <c r="U89">
        <v>69</v>
      </c>
      <c r="V89">
        <v>56</v>
      </c>
      <c r="W89">
        <v>71</v>
      </c>
      <c r="X89">
        <v>80</v>
      </c>
      <c r="Y89">
        <v>20</v>
      </c>
      <c r="Z89">
        <v>9</v>
      </c>
      <c r="AA89">
        <v>20</v>
      </c>
      <c r="AB89" t="s">
        <v>214</v>
      </c>
      <c r="AC89">
        <v>3639</v>
      </c>
      <c r="AD89">
        <v>3639</v>
      </c>
      <c r="AE89">
        <v>3639</v>
      </c>
      <c r="AF89">
        <v>3639</v>
      </c>
      <c r="AG89">
        <v>77</v>
      </c>
      <c r="AH89">
        <v>70</v>
      </c>
      <c r="AI89">
        <v>72</v>
      </c>
      <c r="AJ89">
        <v>84</v>
      </c>
      <c r="AK89">
        <v>28</v>
      </c>
      <c r="AL89">
        <v>17</v>
      </c>
      <c r="AM89">
        <v>16</v>
      </c>
    </row>
    <row r="90" spans="1:39" x14ac:dyDescent="0.4">
      <c r="A90" t="s">
        <v>472</v>
      </c>
      <c r="B90" t="s">
        <v>980</v>
      </c>
      <c r="C90">
        <v>874</v>
      </c>
      <c r="D90" t="s">
        <v>218</v>
      </c>
      <c r="E90">
        <v>3024</v>
      </c>
      <c r="F90">
        <v>3024</v>
      </c>
      <c r="G90">
        <v>3024</v>
      </c>
      <c r="H90">
        <v>3024</v>
      </c>
      <c r="I90">
        <v>68</v>
      </c>
      <c r="J90">
        <v>61</v>
      </c>
      <c r="K90">
        <v>69</v>
      </c>
      <c r="L90">
        <v>74</v>
      </c>
      <c r="M90">
        <v>21</v>
      </c>
      <c r="N90">
        <v>10</v>
      </c>
      <c r="O90">
        <v>17</v>
      </c>
      <c r="P90" t="s">
        <v>213</v>
      </c>
      <c r="Q90">
        <v>1537</v>
      </c>
      <c r="R90">
        <v>1537</v>
      </c>
      <c r="S90">
        <v>1537</v>
      </c>
      <c r="T90">
        <v>1537</v>
      </c>
      <c r="U90">
        <v>63</v>
      </c>
      <c r="V90">
        <v>52</v>
      </c>
      <c r="W90">
        <v>67</v>
      </c>
      <c r="X90">
        <v>71</v>
      </c>
      <c r="Y90">
        <v>18</v>
      </c>
      <c r="Z90">
        <v>8</v>
      </c>
      <c r="AA90">
        <v>19</v>
      </c>
      <c r="AB90" t="s">
        <v>214</v>
      </c>
      <c r="AC90">
        <v>1487</v>
      </c>
      <c r="AD90">
        <v>1487</v>
      </c>
      <c r="AE90">
        <v>1487</v>
      </c>
      <c r="AF90">
        <v>1487</v>
      </c>
      <c r="AG90">
        <v>74</v>
      </c>
      <c r="AH90">
        <v>70</v>
      </c>
      <c r="AI90">
        <v>71</v>
      </c>
      <c r="AJ90">
        <v>78</v>
      </c>
      <c r="AK90">
        <v>24</v>
      </c>
      <c r="AL90">
        <v>13</v>
      </c>
      <c r="AM90">
        <v>15</v>
      </c>
    </row>
    <row r="91" spans="1:39" x14ac:dyDescent="0.4">
      <c r="A91" t="s">
        <v>468</v>
      </c>
      <c r="B91" t="s">
        <v>980</v>
      </c>
      <c r="C91">
        <v>881</v>
      </c>
      <c r="D91" t="s">
        <v>218</v>
      </c>
      <c r="E91">
        <v>16466</v>
      </c>
      <c r="F91">
        <v>16466</v>
      </c>
      <c r="G91">
        <v>16466</v>
      </c>
      <c r="H91">
        <v>16466</v>
      </c>
      <c r="I91">
        <v>77</v>
      </c>
      <c r="J91">
        <v>68</v>
      </c>
      <c r="K91">
        <v>74</v>
      </c>
      <c r="L91">
        <v>83</v>
      </c>
      <c r="M91">
        <v>28</v>
      </c>
      <c r="N91">
        <v>16</v>
      </c>
      <c r="O91">
        <v>21</v>
      </c>
      <c r="P91" t="s">
        <v>213</v>
      </c>
      <c r="Q91">
        <v>8465</v>
      </c>
      <c r="R91">
        <v>8465</v>
      </c>
      <c r="S91">
        <v>8465</v>
      </c>
      <c r="T91">
        <v>8465</v>
      </c>
      <c r="U91">
        <v>72</v>
      </c>
      <c r="V91">
        <v>60</v>
      </c>
      <c r="W91">
        <v>73</v>
      </c>
      <c r="X91">
        <v>80</v>
      </c>
      <c r="Y91">
        <v>24</v>
      </c>
      <c r="Z91">
        <v>12</v>
      </c>
      <c r="AA91">
        <v>23</v>
      </c>
      <c r="AB91" t="s">
        <v>214</v>
      </c>
      <c r="AC91">
        <v>8001</v>
      </c>
      <c r="AD91">
        <v>8001</v>
      </c>
      <c r="AE91">
        <v>8001</v>
      </c>
      <c r="AF91">
        <v>8001</v>
      </c>
      <c r="AG91">
        <v>82</v>
      </c>
      <c r="AH91">
        <v>76</v>
      </c>
      <c r="AI91">
        <v>76</v>
      </c>
      <c r="AJ91">
        <v>85</v>
      </c>
      <c r="AK91">
        <v>32</v>
      </c>
      <c r="AL91">
        <v>21</v>
      </c>
      <c r="AM91">
        <v>18</v>
      </c>
    </row>
    <row r="92" spans="1:39" x14ac:dyDescent="0.4">
      <c r="A92" t="s">
        <v>473</v>
      </c>
      <c r="B92" t="s">
        <v>980</v>
      </c>
      <c r="C92">
        <v>882</v>
      </c>
      <c r="D92" t="s">
        <v>218</v>
      </c>
      <c r="E92">
        <v>2195</v>
      </c>
      <c r="F92">
        <v>2195</v>
      </c>
      <c r="G92">
        <v>2195</v>
      </c>
      <c r="H92">
        <v>2195</v>
      </c>
      <c r="I92">
        <v>77</v>
      </c>
      <c r="J92">
        <v>69</v>
      </c>
      <c r="K92">
        <v>74</v>
      </c>
      <c r="L92">
        <v>82</v>
      </c>
      <c r="M92">
        <v>31</v>
      </c>
      <c r="N92">
        <v>18</v>
      </c>
      <c r="O92">
        <v>23</v>
      </c>
      <c r="P92" t="s">
        <v>213</v>
      </c>
      <c r="Q92">
        <v>1126</v>
      </c>
      <c r="R92">
        <v>1126</v>
      </c>
      <c r="S92">
        <v>1126</v>
      </c>
      <c r="T92">
        <v>1126</v>
      </c>
      <c r="U92">
        <v>71</v>
      </c>
      <c r="V92">
        <v>60</v>
      </c>
      <c r="W92">
        <v>72</v>
      </c>
      <c r="X92">
        <v>79</v>
      </c>
      <c r="Y92">
        <v>26</v>
      </c>
      <c r="Z92">
        <v>13</v>
      </c>
      <c r="AA92">
        <v>24</v>
      </c>
      <c r="AB92" t="s">
        <v>214</v>
      </c>
      <c r="AC92">
        <v>1069</v>
      </c>
      <c r="AD92">
        <v>1069</v>
      </c>
      <c r="AE92">
        <v>1069</v>
      </c>
      <c r="AF92">
        <v>1069</v>
      </c>
      <c r="AG92">
        <v>82</v>
      </c>
      <c r="AH92">
        <v>78</v>
      </c>
      <c r="AI92">
        <v>76</v>
      </c>
      <c r="AJ92">
        <v>86</v>
      </c>
      <c r="AK92">
        <v>37</v>
      </c>
      <c r="AL92">
        <v>23</v>
      </c>
      <c r="AM92">
        <v>22</v>
      </c>
    </row>
    <row r="93" spans="1:39" x14ac:dyDescent="0.4">
      <c r="A93" t="s">
        <v>475</v>
      </c>
      <c r="B93" t="s">
        <v>980</v>
      </c>
      <c r="C93">
        <v>883</v>
      </c>
      <c r="D93" t="s">
        <v>218</v>
      </c>
      <c r="E93">
        <v>2397</v>
      </c>
      <c r="F93">
        <v>2397</v>
      </c>
      <c r="G93">
        <v>2397</v>
      </c>
      <c r="H93">
        <v>2397</v>
      </c>
      <c r="I93">
        <v>76</v>
      </c>
      <c r="J93">
        <v>68</v>
      </c>
      <c r="K93">
        <v>75</v>
      </c>
      <c r="L93">
        <v>79</v>
      </c>
      <c r="M93">
        <v>15</v>
      </c>
      <c r="N93">
        <v>7</v>
      </c>
      <c r="O93">
        <v>10</v>
      </c>
      <c r="P93" t="s">
        <v>213</v>
      </c>
      <c r="Q93">
        <v>1222</v>
      </c>
      <c r="R93">
        <v>1222</v>
      </c>
      <c r="S93">
        <v>1222</v>
      </c>
      <c r="T93">
        <v>1222</v>
      </c>
      <c r="U93">
        <v>73</v>
      </c>
      <c r="V93">
        <v>63</v>
      </c>
      <c r="W93">
        <v>75</v>
      </c>
      <c r="X93">
        <v>77</v>
      </c>
      <c r="Y93">
        <v>13</v>
      </c>
      <c r="Z93">
        <v>5</v>
      </c>
      <c r="AA93">
        <v>13</v>
      </c>
      <c r="AB93" t="s">
        <v>214</v>
      </c>
      <c r="AC93">
        <v>1175</v>
      </c>
      <c r="AD93">
        <v>1175</v>
      </c>
      <c r="AE93">
        <v>1175</v>
      </c>
      <c r="AF93">
        <v>1175</v>
      </c>
      <c r="AG93">
        <v>80</v>
      </c>
      <c r="AH93">
        <v>74</v>
      </c>
      <c r="AI93">
        <v>75</v>
      </c>
      <c r="AJ93">
        <v>81</v>
      </c>
      <c r="AK93">
        <v>17</v>
      </c>
      <c r="AL93">
        <v>9</v>
      </c>
      <c r="AM93">
        <v>7</v>
      </c>
    </row>
    <row r="94" spans="1:39" x14ac:dyDescent="0.4">
      <c r="A94" t="s">
        <v>469</v>
      </c>
      <c r="B94" t="s">
        <v>980</v>
      </c>
      <c r="C94">
        <v>919</v>
      </c>
      <c r="D94" t="s">
        <v>218</v>
      </c>
      <c r="E94">
        <v>14300</v>
      </c>
      <c r="F94">
        <v>14300</v>
      </c>
      <c r="G94">
        <v>14300</v>
      </c>
      <c r="H94">
        <v>14300</v>
      </c>
      <c r="I94">
        <v>79</v>
      </c>
      <c r="J94">
        <v>71</v>
      </c>
      <c r="K94">
        <v>77</v>
      </c>
      <c r="L94">
        <v>85</v>
      </c>
      <c r="M94">
        <v>31</v>
      </c>
      <c r="N94">
        <v>20</v>
      </c>
      <c r="O94">
        <v>24</v>
      </c>
      <c r="P94" t="s">
        <v>213</v>
      </c>
      <c r="Q94">
        <v>7306</v>
      </c>
      <c r="R94">
        <v>7306</v>
      </c>
      <c r="S94">
        <v>7306</v>
      </c>
      <c r="T94">
        <v>7306</v>
      </c>
      <c r="U94">
        <v>75</v>
      </c>
      <c r="V94">
        <v>65</v>
      </c>
      <c r="W94">
        <v>76</v>
      </c>
      <c r="X94">
        <v>83</v>
      </c>
      <c r="Y94">
        <v>27</v>
      </c>
      <c r="Z94">
        <v>15</v>
      </c>
      <c r="AA94">
        <v>27</v>
      </c>
      <c r="AB94" t="s">
        <v>214</v>
      </c>
      <c r="AC94">
        <v>6994</v>
      </c>
      <c r="AD94">
        <v>6994</v>
      </c>
      <c r="AE94">
        <v>6994</v>
      </c>
      <c r="AF94">
        <v>6994</v>
      </c>
      <c r="AG94">
        <v>83</v>
      </c>
      <c r="AH94">
        <v>78</v>
      </c>
      <c r="AI94">
        <v>77</v>
      </c>
      <c r="AJ94">
        <v>87</v>
      </c>
      <c r="AK94">
        <v>36</v>
      </c>
      <c r="AL94">
        <v>25</v>
      </c>
      <c r="AM94">
        <v>22</v>
      </c>
    </row>
    <row r="95" spans="1:39" x14ac:dyDescent="0.4">
      <c r="A95" t="s">
        <v>471</v>
      </c>
      <c r="B95" t="s">
        <v>980</v>
      </c>
      <c r="C95">
        <v>926</v>
      </c>
      <c r="D95" t="s">
        <v>218</v>
      </c>
      <c r="E95">
        <v>9002</v>
      </c>
      <c r="F95">
        <v>9002</v>
      </c>
      <c r="G95">
        <v>9002</v>
      </c>
      <c r="H95">
        <v>9002</v>
      </c>
      <c r="I95">
        <v>75</v>
      </c>
      <c r="J95">
        <v>70</v>
      </c>
      <c r="K95">
        <v>74</v>
      </c>
      <c r="L95">
        <v>85</v>
      </c>
      <c r="M95">
        <v>28</v>
      </c>
      <c r="N95">
        <v>16</v>
      </c>
      <c r="O95">
        <v>20</v>
      </c>
      <c r="P95" t="s">
        <v>213</v>
      </c>
      <c r="Q95">
        <v>4604</v>
      </c>
      <c r="R95">
        <v>4604</v>
      </c>
      <c r="S95">
        <v>4604</v>
      </c>
      <c r="T95">
        <v>4604</v>
      </c>
      <c r="U95">
        <v>69</v>
      </c>
      <c r="V95">
        <v>62</v>
      </c>
      <c r="W95">
        <v>73</v>
      </c>
      <c r="X95">
        <v>83</v>
      </c>
      <c r="Y95">
        <v>24</v>
      </c>
      <c r="Z95">
        <v>12</v>
      </c>
      <c r="AA95">
        <v>22</v>
      </c>
      <c r="AB95" t="s">
        <v>214</v>
      </c>
      <c r="AC95">
        <v>4398</v>
      </c>
      <c r="AD95">
        <v>4398</v>
      </c>
      <c r="AE95">
        <v>4398</v>
      </c>
      <c r="AF95">
        <v>4398</v>
      </c>
      <c r="AG95">
        <v>80</v>
      </c>
      <c r="AH95">
        <v>77</v>
      </c>
      <c r="AI95">
        <v>75</v>
      </c>
      <c r="AJ95">
        <v>87</v>
      </c>
      <c r="AK95">
        <v>32</v>
      </c>
      <c r="AL95">
        <v>21</v>
      </c>
      <c r="AM95">
        <v>18</v>
      </c>
    </row>
    <row r="96" spans="1:39" x14ac:dyDescent="0.4">
      <c r="A96" t="s">
        <v>474</v>
      </c>
      <c r="B96" t="s">
        <v>980</v>
      </c>
      <c r="C96">
        <v>935</v>
      </c>
      <c r="D96" t="s">
        <v>218</v>
      </c>
      <c r="E96">
        <v>7982</v>
      </c>
      <c r="F96">
        <v>7982</v>
      </c>
      <c r="G96">
        <v>7982</v>
      </c>
      <c r="H96">
        <v>7982</v>
      </c>
      <c r="I96">
        <v>72</v>
      </c>
      <c r="J96">
        <v>64</v>
      </c>
      <c r="K96">
        <v>71</v>
      </c>
      <c r="L96">
        <v>81</v>
      </c>
      <c r="M96">
        <v>23</v>
      </c>
      <c r="N96">
        <v>13</v>
      </c>
      <c r="O96">
        <v>18</v>
      </c>
      <c r="P96" t="s">
        <v>213</v>
      </c>
      <c r="Q96">
        <v>4047</v>
      </c>
      <c r="R96">
        <v>4047</v>
      </c>
      <c r="S96">
        <v>4047</v>
      </c>
      <c r="T96">
        <v>4047</v>
      </c>
      <c r="U96">
        <v>68</v>
      </c>
      <c r="V96">
        <v>56</v>
      </c>
      <c r="W96">
        <v>71</v>
      </c>
      <c r="X96">
        <v>79</v>
      </c>
      <c r="Y96">
        <v>20</v>
      </c>
      <c r="Z96">
        <v>9</v>
      </c>
      <c r="AA96">
        <v>20</v>
      </c>
      <c r="AB96" t="s">
        <v>214</v>
      </c>
      <c r="AC96">
        <v>3935</v>
      </c>
      <c r="AD96">
        <v>3935</v>
      </c>
      <c r="AE96">
        <v>3935</v>
      </c>
      <c r="AF96">
        <v>3935</v>
      </c>
      <c r="AG96">
        <v>77</v>
      </c>
      <c r="AH96">
        <v>71</v>
      </c>
      <c r="AI96">
        <v>71</v>
      </c>
      <c r="AJ96">
        <v>83</v>
      </c>
      <c r="AK96">
        <v>26</v>
      </c>
      <c r="AL96">
        <v>16</v>
      </c>
      <c r="AM96">
        <v>15</v>
      </c>
    </row>
    <row r="97" spans="1:39" x14ac:dyDescent="0.4">
      <c r="A97" t="s">
        <v>478</v>
      </c>
      <c r="B97" t="s">
        <v>981</v>
      </c>
      <c r="C97" t="s">
        <v>981</v>
      </c>
      <c r="D97" t="s">
        <v>218</v>
      </c>
      <c r="E97">
        <v>34793</v>
      </c>
      <c r="F97">
        <v>34793</v>
      </c>
      <c r="G97">
        <v>34793</v>
      </c>
      <c r="H97">
        <v>34793</v>
      </c>
      <c r="I97">
        <v>78</v>
      </c>
      <c r="J97">
        <v>73</v>
      </c>
      <c r="K97">
        <v>77</v>
      </c>
      <c r="L97">
        <v>83</v>
      </c>
      <c r="M97">
        <v>26</v>
      </c>
      <c r="N97">
        <v>17</v>
      </c>
      <c r="O97">
        <v>23</v>
      </c>
      <c r="P97" t="s">
        <v>213</v>
      </c>
      <c r="Q97">
        <v>17775</v>
      </c>
      <c r="R97">
        <v>17775</v>
      </c>
      <c r="S97">
        <v>17775</v>
      </c>
      <c r="T97">
        <v>17775</v>
      </c>
      <c r="U97">
        <v>75</v>
      </c>
      <c r="V97">
        <v>67</v>
      </c>
      <c r="W97">
        <v>76</v>
      </c>
      <c r="X97">
        <v>80</v>
      </c>
      <c r="Y97">
        <v>23</v>
      </c>
      <c r="Z97">
        <v>13</v>
      </c>
      <c r="AA97">
        <v>25</v>
      </c>
      <c r="AB97" t="s">
        <v>214</v>
      </c>
      <c r="AC97">
        <v>17018</v>
      </c>
      <c r="AD97">
        <v>17018</v>
      </c>
      <c r="AE97">
        <v>17018</v>
      </c>
      <c r="AF97">
        <v>17018</v>
      </c>
      <c r="AG97">
        <v>82</v>
      </c>
      <c r="AH97">
        <v>78</v>
      </c>
      <c r="AI97">
        <v>79</v>
      </c>
      <c r="AJ97">
        <v>85</v>
      </c>
      <c r="AK97">
        <v>30</v>
      </c>
      <c r="AL97">
        <v>21</v>
      </c>
      <c r="AM97">
        <v>20</v>
      </c>
    </row>
    <row r="98" spans="1:39" x14ac:dyDescent="0.4">
      <c r="A98" t="s">
        <v>480</v>
      </c>
      <c r="B98" t="s">
        <v>981</v>
      </c>
      <c r="C98">
        <v>201</v>
      </c>
      <c r="D98" t="s">
        <v>218</v>
      </c>
      <c r="E98" s="112" t="s">
        <v>345</v>
      </c>
      <c r="F98" s="112" t="s">
        <v>345</v>
      </c>
      <c r="G98" s="112" t="s">
        <v>345</v>
      </c>
      <c r="H98" s="112" t="s">
        <v>345</v>
      </c>
      <c r="I98" s="112" t="s">
        <v>345</v>
      </c>
      <c r="J98" s="112" t="s">
        <v>345</v>
      </c>
      <c r="K98" s="112" t="s">
        <v>345</v>
      </c>
      <c r="L98" s="112" t="s">
        <v>345</v>
      </c>
      <c r="M98" s="112" t="s">
        <v>345</v>
      </c>
      <c r="N98" s="112" t="s">
        <v>345</v>
      </c>
      <c r="O98" s="112" t="s">
        <v>345</v>
      </c>
      <c r="P98" t="s">
        <v>213</v>
      </c>
      <c r="Q98" t="s">
        <v>345</v>
      </c>
      <c r="R98" t="s">
        <v>345</v>
      </c>
      <c r="S98" t="s">
        <v>345</v>
      </c>
      <c r="T98" t="s">
        <v>345</v>
      </c>
      <c r="U98" t="s">
        <v>345</v>
      </c>
      <c r="V98" t="s">
        <v>345</v>
      </c>
      <c r="W98" t="s">
        <v>345</v>
      </c>
      <c r="X98" t="s">
        <v>345</v>
      </c>
      <c r="Y98" t="s">
        <v>345</v>
      </c>
      <c r="Z98" t="s">
        <v>345</v>
      </c>
      <c r="AA98" t="s">
        <v>345</v>
      </c>
      <c r="AB98" t="s">
        <v>214</v>
      </c>
      <c r="AC98" t="s">
        <v>345</v>
      </c>
      <c r="AD98" t="s">
        <v>345</v>
      </c>
      <c r="AE98" t="s">
        <v>345</v>
      </c>
      <c r="AF98" t="s">
        <v>345</v>
      </c>
      <c r="AG98" t="s">
        <v>345</v>
      </c>
      <c r="AH98" t="s">
        <v>345</v>
      </c>
      <c r="AI98" t="s">
        <v>345</v>
      </c>
      <c r="AJ98" t="s">
        <v>345</v>
      </c>
      <c r="AK98" t="s">
        <v>345</v>
      </c>
      <c r="AL98" t="s">
        <v>345</v>
      </c>
      <c r="AM98" t="s">
        <v>345</v>
      </c>
    </row>
    <row r="99" spans="1:39" x14ac:dyDescent="0.4">
      <c r="A99" t="s">
        <v>479</v>
      </c>
      <c r="B99" t="s">
        <v>981</v>
      </c>
      <c r="C99">
        <v>202</v>
      </c>
      <c r="D99" t="s">
        <v>218</v>
      </c>
      <c r="E99">
        <v>1633</v>
      </c>
      <c r="F99">
        <v>1633</v>
      </c>
      <c r="G99">
        <v>1633</v>
      </c>
      <c r="H99">
        <v>1633</v>
      </c>
      <c r="I99">
        <v>75</v>
      </c>
      <c r="J99">
        <v>66</v>
      </c>
      <c r="K99">
        <v>74</v>
      </c>
      <c r="L99">
        <v>82</v>
      </c>
      <c r="M99">
        <v>23</v>
      </c>
      <c r="N99">
        <v>11</v>
      </c>
      <c r="O99">
        <v>18</v>
      </c>
      <c r="P99" t="s">
        <v>213</v>
      </c>
      <c r="Q99">
        <v>825</v>
      </c>
      <c r="R99">
        <v>825</v>
      </c>
      <c r="S99">
        <v>825</v>
      </c>
      <c r="T99">
        <v>825</v>
      </c>
      <c r="U99">
        <v>71</v>
      </c>
      <c r="V99">
        <v>61</v>
      </c>
      <c r="W99">
        <v>75</v>
      </c>
      <c r="X99">
        <v>81</v>
      </c>
      <c r="Y99">
        <v>21</v>
      </c>
      <c r="Z99">
        <v>8</v>
      </c>
      <c r="AA99">
        <v>21</v>
      </c>
      <c r="AB99" t="s">
        <v>214</v>
      </c>
      <c r="AC99">
        <v>808</v>
      </c>
      <c r="AD99">
        <v>808</v>
      </c>
      <c r="AE99">
        <v>808</v>
      </c>
      <c r="AF99">
        <v>808</v>
      </c>
      <c r="AG99">
        <v>79</v>
      </c>
      <c r="AH99">
        <v>72</v>
      </c>
      <c r="AI99">
        <v>74</v>
      </c>
      <c r="AJ99">
        <v>84</v>
      </c>
      <c r="AK99">
        <v>26</v>
      </c>
      <c r="AL99">
        <v>15</v>
      </c>
      <c r="AM99">
        <v>15</v>
      </c>
    </row>
    <row r="100" spans="1:39" x14ac:dyDescent="0.4">
      <c r="A100" t="s">
        <v>481</v>
      </c>
      <c r="B100" t="s">
        <v>981</v>
      </c>
      <c r="C100">
        <v>204</v>
      </c>
      <c r="D100" t="s">
        <v>218</v>
      </c>
      <c r="E100">
        <v>2698</v>
      </c>
      <c r="F100">
        <v>2698</v>
      </c>
      <c r="G100">
        <v>2698</v>
      </c>
      <c r="H100">
        <v>2698</v>
      </c>
      <c r="I100">
        <v>81</v>
      </c>
      <c r="J100">
        <v>78</v>
      </c>
      <c r="K100">
        <v>82</v>
      </c>
      <c r="L100">
        <v>85</v>
      </c>
      <c r="M100">
        <v>28</v>
      </c>
      <c r="N100">
        <v>20</v>
      </c>
      <c r="O100">
        <v>25</v>
      </c>
      <c r="P100" t="s">
        <v>213</v>
      </c>
      <c r="Q100">
        <v>1393</v>
      </c>
      <c r="R100">
        <v>1393</v>
      </c>
      <c r="S100">
        <v>1393</v>
      </c>
      <c r="T100">
        <v>1393</v>
      </c>
      <c r="U100">
        <v>77</v>
      </c>
      <c r="V100">
        <v>73</v>
      </c>
      <c r="W100">
        <v>80</v>
      </c>
      <c r="X100">
        <v>82</v>
      </c>
      <c r="Y100">
        <v>25</v>
      </c>
      <c r="Z100">
        <v>15</v>
      </c>
      <c r="AA100">
        <v>26</v>
      </c>
      <c r="AB100" t="s">
        <v>214</v>
      </c>
      <c r="AC100">
        <v>1305</v>
      </c>
      <c r="AD100">
        <v>1305</v>
      </c>
      <c r="AE100">
        <v>1305</v>
      </c>
      <c r="AF100">
        <v>1305</v>
      </c>
      <c r="AG100">
        <v>85</v>
      </c>
      <c r="AH100">
        <v>83</v>
      </c>
      <c r="AI100">
        <v>84</v>
      </c>
      <c r="AJ100">
        <v>89</v>
      </c>
      <c r="AK100">
        <v>33</v>
      </c>
      <c r="AL100">
        <v>26</v>
      </c>
      <c r="AM100">
        <v>24</v>
      </c>
    </row>
    <row r="101" spans="1:39" x14ac:dyDescent="0.4">
      <c r="A101" t="s">
        <v>482</v>
      </c>
      <c r="B101" t="s">
        <v>981</v>
      </c>
      <c r="C101">
        <v>205</v>
      </c>
      <c r="D101" t="s">
        <v>218</v>
      </c>
      <c r="E101">
        <v>1494</v>
      </c>
      <c r="F101">
        <v>1494</v>
      </c>
      <c r="G101">
        <v>1494</v>
      </c>
      <c r="H101">
        <v>1494</v>
      </c>
      <c r="I101">
        <v>78</v>
      </c>
      <c r="J101">
        <v>70</v>
      </c>
      <c r="K101">
        <v>77</v>
      </c>
      <c r="L101">
        <v>83</v>
      </c>
      <c r="M101">
        <v>32</v>
      </c>
      <c r="N101">
        <v>18</v>
      </c>
      <c r="O101">
        <v>26</v>
      </c>
      <c r="P101" t="s">
        <v>213</v>
      </c>
      <c r="Q101">
        <v>751</v>
      </c>
      <c r="R101">
        <v>751</v>
      </c>
      <c r="S101">
        <v>751</v>
      </c>
      <c r="T101">
        <v>751</v>
      </c>
      <c r="U101">
        <v>75</v>
      </c>
      <c r="V101">
        <v>66</v>
      </c>
      <c r="W101">
        <v>77</v>
      </c>
      <c r="X101">
        <v>81</v>
      </c>
      <c r="Y101">
        <v>30</v>
      </c>
      <c r="Z101">
        <v>16</v>
      </c>
      <c r="AA101">
        <v>30</v>
      </c>
      <c r="AB101" t="s">
        <v>214</v>
      </c>
      <c r="AC101">
        <v>743</v>
      </c>
      <c r="AD101">
        <v>743</v>
      </c>
      <c r="AE101">
        <v>743</v>
      </c>
      <c r="AF101">
        <v>743</v>
      </c>
      <c r="AG101">
        <v>81</v>
      </c>
      <c r="AH101">
        <v>75</v>
      </c>
      <c r="AI101">
        <v>77</v>
      </c>
      <c r="AJ101">
        <v>86</v>
      </c>
      <c r="AK101">
        <v>33</v>
      </c>
      <c r="AL101">
        <v>20</v>
      </c>
      <c r="AM101">
        <v>22</v>
      </c>
    </row>
    <row r="102" spans="1:39" x14ac:dyDescent="0.4">
      <c r="A102" t="s">
        <v>484</v>
      </c>
      <c r="B102" t="s">
        <v>981</v>
      </c>
      <c r="C102">
        <v>206</v>
      </c>
      <c r="D102" t="s">
        <v>218</v>
      </c>
      <c r="E102">
        <v>2033</v>
      </c>
      <c r="F102">
        <v>2033</v>
      </c>
      <c r="G102">
        <v>2033</v>
      </c>
      <c r="H102">
        <v>2033</v>
      </c>
      <c r="I102">
        <v>75</v>
      </c>
      <c r="J102">
        <v>69</v>
      </c>
      <c r="K102">
        <v>73</v>
      </c>
      <c r="L102">
        <v>80</v>
      </c>
      <c r="M102">
        <v>24</v>
      </c>
      <c r="N102">
        <v>15</v>
      </c>
      <c r="O102">
        <v>21</v>
      </c>
      <c r="P102" t="s">
        <v>213</v>
      </c>
      <c r="Q102">
        <v>997</v>
      </c>
      <c r="R102">
        <v>997</v>
      </c>
      <c r="S102">
        <v>997</v>
      </c>
      <c r="T102">
        <v>997</v>
      </c>
      <c r="U102">
        <v>73</v>
      </c>
      <c r="V102">
        <v>65</v>
      </c>
      <c r="W102">
        <v>74</v>
      </c>
      <c r="X102">
        <v>78</v>
      </c>
      <c r="Y102">
        <v>21</v>
      </c>
      <c r="Z102">
        <v>11</v>
      </c>
      <c r="AA102">
        <v>25</v>
      </c>
      <c r="AB102" t="s">
        <v>214</v>
      </c>
      <c r="AC102">
        <v>1036</v>
      </c>
      <c r="AD102">
        <v>1036</v>
      </c>
      <c r="AE102">
        <v>1036</v>
      </c>
      <c r="AF102">
        <v>1036</v>
      </c>
      <c r="AG102">
        <v>77</v>
      </c>
      <c r="AH102">
        <v>72</v>
      </c>
      <c r="AI102">
        <v>73</v>
      </c>
      <c r="AJ102">
        <v>82</v>
      </c>
      <c r="AK102">
        <v>26</v>
      </c>
      <c r="AL102">
        <v>19</v>
      </c>
      <c r="AM102">
        <v>17</v>
      </c>
    </row>
    <row r="103" spans="1:39" x14ac:dyDescent="0.4">
      <c r="A103" t="s">
        <v>485</v>
      </c>
      <c r="B103" t="s">
        <v>981</v>
      </c>
      <c r="C103">
        <v>207</v>
      </c>
      <c r="D103" t="s">
        <v>218</v>
      </c>
      <c r="E103">
        <v>986</v>
      </c>
      <c r="F103">
        <v>986</v>
      </c>
      <c r="G103">
        <v>986</v>
      </c>
      <c r="H103">
        <v>986</v>
      </c>
      <c r="I103">
        <v>81</v>
      </c>
      <c r="J103">
        <v>75</v>
      </c>
      <c r="K103">
        <v>80</v>
      </c>
      <c r="L103">
        <v>88</v>
      </c>
      <c r="M103">
        <v>26</v>
      </c>
      <c r="N103">
        <v>20</v>
      </c>
      <c r="O103">
        <v>23</v>
      </c>
      <c r="P103" t="s">
        <v>213</v>
      </c>
      <c r="Q103">
        <v>508</v>
      </c>
      <c r="R103">
        <v>508</v>
      </c>
      <c r="S103">
        <v>508</v>
      </c>
      <c r="T103">
        <v>508</v>
      </c>
      <c r="U103">
        <v>78</v>
      </c>
      <c r="V103">
        <v>72</v>
      </c>
      <c r="W103">
        <v>78</v>
      </c>
      <c r="X103">
        <v>86</v>
      </c>
      <c r="Y103">
        <v>25</v>
      </c>
      <c r="Z103">
        <v>17</v>
      </c>
      <c r="AA103">
        <v>27</v>
      </c>
      <c r="AB103" t="s">
        <v>214</v>
      </c>
      <c r="AC103">
        <v>478</v>
      </c>
      <c r="AD103">
        <v>478</v>
      </c>
      <c r="AE103">
        <v>478</v>
      </c>
      <c r="AF103">
        <v>478</v>
      </c>
      <c r="AG103">
        <v>84</v>
      </c>
      <c r="AH103">
        <v>79</v>
      </c>
      <c r="AI103">
        <v>82</v>
      </c>
      <c r="AJ103">
        <v>89</v>
      </c>
      <c r="AK103">
        <v>27</v>
      </c>
      <c r="AL103">
        <v>23</v>
      </c>
      <c r="AM103">
        <v>19</v>
      </c>
    </row>
    <row r="104" spans="1:39" x14ac:dyDescent="0.4">
      <c r="A104" t="s">
        <v>486</v>
      </c>
      <c r="B104" t="s">
        <v>981</v>
      </c>
      <c r="C104">
        <v>208</v>
      </c>
      <c r="D104" t="s">
        <v>218</v>
      </c>
      <c r="E104">
        <v>3195</v>
      </c>
      <c r="F104">
        <v>3195</v>
      </c>
      <c r="G104">
        <v>3195</v>
      </c>
      <c r="H104">
        <v>3195</v>
      </c>
      <c r="I104">
        <v>78</v>
      </c>
      <c r="J104">
        <v>72</v>
      </c>
      <c r="K104">
        <v>76</v>
      </c>
      <c r="L104">
        <v>84</v>
      </c>
      <c r="M104">
        <v>25</v>
      </c>
      <c r="N104">
        <v>16</v>
      </c>
      <c r="O104">
        <v>20</v>
      </c>
      <c r="P104" t="s">
        <v>213</v>
      </c>
      <c r="Q104">
        <v>1640</v>
      </c>
      <c r="R104">
        <v>1640</v>
      </c>
      <c r="S104">
        <v>1640</v>
      </c>
      <c r="T104">
        <v>1640</v>
      </c>
      <c r="U104">
        <v>74</v>
      </c>
      <c r="V104">
        <v>66</v>
      </c>
      <c r="W104">
        <v>75</v>
      </c>
      <c r="X104">
        <v>81</v>
      </c>
      <c r="Y104">
        <v>23</v>
      </c>
      <c r="Z104">
        <v>12</v>
      </c>
      <c r="AA104">
        <v>23</v>
      </c>
      <c r="AB104" t="s">
        <v>214</v>
      </c>
      <c r="AC104">
        <v>1555</v>
      </c>
      <c r="AD104">
        <v>1555</v>
      </c>
      <c r="AE104">
        <v>1555</v>
      </c>
      <c r="AF104">
        <v>1555</v>
      </c>
      <c r="AG104">
        <v>82</v>
      </c>
      <c r="AH104">
        <v>78</v>
      </c>
      <c r="AI104">
        <v>77</v>
      </c>
      <c r="AJ104">
        <v>86</v>
      </c>
      <c r="AK104">
        <v>28</v>
      </c>
      <c r="AL104">
        <v>19</v>
      </c>
      <c r="AM104">
        <v>18</v>
      </c>
    </row>
    <row r="105" spans="1:39" x14ac:dyDescent="0.4">
      <c r="A105" t="s">
        <v>487</v>
      </c>
      <c r="B105" t="s">
        <v>981</v>
      </c>
      <c r="C105">
        <v>209</v>
      </c>
      <c r="D105" t="s">
        <v>218</v>
      </c>
      <c r="E105">
        <v>3665</v>
      </c>
      <c r="F105">
        <v>3665</v>
      </c>
      <c r="G105">
        <v>3665</v>
      </c>
      <c r="H105">
        <v>3665</v>
      </c>
      <c r="I105">
        <v>79</v>
      </c>
      <c r="J105">
        <v>73</v>
      </c>
      <c r="K105">
        <v>78</v>
      </c>
      <c r="L105">
        <v>84</v>
      </c>
      <c r="M105">
        <v>28</v>
      </c>
      <c r="N105">
        <v>18</v>
      </c>
      <c r="O105">
        <v>22</v>
      </c>
      <c r="P105" t="s">
        <v>213</v>
      </c>
      <c r="Q105">
        <v>1865</v>
      </c>
      <c r="R105">
        <v>1865</v>
      </c>
      <c r="S105">
        <v>1865</v>
      </c>
      <c r="T105">
        <v>1865</v>
      </c>
      <c r="U105">
        <v>75</v>
      </c>
      <c r="V105">
        <v>67</v>
      </c>
      <c r="W105">
        <v>77</v>
      </c>
      <c r="X105">
        <v>82</v>
      </c>
      <c r="Y105">
        <v>24</v>
      </c>
      <c r="Z105">
        <v>14</v>
      </c>
      <c r="AA105">
        <v>24</v>
      </c>
      <c r="AB105" t="s">
        <v>214</v>
      </c>
      <c r="AC105">
        <v>1800</v>
      </c>
      <c r="AD105">
        <v>1800</v>
      </c>
      <c r="AE105">
        <v>1800</v>
      </c>
      <c r="AF105">
        <v>1800</v>
      </c>
      <c r="AG105">
        <v>82</v>
      </c>
      <c r="AH105">
        <v>79</v>
      </c>
      <c r="AI105">
        <v>79</v>
      </c>
      <c r="AJ105">
        <v>86</v>
      </c>
      <c r="AK105">
        <v>32</v>
      </c>
      <c r="AL105">
        <v>23</v>
      </c>
      <c r="AM105">
        <v>21</v>
      </c>
    </row>
    <row r="106" spans="1:39" x14ac:dyDescent="0.4">
      <c r="A106" t="s">
        <v>489</v>
      </c>
      <c r="B106" t="s">
        <v>981</v>
      </c>
      <c r="C106">
        <v>210</v>
      </c>
      <c r="D106" t="s">
        <v>218</v>
      </c>
      <c r="E106">
        <v>3391</v>
      </c>
      <c r="F106">
        <v>3391</v>
      </c>
      <c r="G106">
        <v>3391</v>
      </c>
      <c r="H106">
        <v>3391</v>
      </c>
      <c r="I106">
        <v>77</v>
      </c>
      <c r="J106">
        <v>70</v>
      </c>
      <c r="K106">
        <v>76</v>
      </c>
      <c r="L106">
        <v>82</v>
      </c>
      <c r="M106">
        <v>25</v>
      </c>
      <c r="N106">
        <v>15</v>
      </c>
      <c r="O106">
        <v>21</v>
      </c>
      <c r="P106" t="s">
        <v>213</v>
      </c>
      <c r="Q106">
        <v>1799</v>
      </c>
      <c r="R106">
        <v>1799</v>
      </c>
      <c r="S106">
        <v>1799</v>
      </c>
      <c r="T106">
        <v>1799</v>
      </c>
      <c r="U106">
        <v>73</v>
      </c>
      <c r="V106">
        <v>65</v>
      </c>
      <c r="W106">
        <v>75</v>
      </c>
      <c r="X106">
        <v>80</v>
      </c>
      <c r="Y106">
        <v>21</v>
      </c>
      <c r="Z106">
        <v>11</v>
      </c>
      <c r="AA106">
        <v>23</v>
      </c>
      <c r="AB106" t="s">
        <v>214</v>
      </c>
      <c r="AC106">
        <v>1592</v>
      </c>
      <c r="AD106">
        <v>1592</v>
      </c>
      <c r="AE106">
        <v>1592</v>
      </c>
      <c r="AF106">
        <v>1592</v>
      </c>
      <c r="AG106">
        <v>80</v>
      </c>
      <c r="AH106">
        <v>76</v>
      </c>
      <c r="AI106">
        <v>77</v>
      </c>
      <c r="AJ106">
        <v>84</v>
      </c>
      <c r="AK106">
        <v>28</v>
      </c>
      <c r="AL106">
        <v>19</v>
      </c>
      <c r="AM106">
        <v>20</v>
      </c>
    </row>
    <row r="107" spans="1:39" x14ac:dyDescent="0.4">
      <c r="A107" t="s">
        <v>490</v>
      </c>
      <c r="B107" t="s">
        <v>981</v>
      </c>
      <c r="C107">
        <v>211</v>
      </c>
      <c r="D107" t="s">
        <v>218</v>
      </c>
      <c r="E107">
        <v>3351</v>
      </c>
      <c r="F107">
        <v>3351</v>
      </c>
      <c r="G107">
        <v>3351</v>
      </c>
      <c r="H107">
        <v>3351</v>
      </c>
      <c r="I107">
        <v>76</v>
      </c>
      <c r="J107">
        <v>70</v>
      </c>
      <c r="K107">
        <v>75</v>
      </c>
      <c r="L107">
        <v>80</v>
      </c>
      <c r="M107">
        <v>25</v>
      </c>
      <c r="N107">
        <v>16</v>
      </c>
      <c r="O107">
        <v>22</v>
      </c>
      <c r="P107" t="s">
        <v>213</v>
      </c>
      <c r="Q107">
        <v>1724</v>
      </c>
      <c r="R107">
        <v>1724</v>
      </c>
      <c r="S107">
        <v>1724</v>
      </c>
      <c r="T107">
        <v>1724</v>
      </c>
      <c r="U107">
        <v>71</v>
      </c>
      <c r="V107">
        <v>63</v>
      </c>
      <c r="W107">
        <v>73</v>
      </c>
      <c r="X107">
        <v>76</v>
      </c>
      <c r="Y107">
        <v>20</v>
      </c>
      <c r="Z107">
        <v>11</v>
      </c>
      <c r="AA107">
        <v>23</v>
      </c>
      <c r="AB107" t="s">
        <v>214</v>
      </c>
      <c r="AC107">
        <v>1627</v>
      </c>
      <c r="AD107">
        <v>1627</v>
      </c>
      <c r="AE107">
        <v>1627</v>
      </c>
      <c r="AF107">
        <v>1627</v>
      </c>
      <c r="AG107">
        <v>81</v>
      </c>
      <c r="AH107">
        <v>77</v>
      </c>
      <c r="AI107">
        <v>78</v>
      </c>
      <c r="AJ107">
        <v>83</v>
      </c>
      <c r="AK107">
        <v>30</v>
      </c>
      <c r="AL107">
        <v>21</v>
      </c>
      <c r="AM107">
        <v>22</v>
      </c>
    </row>
    <row r="108" spans="1:39" x14ac:dyDescent="0.4">
      <c r="A108" t="s">
        <v>491</v>
      </c>
      <c r="B108" t="s">
        <v>981</v>
      </c>
      <c r="C108">
        <v>212</v>
      </c>
      <c r="D108" t="s">
        <v>218</v>
      </c>
      <c r="E108">
        <v>2772</v>
      </c>
      <c r="F108">
        <v>2772</v>
      </c>
      <c r="G108">
        <v>2772</v>
      </c>
      <c r="H108">
        <v>2772</v>
      </c>
      <c r="I108">
        <v>81</v>
      </c>
      <c r="J108">
        <v>76</v>
      </c>
      <c r="K108">
        <v>80</v>
      </c>
      <c r="L108">
        <v>85</v>
      </c>
      <c r="M108">
        <v>30</v>
      </c>
      <c r="N108">
        <v>19</v>
      </c>
      <c r="O108">
        <v>22</v>
      </c>
      <c r="P108" t="s">
        <v>213</v>
      </c>
      <c r="Q108">
        <v>1452</v>
      </c>
      <c r="R108">
        <v>1452</v>
      </c>
      <c r="S108">
        <v>1452</v>
      </c>
      <c r="T108">
        <v>1452</v>
      </c>
      <c r="U108">
        <v>78</v>
      </c>
      <c r="V108">
        <v>72</v>
      </c>
      <c r="W108">
        <v>80</v>
      </c>
      <c r="X108">
        <v>83</v>
      </c>
      <c r="Y108">
        <v>27</v>
      </c>
      <c r="Z108">
        <v>15</v>
      </c>
      <c r="AA108">
        <v>24</v>
      </c>
      <c r="AB108" t="s">
        <v>214</v>
      </c>
      <c r="AC108">
        <v>1320</v>
      </c>
      <c r="AD108">
        <v>1320</v>
      </c>
      <c r="AE108">
        <v>1320</v>
      </c>
      <c r="AF108">
        <v>1320</v>
      </c>
      <c r="AG108">
        <v>84</v>
      </c>
      <c r="AH108">
        <v>81</v>
      </c>
      <c r="AI108">
        <v>80</v>
      </c>
      <c r="AJ108">
        <v>87</v>
      </c>
      <c r="AK108">
        <v>34</v>
      </c>
      <c r="AL108">
        <v>24</v>
      </c>
      <c r="AM108">
        <v>19</v>
      </c>
    </row>
    <row r="109" spans="1:39" x14ac:dyDescent="0.4">
      <c r="A109" t="s">
        <v>492</v>
      </c>
      <c r="B109" t="s">
        <v>981</v>
      </c>
      <c r="C109">
        <v>213</v>
      </c>
      <c r="D109" t="s">
        <v>218</v>
      </c>
      <c r="E109">
        <v>1563</v>
      </c>
      <c r="F109">
        <v>1563</v>
      </c>
      <c r="G109">
        <v>1563</v>
      </c>
      <c r="H109">
        <v>1563</v>
      </c>
      <c r="I109">
        <v>77</v>
      </c>
      <c r="J109">
        <v>70</v>
      </c>
      <c r="K109">
        <v>77</v>
      </c>
      <c r="L109">
        <v>80</v>
      </c>
      <c r="M109">
        <v>26</v>
      </c>
      <c r="N109">
        <v>17</v>
      </c>
      <c r="O109">
        <v>22</v>
      </c>
      <c r="P109" t="s">
        <v>213</v>
      </c>
      <c r="Q109">
        <v>806</v>
      </c>
      <c r="R109">
        <v>806</v>
      </c>
      <c r="S109">
        <v>806</v>
      </c>
      <c r="T109">
        <v>806</v>
      </c>
      <c r="U109">
        <v>75</v>
      </c>
      <c r="V109">
        <v>64</v>
      </c>
      <c r="W109">
        <v>76</v>
      </c>
      <c r="X109">
        <v>78</v>
      </c>
      <c r="Y109">
        <v>23</v>
      </c>
      <c r="Z109">
        <v>16</v>
      </c>
      <c r="AA109">
        <v>24</v>
      </c>
      <c r="AB109" t="s">
        <v>214</v>
      </c>
      <c r="AC109">
        <v>757</v>
      </c>
      <c r="AD109">
        <v>757</v>
      </c>
      <c r="AE109">
        <v>757</v>
      </c>
      <c r="AF109">
        <v>757</v>
      </c>
      <c r="AG109">
        <v>79</v>
      </c>
      <c r="AH109">
        <v>75</v>
      </c>
      <c r="AI109">
        <v>77</v>
      </c>
      <c r="AJ109">
        <v>83</v>
      </c>
      <c r="AK109">
        <v>29</v>
      </c>
      <c r="AL109">
        <v>19</v>
      </c>
      <c r="AM109">
        <v>20</v>
      </c>
    </row>
    <row r="110" spans="1:39" x14ac:dyDescent="0.4">
      <c r="A110" t="s">
        <v>483</v>
      </c>
      <c r="B110" t="s">
        <v>981</v>
      </c>
      <c r="C110">
        <v>309</v>
      </c>
      <c r="D110" t="s">
        <v>218</v>
      </c>
      <c r="E110">
        <v>3138</v>
      </c>
      <c r="F110">
        <v>3138</v>
      </c>
      <c r="G110">
        <v>3138</v>
      </c>
      <c r="H110">
        <v>3138</v>
      </c>
      <c r="I110">
        <v>78</v>
      </c>
      <c r="J110">
        <v>74</v>
      </c>
      <c r="K110">
        <v>78</v>
      </c>
      <c r="L110">
        <v>83</v>
      </c>
      <c r="M110">
        <v>28</v>
      </c>
      <c r="N110">
        <v>19</v>
      </c>
      <c r="O110">
        <v>25</v>
      </c>
      <c r="P110" t="s">
        <v>213</v>
      </c>
      <c r="Q110">
        <v>1545</v>
      </c>
      <c r="R110">
        <v>1545</v>
      </c>
      <c r="S110">
        <v>1545</v>
      </c>
      <c r="T110">
        <v>1545</v>
      </c>
      <c r="U110">
        <v>74</v>
      </c>
      <c r="V110">
        <v>69</v>
      </c>
      <c r="W110">
        <v>78</v>
      </c>
      <c r="X110">
        <v>81</v>
      </c>
      <c r="Y110">
        <v>25</v>
      </c>
      <c r="Z110">
        <v>15</v>
      </c>
      <c r="AA110">
        <v>28</v>
      </c>
      <c r="AB110" t="s">
        <v>214</v>
      </c>
      <c r="AC110">
        <v>1593</v>
      </c>
      <c r="AD110">
        <v>1593</v>
      </c>
      <c r="AE110">
        <v>1593</v>
      </c>
      <c r="AF110">
        <v>1593</v>
      </c>
      <c r="AG110">
        <v>81</v>
      </c>
      <c r="AH110">
        <v>80</v>
      </c>
      <c r="AI110">
        <v>79</v>
      </c>
      <c r="AJ110">
        <v>86</v>
      </c>
      <c r="AK110">
        <v>30</v>
      </c>
      <c r="AL110">
        <v>22</v>
      </c>
      <c r="AM110">
        <v>22</v>
      </c>
    </row>
    <row r="111" spans="1:39" x14ac:dyDescent="0.4">
      <c r="A111" t="s">
        <v>488</v>
      </c>
      <c r="B111" t="s">
        <v>981</v>
      </c>
      <c r="C111">
        <v>316</v>
      </c>
      <c r="D111" t="s">
        <v>218</v>
      </c>
      <c r="E111">
        <v>4844</v>
      </c>
      <c r="F111">
        <v>4844</v>
      </c>
      <c r="G111">
        <v>4844</v>
      </c>
      <c r="H111">
        <v>4844</v>
      </c>
      <c r="I111">
        <v>79</v>
      </c>
      <c r="J111">
        <v>75</v>
      </c>
      <c r="K111">
        <v>79</v>
      </c>
      <c r="L111">
        <v>82</v>
      </c>
      <c r="M111">
        <v>25</v>
      </c>
      <c r="N111">
        <v>18</v>
      </c>
      <c r="O111">
        <v>24</v>
      </c>
      <c r="P111" t="s">
        <v>213</v>
      </c>
      <c r="Q111">
        <v>2455</v>
      </c>
      <c r="R111">
        <v>2455</v>
      </c>
      <c r="S111">
        <v>2455</v>
      </c>
      <c r="T111">
        <v>2455</v>
      </c>
      <c r="U111">
        <v>75</v>
      </c>
      <c r="V111">
        <v>69</v>
      </c>
      <c r="W111">
        <v>77</v>
      </c>
      <c r="X111">
        <v>79</v>
      </c>
      <c r="Y111">
        <v>22</v>
      </c>
      <c r="Z111">
        <v>14</v>
      </c>
      <c r="AA111">
        <v>26</v>
      </c>
      <c r="AB111" t="s">
        <v>214</v>
      </c>
      <c r="AC111">
        <v>2389</v>
      </c>
      <c r="AD111">
        <v>2389</v>
      </c>
      <c r="AE111">
        <v>2389</v>
      </c>
      <c r="AF111">
        <v>2389</v>
      </c>
      <c r="AG111">
        <v>83</v>
      </c>
      <c r="AH111">
        <v>81</v>
      </c>
      <c r="AI111">
        <v>81</v>
      </c>
      <c r="AJ111">
        <v>86</v>
      </c>
      <c r="AK111">
        <v>28</v>
      </c>
      <c r="AL111">
        <v>21</v>
      </c>
      <c r="AM111">
        <v>23</v>
      </c>
    </row>
    <row r="112" spans="1:39" x14ac:dyDescent="0.4">
      <c r="A112" t="s">
        <v>493</v>
      </c>
      <c r="B112" t="s">
        <v>982</v>
      </c>
      <c r="C112" t="s">
        <v>982</v>
      </c>
      <c r="D112" t="s">
        <v>218</v>
      </c>
      <c r="E112">
        <v>67048</v>
      </c>
      <c r="F112">
        <v>67048</v>
      </c>
      <c r="G112">
        <v>67048</v>
      </c>
      <c r="H112">
        <v>67048</v>
      </c>
      <c r="I112">
        <v>77</v>
      </c>
      <c r="J112">
        <v>69</v>
      </c>
      <c r="K112">
        <v>76</v>
      </c>
      <c r="L112">
        <v>83</v>
      </c>
      <c r="M112">
        <v>26</v>
      </c>
      <c r="N112">
        <v>16</v>
      </c>
      <c r="O112">
        <v>22</v>
      </c>
      <c r="P112" t="s">
        <v>213</v>
      </c>
      <c r="Q112">
        <v>34150</v>
      </c>
      <c r="R112">
        <v>34150</v>
      </c>
      <c r="S112">
        <v>34150</v>
      </c>
      <c r="T112">
        <v>34150</v>
      </c>
      <c r="U112">
        <v>73</v>
      </c>
      <c r="V112">
        <v>63</v>
      </c>
      <c r="W112">
        <v>75</v>
      </c>
      <c r="X112">
        <v>81</v>
      </c>
      <c r="Y112">
        <v>23</v>
      </c>
      <c r="Z112">
        <v>12</v>
      </c>
      <c r="AA112">
        <v>24</v>
      </c>
      <c r="AB112" t="s">
        <v>214</v>
      </c>
      <c r="AC112">
        <v>32898</v>
      </c>
      <c r="AD112">
        <v>32898</v>
      </c>
      <c r="AE112">
        <v>32898</v>
      </c>
      <c r="AF112">
        <v>32898</v>
      </c>
      <c r="AG112">
        <v>81</v>
      </c>
      <c r="AH112">
        <v>75</v>
      </c>
      <c r="AI112">
        <v>77</v>
      </c>
      <c r="AJ112">
        <v>86</v>
      </c>
      <c r="AK112">
        <v>30</v>
      </c>
      <c r="AL112">
        <v>20</v>
      </c>
      <c r="AM112">
        <v>20</v>
      </c>
    </row>
    <row r="113" spans="1:39" x14ac:dyDescent="0.4">
      <c r="A113" t="s">
        <v>502</v>
      </c>
      <c r="B113" t="s">
        <v>982</v>
      </c>
      <c r="C113">
        <v>203</v>
      </c>
      <c r="D113" t="s">
        <v>218</v>
      </c>
      <c r="E113">
        <v>3459</v>
      </c>
      <c r="F113">
        <v>3459</v>
      </c>
      <c r="G113">
        <v>3459</v>
      </c>
      <c r="H113">
        <v>3459</v>
      </c>
      <c r="I113">
        <v>81</v>
      </c>
      <c r="J113">
        <v>76</v>
      </c>
      <c r="K113">
        <v>82</v>
      </c>
      <c r="L113">
        <v>86</v>
      </c>
      <c r="M113">
        <v>34</v>
      </c>
      <c r="N113">
        <v>24</v>
      </c>
      <c r="O113">
        <v>32</v>
      </c>
      <c r="P113" t="s">
        <v>213</v>
      </c>
      <c r="Q113">
        <v>1756</v>
      </c>
      <c r="R113">
        <v>1756</v>
      </c>
      <c r="S113">
        <v>1756</v>
      </c>
      <c r="T113">
        <v>1756</v>
      </c>
      <c r="U113">
        <v>77</v>
      </c>
      <c r="V113">
        <v>70</v>
      </c>
      <c r="W113">
        <v>81</v>
      </c>
      <c r="X113">
        <v>84</v>
      </c>
      <c r="Y113">
        <v>30</v>
      </c>
      <c r="Z113">
        <v>19</v>
      </c>
      <c r="AA113">
        <v>33</v>
      </c>
      <c r="AB113" t="s">
        <v>214</v>
      </c>
      <c r="AC113">
        <v>1703</v>
      </c>
      <c r="AD113">
        <v>1703</v>
      </c>
      <c r="AE113">
        <v>1703</v>
      </c>
      <c r="AF113">
        <v>1703</v>
      </c>
      <c r="AG113">
        <v>85</v>
      </c>
      <c r="AH113">
        <v>82</v>
      </c>
      <c r="AI113">
        <v>83</v>
      </c>
      <c r="AJ113">
        <v>89</v>
      </c>
      <c r="AK113">
        <v>38</v>
      </c>
      <c r="AL113">
        <v>29</v>
      </c>
      <c r="AM113">
        <v>31</v>
      </c>
    </row>
    <row r="114" spans="1:39" x14ac:dyDescent="0.4">
      <c r="A114" t="s">
        <v>494</v>
      </c>
      <c r="B114" t="s">
        <v>982</v>
      </c>
      <c r="C114">
        <v>301</v>
      </c>
      <c r="D114" t="s">
        <v>218</v>
      </c>
      <c r="E114">
        <v>3643</v>
      </c>
      <c r="F114">
        <v>3643</v>
      </c>
      <c r="G114">
        <v>3643</v>
      </c>
      <c r="H114">
        <v>3643</v>
      </c>
      <c r="I114">
        <v>75</v>
      </c>
      <c r="J114">
        <v>68</v>
      </c>
      <c r="K114">
        <v>75</v>
      </c>
      <c r="L114">
        <v>82</v>
      </c>
      <c r="M114">
        <v>24</v>
      </c>
      <c r="N114">
        <v>14</v>
      </c>
      <c r="O114">
        <v>21</v>
      </c>
      <c r="P114" t="s">
        <v>213</v>
      </c>
      <c r="Q114">
        <v>1836</v>
      </c>
      <c r="R114">
        <v>1836</v>
      </c>
      <c r="S114">
        <v>1836</v>
      </c>
      <c r="T114">
        <v>1836</v>
      </c>
      <c r="U114">
        <v>71</v>
      </c>
      <c r="V114">
        <v>62</v>
      </c>
      <c r="W114">
        <v>73</v>
      </c>
      <c r="X114">
        <v>80</v>
      </c>
      <c r="Y114">
        <v>21</v>
      </c>
      <c r="Z114">
        <v>11</v>
      </c>
      <c r="AA114">
        <v>22</v>
      </c>
      <c r="AB114" t="s">
        <v>214</v>
      </c>
      <c r="AC114">
        <v>1807</v>
      </c>
      <c r="AD114">
        <v>1807</v>
      </c>
      <c r="AE114">
        <v>1807</v>
      </c>
      <c r="AF114">
        <v>1807</v>
      </c>
      <c r="AG114">
        <v>79</v>
      </c>
      <c r="AH114">
        <v>75</v>
      </c>
      <c r="AI114">
        <v>77</v>
      </c>
      <c r="AJ114">
        <v>84</v>
      </c>
      <c r="AK114">
        <v>26</v>
      </c>
      <c r="AL114">
        <v>17</v>
      </c>
      <c r="AM114">
        <v>19</v>
      </c>
    </row>
    <row r="115" spans="1:39" x14ac:dyDescent="0.4">
      <c r="A115" t="s">
        <v>495</v>
      </c>
      <c r="B115" t="s">
        <v>982</v>
      </c>
      <c r="C115">
        <v>302</v>
      </c>
      <c r="D115" t="s">
        <v>218</v>
      </c>
      <c r="E115">
        <v>4275</v>
      </c>
      <c r="F115">
        <v>4275</v>
      </c>
      <c r="G115">
        <v>4275</v>
      </c>
      <c r="H115">
        <v>4275</v>
      </c>
      <c r="I115">
        <v>77</v>
      </c>
      <c r="J115">
        <v>68</v>
      </c>
      <c r="K115">
        <v>74</v>
      </c>
      <c r="L115">
        <v>83</v>
      </c>
      <c r="M115">
        <v>25</v>
      </c>
      <c r="N115">
        <v>15</v>
      </c>
      <c r="O115">
        <v>20</v>
      </c>
      <c r="P115" t="s">
        <v>213</v>
      </c>
      <c r="Q115">
        <v>2229</v>
      </c>
      <c r="R115">
        <v>2229</v>
      </c>
      <c r="S115">
        <v>2229</v>
      </c>
      <c r="T115">
        <v>2229</v>
      </c>
      <c r="U115">
        <v>74</v>
      </c>
      <c r="V115">
        <v>63</v>
      </c>
      <c r="W115">
        <v>75</v>
      </c>
      <c r="X115">
        <v>82</v>
      </c>
      <c r="Y115">
        <v>23</v>
      </c>
      <c r="Z115">
        <v>12</v>
      </c>
      <c r="AA115">
        <v>23</v>
      </c>
      <c r="AB115" t="s">
        <v>214</v>
      </c>
      <c r="AC115">
        <v>2046</v>
      </c>
      <c r="AD115">
        <v>2046</v>
      </c>
      <c r="AE115">
        <v>2046</v>
      </c>
      <c r="AF115">
        <v>2046</v>
      </c>
      <c r="AG115">
        <v>80</v>
      </c>
      <c r="AH115">
        <v>74</v>
      </c>
      <c r="AI115">
        <v>74</v>
      </c>
      <c r="AJ115">
        <v>84</v>
      </c>
      <c r="AK115">
        <v>27</v>
      </c>
      <c r="AL115">
        <v>18</v>
      </c>
      <c r="AM115">
        <v>17</v>
      </c>
    </row>
    <row r="116" spans="1:39" x14ac:dyDescent="0.4">
      <c r="A116" t="s">
        <v>496</v>
      </c>
      <c r="B116" t="s">
        <v>982</v>
      </c>
      <c r="C116">
        <v>303</v>
      </c>
      <c r="D116" t="s">
        <v>218</v>
      </c>
      <c r="E116">
        <v>3145</v>
      </c>
      <c r="F116">
        <v>3145</v>
      </c>
      <c r="G116">
        <v>3145</v>
      </c>
      <c r="H116">
        <v>3145</v>
      </c>
      <c r="I116">
        <v>81</v>
      </c>
      <c r="J116">
        <v>75</v>
      </c>
      <c r="K116">
        <v>80</v>
      </c>
      <c r="L116">
        <v>86</v>
      </c>
      <c r="M116">
        <v>26</v>
      </c>
      <c r="N116">
        <v>17</v>
      </c>
      <c r="O116">
        <v>21</v>
      </c>
      <c r="P116" t="s">
        <v>213</v>
      </c>
      <c r="Q116">
        <v>1564</v>
      </c>
      <c r="R116">
        <v>1564</v>
      </c>
      <c r="S116">
        <v>1564</v>
      </c>
      <c r="T116">
        <v>1564</v>
      </c>
      <c r="U116">
        <v>79</v>
      </c>
      <c r="V116">
        <v>70</v>
      </c>
      <c r="W116">
        <v>80</v>
      </c>
      <c r="X116">
        <v>84</v>
      </c>
      <c r="Y116">
        <v>23</v>
      </c>
      <c r="Z116">
        <v>13</v>
      </c>
      <c r="AA116">
        <v>23</v>
      </c>
      <c r="AB116" t="s">
        <v>214</v>
      </c>
      <c r="AC116">
        <v>1581</v>
      </c>
      <c r="AD116">
        <v>1581</v>
      </c>
      <c r="AE116">
        <v>1581</v>
      </c>
      <c r="AF116">
        <v>1581</v>
      </c>
      <c r="AG116">
        <v>83</v>
      </c>
      <c r="AH116">
        <v>80</v>
      </c>
      <c r="AI116">
        <v>80</v>
      </c>
      <c r="AJ116">
        <v>87</v>
      </c>
      <c r="AK116">
        <v>29</v>
      </c>
      <c r="AL116">
        <v>20</v>
      </c>
      <c r="AM116">
        <v>20</v>
      </c>
    </row>
    <row r="117" spans="1:39" x14ac:dyDescent="0.4">
      <c r="A117" t="s">
        <v>497</v>
      </c>
      <c r="B117" t="s">
        <v>982</v>
      </c>
      <c r="C117">
        <v>304</v>
      </c>
      <c r="D117" t="s">
        <v>218</v>
      </c>
      <c r="E117">
        <v>3844</v>
      </c>
      <c r="F117">
        <v>3844</v>
      </c>
      <c r="G117">
        <v>3844</v>
      </c>
      <c r="H117">
        <v>3844</v>
      </c>
      <c r="I117">
        <v>75</v>
      </c>
      <c r="J117">
        <v>68</v>
      </c>
      <c r="K117">
        <v>74</v>
      </c>
      <c r="L117">
        <v>80</v>
      </c>
      <c r="M117">
        <v>24</v>
      </c>
      <c r="N117">
        <v>14</v>
      </c>
      <c r="O117">
        <v>20</v>
      </c>
      <c r="P117" t="s">
        <v>213</v>
      </c>
      <c r="Q117">
        <v>1946</v>
      </c>
      <c r="R117">
        <v>1946</v>
      </c>
      <c r="S117">
        <v>1946</v>
      </c>
      <c r="T117">
        <v>1946</v>
      </c>
      <c r="U117">
        <v>72</v>
      </c>
      <c r="V117">
        <v>64</v>
      </c>
      <c r="W117">
        <v>74</v>
      </c>
      <c r="X117">
        <v>77</v>
      </c>
      <c r="Y117">
        <v>21</v>
      </c>
      <c r="Z117">
        <v>11</v>
      </c>
      <c r="AA117">
        <v>22</v>
      </c>
      <c r="AB117" t="s">
        <v>214</v>
      </c>
      <c r="AC117">
        <v>1898</v>
      </c>
      <c r="AD117">
        <v>1898</v>
      </c>
      <c r="AE117">
        <v>1898</v>
      </c>
      <c r="AF117">
        <v>1898</v>
      </c>
      <c r="AG117">
        <v>77</v>
      </c>
      <c r="AH117">
        <v>73</v>
      </c>
      <c r="AI117">
        <v>75</v>
      </c>
      <c r="AJ117">
        <v>82</v>
      </c>
      <c r="AK117">
        <v>26</v>
      </c>
      <c r="AL117">
        <v>17</v>
      </c>
      <c r="AM117">
        <v>19</v>
      </c>
    </row>
    <row r="118" spans="1:39" x14ac:dyDescent="0.4">
      <c r="A118" t="s">
        <v>498</v>
      </c>
      <c r="B118" t="s">
        <v>982</v>
      </c>
      <c r="C118">
        <v>305</v>
      </c>
      <c r="D118" t="s">
        <v>218</v>
      </c>
      <c r="E118">
        <v>3838</v>
      </c>
      <c r="F118">
        <v>3838</v>
      </c>
      <c r="G118">
        <v>3838</v>
      </c>
      <c r="H118">
        <v>3838</v>
      </c>
      <c r="I118">
        <v>80</v>
      </c>
      <c r="J118">
        <v>72</v>
      </c>
      <c r="K118">
        <v>79</v>
      </c>
      <c r="L118">
        <v>87</v>
      </c>
      <c r="M118">
        <v>30</v>
      </c>
      <c r="N118">
        <v>19</v>
      </c>
      <c r="O118">
        <v>25</v>
      </c>
      <c r="P118" t="s">
        <v>213</v>
      </c>
      <c r="Q118">
        <v>1976</v>
      </c>
      <c r="R118">
        <v>1976</v>
      </c>
      <c r="S118">
        <v>1976</v>
      </c>
      <c r="T118">
        <v>1976</v>
      </c>
      <c r="U118">
        <v>76</v>
      </c>
      <c r="V118">
        <v>65</v>
      </c>
      <c r="W118">
        <v>79</v>
      </c>
      <c r="X118">
        <v>85</v>
      </c>
      <c r="Y118">
        <v>26</v>
      </c>
      <c r="Z118">
        <v>14</v>
      </c>
      <c r="AA118">
        <v>27</v>
      </c>
      <c r="AB118" t="s">
        <v>214</v>
      </c>
      <c r="AC118">
        <v>1862</v>
      </c>
      <c r="AD118">
        <v>1862</v>
      </c>
      <c r="AE118">
        <v>1862</v>
      </c>
      <c r="AF118">
        <v>1862</v>
      </c>
      <c r="AG118">
        <v>84</v>
      </c>
      <c r="AH118">
        <v>79</v>
      </c>
      <c r="AI118">
        <v>79</v>
      </c>
      <c r="AJ118">
        <v>89</v>
      </c>
      <c r="AK118">
        <v>35</v>
      </c>
      <c r="AL118">
        <v>24</v>
      </c>
      <c r="AM118">
        <v>23</v>
      </c>
    </row>
    <row r="119" spans="1:39" x14ac:dyDescent="0.4">
      <c r="A119" t="s">
        <v>499</v>
      </c>
      <c r="B119" t="s">
        <v>982</v>
      </c>
      <c r="C119">
        <v>306</v>
      </c>
      <c r="D119" t="s">
        <v>218</v>
      </c>
      <c r="E119">
        <v>4753</v>
      </c>
      <c r="F119">
        <v>4753</v>
      </c>
      <c r="G119">
        <v>4753</v>
      </c>
      <c r="H119">
        <v>4753</v>
      </c>
      <c r="I119">
        <v>76</v>
      </c>
      <c r="J119">
        <v>69</v>
      </c>
      <c r="K119">
        <v>74</v>
      </c>
      <c r="L119">
        <v>83</v>
      </c>
      <c r="M119">
        <v>27</v>
      </c>
      <c r="N119">
        <v>15</v>
      </c>
      <c r="O119">
        <v>21</v>
      </c>
      <c r="P119" t="s">
        <v>213</v>
      </c>
      <c r="Q119">
        <v>2351</v>
      </c>
      <c r="R119">
        <v>2351</v>
      </c>
      <c r="S119">
        <v>2351</v>
      </c>
      <c r="T119">
        <v>2351</v>
      </c>
      <c r="U119">
        <v>73</v>
      </c>
      <c r="V119">
        <v>62</v>
      </c>
      <c r="W119">
        <v>73</v>
      </c>
      <c r="X119">
        <v>80</v>
      </c>
      <c r="Y119">
        <v>24</v>
      </c>
      <c r="Z119">
        <v>12</v>
      </c>
      <c r="AA119">
        <v>24</v>
      </c>
      <c r="AB119" t="s">
        <v>214</v>
      </c>
      <c r="AC119">
        <v>2402</v>
      </c>
      <c r="AD119">
        <v>2402</v>
      </c>
      <c r="AE119">
        <v>2402</v>
      </c>
      <c r="AF119">
        <v>2402</v>
      </c>
      <c r="AG119">
        <v>80</v>
      </c>
      <c r="AH119">
        <v>75</v>
      </c>
      <c r="AI119">
        <v>75</v>
      </c>
      <c r="AJ119">
        <v>86</v>
      </c>
      <c r="AK119">
        <v>30</v>
      </c>
      <c r="AL119">
        <v>19</v>
      </c>
      <c r="AM119">
        <v>18</v>
      </c>
    </row>
    <row r="120" spans="1:39" x14ac:dyDescent="0.4">
      <c r="A120" t="s">
        <v>500</v>
      </c>
      <c r="B120" t="s">
        <v>982</v>
      </c>
      <c r="C120">
        <v>307</v>
      </c>
      <c r="D120" t="s">
        <v>218</v>
      </c>
      <c r="E120">
        <v>4537</v>
      </c>
      <c r="F120">
        <v>4537</v>
      </c>
      <c r="G120">
        <v>4537</v>
      </c>
      <c r="H120">
        <v>4537</v>
      </c>
      <c r="I120">
        <v>72</v>
      </c>
      <c r="J120">
        <v>62</v>
      </c>
      <c r="K120">
        <v>72</v>
      </c>
      <c r="L120">
        <v>79</v>
      </c>
      <c r="M120">
        <v>20</v>
      </c>
      <c r="N120">
        <v>12</v>
      </c>
      <c r="O120">
        <v>17</v>
      </c>
      <c r="P120" t="s">
        <v>213</v>
      </c>
      <c r="Q120">
        <v>2287</v>
      </c>
      <c r="R120">
        <v>2287</v>
      </c>
      <c r="S120">
        <v>2287</v>
      </c>
      <c r="T120">
        <v>2287</v>
      </c>
      <c r="U120">
        <v>68</v>
      </c>
      <c r="V120">
        <v>55</v>
      </c>
      <c r="W120">
        <v>72</v>
      </c>
      <c r="X120">
        <v>76</v>
      </c>
      <c r="Y120">
        <v>17</v>
      </c>
      <c r="Z120">
        <v>9</v>
      </c>
      <c r="AA120">
        <v>19</v>
      </c>
      <c r="AB120" t="s">
        <v>214</v>
      </c>
      <c r="AC120">
        <v>2250</v>
      </c>
      <c r="AD120">
        <v>2250</v>
      </c>
      <c r="AE120">
        <v>2250</v>
      </c>
      <c r="AF120">
        <v>2250</v>
      </c>
      <c r="AG120">
        <v>75</v>
      </c>
      <c r="AH120">
        <v>69</v>
      </c>
      <c r="AI120">
        <v>72</v>
      </c>
      <c r="AJ120">
        <v>82</v>
      </c>
      <c r="AK120">
        <v>22</v>
      </c>
      <c r="AL120">
        <v>15</v>
      </c>
      <c r="AM120">
        <v>15</v>
      </c>
    </row>
    <row r="121" spans="1:39" x14ac:dyDescent="0.4">
      <c r="A121" t="s">
        <v>501</v>
      </c>
      <c r="B121" t="s">
        <v>982</v>
      </c>
      <c r="C121">
        <v>308</v>
      </c>
      <c r="D121" t="s">
        <v>218</v>
      </c>
      <c r="E121">
        <v>4638</v>
      </c>
      <c r="F121">
        <v>4638</v>
      </c>
      <c r="G121">
        <v>4638</v>
      </c>
      <c r="H121">
        <v>4638</v>
      </c>
      <c r="I121">
        <v>73</v>
      </c>
      <c r="J121">
        <v>66</v>
      </c>
      <c r="K121">
        <v>72</v>
      </c>
      <c r="L121">
        <v>77</v>
      </c>
      <c r="M121">
        <v>21</v>
      </c>
      <c r="N121">
        <v>14</v>
      </c>
      <c r="O121">
        <v>17</v>
      </c>
      <c r="P121" t="s">
        <v>213</v>
      </c>
      <c r="Q121">
        <v>2407</v>
      </c>
      <c r="R121">
        <v>2407</v>
      </c>
      <c r="S121">
        <v>2407</v>
      </c>
      <c r="T121">
        <v>2407</v>
      </c>
      <c r="U121">
        <v>69</v>
      </c>
      <c r="V121">
        <v>60</v>
      </c>
      <c r="W121">
        <v>71</v>
      </c>
      <c r="X121">
        <v>74</v>
      </c>
      <c r="Y121">
        <v>19</v>
      </c>
      <c r="Z121">
        <v>11</v>
      </c>
      <c r="AA121">
        <v>19</v>
      </c>
      <c r="AB121" t="s">
        <v>214</v>
      </c>
      <c r="AC121">
        <v>2231</v>
      </c>
      <c r="AD121">
        <v>2231</v>
      </c>
      <c r="AE121">
        <v>2231</v>
      </c>
      <c r="AF121">
        <v>2231</v>
      </c>
      <c r="AG121">
        <v>77</v>
      </c>
      <c r="AH121">
        <v>72</v>
      </c>
      <c r="AI121">
        <v>73</v>
      </c>
      <c r="AJ121">
        <v>80</v>
      </c>
      <c r="AK121">
        <v>24</v>
      </c>
      <c r="AL121">
        <v>18</v>
      </c>
      <c r="AM121">
        <v>16</v>
      </c>
    </row>
    <row r="122" spans="1:39" x14ac:dyDescent="0.4">
      <c r="A122" t="s">
        <v>503</v>
      </c>
      <c r="B122" t="s">
        <v>982</v>
      </c>
      <c r="C122">
        <v>310</v>
      </c>
      <c r="D122" t="s">
        <v>218</v>
      </c>
      <c r="E122">
        <v>3074</v>
      </c>
      <c r="F122">
        <v>3074</v>
      </c>
      <c r="G122">
        <v>3074</v>
      </c>
      <c r="H122">
        <v>3074</v>
      </c>
      <c r="I122">
        <v>77</v>
      </c>
      <c r="J122">
        <v>71</v>
      </c>
      <c r="K122">
        <v>77</v>
      </c>
      <c r="L122">
        <v>85</v>
      </c>
      <c r="M122">
        <v>25</v>
      </c>
      <c r="N122">
        <v>16</v>
      </c>
      <c r="O122">
        <v>23</v>
      </c>
      <c r="P122" t="s">
        <v>213</v>
      </c>
      <c r="Q122">
        <v>1579</v>
      </c>
      <c r="R122">
        <v>1579</v>
      </c>
      <c r="S122">
        <v>1579</v>
      </c>
      <c r="T122">
        <v>1579</v>
      </c>
      <c r="U122">
        <v>72</v>
      </c>
      <c r="V122">
        <v>63</v>
      </c>
      <c r="W122">
        <v>75</v>
      </c>
      <c r="X122">
        <v>81</v>
      </c>
      <c r="Y122">
        <v>21</v>
      </c>
      <c r="Z122">
        <v>11</v>
      </c>
      <c r="AA122">
        <v>25</v>
      </c>
      <c r="AB122" t="s">
        <v>214</v>
      </c>
      <c r="AC122">
        <v>1495</v>
      </c>
      <c r="AD122">
        <v>1495</v>
      </c>
      <c r="AE122">
        <v>1495</v>
      </c>
      <c r="AF122">
        <v>1495</v>
      </c>
      <c r="AG122">
        <v>83</v>
      </c>
      <c r="AH122">
        <v>79</v>
      </c>
      <c r="AI122">
        <v>80</v>
      </c>
      <c r="AJ122">
        <v>89</v>
      </c>
      <c r="AK122">
        <v>29</v>
      </c>
      <c r="AL122">
        <v>21</v>
      </c>
      <c r="AM122">
        <v>22</v>
      </c>
    </row>
    <row r="123" spans="1:39" x14ac:dyDescent="0.4">
      <c r="A123" t="s">
        <v>504</v>
      </c>
      <c r="B123" t="s">
        <v>982</v>
      </c>
      <c r="C123">
        <v>311</v>
      </c>
      <c r="D123" t="s">
        <v>218</v>
      </c>
      <c r="E123">
        <v>3159</v>
      </c>
      <c r="F123">
        <v>3159</v>
      </c>
      <c r="G123">
        <v>3159</v>
      </c>
      <c r="H123">
        <v>3159</v>
      </c>
      <c r="I123">
        <v>77</v>
      </c>
      <c r="J123">
        <v>70</v>
      </c>
      <c r="K123">
        <v>77</v>
      </c>
      <c r="L123">
        <v>86</v>
      </c>
      <c r="M123">
        <v>25</v>
      </c>
      <c r="N123">
        <v>16</v>
      </c>
      <c r="O123">
        <v>20</v>
      </c>
      <c r="P123" t="s">
        <v>213</v>
      </c>
      <c r="Q123">
        <v>1630</v>
      </c>
      <c r="R123">
        <v>1630</v>
      </c>
      <c r="S123">
        <v>1630</v>
      </c>
      <c r="T123">
        <v>1630</v>
      </c>
      <c r="U123">
        <v>72</v>
      </c>
      <c r="V123">
        <v>63</v>
      </c>
      <c r="W123">
        <v>76</v>
      </c>
      <c r="X123">
        <v>84</v>
      </c>
      <c r="Y123">
        <v>22</v>
      </c>
      <c r="Z123">
        <v>12</v>
      </c>
      <c r="AA123">
        <v>22</v>
      </c>
      <c r="AB123" t="s">
        <v>214</v>
      </c>
      <c r="AC123">
        <v>1529</v>
      </c>
      <c r="AD123">
        <v>1529</v>
      </c>
      <c r="AE123">
        <v>1529</v>
      </c>
      <c r="AF123">
        <v>1529</v>
      </c>
      <c r="AG123">
        <v>82</v>
      </c>
      <c r="AH123">
        <v>78</v>
      </c>
      <c r="AI123">
        <v>78</v>
      </c>
      <c r="AJ123">
        <v>89</v>
      </c>
      <c r="AK123">
        <v>29</v>
      </c>
      <c r="AL123">
        <v>22</v>
      </c>
      <c r="AM123">
        <v>17</v>
      </c>
    </row>
    <row r="124" spans="1:39" x14ac:dyDescent="0.4">
      <c r="A124" t="s">
        <v>505</v>
      </c>
      <c r="B124" t="s">
        <v>982</v>
      </c>
      <c r="C124">
        <v>312</v>
      </c>
      <c r="D124" t="s">
        <v>218</v>
      </c>
      <c r="E124">
        <v>4178</v>
      </c>
      <c r="F124">
        <v>4178</v>
      </c>
      <c r="G124">
        <v>4178</v>
      </c>
      <c r="H124">
        <v>4178</v>
      </c>
      <c r="I124">
        <v>75</v>
      </c>
      <c r="J124">
        <v>66</v>
      </c>
      <c r="K124">
        <v>75</v>
      </c>
      <c r="L124">
        <v>81</v>
      </c>
      <c r="M124">
        <v>23</v>
      </c>
      <c r="N124">
        <v>13</v>
      </c>
      <c r="O124">
        <v>19</v>
      </c>
      <c r="P124" t="s">
        <v>213</v>
      </c>
      <c r="Q124">
        <v>2138</v>
      </c>
      <c r="R124">
        <v>2138</v>
      </c>
      <c r="S124">
        <v>2138</v>
      </c>
      <c r="T124">
        <v>2138</v>
      </c>
      <c r="U124">
        <v>70</v>
      </c>
      <c r="V124">
        <v>59</v>
      </c>
      <c r="W124">
        <v>74</v>
      </c>
      <c r="X124">
        <v>78</v>
      </c>
      <c r="Y124">
        <v>20</v>
      </c>
      <c r="Z124">
        <v>9</v>
      </c>
      <c r="AA124">
        <v>22</v>
      </c>
      <c r="AB124" t="s">
        <v>214</v>
      </c>
      <c r="AC124">
        <v>2040</v>
      </c>
      <c r="AD124">
        <v>2040</v>
      </c>
      <c r="AE124">
        <v>2040</v>
      </c>
      <c r="AF124">
        <v>2040</v>
      </c>
      <c r="AG124">
        <v>80</v>
      </c>
      <c r="AH124">
        <v>74</v>
      </c>
      <c r="AI124">
        <v>77</v>
      </c>
      <c r="AJ124">
        <v>84</v>
      </c>
      <c r="AK124">
        <v>26</v>
      </c>
      <c r="AL124">
        <v>17</v>
      </c>
      <c r="AM124">
        <v>16</v>
      </c>
    </row>
    <row r="125" spans="1:39" x14ac:dyDescent="0.4">
      <c r="A125" t="s">
        <v>506</v>
      </c>
      <c r="B125" t="s">
        <v>982</v>
      </c>
      <c r="C125">
        <v>313</v>
      </c>
      <c r="D125" t="s">
        <v>218</v>
      </c>
      <c r="E125">
        <v>3359</v>
      </c>
      <c r="F125">
        <v>3359</v>
      </c>
      <c r="G125">
        <v>3359</v>
      </c>
      <c r="H125">
        <v>3359</v>
      </c>
      <c r="I125">
        <v>79</v>
      </c>
      <c r="J125">
        <v>74</v>
      </c>
      <c r="K125">
        <v>79</v>
      </c>
      <c r="L125">
        <v>86</v>
      </c>
      <c r="M125">
        <v>31</v>
      </c>
      <c r="N125">
        <v>22</v>
      </c>
      <c r="O125">
        <v>28</v>
      </c>
      <c r="P125" t="s">
        <v>213</v>
      </c>
      <c r="Q125">
        <v>1733</v>
      </c>
      <c r="R125">
        <v>1733</v>
      </c>
      <c r="S125">
        <v>1733</v>
      </c>
      <c r="T125">
        <v>1733</v>
      </c>
      <c r="U125">
        <v>77</v>
      </c>
      <c r="V125">
        <v>69</v>
      </c>
      <c r="W125">
        <v>79</v>
      </c>
      <c r="X125">
        <v>84</v>
      </c>
      <c r="Y125">
        <v>25</v>
      </c>
      <c r="Z125">
        <v>16</v>
      </c>
      <c r="AA125">
        <v>29</v>
      </c>
      <c r="AB125" t="s">
        <v>214</v>
      </c>
      <c r="AC125">
        <v>1626</v>
      </c>
      <c r="AD125">
        <v>1626</v>
      </c>
      <c r="AE125">
        <v>1626</v>
      </c>
      <c r="AF125">
        <v>1626</v>
      </c>
      <c r="AG125">
        <v>82</v>
      </c>
      <c r="AH125">
        <v>79</v>
      </c>
      <c r="AI125">
        <v>79</v>
      </c>
      <c r="AJ125">
        <v>88</v>
      </c>
      <c r="AK125">
        <v>36</v>
      </c>
      <c r="AL125">
        <v>27</v>
      </c>
      <c r="AM125">
        <v>28</v>
      </c>
    </row>
    <row r="126" spans="1:39" x14ac:dyDescent="0.4">
      <c r="A126" t="s">
        <v>507</v>
      </c>
      <c r="B126" t="s">
        <v>982</v>
      </c>
      <c r="C126">
        <v>314</v>
      </c>
      <c r="D126" t="s">
        <v>218</v>
      </c>
      <c r="E126">
        <v>2004</v>
      </c>
      <c r="F126">
        <v>2004</v>
      </c>
      <c r="G126">
        <v>2004</v>
      </c>
      <c r="H126">
        <v>2004</v>
      </c>
      <c r="I126">
        <v>76</v>
      </c>
      <c r="J126">
        <v>65</v>
      </c>
      <c r="K126">
        <v>75</v>
      </c>
      <c r="L126">
        <v>85</v>
      </c>
      <c r="M126">
        <v>29</v>
      </c>
      <c r="N126">
        <v>16</v>
      </c>
      <c r="O126">
        <v>19</v>
      </c>
      <c r="P126" t="s">
        <v>213</v>
      </c>
      <c r="Q126">
        <v>995</v>
      </c>
      <c r="R126">
        <v>995</v>
      </c>
      <c r="S126">
        <v>995</v>
      </c>
      <c r="T126">
        <v>995</v>
      </c>
      <c r="U126">
        <v>72</v>
      </c>
      <c r="V126">
        <v>59</v>
      </c>
      <c r="W126">
        <v>76</v>
      </c>
      <c r="X126">
        <v>84</v>
      </c>
      <c r="Y126">
        <v>27</v>
      </c>
      <c r="Z126">
        <v>13</v>
      </c>
      <c r="AA126">
        <v>23</v>
      </c>
      <c r="AB126" t="s">
        <v>214</v>
      </c>
      <c r="AC126">
        <v>1009</v>
      </c>
      <c r="AD126">
        <v>1009</v>
      </c>
      <c r="AE126">
        <v>1009</v>
      </c>
      <c r="AF126">
        <v>1009</v>
      </c>
      <c r="AG126">
        <v>79</v>
      </c>
      <c r="AH126">
        <v>71</v>
      </c>
      <c r="AI126">
        <v>74</v>
      </c>
      <c r="AJ126">
        <v>87</v>
      </c>
      <c r="AK126">
        <v>32</v>
      </c>
      <c r="AL126">
        <v>20</v>
      </c>
      <c r="AM126">
        <v>16</v>
      </c>
    </row>
    <row r="127" spans="1:39" x14ac:dyDescent="0.4">
      <c r="A127" t="s">
        <v>508</v>
      </c>
      <c r="B127" t="s">
        <v>982</v>
      </c>
      <c r="C127">
        <v>315</v>
      </c>
      <c r="D127" t="s">
        <v>218</v>
      </c>
      <c r="E127">
        <v>2489</v>
      </c>
      <c r="F127">
        <v>2489</v>
      </c>
      <c r="G127">
        <v>2489</v>
      </c>
      <c r="H127">
        <v>2489</v>
      </c>
      <c r="I127">
        <v>74</v>
      </c>
      <c r="J127">
        <v>64</v>
      </c>
      <c r="K127">
        <v>73</v>
      </c>
      <c r="L127">
        <v>85</v>
      </c>
      <c r="M127">
        <v>27</v>
      </c>
      <c r="N127">
        <v>16</v>
      </c>
      <c r="O127">
        <v>20</v>
      </c>
      <c r="P127" t="s">
        <v>213</v>
      </c>
      <c r="Q127">
        <v>1242</v>
      </c>
      <c r="R127">
        <v>1242</v>
      </c>
      <c r="S127">
        <v>1242</v>
      </c>
      <c r="T127">
        <v>1242</v>
      </c>
      <c r="U127">
        <v>71</v>
      </c>
      <c r="V127">
        <v>57</v>
      </c>
      <c r="W127">
        <v>72</v>
      </c>
      <c r="X127">
        <v>83</v>
      </c>
      <c r="Y127">
        <v>23</v>
      </c>
      <c r="Z127">
        <v>11</v>
      </c>
      <c r="AA127">
        <v>22</v>
      </c>
      <c r="AB127" t="s">
        <v>214</v>
      </c>
      <c r="AC127">
        <v>1247</v>
      </c>
      <c r="AD127">
        <v>1247</v>
      </c>
      <c r="AE127">
        <v>1247</v>
      </c>
      <c r="AF127">
        <v>1247</v>
      </c>
      <c r="AG127">
        <v>78</v>
      </c>
      <c r="AH127">
        <v>70</v>
      </c>
      <c r="AI127">
        <v>74</v>
      </c>
      <c r="AJ127">
        <v>88</v>
      </c>
      <c r="AK127">
        <v>30</v>
      </c>
      <c r="AL127">
        <v>21</v>
      </c>
      <c r="AM127">
        <v>19</v>
      </c>
    </row>
    <row r="128" spans="1:39" x14ac:dyDescent="0.4">
      <c r="A128" t="s">
        <v>509</v>
      </c>
      <c r="B128" t="s">
        <v>982</v>
      </c>
      <c r="C128">
        <v>317</v>
      </c>
      <c r="D128" t="s">
        <v>218</v>
      </c>
      <c r="E128">
        <v>4057</v>
      </c>
      <c r="F128">
        <v>4057</v>
      </c>
      <c r="G128">
        <v>4057</v>
      </c>
      <c r="H128">
        <v>4057</v>
      </c>
      <c r="I128">
        <v>77</v>
      </c>
      <c r="J128">
        <v>68</v>
      </c>
      <c r="K128">
        <v>76</v>
      </c>
      <c r="L128">
        <v>80</v>
      </c>
      <c r="M128">
        <v>30</v>
      </c>
      <c r="N128">
        <v>17</v>
      </c>
      <c r="O128">
        <v>24</v>
      </c>
      <c r="P128" t="s">
        <v>213</v>
      </c>
      <c r="Q128">
        <v>2075</v>
      </c>
      <c r="R128">
        <v>2075</v>
      </c>
      <c r="S128">
        <v>2075</v>
      </c>
      <c r="T128">
        <v>2075</v>
      </c>
      <c r="U128">
        <v>73</v>
      </c>
      <c r="V128">
        <v>62</v>
      </c>
      <c r="W128">
        <v>75</v>
      </c>
      <c r="X128">
        <v>78</v>
      </c>
      <c r="Y128">
        <v>26</v>
      </c>
      <c r="Z128">
        <v>12</v>
      </c>
      <c r="AA128">
        <v>26</v>
      </c>
      <c r="AB128" t="s">
        <v>214</v>
      </c>
      <c r="AC128">
        <v>1982</v>
      </c>
      <c r="AD128">
        <v>1982</v>
      </c>
      <c r="AE128">
        <v>1982</v>
      </c>
      <c r="AF128">
        <v>1982</v>
      </c>
      <c r="AG128">
        <v>82</v>
      </c>
      <c r="AH128">
        <v>74</v>
      </c>
      <c r="AI128">
        <v>77</v>
      </c>
      <c r="AJ128">
        <v>83</v>
      </c>
      <c r="AK128">
        <v>34</v>
      </c>
      <c r="AL128">
        <v>22</v>
      </c>
      <c r="AM128">
        <v>23</v>
      </c>
    </row>
    <row r="129" spans="1:39" x14ac:dyDescent="0.4">
      <c r="A129" t="s">
        <v>510</v>
      </c>
      <c r="B129" t="s">
        <v>982</v>
      </c>
      <c r="C129">
        <v>318</v>
      </c>
      <c r="D129" t="s">
        <v>218</v>
      </c>
      <c r="E129">
        <v>2442</v>
      </c>
      <c r="F129">
        <v>2442</v>
      </c>
      <c r="G129">
        <v>2442</v>
      </c>
      <c r="H129">
        <v>2442</v>
      </c>
      <c r="I129">
        <v>79</v>
      </c>
      <c r="J129">
        <v>68</v>
      </c>
      <c r="K129">
        <v>79</v>
      </c>
      <c r="L129">
        <v>89</v>
      </c>
      <c r="M129">
        <v>36</v>
      </c>
      <c r="N129">
        <v>19</v>
      </c>
      <c r="O129">
        <v>28</v>
      </c>
      <c r="P129" t="s">
        <v>213</v>
      </c>
      <c r="Q129">
        <v>1306</v>
      </c>
      <c r="R129">
        <v>1306</v>
      </c>
      <c r="S129">
        <v>1306</v>
      </c>
      <c r="T129">
        <v>1306</v>
      </c>
      <c r="U129">
        <v>76</v>
      </c>
      <c r="V129">
        <v>61</v>
      </c>
      <c r="W129">
        <v>79</v>
      </c>
      <c r="X129">
        <v>87</v>
      </c>
      <c r="Y129">
        <v>32</v>
      </c>
      <c r="Z129">
        <v>15</v>
      </c>
      <c r="AA129">
        <v>31</v>
      </c>
      <c r="AB129" t="s">
        <v>214</v>
      </c>
      <c r="AC129">
        <v>1136</v>
      </c>
      <c r="AD129">
        <v>1136</v>
      </c>
      <c r="AE129">
        <v>1136</v>
      </c>
      <c r="AF129">
        <v>1136</v>
      </c>
      <c r="AG129">
        <v>83</v>
      </c>
      <c r="AH129">
        <v>76</v>
      </c>
      <c r="AI129">
        <v>78</v>
      </c>
      <c r="AJ129">
        <v>91</v>
      </c>
      <c r="AK129">
        <v>40</v>
      </c>
      <c r="AL129">
        <v>23</v>
      </c>
      <c r="AM129">
        <v>24</v>
      </c>
    </row>
    <row r="130" spans="1:39" x14ac:dyDescent="0.4">
      <c r="A130" t="s">
        <v>511</v>
      </c>
      <c r="B130" t="s">
        <v>982</v>
      </c>
      <c r="C130">
        <v>319</v>
      </c>
      <c r="D130" t="s">
        <v>218</v>
      </c>
      <c r="E130">
        <v>2521</v>
      </c>
      <c r="F130">
        <v>2521</v>
      </c>
      <c r="G130">
        <v>2521</v>
      </c>
      <c r="H130">
        <v>2521</v>
      </c>
      <c r="I130">
        <v>78</v>
      </c>
      <c r="J130">
        <v>68</v>
      </c>
      <c r="K130">
        <v>76</v>
      </c>
      <c r="L130">
        <v>81</v>
      </c>
      <c r="M130">
        <v>28</v>
      </c>
      <c r="N130">
        <v>17</v>
      </c>
      <c r="O130">
        <v>22</v>
      </c>
      <c r="P130" t="s">
        <v>213</v>
      </c>
      <c r="Q130">
        <v>1285</v>
      </c>
      <c r="R130">
        <v>1285</v>
      </c>
      <c r="S130">
        <v>1285</v>
      </c>
      <c r="T130">
        <v>1285</v>
      </c>
      <c r="U130">
        <v>74</v>
      </c>
      <c r="V130">
        <v>61</v>
      </c>
      <c r="W130">
        <v>74</v>
      </c>
      <c r="X130">
        <v>77</v>
      </c>
      <c r="Y130">
        <v>23</v>
      </c>
      <c r="Z130">
        <v>12</v>
      </c>
      <c r="AA130">
        <v>24</v>
      </c>
      <c r="AB130" t="s">
        <v>214</v>
      </c>
      <c r="AC130">
        <v>1236</v>
      </c>
      <c r="AD130">
        <v>1236</v>
      </c>
      <c r="AE130">
        <v>1236</v>
      </c>
      <c r="AF130">
        <v>1236</v>
      </c>
      <c r="AG130">
        <v>82</v>
      </c>
      <c r="AH130">
        <v>76</v>
      </c>
      <c r="AI130">
        <v>77</v>
      </c>
      <c r="AJ130">
        <v>84</v>
      </c>
      <c r="AK130">
        <v>34</v>
      </c>
      <c r="AL130">
        <v>23</v>
      </c>
      <c r="AM130">
        <v>20</v>
      </c>
    </row>
    <row r="131" spans="1:39" x14ac:dyDescent="0.4">
      <c r="A131" t="s">
        <v>512</v>
      </c>
      <c r="B131" t="s">
        <v>982</v>
      </c>
      <c r="C131">
        <v>320</v>
      </c>
      <c r="D131" t="s">
        <v>218</v>
      </c>
      <c r="E131">
        <v>3633</v>
      </c>
      <c r="F131">
        <v>3633</v>
      </c>
      <c r="G131">
        <v>3633</v>
      </c>
      <c r="H131">
        <v>3633</v>
      </c>
      <c r="I131">
        <v>79</v>
      </c>
      <c r="J131">
        <v>74</v>
      </c>
      <c r="K131">
        <v>80</v>
      </c>
      <c r="L131">
        <v>86</v>
      </c>
      <c r="M131">
        <v>26</v>
      </c>
      <c r="N131">
        <v>17</v>
      </c>
      <c r="O131">
        <v>22</v>
      </c>
      <c r="P131" t="s">
        <v>213</v>
      </c>
      <c r="Q131">
        <v>1815</v>
      </c>
      <c r="R131">
        <v>1815</v>
      </c>
      <c r="S131">
        <v>1815</v>
      </c>
      <c r="T131">
        <v>1815</v>
      </c>
      <c r="U131">
        <v>76</v>
      </c>
      <c r="V131">
        <v>69</v>
      </c>
      <c r="W131">
        <v>78</v>
      </c>
      <c r="X131">
        <v>84</v>
      </c>
      <c r="Y131">
        <v>24</v>
      </c>
      <c r="Z131">
        <v>14</v>
      </c>
      <c r="AA131">
        <v>24</v>
      </c>
      <c r="AB131" t="s">
        <v>214</v>
      </c>
      <c r="AC131">
        <v>1818</v>
      </c>
      <c r="AD131">
        <v>1818</v>
      </c>
      <c r="AE131">
        <v>1818</v>
      </c>
      <c r="AF131">
        <v>1818</v>
      </c>
      <c r="AG131">
        <v>83</v>
      </c>
      <c r="AH131">
        <v>80</v>
      </c>
      <c r="AI131">
        <v>81</v>
      </c>
      <c r="AJ131">
        <v>89</v>
      </c>
      <c r="AK131">
        <v>29</v>
      </c>
      <c r="AL131">
        <v>21</v>
      </c>
      <c r="AM131">
        <v>20</v>
      </c>
    </row>
    <row r="132" spans="1:39" x14ac:dyDescent="0.4">
      <c r="A132" t="s">
        <v>513</v>
      </c>
      <c r="B132" t="s">
        <v>983</v>
      </c>
      <c r="C132" t="s">
        <v>983</v>
      </c>
      <c r="D132" t="s">
        <v>218</v>
      </c>
      <c r="E132">
        <v>101829</v>
      </c>
      <c r="F132">
        <v>101829</v>
      </c>
      <c r="G132">
        <v>101829</v>
      </c>
      <c r="H132">
        <v>101829</v>
      </c>
      <c r="I132">
        <v>76</v>
      </c>
      <c r="J132">
        <v>67</v>
      </c>
      <c r="K132">
        <v>74</v>
      </c>
      <c r="L132">
        <v>84</v>
      </c>
      <c r="M132">
        <v>26</v>
      </c>
      <c r="N132">
        <v>14</v>
      </c>
      <c r="O132">
        <v>18</v>
      </c>
      <c r="P132" t="s">
        <v>213</v>
      </c>
      <c r="Q132">
        <v>52159</v>
      </c>
      <c r="R132">
        <v>52159</v>
      </c>
      <c r="S132">
        <v>52159</v>
      </c>
      <c r="T132">
        <v>52159</v>
      </c>
      <c r="U132">
        <v>73</v>
      </c>
      <c r="V132">
        <v>60</v>
      </c>
      <c r="W132">
        <v>73</v>
      </c>
      <c r="X132">
        <v>82</v>
      </c>
      <c r="Y132">
        <v>22</v>
      </c>
      <c r="Z132">
        <v>10</v>
      </c>
      <c r="AA132">
        <v>20</v>
      </c>
      <c r="AB132" t="s">
        <v>214</v>
      </c>
      <c r="AC132">
        <v>49670</v>
      </c>
      <c r="AD132">
        <v>49670</v>
      </c>
      <c r="AE132">
        <v>49670</v>
      </c>
      <c r="AF132">
        <v>49670</v>
      </c>
      <c r="AG132">
        <v>81</v>
      </c>
      <c r="AH132">
        <v>74</v>
      </c>
      <c r="AI132">
        <v>75</v>
      </c>
      <c r="AJ132">
        <v>86</v>
      </c>
      <c r="AK132">
        <v>30</v>
      </c>
      <c r="AL132">
        <v>18</v>
      </c>
      <c r="AM132">
        <v>16</v>
      </c>
    </row>
    <row r="133" spans="1:39" x14ac:dyDescent="0.4">
      <c r="A133" t="s">
        <v>517</v>
      </c>
      <c r="B133" t="s">
        <v>983</v>
      </c>
      <c r="C133">
        <v>825</v>
      </c>
      <c r="D133" t="s">
        <v>218</v>
      </c>
      <c r="E133">
        <v>6166</v>
      </c>
      <c r="F133">
        <v>6166</v>
      </c>
      <c r="G133">
        <v>6166</v>
      </c>
      <c r="H133">
        <v>6166</v>
      </c>
      <c r="I133">
        <v>77</v>
      </c>
      <c r="J133">
        <v>65</v>
      </c>
      <c r="K133">
        <v>72</v>
      </c>
      <c r="L133">
        <v>82</v>
      </c>
      <c r="M133">
        <v>25</v>
      </c>
      <c r="N133">
        <v>13</v>
      </c>
      <c r="O133">
        <v>17</v>
      </c>
      <c r="P133" t="s">
        <v>213</v>
      </c>
      <c r="Q133">
        <v>3125</v>
      </c>
      <c r="R133">
        <v>3125</v>
      </c>
      <c r="S133">
        <v>3125</v>
      </c>
      <c r="T133">
        <v>3125</v>
      </c>
      <c r="U133">
        <v>73</v>
      </c>
      <c r="V133">
        <v>58</v>
      </c>
      <c r="W133">
        <v>72</v>
      </c>
      <c r="X133">
        <v>80</v>
      </c>
      <c r="Y133">
        <v>21</v>
      </c>
      <c r="Z133">
        <v>9</v>
      </c>
      <c r="AA133">
        <v>18</v>
      </c>
      <c r="AB133" t="s">
        <v>214</v>
      </c>
      <c r="AC133">
        <v>3041</v>
      </c>
      <c r="AD133">
        <v>3041</v>
      </c>
      <c r="AE133">
        <v>3041</v>
      </c>
      <c r="AF133">
        <v>3041</v>
      </c>
      <c r="AG133">
        <v>80</v>
      </c>
      <c r="AH133">
        <v>73</v>
      </c>
      <c r="AI133">
        <v>72</v>
      </c>
      <c r="AJ133">
        <v>84</v>
      </c>
      <c r="AK133">
        <v>29</v>
      </c>
      <c r="AL133">
        <v>17</v>
      </c>
      <c r="AM133">
        <v>15</v>
      </c>
    </row>
    <row r="134" spans="1:39" x14ac:dyDescent="0.4">
      <c r="A134" t="s">
        <v>523</v>
      </c>
      <c r="B134" t="s">
        <v>983</v>
      </c>
      <c r="C134">
        <v>826</v>
      </c>
      <c r="D134" t="s">
        <v>218</v>
      </c>
      <c r="E134">
        <v>3884</v>
      </c>
      <c r="F134">
        <v>3884</v>
      </c>
      <c r="G134">
        <v>3884</v>
      </c>
      <c r="H134">
        <v>3884</v>
      </c>
      <c r="I134">
        <v>75</v>
      </c>
      <c r="J134">
        <v>65</v>
      </c>
      <c r="K134">
        <v>72</v>
      </c>
      <c r="L134">
        <v>82</v>
      </c>
      <c r="M134">
        <v>26</v>
      </c>
      <c r="N134">
        <v>13</v>
      </c>
      <c r="O134">
        <v>19</v>
      </c>
      <c r="P134" t="s">
        <v>213</v>
      </c>
      <c r="Q134">
        <v>1972</v>
      </c>
      <c r="R134">
        <v>1972</v>
      </c>
      <c r="S134">
        <v>1972</v>
      </c>
      <c r="T134">
        <v>1972</v>
      </c>
      <c r="U134">
        <v>72</v>
      </c>
      <c r="V134">
        <v>57</v>
      </c>
      <c r="W134">
        <v>71</v>
      </c>
      <c r="X134">
        <v>79</v>
      </c>
      <c r="Y134">
        <v>21</v>
      </c>
      <c r="Z134">
        <v>9</v>
      </c>
      <c r="AA134">
        <v>20</v>
      </c>
      <c r="AB134" t="s">
        <v>214</v>
      </c>
      <c r="AC134">
        <v>1912</v>
      </c>
      <c r="AD134">
        <v>1912</v>
      </c>
      <c r="AE134">
        <v>1912</v>
      </c>
      <c r="AF134">
        <v>1912</v>
      </c>
      <c r="AG134">
        <v>79</v>
      </c>
      <c r="AH134">
        <v>72</v>
      </c>
      <c r="AI134">
        <v>73</v>
      </c>
      <c r="AJ134">
        <v>85</v>
      </c>
      <c r="AK134">
        <v>31</v>
      </c>
      <c r="AL134">
        <v>17</v>
      </c>
      <c r="AM134">
        <v>18</v>
      </c>
    </row>
    <row r="135" spans="1:39" x14ac:dyDescent="0.4">
      <c r="A135" t="s">
        <v>518</v>
      </c>
      <c r="B135" t="s">
        <v>983</v>
      </c>
      <c r="C135">
        <v>845</v>
      </c>
      <c r="D135" t="s">
        <v>218</v>
      </c>
      <c r="E135">
        <v>5452</v>
      </c>
      <c r="F135">
        <v>5452</v>
      </c>
      <c r="G135">
        <v>5452</v>
      </c>
      <c r="H135">
        <v>5452</v>
      </c>
      <c r="I135">
        <v>76</v>
      </c>
      <c r="J135">
        <v>69</v>
      </c>
      <c r="K135">
        <v>75</v>
      </c>
      <c r="L135">
        <v>84</v>
      </c>
      <c r="M135">
        <v>27</v>
      </c>
      <c r="N135">
        <v>15</v>
      </c>
      <c r="O135">
        <v>17</v>
      </c>
      <c r="P135" t="s">
        <v>213</v>
      </c>
      <c r="Q135">
        <v>2847</v>
      </c>
      <c r="R135">
        <v>2847</v>
      </c>
      <c r="S135">
        <v>2847</v>
      </c>
      <c r="T135">
        <v>2847</v>
      </c>
      <c r="U135">
        <v>71</v>
      </c>
      <c r="V135">
        <v>62</v>
      </c>
      <c r="W135">
        <v>74</v>
      </c>
      <c r="X135">
        <v>82</v>
      </c>
      <c r="Y135">
        <v>23</v>
      </c>
      <c r="Z135">
        <v>11</v>
      </c>
      <c r="AA135">
        <v>20</v>
      </c>
      <c r="AB135" t="s">
        <v>214</v>
      </c>
      <c r="AC135">
        <v>2605</v>
      </c>
      <c r="AD135">
        <v>2605</v>
      </c>
      <c r="AE135">
        <v>2605</v>
      </c>
      <c r="AF135">
        <v>2605</v>
      </c>
      <c r="AG135">
        <v>80</v>
      </c>
      <c r="AH135">
        <v>76</v>
      </c>
      <c r="AI135">
        <v>77</v>
      </c>
      <c r="AJ135">
        <v>86</v>
      </c>
      <c r="AK135">
        <v>31</v>
      </c>
      <c r="AL135">
        <v>19</v>
      </c>
      <c r="AM135">
        <v>14</v>
      </c>
    </row>
    <row r="136" spans="1:39" x14ac:dyDescent="0.4">
      <c r="A136" t="s">
        <v>516</v>
      </c>
      <c r="B136" t="s">
        <v>983</v>
      </c>
      <c r="C136">
        <v>846</v>
      </c>
      <c r="D136" t="s">
        <v>218</v>
      </c>
      <c r="E136">
        <v>2773</v>
      </c>
      <c r="F136">
        <v>2773</v>
      </c>
      <c r="G136">
        <v>2773</v>
      </c>
      <c r="H136">
        <v>2773</v>
      </c>
      <c r="I136">
        <v>75</v>
      </c>
      <c r="J136">
        <v>67</v>
      </c>
      <c r="K136">
        <v>74</v>
      </c>
      <c r="L136">
        <v>85</v>
      </c>
      <c r="M136">
        <v>26</v>
      </c>
      <c r="N136">
        <v>13</v>
      </c>
      <c r="O136">
        <v>18</v>
      </c>
      <c r="P136" t="s">
        <v>213</v>
      </c>
      <c r="Q136">
        <v>1416</v>
      </c>
      <c r="R136">
        <v>1416</v>
      </c>
      <c r="S136">
        <v>1416</v>
      </c>
      <c r="T136">
        <v>1416</v>
      </c>
      <c r="U136">
        <v>71</v>
      </c>
      <c r="V136">
        <v>60</v>
      </c>
      <c r="W136">
        <v>74</v>
      </c>
      <c r="X136">
        <v>84</v>
      </c>
      <c r="Y136">
        <v>23</v>
      </c>
      <c r="Z136">
        <v>9</v>
      </c>
      <c r="AA136">
        <v>21</v>
      </c>
      <c r="AB136" t="s">
        <v>214</v>
      </c>
      <c r="AC136">
        <v>1357</v>
      </c>
      <c r="AD136">
        <v>1357</v>
      </c>
      <c r="AE136">
        <v>1357</v>
      </c>
      <c r="AF136">
        <v>1357</v>
      </c>
      <c r="AG136">
        <v>78</v>
      </c>
      <c r="AH136">
        <v>73</v>
      </c>
      <c r="AI136">
        <v>73</v>
      </c>
      <c r="AJ136">
        <v>87</v>
      </c>
      <c r="AK136">
        <v>28</v>
      </c>
      <c r="AL136">
        <v>17</v>
      </c>
      <c r="AM136">
        <v>15</v>
      </c>
    </row>
    <row r="137" spans="1:39" x14ac:dyDescent="0.4">
      <c r="A137" t="s">
        <v>519</v>
      </c>
      <c r="B137" t="s">
        <v>983</v>
      </c>
      <c r="C137">
        <v>850</v>
      </c>
      <c r="D137" t="s">
        <v>218</v>
      </c>
      <c r="E137">
        <v>14937</v>
      </c>
      <c r="F137">
        <v>14937</v>
      </c>
      <c r="G137">
        <v>14937</v>
      </c>
      <c r="H137">
        <v>14937</v>
      </c>
      <c r="I137">
        <v>80</v>
      </c>
      <c r="J137">
        <v>70</v>
      </c>
      <c r="K137">
        <v>77</v>
      </c>
      <c r="L137">
        <v>88</v>
      </c>
      <c r="M137">
        <v>29</v>
      </c>
      <c r="N137">
        <v>14</v>
      </c>
      <c r="O137">
        <v>18</v>
      </c>
      <c r="P137" t="s">
        <v>213</v>
      </c>
      <c r="Q137">
        <v>7595</v>
      </c>
      <c r="R137">
        <v>7595</v>
      </c>
      <c r="S137">
        <v>7595</v>
      </c>
      <c r="T137">
        <v>7595</v>
      </c>
      <c r="U137">
        <v>77</v>
      </c>
      <c r="V137">
        <v>63</v>
      </c>
      <c r="W137">
        <v>76</v>
      </c>
      <c r="X137">
        <v>86</v>
      </c>
      <c r="Y137">
        <v>25</v>
      </c>
      <c r="Z137">
        <v>10</v>
      </c>
      <c r="AA137">
        <v>20</v>
      </c>
      <c r="AB137" t="s">
        <v>214</v>
      </c>
      <c r="AC137">
        <v>7342</v>
      </c>
      <c r="AD137">
        <v>7342</v>
      </c>
      <c r="AE137">
        <v>7342</v>
      </c>
      <c r="AF137">
        <v>7342</v>
      </c>
      <c r="AG137">
        <v>84</v>
      </c>
      <c r="AH137">
        <v>78</v>
      </c>
      <c r="AI137">
        <v>78</v>
      </c>
      <c r="AJ137">
        <v>90</v>
      </c>
      <c r="AK137">
        <v>33</v>
      </c>
      <c r="AL137">
        <v>19</v>
      </c>
      <c r="AM137">
        <v>16</v>
      </c>
    </row>
    <row r="138" spans="1:39" x14ac:dyDescent="0.4">
      <c r="A138" t="s">
        <v>525</v>
      </c>
      <c r="B138" t="s">
        <v>983</v>
      </c>
      <c r="C138">
        <v>851</v>
      </c>
      <c r="D138" t="s">
        <v>218</v>
      </c>
      <c r="E138">
        <v>2340</v>
      </c>
      <c r="F138">
        <v>2340</v>
      </c>
      <c r="G138">
        <v>2340</v>
      </c>
      <c r="H138">
        <v>2340</v>
      </c>
      <c r="I138">
        <v>73</v>
      </c>
      <c r="J138">
        <v>63</v>
      </c>
      <c r="K138">
        <v>71</v>
      </c>
      <c r="L138">
        <v>82</v>
      </c>
      <c r="M138">
        <v>29</v>
      </c>
      <c r="N138">
        <v>12</v>
      </c>
      <c r="O138">
        <v>17</v>
      </c>
      <c r="P138" t="s">
        <v>213</v>
      </c>
      <c r="Q138">
        <v>1234</v>
      </c>
      <c r="R138">
        <v>1234</v>
      </c>
      <c r="S138">
        <v>1234</v>
      </c>
      <c r="T138">
        <v>1234</v>
      </c>
      <c r="U138">
        <v>67</v>
      </c>
      <c r="V138">
        <v>55</v>
      </c>
      <c r="W138">
        <v>68</v>
      </c>
      <c r="X138">
        <v>79</v>
      </c>
      <c r="Y138">
        <v>24</v>
      </c>
      <c r="Z138">
        <v>8</v>
      </c>
      <c r="AA138">
        <v>17</v>
      </c>
      <c r="AB138" t="s">
        <v>214</v>
      </c>
      <c r="AC138">
        <v>1106</v>
      </c>
      <c r="AD138">
        <v>1106</v>
      </c>
      <c r="AE138">
        <v>1106</v>
      </c>
      <c r="AF138">
        <v>1106</v>
      </c>
      <c r="AG138">
        <v>79</v>
      </c>
      <c r="AH138">
        <v>71</v>
      </c>
      <c r="AI138">
        <v>73</v>
      </c>
      <c r="AJ138">
        <v>84</v>
      </c>
      <c r="AK138">
        <v>34</v>
      </c>
      <c r="AL138">
        <v>16</v>
      </c>
      <c r="AM138">
        <v>16</v>
      </c>
    </row>
    <row r="139" spans="1:39" x14ac:dyDescent="0.4">
      <c r="A139" t="s">
        <v>528</v>
      </c>
      <c r="B139" t="s">
        <v>983</v>
      </c>
      <c r="C139">
        <v>852</v>
      </c>
      <c r="D139" t="s">
        <v>218</v>
      </c>
      <c r="E139">
        <v>2840</v>
      </c>
      <c r="F139">
        <v>2840</v>
      </c>
      <c r="G139">
        <v>2840</v>
      </c>
      <c r="H139">
        <v>2840</v>
      </c>
      <c r="I139">
        <v>75</v>
      </c>
      <c r="J139">
        <v>69</v>
      </c>
      <c r="K139">
        <v>74</v>
      </c>
      <c r="L139">
        <v>81</v>
      </c>
      <c r="M139">
        <v>24</v>
      </c>
      <c r="N139">
        <v>16</v>
      </c>
      <c r="O139">
        <v>18</v>
      </c>
      <c r="P139" t="s">
        <v>213</v>
      </c>
      <c r="Q139">
        <v>1450</v>
      </c>
      <c r="R139">
        <v>1450</v>
      </c>
      <c r="S139">
        <v>1450</v>
      </c>
      <c r="T139">
        <v>1450</v>
      </c>
      <c r="U139">
        <v>70</v>
      </c>
      <c r="V139">
        <v>61</v>
      </c>
      <c r="W139">
        <v>73</v>
      </c>
      <c r="X139">
        <v>78</v>
      </c>
      <c r="Y139">
        <v>20</v>
      </c>
      <c r="Z139">
        <v>11</v>
      </c>
      <c r="AA139">
        <v>19</v>
      </c>
      <c r="AB139" t="s">
        <v>214</v>
      </c>
      <c r="AC139">
        <v>1390</v>
      </c>
      <c r="AD139">
        <v>1390</v>
      </c>
      <c r="AE139">
        <v>1390</v>
      </c>
      <c r="AF139">
        <v>1390</v>
      </c>
      <c r="AG139">
        <v>81</v>
      </c>
      <c r="AH139">
        <v>76</v>
      </c>
      <c r="AI139">
        <v>76</v>
      </c>
      <c r="AJ139">
        <v>84</v>
      </c>
      <c r="AK139">
        <v>28</v>
      </c>
      <c r="AL139">
        <v>21</v>
      </c>
      <c r="AM139">
        <v>17</v>
      </c>
    </row>
    <row r="140" spans="1:39" x14ac:dyDescent="0.4">
      <c r="A140" t="s">
        <v>515</v>
      </c>
      <c r="B140" t="s">
        <v>983</v>
      </c>
      <c r="C140">
        <v>867</v>
      </c>
      <c r="D140" t="s">
        <v>218</v>
      </c>
      <c r="E140">
        <v>1502</v>
      </c>
      <c r="F140">
        <v>1502</v>
      </c>
      <c r="G140">
        <v>1502</v>
      </c>
      <c r="H140">
        <v>1502</v>
      </c>
      <c r="I140">
        <v>77</v>
      </c>
      <c r="J140">
        <v>68</v>
      </c>
      <c r="K140">
        <v>76</v>
      </c>
      <c r="L140">
        <v>86</v>
      </c>
      <c r="M140">
        <v>26</v>
      </c>
      <c r="N140">
        <v>17</v>
      </c>
      <c r="O140">
        <v>22</v>
      </c>
      <c r="P140" t="s">
        <v>213</v>
      </c>
      <c r="Q140">
        <v>761</v>
      </c>
      <c r="R140">
        <v>761</v>
      </c>
      <c r="S140">
        <v>761</v>
      </c>
      <c r="T140">
        <v>761</v>
      </c>
      <c r="U140">
        <v>74</v>
      </c>
      <c r="V140">
        <v>63</v>
      </c>
      <c r="W140">
        <v>77</v>
      </c>
      <c r="X140">
        <v>86</v>
      </c>
      <c r="Y140">
        <v>22</v>
      </c>
      <c r="Z140">
        <v>14</v>
      </c>
      <c r="AA140">
        <v>23</v>
      </c>
      <c r="AB140" t="s">
        <v>214</v>
      </c>
      <c r="AC140">
        <v>741</v>
      </c>
      <c r="AD140">
        <v>741</v>
      </c>
      <c r="AE140">
        <v>741</v>
      </c>
      <c r="AF140">
        <v>741</v>
      </c>
      <c r="AG140">
        <v>80</v>
      </c>
      <c r="AH140">
        <v>74</v>
      </c>
      <c r="AI140">
        <v>74</v>
      </c>
      <c r="AJ140">
        <v>86</v>
      </c>
      <c r="AK140">
        <v>30</v>
      </c>
      <c r="AL140">
        <v>20</v>
      </c>
      <c r="AM140">
        <v>20</v>
      </c>
    </row>
    <row r="141" spans="1:39" x14ac:dyDescent="0.4">
      <c r="A141" t="s">
        <v>532</v>
      </c>
      <c r="B141" t="s">
        <v>983</v>
      </c>
      <c r="C141">
        <v>868</v>
      </c>
      <c r="D141" t="s">
        <v>218</v>
      </c>
      <c r="E141">
        <v>1671</v>
      </c>
      <c r="F141">
        <v>1671</v>
      </c>
      <c r="G141">
        <v>1671</v>
      </c>
      <c r="H141">
        <v>1671</v>
      </c>
      <c r="I141">
        <v>80</v>
      </c>
      <c r="J141">
        <v>72</v>
      </c>
      <c r="K141">
        <v>78</v>
      </c>
      <c r="L141">
        <v>88</v>
      </c>
      <c r="M141">
        <v>32</v>
      </c>
      <c r="N141">
        <v>21</v>
      </c>
      <c r="O141">
        <v>26</v>
      </c>
      <c r="P141" t="s">
        <v>213</v>
      </c>
      <c r="Q141">
        <v>873</v>
      </c>
      <c r="R141">
        <v>873</v>
      </c>
      <c r="S141">
        <v>873</v>
      </c>
      <c r="T141">
        <v>873</v>
      </c>
      <c r="U141">
        <v>77</v>
      </c>
      <c r="V141">
        <v>66</v>
      </c>
      <c r="W141">
        <v>79</v>
      </c>
      <c r="X141">
        <v>86</v>
      </c>
      <c r="Y141">
        <v>27</v>
      </c>
      <c r="Z141">
        <v>16</v>
      </c>
      <c r="AA141">
        <v>29</v>
      </c>
      <c r="AB141" t="s">
        <v>214</v>
      </c>
      <c r="AC141">
        <v>798</v>
      </c>
      <c r="AD141">
        <v>798</v>
      </c>
      <c r="AE141">
        <v>798</v>
      </c>
      <c r="AF141">
        <v>798</v>
      </c>
      <c r="AG141">
        <v>83</v>
      </c>
      <c r="AH141">
        <v>78</v>
      </c>
      <c r="AI141">
        <v>77</v>
      </c>
      <c r="AJ141">
        <v>89</v>
      </c>
      <c r="AK141">
        <v>37</v>
      </c>
      <c r="AL141">
        <v>27</v>
      </c>
      <c r="AM141">
        <v>23</v>
      </c>
    </row>
    <row r="142" spans="1:39" x14ac:dyDescent="0.4">
      <c r="A142" t="s">
        <v>530</v>
      </c>
      <c r="B142" t="s">
        <v>983</v>
      </c>
      <c r="C142">
        <v>869</v>
      </c>
      <c r="D142" t="s">
        <v>218</v>
      </c>
      <c r="E142">
        <v>1929</v>
      </c>
      <c r="F142">
        <v>1929</v>
      </c>
      <c r="G142">
        <v>1929</v>
      </c>
      <c r="H142">
        <v>1929</v>
      </c>
      <c r="I142">
        <v>75</v>
      </c>
      <c r="J142">
        <v>65</v>
      </c>
      <c r="K142">
        <v>72</v>
      </c>
      <c r="L142">
        <v>85</v>
      </c>
      <c r="M142">
        <v>23</v>
      </c>
      <c r="N142">
        <v>13</v>
      </c>
      <c r="O142">
        <v>17</v>
      </c>
      <c r="P142" t="s">
        <v>213</v>
      </c>
      <c r="Q142">
        <v>1011</v>
      </c>
      <c r="R142">
        <v>1011</v>
      </c>
      <c r="S142">
        <v>1011</v>
      </c>
      <c r="T142">
        <v>1011</v>
      </c>
      <c r="U142">
        <v>72</v>
      </c>
      <c r="V142">
        <v>59</v>
      </c>
      <c r="W142">
        <v>73</v>
      </c>
      <c r="X142">
        <v>83</v>
      </c>
      <c r="Y142">
        <v>19</v>
      </c>
      <c r="Z142">
        <v>9</v>
      </c>
      <c r="AA142">
        <v>18</v>
      </c>
      <c r="AB142" t="s">
        <v>214</v>
      </c>
      <c r="AC142">
        <v>918</v>
      </c>
      <c r="AD142">
        <v>918</v>
      </c>
      <c r="AE142">
        <v>918</v>
      </c>
      <c r="AF142">
        <v>918</v>
      </c>
      <c r="AG142">
        <v>79</v>
      </c>
      <c r="AH142">
        <v>72</v>
      </c>
      <c r="AI142">
        <v>72</v>
      </c>
      <c r="AJ142">
        <v>88</v>
      </c>
      <c r="AK142">
        <v>29</v>
      </c>
      <c r="AL142">
        <v>17</v>
      </c>
      <c r="AM142">
        <v>15</v>
      </c>
    </row>
    <row r="143" spans="1:39" x14ac:dyDescent="0.4">
      <c r="A143" t="s">
        <v>526</v>
      </c>
      <c r="B143" t="s">
        <v>983</v>
      </c>
      <c r="C143">
        <v>870</v>
      </c>
      <c r="D143" t="s">
        <v>218</v>
      </c>
      <c r="E143">
        <v>1909</v>
      </c>
      <c r="F143">
        <v>1909</v>
      </c>
      <c r="G143">
        <v>1909</v>
      </c>
      <c r="H143">
        <v>1909</v>
      </c>
      <c r="I143">
        <v>74</v>
      </c>
      <c r="J143">
        <v>65</v>
      </c>
      <c r="K143">
        <v>74</v>
      </c>
      <c r="L143">
        <v>76</v>
      </c>
      <c r="M143">
        <v>26</v>
      </c>
      <c r="N143">
        <v>17</v>
      </c>
      <c r="O143">
        <v>22</v>
      </c>
      <c r="P143" t="s">
        <v>213</v>
      </c>
      <c r="Q143">
        <v>970</v>
      </c>
      <c r="R143">
        <v>970</v>
      </c>
      <c r="S143">
        <v>970</v>
      </c>
      <c r="T143">
        <v>970</v>
      </c>
      <c r="U143">
        <v>70</v>
      </c>
      <c r="V143">
        <v>58</v>
      </c>
      <c r="W143">
        <v>72</v>
      </c>
      <c r="X143">
        <v>73</v>
      </c>
      <c r="Y143">
        <v>22</v>
      </c>
      <c r="Z143">
        <v>12</v>
      </c>
      <c r="AA143">
        <v>22</v>
      </c>
      <c r="AB143" t="s">
        <v>214</v>
      </c>
      <c r="AC143">
        <v>939</v>
      </c>
      <c r="AD143">
        <v>939</v>
      </c>
      <c r="AE143">
        <v>939</v>
      </c>
      <c r="AF143">
        <v>939</v>
      </c>
      <c r="AG143">
        <v>79</v>
      </c>
      <c r="AH143">
        <v>72</v>
      </c>
      <c r="AI143">
        <v>75</v>
      </c>
      <c r="AJ143">
        <v>80</v>
      </c>
      <c r="AK143">
        <v>30</v>
      </c>
      <c r="AL143">
        <v>21</v>
      </c>
      <c r="AM143">
        <v>22</v>
      </c>
    </row>
    <row r="144" spans="1:39" x14ac:dyDescent="0.4">
      <c r="A144" t="s">
        <v>527</v>
      </c>
      <c r="B144" t="s">
        <v>983</v>
      </c>
      <c r="C144">
        <v>871</v>
      </c>
      <c r="D144" t="s">
        <v>218</v>
      </c>
      <c r="E144">
        <v>2425</v>
      </c>
      <c r="F144">
        <v>2425</v>
      </c>
      <c r="G144">
        <v>2425</v>
      </c>
      <c r="H144">
        <v>2425</v>
      </c>
      <c r="I144">
        <v>76</v>
      </c>
      <c r="J144">
        <v>68</v>
      </c>
      <c r="K144">
        <v>76</v>
      </c>
      <c r="L144">
        <v>81</v>
      </c>
      <c r="M144">
        <v>24</v>
      </c>
      <c r="N144">
        <v>16</v>
      </c>
      <c r="O144">
        <v>23</v>
      </c>
      <c r="P144" t="s">
        <v>213</v>
      </c>
      <c r="Q144">
        <v>1234</v>
      </c>
      <c r="R144">
        <v>1234</v>
      </c>
      <c r="S144">
        <v>1234</v>
      </c>
      <c r="T144">
        <v>1234</v>
      </c>
      <c r="U144">
        <v>72</v>
      </c>
      <c r="V144">
        <v>61</v>
      </c>
      <c r="W144">
        <v>77</v>
      </c>
      <c r="X144">
        <v>78</v>
      </c>
      <c r="Y144">
        <v>21</v>
      </c>
      <c r="Z144">
        <v>12</v>
      </c>
      <c r="AA144">
        <v>25</v>
      </c>
      <c r="AB144" t="s">
        <v>214</v>
      </c>
      <c r="AC144">
        <v>1191</v>
      </c>
      <c r="AD144">
        <v>1191</v>
      </c>
      <c r="AE144">
        <v>1191</v>
      </c>
      <c r="AF144">
        <v>1191</v>
      </c>
      <c r="AG144">
        <v>79</v>
      </c>
      <c r="AH144">
        <v>75</v>
      </c>
      <c r="AI144">
        <v>76</v>
      </c>
      <c r="AJ144">
        <v>85</v>
      </c>
      <c r="AK144">
        <v>27</v>
      </c>
      <c r="AL144">
        <v>19</v>
      </c>
      <c r="AM144">
        <v>20</v>
      </c>
    </row>
    <row r="145" spans="1:39" x14ac:dyDescent="0.4">
      <c r="A145" t="s">
        <v>533</v>
      </c>
      <c r="B145" t="s">
        <v>983</v>
      </c>
      <c r="C145">
        <v>872</v>
      </c>
      <c r="D145" t="s">
        <v>218</v>
      </c>
      <c r="E145">
        <v>2034</v>
      </c>
      <c r="F145">
        <v>2034</v>
      </c>
      <c r="G145">
        <v>2034</v>
      </c>
      <c r="H145">
        <v>2034</v>
      </c>
      <c r="I145">
        <v>80</v>
      </c>
      <c r="J145">
        <v>69</v>
      </c>
      <c r="K145">
        <v>79</v>
      </c>
      <c r="L145">
        <v>90</v>
      </c>
      <c r="M145">
        <v>33</v>
      </c>
      <c r="N145">
        <v>17</v>
      </c>
      <c r="O145">
        <v>26</v>
      </c>
      <c r="P145" t="s">
        <v>213</v>
      </c>
      <c r="Q145">
        <v>1053</v>
      </c>
      <c r="R145">
        <v>1053</v>
      </c>
      <c r="S145">
        <v>1053</v>
      </c>
      <c r="T145">
        <v>1053</v>
      </c>
      <c r="U145">
        <v>77</v>
      </c>
      <c r="V145">
        <v>63</v>
      </c>
      <c r="W145">
        <v>78</v>
      </c>
      <c r="X145">
        <v>88</v>
      </c>
      <c r="Y145">
        <v>28</v>
      </c>
      <c r="Z145">
        <v>13</v>
      </c>
      <c r="AA145">
        <v>27</v>
      </c>
      <c r="AB145" t="s">
        <v>214</v>
      </c>
      <c r="AC145">
        <v>981</v>
      </c>
      <c r="AD145">
        <v>981</v>
      </c>
      <c r="AE145">
        <v>981</v>
      </c>
      <c r="AF145">
        <v>981</v>
      </c>
      <c r="AG145">
        <v>84</v>
      </c>
      <c r="AH145">
        <v>76</v>
      </c>
      <c r="AI145">
        <v>80</v>
      </c>
      <c r="AJ145">
        <v>92</v>
      </c>
      <c r="AK145">
        <v>39</v>
      </c>
      <c r="AL145">
        <v>23</v>
      </c>
      <c r="AM145">
        <v>24</v>
      </c>
    </row>
    <row r="146" spans="1:39" x14ac:dyDescent="0.4">
      <c r="A146" t="s">
        <v>521</v>
      </c>
      <c r="B146" t="s">
        <v>983</v>
      </c>
      <c r="C146">
        <v>886</v>
      </c>
      <c r="D146" t="s">
        <v>218</v>
      </c>
      <c r="E146">
        <v>17857</v>
      </c>
      <c r="F146">
        <v>17857</v>
      </c>
      <c r="G146">
        <v>17857</v>
      </c>
      <c r="H146">
        <v>17857</v>
      </c>
      <c r="I146">
        <v>78</v>
      </c>
      <c r="J146">
        <v>71</v>
      </c>
      <c r="K146">
        <v>78</v>
      </c>
      <c r="L146">
        <v>86</v>
      </c>
      <c r="M146">
        <v>25</v>
      </c>
      <c r="N146">
        <v>15</v>
      </c>
      <c r="O146">
        <v>18</v>
      </c>
      <c r="P146" t="s">
        <v>213</v>
      </c>
      <c r="Q146">
        <v>9131</v>
      </c>
      <c r="R146">
        <v>9131</v>
      </c>
      <c r="S146">
        <v>9131</v>
      </c>
      <c r="T146">
        <v>9131</v>
      </c>
      <c r="U146">
        <v>74</v>
      </c>
      <c r="V146">
        <v>65</v>
      </c>
      <c r="W146">
        <v>77</v>
      </c>
      <c r="X146">
        <v>84</v>
      </c>
      <c r="Y146">
        <v>21</v>
      </c>
      <c r="Z146">
        <v>11</v>
      </c>
      <c r="AA146">
        <v>20</v>
      </c>
      <c r="AB146" t="s">
        <v>214</v>
      </c>
      <c r="AC146">
        <v>8726</v>
      </c>
      <c r="AD146">
        <v>8726</v>
      </c>
      <c r="AE146">
        <v>8726</v>
      </c>
      <c r="AF146">
        <v>8726</v>
      </c>
      <c r="AG146">
        <v>82</v>
      </c>
      <c r="AH146">
        <v>78</v>
      </c>
      <c r="AI146">
        <v>79</v>
      </c>
      <c r="AJ146">
        <v>88</v>
      </c>
      <c r="AK146">
        <v>28</v>
      </c>
      <c r="AL146">
        <v>19</v>
      </c>
      <c r="AM146">
        <v>17</v>
      </c>
    </row>
    <row r="147" spans="1:39" x14ac:dyDescent="0.4">
      <c r="A147" t="s">
        <v>522</v>
      </c>
      <c r="B147" t="s">
        <v>983</v>
      </c>
      <c r="C147">
        <v>887</v>
      </c>
      <c r="D147" t="s">
        <v>218</v>
      </c>
      <c r="E147">
        <v>3479</v>
      </c>
      <c r="F147">
        <v>3479</v>
      </c>
      <c r="G147">
        <v>3479</v>
      </c>
      <c r="H147">
        <v>3479</v>
      </c>
      <c r="I147">
        <v>75</v>
      </c>
      <c r="J147">
        <v>68</v>
      </c>
      <c r="K147">
        <v>75</v>
      </c>
      <c r="L147">
        <v>82</v>
      </c>
      <c r="M147">
        <v>25</v>
      </c>
      <c r="N147">
        <v>13</v>
      </c>
      <c r="O147">
        <v>19</v>
      </c>
      <c r="P147" t="s">
        <v>213</v>
      </c>
      <c r="Q147">
        <v>1760</v>
      </c>
      <c r="R147">
        <v>1760</v>
      </c>
      <c r="S147">
        <v>1760</v>
      </c>
      <c r="T147">
        <v>1760</v>
      </c>
      <c r="U147">
        <v>72</v>
      </c>
      <c r="V147">
        <v>63</v>
      </c>
      <c r="W147">
        <v>74</v>
      </c>
      <c r="X147">
        <v>80</v>
      </c>
      <c r="Y147">
        <v>22</v>
      </c>
      <c r="Z147">
        <v>10</v>
      </c>
      <c r="AA147">
        <v>21</v>
      </c>
      <c r="AB147" t="s">
        <v>214</v>
      </c>
      <c r="AC147">
        <v>1719</v>
      </c>
      <c r="AD147">
        <v>1719</v>
      </c>
      <c r="AE147">
        <v>1719</v>
      </c>
      <c r="AF147">
        <v>1719</v>
      </c>
      <c r="AG147">
        <v>79</v>
      </c>
      <c r="AH147">
        <v>73</v>
      </c>
      <c r="AI147">
        <v>77</v>
      </c>
      <c r="AJ147">
        <v>84</v>
      </c>
      <c r="AK147">
        <v>27</v>
      </c>
      <c r="AL147">
        <v>17</v>
      </c>
      <c r="AM147">
        <v>18</v>
      </c>
    </row>
    <row r="148" spans="1:39" x14ac:dyDescent="0.4">
      <c r="A148" t="s">
        <v>520</v>
      </c>
      <c r="B148" t="s">
        <v>983</v>
      </c>
      <c r="C148">
        <v>921</v>
      </c>
      <c r="D148" t="s">
        <v>218</v>
      </c>
      <c r="E148">
        <v>1286</v>
      </c>
      <c r="F148">
        <v>1286</v>
      </c>
      <c r="G148">
        <v>1286</v>
      </c>
      <c r="H148">
        <v>1286</v>
      </c>
      <c r="I148">
        <v>75</v>
      </c>
      <c r="J148">
        <v>68</v>
      </c>
      <c r="K148">
        <v>73</v>
      </c>
      <c r="L148">
        <v>81</v>
      </c>
      <c r="M148">
        <v>22</v>
      </c>
      <c r="N148">
        <v>14</v>
      </c>
      <c r="O148">
        <v>16</v>
      </c>
      <c r="P148" t="s">
        <v>213</v>
      </c>
      <c r="Q148">
        <v>645</v>
      </c>
      <c r="R148">
        <v>645</v>
      </c>
      <c r="S148">
        <v>645</v>
      </c>
      <c r="T148">
        <v>645</v>
      </c>
      <c r="U148">
        <v>72</v>
      </c>
      <c r="V148">
        <v>62</v>
      </c>
      <c r="W148">
        <v>72</v>
      </c>
      <c r="X148">
        <v>80</v>
      </c>
      <c r="Y148">
        <v>19</v>
      </c>
      <c r="Z148">
        <v>9</v>
      </c>
      <c r="AA148">
        <v>17</v>
      </c>
      <c r="AB148" t="s">
        <v>214</v>
      </c>
      <c r="AC148">
        <v>641</v>
      </c>
      <c r="AD148">
        <v>641</v>
      </c>
      <c r="AE148">
        <v>641</v>
      </c>
      <c r="AF148">
        <v>641</v>
      </c>
      <c r="AG148">
        <v>79</v>
      </c>
      <c r="AH148">
        <v>75</v>
      </c>
      <c r="AI148">
        <v>73</v>
      </c>
      <c r="AJ148">
        <v>83</v>
      </c>
      <c r="AK148">
        <v>25</v>
      </c>
      <c r="AL148">
        <v>18</v>
      </c>
      <c r="AM148">
        <v>15</v>
      </c>
    </row>
    <row r="149" spans="1:39" x14ac:dyDescent="0.4">
      <c r="A149" t="s">
        <v>524</v>
      </c>
      <c r="B149" t="s">
        <v>983</v>
      </c>
      <c r="C149">
        <v>931</v>
      </c>
      <c r="D149" t="s">
        <v>218</v>
      </c>
      <c r="E149">
        <v>7296</v>
      </c>
      <c r="F149">
        <v>7296</v>
      </c>
      <c r="G149">
        <v>7296</v>
      </c>
      <c r="H149">
        <v>7296</v>
      </c>
      <c r="I149">
        <v>74</v>
      </c>
      <c r="J149">
        <v>62</v>
      </c>
      <c r="K149">
        <v>71</v>
      </c>
      <c r="L149">
        <v>83</v>
      </c>
      <c r="M149">
        <v>26</v>
      </c>
      <c r="N149">
        <v>14</v>
      </c>
      <c r="O149">
        <v>19</v>
      </c>
      <c r="P149" t="s">
        <v>213</v>
      </c>
      <c r="Q149">
        <v>3775</v>
      </c>
      <c r="R149">
        <v>3775</v>
      </c>
      <c r="S149">
        <v>3775</v>
      </c>
      <c r="T149">
        <v>3775</v>
      </c>
      <c r="U149">
        <v>70</v>
      </c>
      <c r="V149">
        <v>54</v>
      </c>
      <c r="W149">
        <v>71</v>
      </c>
      <c r="X149">
        <v>82</v>
      </c>
      <c r="Y149">
        <v>22</v>
      </c>
      <c r="Z149">
        <v>10</v>
      </c>
      <c r="AA149">
        <v>21</v>
      </c>
      <c r="AB149" t="s">
        <v>214</v>
      </c>
      <c r="AC149">
        <v>3521</v>
      </c>
      <c r="AD149">
        <v>3521</v>
      </c>
      <c r="AE149">
        <v>3521</v>
      </c>
      <c r="AF149">
        <v>3521</v>
      </c>
      <c r="AG149">
        <v>78</v>
      </c>
      <c r="AH149">
        <v>69</v>
      </c>
      <c r="AI149">
        <v>71</v>
      </c>
      <c r="AJ149">
        <v>85</v>
      </c>
      <c r="AK149">
        <v>29</v>
      </c>
      <c r="AL149">
        <v>17</v>
      </c>
      <c r="AM149">
        <v>16</v>
      </c>
    </row>
    <row r="150" spans="1:39" x14ac:dyDescent="0.4">
      <c r="A150" t="s">
        <v>529</v>
      </c>
      <c r="B150" t="s">
        <v>983</v>
      </c>
      <c r="C150">
        <v>936</v>
      </c>
      <c r="D150" t="s">
        <v>218</v>
      </c>
      <c r="E150">
        <v>12809</v>
      </c>
      <c r="F150">
        <v>12809</v>
      </c>
      <c r="G150">
        <v>12809</v>
      </c>
      <c r="H150">
        <v>12809</v>
      </c>
      <c r="I150">
        <v>78</v>
      </c>
      <c r="J150">
        <v>69</v>
      </c>
      <c r="K150">
        <v>76</v>
      </c>
      <c r="L150">
        <v>86</v>
      </c>
      <c r="M150">
        <v>30</v>
      </c>
      <c r="N150">
        <v>17</v>
      </c>
      <c r="O150">
        <v>20</v>
      </c>
      <c r="P150" t="s">
        <v>213</v>
      </c>
      <c r="Q150">
        <v>6578</v>
      </c>
      <c r="R150">
        <v>6578</v>
      </c>
      <c r="S150">
        <v>6578</v>
      </c>
      <c r="T150">
        <v>6578</v>
      </c>
      <c r="U150">
        <v>75</v>
      </c>
      <c r="V150">
        <v>62</v>
      </c>
      <c r="W150">
        <v>75</v>
      </c>
      <c r="X150">
        <v>85</v>
      </c>
      <c r="Y150">
        <v>26</v>
      </c>
      <c r="Z150">
        <v>12</v>
      </c>
      <c r="AA150">
        <v>22</v>
      </c>
      <c r="AB150" t="s">
        <v>214</v>
      </c>
      <c r="AC150">
        <v>6231</v>
      </c>
      <c r="AD150">
        <v>6231</v>
      </c>
      <c r="AE150">
        <v>6231</v>
      </c>
      <c r="AF150">
        <v>6231</v>
      </c>
      <c r="AG150">
        <v>83</v>
      </c>
      <c r="AH150">
        <v>77</v>
      </c>
      <c r="AI150">
        <v>77</v>
      </c>
      <c r="AJ150">
        <v>88</v>
      </c>
      <c r="AK150">
        <v>34</v>
      </c>
      <c r="AL150">
        <v>22</v>
      </c>
      <c r="AM150">
        <v>18</v>
      </c>
    </row>
    <row r="151" spans="1:39" x14ac:dyDescent="0.4">
      <c r="A151" t="s">
        <v>531</v>
      </c>
      <c r="B151" t="s">
        <v>983</v>
      </c>
      <c r="C151">
        <v>938</v>
      </c>
      <c r="D151" t="s">
        <v>218</v>
      </c>
      <c r="E151">
        <v>9240</v>
      </c>
      <c r="F151">
        <v>9240</v>
      </c>
      <c r="G151">
        <v>9240</v>
      </c>
      <c r="H151">
        <v>9240</v>
      </c>
      <c r="I151">
        <v>69</v>
      </c>
      <c r="J151">
        <v>53</v>
      </c>
      <c r="K151">
        <v>65</v>
      </c>
      <c r="L151">
        <v>78</v>
      </c>
      <c r="M151">
        <v>16</v>
      </c>
      <c r="N151">
        <v>7</v>
      </c>
      <c r="O151">
        <v>9</v>
      </c>
      <c r="P151" t="s">
        <v>213</v>
      </c>
      <c r="Q151">
        <v>4729</v>
      </c>
      <c r="R151">
        <v>4729</v>
      </c>
      <c r="S151">
        <v>4729</v>
      </c>
      <c r="T151">
        <v>4729</v>
      </c>
      <c r="U151">
        <v>64</v>
      </c>
      <c r="V151">
        <v>44</v>
      </c>
      <c r="W151">
        <v>64</v>
      </c>
      <c r="X151">
        <v>76</v>
      </c>
      <c r="Y151">
        <v>13</v>
      </c>
      <c r="Z151">
        <v>4</v>
      </c>
      <c r="AA151">
        <v>10</v>
      </c>
      <c r="AB151" t="s">
        <v>214</v>
      </c>
      <c r="AC151">
        <v>4511</v>
      </c>
      <c r="AD151">
        <v>4511</v>
      </c>
      <c r="AE151">
        <v>4511</v>
      </c>
      <c r="AF151">
        <v>4511</v>
      </c>
      <c r="AG151">
        <v>75</v>
      </c>
      <c r="AH151">
        <v>62</v>
      </c>
      <c r="AI151">
        <v>65</v>
      </c>
      <c r="AJ151">
        <v>80</v>
      </c>
      <c r="AK151">
        <v>19</v>
      </c>
      <c r="AL151">
        <v>9</v>
      </c>
      <c r="AM151">
        <v>8</v>
      </c>
    </row>
    <row r="152" spans="1:39" x14ac:dyDescent="0.4">
      <c r="A152" t="s">
        <v>534</v>
      </c>
      <c r="B152" t="s">
        <v>984</v>
      </c>
      <c r="C152" t="s">
        <v>984</v>
      </c>
      <c r="D152" t="s">
        <v>218</v>
      </c>
      <c r="E152">
        <v>59189</v>
      </c>
      <c r="F152">
        <v>59189</v>
      </c>
      <c r="G152">
        <v>59189</v>
      </c>
      <c r="H152">
        <v>59186</v>
      </c>
      <c r="I152">
        <v>73</v>
      </c>
      <c r="J152">
        <v>64</v>
      </c>
      <c r="K152">
        <v>71</v>
      </c>
      <c r="L152">
        <v>83</v>
      </c>
      <c r="M152">
        <v>23</v>
      </c>
      <c r="N152">
        <v>12</v>
      </c>
      <c r="O152">
        <v>16</v>
      </c>
      <c r="P152" t="s">
        <v>213</v>
      </c>
      <c r="Q152">
        <v>30354</v>
      </c>
      <c r="R152">
        <v>30354</v>
      </c>
      <c r="S152">
        <v>30354</v>
      </c>
      <c r="T152">
        <v>30351</v>
      </c>
      <c r="U152">
        <v>69</v>
      </c>
      <c r="V152">
        <v>56</v>
      </c>
      <c r="W152">
        <v>70</v>
      </c>
      <c r="X152">
        <v>81</v>
      </c>
      <c r="Y152">
        <v>20</v>
      </c>
      <c r="Z152">
        <v>8</v>
      </c>
      <c r="AA152">
        <v>18</v>
      </c>
      <c r="AB152" t="s">
        <v>214</v>
      </c>
      <c r="AC152">
        <v>28835</v>
      </c>
      <c r="AD152">
        <v>28835</v>
      </c>
      <c r="AE152">
        <v>28835</v>
      </c>
      <c r="AF152">
        <v>28835</v>
      </c>
      <c r="AG152">
        <v>78</v>
      </c>
      <c r="AH152">
        <v>71</v>
      </c>
      <c r="AI152">
        <v>71</v>
      </c>
      <c r="AJ152">
        <v>85</v>
      </c>
      <c r="AK152">
        <v>27</v>
      </c>
      <c r="AL152">
        <v>16</v>
      </c>
      <c r="AM152">
        <v>14</v>
      </c>
    </row>
    <row r="153" spans="1:39" x14ac:dyDescent="0.4">
      <c r="A153" t="s">
        <v>543</v>
      </c>
      <c r="B153" t="s">
        <v>984</v>
      </c>
      <c r="C153">
        <v>420</v>
      </c>
      <c r="D153" t="s">
        <v>218</v>
      </c>
      <c r="E153" s="112" t="s">
        <v>345</v>
      </c>
      <c r="F153" s="112" t="s">
        <v>345</v>
      </c>
      <c r="G153" s="112" t="s">
        <v>345</v>
      </c>
      <c r="H153" s="112" t="s">
        <v>345</v>
      </c>
      <c r="I153" s="112" t="s">
        <v>345</v>
      </c>
      <c r="J153" s="112" t="s">
        <v>345</v>
      </c>
      <c r="K153" s="112" t="s">
        <v>345</v>
      </c>
      <c r="L153" s="112" t="s">
        <v>345</v>
      </c>
      <c r="M153" s="112" t="s">
        <v>345</v>
      </c>
      <c r="N153" s="112" t="s">
        <v>345</v>
      </c>
      <c r="O153" s="112" t="s">
        <v>345</v>
      </c>
      <c r="P153" t="s">
        <v>213</v>
      </c>
      <c r="Q153" t="s">
        <v>345</v>
      </c>
      <c r="R153" t="s">
        <v>345</v>
      </c>
      <c r="S153" t="s">
        <v>345</v>
      </c>
      <c r="T153" t="s">
        <v>345</v>
      </c>
      <c r="U153" t="s">
        <v>345</v>
      </c>
      <c r="V153" t="s">
        <v>345</v>
      </c>
      <c r="W153" t="s">
        <v>345</v>
      </c>
      <c r="X153" t="s">
        <v>345</v>
      </c>
      <c r="Y153" t="s">
        <v>345</v>
      </c>
      <c r="Z153" t="s">
        <v>345</v>
      </c>
      <c r="AA153" t="s">
        <v>345</v>
      </c>
      <c r="AB153" t="s">
        <v>214</v>
      </c>
      <c r="AC153" t="s">
        <v>345</v>
      </c>
      <c r="AD153" t="s">
        <v>345</v>
      </c>
      <c r="AE153" t="s">
        <v>345</v>
      </c>
      <c r="AF153" t="s">
        <v>345</v>
      </c>
      <c r="AG153" t="s">
        <v>345</v>
      </c>
      <c r="AH153" t="s">
        <v>345</v>
      </c>
      <c r="AI153" t="s">
        <v>345</v>
      </c>
      <c r="AJ153" t="s">
        <v>345</v>
      </c>
      <c r="AK153" t="s">
        <v>345</v>
      </c>
      <c r="AL153" t="s">
        <v>345</v>
      </c>
      <c r="AM153" t="s">
        <v>345</v>
      </c>
    </row>
    <row r="154" spans="1:39" x14ac:dyDescent="0.4">
      <c r="A154" t="s">
        <v>536</v>
      </c>
      <c r="B154" t="s">
        <v>984</v>
      </c>
      <c r="C154">
        <v>800</v>
      </c>
      <c r="D154" t="s">
        <v>218</v>
      </c>
      <c r="E154">
        <v>1874</v>
      </c>
      <c r="F154">
        <v>1874</v>
      </c>
      <c r="G154">
        <v>1874</v>
      </c>
      <c r="H154">
        <v>1874</v>
      </c>
      <c r="I154">
        <v>74</v>
      </c>
      <c r="J154">
        <v>64</v>
      </c>
      <c r="K154">
        <v>73</v>
      </c>
      <c r="L154">
        <v>83</v>
      </c>
      <c r="M154">
        <v>21</v>
      </c>
      <c r="N154">
        <v>9</v>
      </c>
      <c r="O154">
        <v>15</v>
      </c>
      <c r="P154" t="s">
        <v>213</v>
      </c>
      <c r="Q154">
        <v>974</v>
      </c>
      <c r="R154">
        <v>974</v>
      </c>
      <c r="S154">
        <v>974</v>
      </c>
      <c r="T154">
        <v>974</v>
      </c>
      <c r="U154">
        <v>70</v>
      </c>
      <c r="V154">
        <v>58</v>
      </c>
      <c r="W154">
        <v>73</v>
      </c>
      <c r="X154">
        <v>82</v>
      </c>
      <c r="Y154">
        <v>18</v>
      </c>
      <c r="Z154">
        <v>5</v>
      </c>
      <c r="AA154">
        <v>17</v>
      </c>
      <c r="AB154" t="s">
        <v>214</v>
      </c>
      <c r="AC154">
        <v>900</v>
      </c>
      <c r="AD154">
        <v>900</v>
      </c>
      <c r="AE154">
        <v>900</v>
      </c>
      <c r="AF154">
        <v>900</v>
      </c>
      <c r="AG154">
        <v>78</v>
      </c>
      <c r="AH154">
        <v>71</v>
      </c>
      <c r="AI154">
        <v>73</v>
      </c>
      <c r="AJ154">
        <v>84</v>
      </c>
      <c r="AK154">
        <v>25</v>
      </c>
      <c r="AL154">
        <v>14</v>
      </c>
      <c r="AM154">
        <v>12</v>
      </c>
    </row>
    <row r="155" spans="1:39" x14ac:dyDescent="0.4">
      <c r="A155" t="s">
        <v>538</v>
      </c>
      <c r="B155" t="s">
        <v>984</v>
      </c>
      <c r="C155">
        <v>801</v>
      </c>
      <c r="D155" t="s">
        <v>218</v>
      </c>
      <c r="E155">
        <v>5068</v>
      </c>
      <c r="F155">
        <v>5068</v>
      </c>
      <c r="G155">
        <v>5068</v>
      </c>
      <c r="H155">
        <v>5068</v>
      </c>
      <c r="I155">
        <v>71</v>
      </c>
      <c r="J155">
        <v>62</v>
      </c>
      <c r="K155">
        <v>70</v>
      </c>
      <c r="L155">
        <v>80</v>
      </c>
      <c r="M155">
        <v>23</v>
      </c>
      <c r="N155">
        <v>12</v>
      </c>
      <c r="O155">
        <v>17</v>
      </c>
      <c r="P155" t="s">
        <v>213</v>
      </c>
      <c r="Q155">
        <v>2588</v>
      </c>
      <c r="R155">
        <v>2588</v>
      </c>
      <c r="S155">
        <v>2588</v>
      </c>
      <c r="T155">
        <v>2588</v>
      </c>
      <c r="U155">
        <v>67</v>
      </c>
      <c r="V155">
        <v>54</v>
      </c>
      <c r="W155">
        <v>69</v>
      </c>
      <c r="X155">
        <v>77</v>
      </c>
      <c r="Y155">
        <v>19</v>
      </c>
      <c r="Z155">
        <v>9</v>
      </c>
      <c r="AA155">
        <v>19</v>
      </c>
      <c r="AB155" t="s">
        <v>214</v>
      </c>
      <c r="AC155">
        <v>2480</v>
      </c>
      <c r="AD155">
        <v>2480</v>
      </c>
      <c r="AE155">
        <v>2480</v>
      </c>
      <c r="AF155">
        <v>2480</v>
      </c>
      <c r="AG155">
        <v>76</v>
      </c>
      <c r="AH155">
        <v>70</v>
      </c>
      <c r="AI155">
        <v>72</v>
      </c>
      <c r="AJ155">
        <v>83</v>
      </c>
      <c r="AK155">
        <v>26</v>
      </c>
      <c r="AL155">
        <v>16</v>
      </c>
      <c r="AM155">
        <v>15</v>
      </c>
    </row>
    <row r="156" spans="1:39" x14ac:dyDescent="0.4">
      <c r="A156" t="s">
        <v>544</v>
      </c>
      <c r="B156" t="s">
        <v>984</v>
      </c>
      <c r="C156">
        <v>802</v>
      </c>
      <c r="D156" t="s">
        <v>218</v>
      </c>
      <c r="E156">
        <v>2388</v>
      </c>
      <c r="F156">
        <v>2388</v>
      </c>
      <c r="G156">
        <v>2388</v>
      </c>
      <c r="H156">
        <v>2388</v>
      </c>
      <c r="I156">
        <v>77</v>
      </c>
      <c r="J156">
        <v>67</v>
      </c>
      <c r="K156">
        <v>76</v>
      </c>
      <c r="L156">
        <v>85</v>
      </c>
      <c r="M156">
        <v>30</v>
      </c>
      <c r="N156">
        <v>15</v>
      </c>
      <c r="O156">
        <v>20</v>
      </c>
      <c r="P156" t="s">
        <v>213</v>
      </c>
      <c r="Q156">
        <v>1255</v>
      </c>
      <c r="R156">
        <v>1255</v>
      </c>
      <c r="S156">
        <v>1255</v>
      </c>
      <c r="T156">
        <v>1255</v>
      </c>
      <c r="U156">
        <v>73</v>
      </c>
      <c r="V156">
        <v>60</v>
      </c>
      <c r="W156">
        <v>76</v>
      </c>
      <c r="X156">
        <v>84</v>
      </c>
      <c r="Y156">
        <v>26</v>
      </c>
      <c r="Z156">
        <v>10</v>
      </c>
      <c r="AA156">
        <v>22</v>
      </c>
      <c r="AB156" t="s">
        <v>214</v>
      </c>
      <c r="AC156">
        <v>1133</v>
      </c>
      <c r="AD156">
        <v>1133</v>
      </c>
      <c r="AE156">
        <v>1133</v>
      </c>
      <c r="AF156">
        <v>1133</v>
      </c>
      <c r="AG156">
        <v>81</v>
      </c>
      <c r="AH156">
        <v>76</v>
      </c>
      <c r="AI156">
        <v>77</v>
      </c>
      <c r="AJ156">
        <v>86</v>
      </c>
      <c r="AK156">
        <v>35</v>
      </c>
      <c r="AL156">
        <v>20</v>
      </c>
      <c r="AM156">
        <v>17</v>
      </c>
    </row>
    <row r="157" spans="1:39" x14ac:dyDescent="0.4">
      <c r="A157" t="s">
        <v>548</v>
      </c>
      <c r="B157" t="s">
        <v>984</v>
      </c>
      <c r="C157">
        <v>803</v>
      </c>
      <c r="D157" t="s">
        <v>218</v>
      </c>
      <c r="E157">
        <v>3348</v>
      </c>
      <c r="F157">
        <v>3348</v>
      </c>
      <c r="G157">
        <v>3348</v>
      </c>
      <c r="H157">
        <v>3348</v>
      </c>
      <c r="I157">
        <v>78</v>
      </c>
      <c r="J157">
        <v>67</v>
      </c>
      <c r="K157">
        <v>75</v>
      </c>
      <c r="L157">
        <v>86</v>
      </c>
      <c r="M157">
        <v>26</v>
      </c>
      <c r="N157">
        <v>13</v>
      </c>
      <c r="O157">
        <v>16</v>
      </c>
      <c r="P157" t="s">
        <v>213</v>
      </c>
      <c r="Q157">
        <v>1705</v>
      </c>
      <c r="R157">
        <v>1705</v>
      </c>
      <c r="S157">
        <v>1705</v>
      </c>
      <c r="T157">
        <v>1705</v>
      </c>
      <c r="U157">
        <v>74</v>
      </c>
      <c r="V157">
        <v>62</v>
      </c>
      <c r="W157">
        <v>75</v>
      </c>
      <c r="X157">
        <v>85</v>
      </c>
      <c r="Y157">
        <v>23</v>
      </c>
      <c r="Z157">
        <v>10</v>
      </c>
      <c r="AA157">
        <v>19</v>
      </c>
      <c r="AB157" t="s">
        <v>214</v>
      </c>
      <c r="AC157">
        <v>1643</v>
      </c>
      <c r="AD157">
        <v>1643</v>
      </c>
      <c r="AE157">
        <v>1643</v>
      </c>
      <c r="AF157">
        <v>1643</v>
      </c>
      <c r="AG157">
        <v>81</v>
      </c>
      <c r="AH157">
        <v>72</v>
      </c>
      <c r="AI157">
        <v>75</v>
      </c>
      <c r="AJ157">
        <v>88</v>
      </c>
      <c r="AK157">
        <v>29</v>
      </c>
      <c r="AL157">
        <v>16</v>
      </c>
      <c r="AM157">
        <v>13</v>
      </c>
    </row>
    <row r="158" spans="1:39" x14ac:dyDescent="0.4">
      <c r="A158" t="s">
        <v>541</v>
      </c>
      <c r="B158" t="s">
        <v>984</v>
      </c>
      <c r="C158">
        <v>835</v>
      </c>
      <c r="D158" t="s">
        <v>218</v>
      </c>
      <c r="E158">
        <v>4116</v>
      </c>
      <c r="F158">
        <v>4116</v>
      </c>
      <c r="G158">
        <v>4116</v>
      </c>
      <c r="H158">
        <v>4116</v>
      </c>
      <c r="I158">
        <v>72</v>
      </c>
      <c r="J158">
        <v>61</v>
      </c>
      <c r="K158">
        <v>68</v>
      </c>
      <c r="L158">
        <v>81</v>
      </c>
      <c r="M158">
        <v>22</v>
      </c>
      <c r="N158">
        <v>12</v>
      </c>
      <c r="O158">
        <v>14</v>
      </c>
      <c r="P158" t="s">
        <v>213</v>
      </c>
      <c r="Q158">
        <v>2068</v>
      </c>
      <c r="R158">
        <v>2068</v>
      </c>
      <c r="S158">
        <v>2068</v>
      </c>
      <c r="T158">
        <v>2068</v>
      </c>
      <c r="U158">
        <v>68</v>
      </c>
      <c r="V158">
        <v>53</v>
      </c>
      <c r="W158">
        <v>68</v>
      </c>
      <c r="X158">
        <v>80</v>
      </c>
      <c r="Y158">
        <v>19</v>
      </c>
      <c r="Z158">
        <v>8</v>
      </c>
      <c r="AA158">
        <v>17</v>
      </c>
      <c r="AB158" t="s">
        <v>214</v>
      </c>
      <c r="AC158">
        <v>2048</v>
      </c>
      <c r="AD158">
        <v>2048</v>
      </c>
      <c r="AE158">
        <v>2048</v>
      </c>
      <c r="AF158">
        <v>2048</v>
      </c>
      <c r="AG158">
        <v>77</v>
      </c>
      <c r="AH158">
        <v>69</v>
      </c>
      <c r="AI158">
        <v>68</v>
      </c>
      <c r="AJ158">
        <v>83</v>
      </c>
      <c r="AK158">
        <v>25</v>
      </c>
      <c r="AL158">
        <v>15</v>
      </c>
      <c r="AM158">
        <v>12</v>
      </c>
    </row>
    <row r="159" spans="1:39" x14ac:dyDescent="0.4">
      <c r="A159" t="s">
        <v>546</v>
      </c>
      <c r="B159" t="s">
        <v>984</v>
      </c>
      <c r="C159">
        <v>836</v>
      </c>
      <c r="D159" t="s">
        <v>218</v>
      </c>
      <c r="E159">
        <v>1545</v>
      </c>
      <c r="F159">
        <v>1545</v>
      </c>
      <c r="G159">
        <v>1545</v>
      </c>
      <c r="H159">
        <v>1545</v>
      </c>
      <c r="I159">
        <v>77</v>
      </c>
      <c r="J159">
        <v>68</v>
      </c>
      <c r="K159">
        <v>76</v>
      </c>
      <c r="L159">
        <v>86</v>
      </c>
      <c r="M159">
        <v>29</v>
      </c>
      <c r="N159">
        <v>15</v>
      </c>
      <c r="O159">
        <v>22</v>
      </c>
      <c r="P159" t="s">
        <v>213</v>
      </c>
      <c r="Q159">
        <v>811</v>
      </c>
      <c r="R159">
        <v>811</v>
      </c>
      <c r="S159">
        <v>811</v>
      </c>
      <c r="T159">
        <v>811</v>
      </c>
      <c r="U159">
        <v>73</v>
      </c>
      <c r="V159">
        <v>63</v>
      </c>
      <c r="W159">
        <v>76</v>
      </c>
      <c r="X159">
        <v>84</v>
      </c>
      <c r="Y159">
        <v>25</v>
      </c>
      <c r="Z159">
        <v>9</v>
      </c>
      <c r="AA159">
        <v>22</v>
      </c>
      <c r="AB159" t="s">
        <v>214</v>
      </c>
      <c r="AC159">
        <v>734</v>
      </c>
      <c r="AD159">
        <v>734</v>
      </c>
      <c r="AE159">
        <v>734</v>
      </c>
      <c r="AF159">
        <v>734</v>
      </c>
      <c r="AG159">
        <v>83</v>
      </c>
      <c r="AH159">
        <v>73</v>
      </c>
      <c r="AI159">
        <v>76</v>
      </c>
      <c r="AJ159">
        <v>88</v>
      </c>
      <c r="AK159">
        <v>34</v>
      </c>
      <c r="AL159">
        <v>22</v>
      </c>
      <c r="AM159">
        <v>22</v>
      </c>
    </row>
    <row r="160" spans="1:39" x14ac:dyDescent="0.4">
      <c r="A160" t="s">
        <v>537</v>
      </c>
      <c r="B160" t="s">
        <v>984</v>
      </c>
      <c r="C160">
        <v>837</v>
      </c>
      <c r="D160" t="s">
        <v>218</v>
      </c>
      <c r="E160">
        <v>1946</v>
      </c>
      <c r="F160">
        <v>1946</v>
      </c>
      <c r="G160">
        <v>1946</v>
      </c>
      <c r="H160">
        <v>1946</v>
      </c>
      <c r="I160">
        <v>72</v>
      </c>
      <c r="J160">
        <v>62</v>
      </c>
      <c r="K160">
        <v>71</v>
      </c>
      <c r="L160">
        <v>84</v>
      </c>
      <c r="M160">
        <v>24</v>
      </c>
      <c r="N160">
        <v>13</v>
      </c>
      <c r="O160">
        <v>18</v>
      </c>
      <c r="P160" t="s">
        <v>213</v>
      </c>
      <c r="Q160">
        <v>978</v>
      </c>
      <c r="R160">
        <v>978</v>
      </c>
      <c r="S160">
        <v>978</v>
      </c>
      <c r="T160">
        <v>978</v>
      </c>
      <c r="U160">
        <v>70</v>
      </c>
      <c r="V160">
        <v>55</v>
      </c>
      <c r="W160">
        <v>72</v>
      </c>
      <c r="X160">
        <v>81</v>
      </c>
      <c r="Y160">
        <v>21</v>
      </c>
      <c r="Z160">
        <v>10</v>
      </c>
      <c r="AA160">
        <v>20</v>
      </c>
      <c r="AB160" t="s">
        <v>214</v>
      </c>
      <c r="AC160">
        <v>968</v>
      </c>
      <c r="AD160">
        <v>968</v>
      </c>
      <c r="AE160">
        <v>968</v>
      </c>
      <c r="AF160">
        <v>968</v>
      </c>
      <c r="AG160">
        <v>75</v>
      </c>
      <c r="AH160">
        <v>68</v>
      </c>
      <c r="AI160">
        <v>70</v>
      </c>
      <c r="AJ160">
        <v>87</v>
      </c>
      <c r="AK160">
        <v>27</v>
      </c>
      <c r="AL160">
        <v>17</v>
      </c>
      <c r="AM160">
        <v>15</v>
      </c>
    </row>
    <row r="161" spans="1:39" x14ac:dyDescent="0.4">
      <c r="A161" t="s">
        <v>551</v>
      </c>
      <c r="B161" t="s">
        <v>984</v>
      </c>
      <c r="C161">
        <v>865</v>
      </c>
      <c r="D161" t="s">
        <v>218</v>
      </c>
      <c r="E161">
        <v>5369</v>
      </c>
      <c r="F161">
        <v>5369</v>
      </c>
      <c r="G161">
        <v>5369</v>
      </c>
      <c r="H161">
        <v>5369</v>
      </c>
      <c r="I161">
        <v>73</v>
      </c>
      <c r="J161">
        <v>63</v>
      </c>
      <c r="K161">
        <v>71</v>
      </c>
      <c r="L161">
        <v>83</v>
      </c>
      <c r="M161">
        <v>23</v>
      </c>
      <c r="N161">
        <v>12</v>
      </c>
      <c r="O161">
        <v>15</v>
      </c>
      <c r="P161" t="s">
        <v>213</v>
      </c>
      <c r="Q161">
        <v>2757</v>
      </c>
      <c r="R161">
        <v>2757</v>
      </c>
      <c r="S161">
        <v>2757</v>
      </c>
      <c r="T161">
        <v>2757</v>
      </c>
      <c r="U161">
        <v>70</v>
      </c>
      <c r="V161">
        <v>57</v>
      </c>
      <c r="W161">
        <v>71</v>
      </c>
      <c r="X161">
        <v>81</v>
      </c>
      <c r="Y161">
        <v>20</v>
      </c>
      <c r="Z161">
        <v>8</v>
      </c>
      <c r="AA161">
        <v>17</v>
      </c>
      <c r="AB161" t="s">
        <v>214</v>
      </c>
      <c r="AC161">
        <v>2612</v>
      </c>
      <c r="AD161">
        <v>2612</v>
      </c>
      <c r="AE161">
        <v>2612</v>
      </c>
      <c r="AF161">
        <v>2612</v>
      </c>
      <c r="AG161">
        <v>77</v>
      </c>
      <c r="AH161">
        <v>70</v>
      </c>
      <c r="AI161">
        <v>71</v>
      </c>
      <c r="AJ161">
        <v>85</v>
      </c>
      <c r="AK161">
        <v>27</v>
      </c>
      <c r="AL161">
        <v>16</v>
      </c>
      <c r="AM161">
        <v>13</v>
      </c>
    </row>
    <row r="162" spans="1:39" x14ac:dyDescent="0.4">
      <c r="A162" t="s">
        <v>549</v>
      </c>
      <c r="B162" t="s">
        <v>984</v>
      </c>
      <c r="C162">
        <v>866</v>
      </c>
      <c r="D162" t="s">
        <v>218</v>
      </c>
      <c r="E162">
        <v>2877</v>
      </c>
      <c r="F162">
        <v>2877</v>
      </c>
      <c r="G162">
        <v>2877</v>
      </c>
      <c r="H162">
        <v>2877</v>
      </c>
      <c r="I162">
        <v>71</v>
      </c>
      <c r="J162">
        <v>63</v>
      </c>
      <c r="K162">
        <v>70</v>
      </c>
      <c r="L162">
        <v>78</v>
      </c>
      <c r="M162">
        <v>21</v>
      </c>
      <c r="N162">
        <v>12</v>
      </c>
      <c r="O162">
        <v>13</v>
      </c>
      <c r="P162" t="s">
        <v>213</v>
      </c>
      <c r="Q162">
        <v>1481</v>
      </c>
      <c r="R162">
        <v>1481</v>
      </c>
      <c r="S162">
        <v>1481</v>
      </c>
      <c r="T162">
        <v>1481</v>
      </c>
      <c r="U162">
        <v>65</v>
      </c>
      <c r="V162">
        <v>53</v>
      </c>
      <c r="W162">
        <v>68</v>
      </c>
      <c r="X162">
        <v>75</v>
      </c>
      <c r="Y162">
        <v>18</v>
      </c>
      <c r="Z162">
        <v>8</v>
      </c>
      <c r="AA162">
        <v>14</v>
      </c>
      <c r="AB162" t="s">
        <v>214</v>
      </c>
      <c r="AC162">
        <v>1396</v>
      </c>
      <c r="AD162">
        <v>1396</v>
      </c>
      <c r="AE162">
        <v>1396</v>
      </c>
      <c r="AF162">
        <v>1396</v>
      </c>
      <c r="AG162">
        <v>77</v>
      </c>
      <c r="AH162">
        <v>73</v>
      </c>
      <c r="AI162">
        <v>71</v>
      </c>
      <c r="AJ162">
        <v>80</v>
      </c>
      <c r="AK162">
        <v>26</v>
      </c>
      <c r="AL162">
        <v>15</v>
      </c>
      <c r="AM162">
        <v>12</v>
      </c>
    </row>
    <row r="163" spans="1:39" x14ac:dyDescent="0.4">
      <c r="A163" t="s">
        <v>540</v>
      </c>
      <c r="B163" t="s">
        <v>984</v>
      </c>
      <c r="C163">
        <v>878</v>
      </c>
      <c r="D163" t="s">
        <v>218</v>
      </c>
      <c r="E163">
        <v>7907</v>
      </c>
      <c r="F163">
        <v>7907</v>
      </c>
      <c r="G163">
        <v>7907</v>
      </c>
      <c r="H163">
        <v>7907</v>
      </c>
      <c r="I163">
        <v>73</v>
      </c>
      <c r="J163">
        <v>62</v>
      </c>
      <c r="K163">
        <v>70</v>
      </c>
      <c r="L163">
        <v>82</v>
      </c>
      <c r="M163">
        <v>22</v>
      </c>
      <c r="N163">
        <v>11</v>
      </c>
      <c r="O163">
        <v>14</v>
      </c>
      <c r="P163" t="s">
        <v>213</v>
      </c>
      <c r="Q163">
        <v>4071</v>
      </c>
      <c r="R163">
        <v>4071</v>
      </c>
      <c r="S163">
        <v>4071</v>
      </c>
      <c r="T163">
        <v>4071</v>
      </c>
      <c r="U163">
        <v>67</v>
      </c>
      <c r="V163">
        <v>55</v>
      </c>
      <c r="W163">
        <v>69</v>
      </c>
      <c r="X163">
        <v>80</v>
      </c>
      <c r="Y163">
        <v>18</v>
      </c>
      <c r="Z163">
        <v>8</v>
      </c>
      <c r="AA163">
        <v>16</v>
      </c>
      <c r="AB163" t="s">
        <v>214</v>
      </c>
      <c r="AC163">
        <v>3836</v>
      </c>
      <c r="AD163">
        <v>3836</v>
      </c>
      <c r="AE163">
        <v>3836</v>
      </c>
      <c r="AF163">
        <v>3836</v>
      </c>
      <c r="AG163">
        <v>78</v>
      </c>
      <c r="AH163">
        <v>71</v>
      </c>
      <c r="AI163">
        <v>71</v>
      </c>
      <c r="AJ163">
        <v>84</v>
      </c>
      <c r="AK163">
        <v>26</v>
      </c>
      <c r="AL163">
        <v>16</v>
      </c>
      <c r="AM163">
        <v>13</v>
      </c>
    </row>
    <row r="164" spans="1:39" x14ac:dyDescent="0.4">
      <c r="A164" t="s">
        <v>545</v>
      </c>
      <c r="B164" t="s">
        <v>984</v>
      </c>
      <c r="C164">
        <v>879</v>
      </c>
      <c r="D164" t="s">
        <v>218</v>
      </c>
      <c r="E164">
        <v>2993</v>
      </c>
      <c r="F164">
        <v>2993</v>
      </c>
      <c r="G164">
        <v>2993</v>
      </c>
      <c r="H164">
        <v>2990</v>
      </c>
      <c r="I164">
        <v>71</v>
      </c>
      <c r="J164">
        <v>62</v>
      </c>
      <c r="K164">
        <v>69</v>
      </c>
      <c r="L164">
        <v>79</v>
      </c>
      <c r="M164">
        <v>19</v>
      </c>
      <c r="N164">
        <v>11</v>
      </c>
      <c r="O164">
        <v>15</v>
      </c>
      <c r="P164" t="s">
        <v>213</v>
      </c>
      <c r="Q164">
        <v>1568</v>
      </c>
      <c r="R164">
        <v>1568</v>
      </c>
      <c r="S164">
        <v>1568</v>
      </c>
      <c r="T164">
        <v>1565</v>
      </c>
      <c r="U164">
        <v>66</v>
      </c>
      <c r="V164">
        <v>55</v>
      </c>
      <c r="W164">
        <v>70</v>
      </c>
      <c r="X164">
        <v>77</v>
      </c>
      <c r="Y164">
        <v>16</v>
      </c>
      <c r="Z164">
        <v>7</v>
      </c>
      <c r="AA164">
        <v>16</v>
      </c>
      <c r="AB164" t="s">
        <v>214</v>
      </c>
      <c r="AC164">
        <v>1425</v>
      </c>
      <c r="AD164">
        <v>1425</v>
      </c>
      <c r="AE164">
        <v>1425</v>
      </c>
      <c r="AF164">
        <v>1425</v>
      </c>
      <c r="AG164">
        <v>76</v>
      </c>
      <c r="AH164">
        <v>70</v>
      </c>
      <c r="AI164">
        <v>68</v>
      </c>
      <c r="AJ164">
        <v>80</v>
      </c>
      <c r="AK164">
        <v>23</v>
      </c>
      <c r="AL164">
        <v>14</v>
      </c>
      <c r="AM164">
        <v>13</v>
      </c>
    </row>
    <row r="165" spans="1:39" x14ac:dyDescent="0.4">
      <c r="A165" t="s">
        <v>550</v>
      </c>
      <c r="B165" t="s">
        <v>984</v>
      </c>
      <c r="C165">
        <v>880</v>
      </c>
      <c r="D165" t="s">
        <v>218</v>
      </c>
      <c r="E165">
        <v>1429</v>
      </c>
      <c r="F165">
        <v>1429</v>
      </c>
      <c r="G165">
        <v>1429</v>
      </c>
      <c r="H165">
        <v>1429</v>
      </c>
      <c r="I165">
        <v>73</v>
      </c>
      <c r="J165">
        <v>65</v>
      </c>
      <c r="K165">
        <v>70</v>
      </c>
      <c r="L165">
        <v>81</v>
      </c>
      <c r="M165">
        <v>17</v>
      </c>
      <c r="N165">
        <v>8</v>
      </c>
      <c r="O165">
        <v>11</v>
      </c>
      <c r="P165" t="s">
        <v>213</v>
      </c>
      <c r="Q165">
        <v>731</v>
      </c>
      <c r="R165">
        <v>731</v>
      </c>
      <c r="S165">
        <v>731</v>
      </c>
      <c r="T165">
        <v>731</v>
      </c>
      <c r="U165">
        <v>68</v>
      </c>
      <c r="V165">
        <v>57</v>
      </c>
      <c r="W165">
        <v>66</v>
      </c>
      <c r="X165">
        <v>79</v>
      </c>
      <c r="Y165">
        <v>14</v>
      </c>
      <c r="Z165">
        <v>6</v>
      </c>
      <c r="AA165">
        <v>11</v>
      </c>
      <c r="AB165" t="s">
        <v>214</v>
      </c>
      <c r="AC165">
        <v>698</v>
      </c>
      <c r="AD165">
        <v>698</v>
      </c>
      <c r="AE165">
        <v>698</v>
      </c>
      <c r="AF165">
        <v>698</v>
      </c>
      <c r="AG165">
        <v>78</v>
      </c>
      <c r="AH165">
        <v>74</v>
      </c>
      <c r="AI165">
        <v>73</v>
      </c>
      <c r="AJ165">
        <v>84</v>
      </c>
      <c r="AK165">
        <v>19</v>
      </c>
      <c r="AL165">
        <v>11</v>
      </c>
      <c r="AM165">
        <v>11</v>
      </c>
    </row>
    <row r="166" spans="1:39" x14ac:dyDescent="0.4">
      <c r="A166" t="s">
        <v>539</v>
      </c>
      <c r="B166" t="s">
        <v>984</v>
      </c>
      <c r="C166">
        <v>908</v>
      </c>
      <c r="D166" t="s">
        <v>218</v>
      </c>
      <c r="E166">
        <v>5768</v>
      </c>
      <c r="F166">
        <v>5768</v>
      </c>
      <c r="G166">
        <v>5768</v>
      </c>
      <c r="H166">
        <v>5768</v>
      </c>
      <c r="I166">
        <v>74</v>
      </c>
      <c r="J166">
        <v>65</v>
      </c>
      <c r="K166">
        <v>71</v>
      </c>
      <c r="L166">
        <v>85</v>
      </c>
      <c r="M166">
        <v>26</v>
      </c>
      <c r="N166">
        <v>14</v>
      </c>
      <c r="O166">
        <v>18</v>
      </c>
      <c r="P166" t="s">
        <v>213</v>
      </c>
      <c r="Q166">
        <v>2957</v>
      </c>
      <c r="R166">
        <v>2957</v>
      </c>
      <c r="S166">
        <v>2957</v>
      </c>
      <c r="T166">
        <v>2957</v>
      </c>
      <c r="U166">
        <v>69</v>
      </c>
      <c r="V166">
        <v>57</v>
      </c>
      <c r="W166">
        <v>71</v>
      </c>
      <c r="X166">
        <v>83</v>
      </c>
      <c r="Y166">
        <v>22</v>
      </c>
      <c r="Z166">
        <v>10</v>
      </c>
      <c r="AA166">
        <v>19</v>
      </c>
      <c r="AB166" t="s">
        <v>214</v>
      </c>
      <c r="AC166">
        <v>2811</v>
      </c>
      <c r="AD166">
        <v>2811</v>
      </c>
      <c r="AE166">
        <v>2811</v>
      </c>
      <c r="AF166">
        <v>2811</v>
      </c>
      <c r="AG166">
        <v>78</v>
      </c>
      <c r="AH166">
        <v>73</v>
      </c>
      <c r="AI166">
        <v>72</v>
      </c>
      <c r="AJ166">
        <v>87</v>
      </c>
      <c r="AK166">
        <v>29</v>
      </c>
      <c r="AL166">
        <v>19</v>
      </c>
      <c r="AM166">
        <v>17</v>
      </c>
    </row>
    <row r="167" spans="1:39" x14ac:dyDescent="0.4">
      <c r="A167" t="s">
        <v>542</v>
      </c>
      <c r="B167" t="s">
        <v>984</v>
      </c>
      <c r="C167">
        <v>916</v>
      </c>
      <c r="D167" t="s">
        <v>218</v>
      </c>
      <c r="E167">
        <v>6709</v>
      </c>
      <c r="F167">
        <v>6709</v>
      </c>
      <c r="G167">
        <v>6709</v>
      </c>
      <c r="H167">
        <v>6709</v>
      </c>
      <c r="I167">
        <v>73</v>
      </c>
      <c r="J167">
        <v>61</v>
      </c>
      <c r="K167">
        <v>69</v>
      </c>
      <c r="L167">
        <v>82</v>
      </c>
      <c r="M167">
        <v>23</v>
      </c>
      <c r="N167">
        <v>12</v>
      </c>
      <c r="O167">
        <v>15</v>
      </c>
      <c r="P167" t="s">
        <v>213</v>
      </c>
      <c r="Q167">
        <v>3442</v>
      </c>
      <c r="R167">
        <v>3442</v>
      </c>
      <c r="S167">
        <v>3442</v>
      </c>
      <c r="T167">
        <v>3442</v>
      </c>
      <c r="U167">
        <v>70</v>
      </c>
      <c r="V167">
        <v>55</v>
      </c>
      <c r="W167">
        <v>69</v>
      </c>
      <c r="X167">
        <v>81</v>
      </c>
      <c r="Y167">
        <v>20</v>
      </c>
      <c r="Z167">
        <v>8</v>
      </c>
      <c r="AA167">
        <v>17</v>
      </c>
      <c r="AB167" t="s">
        <v>214</v>
      </c>
      <c r="AC167">
        <v>3267</v>
      </c>
      <c r="AD167">
        <v>3267</v>
      </c>
      <c r="AE167">
        <v>3267</v>
      </c>
      <c r="AF167">
        <v>3267</v>
      </c>
      <c r="AG167">
        <v>76</v>
      </c>
      <c r="AH167">
        <v>68</v>
      </c>
      <c r="AI167">
        <v>69</v>
      </c>
      <c r="AJ167">
        <v>83</v>
      </c>
      <c r="AK167">
        <v>26</v>
      </c>
      <c r="AL167">
        <v>15</v>
      </c>
      <c r="AM167">
        <v>13</v>
      </c>
    </row>
    <row r="168" spans="1:39" x14ac:dyDescent="0.4">
      <c r="A168" t="s">
        <v>547</v>
      </c>
      <c r="B168" t="s">
        <v>984</v>
      </c>
      <c r="C168">
        <v>933</v>
      </c>
      <c r="D168" t="s">
        <v>218</v>
      </c>
      <c r="E168">
        <v>5829</v>
      </c>
      <c r="F168">
        <v>5829</v>
      </c>
      <c r="G168">
        <v>5829</v>
      </c>
      <c r="H168">
        <v>5829</v>
      </c>
      <c r="I168">
        <v>75</v>
      </c>
      <c r="J168">
        <v>67</v>
      </c>
      <c r="K168">
        <v>73</v>
      </c>
      <c r="L168">
        <v>86</v>
      </c>
      <c r="M168">
        <v>24</v>
      </c>
      <c r="N168">
        <v>13</v>
      </c>
      <c r="O168">
        <v>16</v>
      </c>
      <c r="P168" t="s">
        <v>213</v>
      </c>
      <c r="Q168">
        <v>2952</v>
      </c>
      <c r="R168">
        <v>2952</v>
      </c>
      <c r="S168">
        <v>2952</v>
      </c>
      <c r="T168">
        <v>2952</v>
      </c>
      <c r="U168">
        <v>70</v>
      </c>
      <c r="V168">
        <v>60</v>
      </c>
      <c r="W168">
        <v>72</v>
      </c>
      <c r="X168">
        <v>84</v>
      </c>
      <c r="Y168">
        <v>21</v>
      </c>
      <c r="Z168">
        <v>9</v>
      </c>
      <c r="AA168">
        <v>17</v>
      </c>
      <c r="AB168" t="s">
        <v>214</v>
      </c>
      <c r="AC168">
        <v>2877</v>
      </c>
      <c r="AD168">
        <v>2877</v>
      </c>
      <c r="AE168">
        <v>2877</v>
      </c>
      <c r="AF168">
        <v>2877</v>
      </c>
      <c r="AG168">
        <v>79</v>
      </c>
      <c r="AH168">
        <v>74</v>
      </c>
      <c r="AI168">
        <v>74</v>
      </c>
      <c r="AJ168">
        <v>88</v>
      </c>
      <c r="AK168">
        <v>28</v>
      </c>
      <c r="AL168">
        <v>18</v>
      </c>
      <c r="AM168">
        <v>14</v>
      </c>
    </row>
    <row r="169" spans="1:39" x14ac:dyDescent="0.4">
      <c r="A169" t="s">
        <v>384</v>
      </c>
      <c r="B169" t="s">
        <v>199</v>
      </c>
      <c r="C169" t="s">
        <v>985</v>
      </c>
      <c r="D169" t="s">
        <v>218</v>
      </c>
      <c r="E169">
        <v>641598</v>
      </c>
      <c r="F169">
        <v>641598</v>
      </c>
      <c r="G169">
        <v>641598</v>
      </c>
      <c r="H169">
        <v>641595</v>
      </c>
      <c r="I169">
        <v>74</v>
      </c>
      <c r="J169">
        <v>65</v>
      </c>
      <c r="K169">
        <v>73</v>
      </c>
      <c r="L169">
        <v>82</v>
      </c>
      <c r="M169">
        <v>24</v>
      </c>
      <c r="N169">
        <v>13</v>
      </c>
      <c r="O169">
        <v>18</v>
      </c>
      <c r="P169" t="s">
        <v>213</v>
      </c>
      <c r="Q169">
        <v>328252</v>
      </c>
      <c r="R169">
        <v>328252</v>
      </c>
      <c r="S169">
        <v>328252</v>
      </c>
      <c r="T169">
        <v>328249</v>
      </c>
      <c r="U169">
        <v>70</v>
      </c>
      <c r="V169">
        <v>59</v>
      </c>
      <c r="W169">
        <v>72</v>
      </c>
      <c r="X169">
        <v>79</v>
      </c>
      <c r="Y169">
        <v>20</v>
      </c>
      <c r="Z169">
        <v>10</v>
      </c>
      <c r="AA169">
        <v>19</v>
      </c>
      <c r="AB169" t="s">
        <v>214</v>
      </c>
      <c r="AC169">
        <v>313346</v>
      </c>
      <c r="AD169">
        <v>313346</v>
      </c>
      <c r="AE169">
        <v>313346</v>
      </c>
      <c r="AF169">
        <v>313346</v>
      </c>
      <c r="AG169">
        <v>78</v>
      </c>
      <c r="AH169">
        <v>73</v>
      </c>
      <c r="AI169">
        <v>74</v>
      </c>
      <c r="AJ169">
        <v>84</v>
      </c>
      <c r="AK169">
        <v>27</v>
      </c>
      <c r="AL169">
        <v>17</v>
      </c>
      <c r="AM169">
        <v>16</v>
      </c>
    </row>
    <row r="170" spans="1:39" x14ac:dyDescent="0.4">
      <c r="A170" t="s">
        <v>476</v>
      </c>
      <c r="B170" t="s">
        <v>986</v>
      </c>
      <c r="C170" t="s">
        <v>312</v>
      </c>
      <c r="D170" t="s">
        <v>218</v>
      </c>
      <c r="E170">
        <v>101841</v>
      </c>
      <c r="F170">
        <v>101841</v>
      </c>
      <c r="G170">
        <v>101841</v>
      </c>
      <c r="H170">
        <v>101841</v>
      </c>
      <c r="I170">
        <v>77</v>
      </c>
      <c r="J170">
        <v>70</v>
      </c>
      <c r="K170">
        <v>77</v>
      </c>
      <c r="L170">
        <v>83</v>
      </c>
      <c r="M170">
        <v>26</v>
      </c>
      <c r="N170">
        <v>17</v>
      </c>
      <c r="O170">
        <v>22</v>
      </c>
      <c r="P170" t="s">
        <v>213</v>
      </c>
      <c r="Q170">
        <v>51925</v>
      </c>
      <c r="R170">
        <v>51925</v>
      </c>
      <c r="S170">
        <v>51925</v>
      </c>
      <c r="T170">
        <v>51925</v>
      </c>
      <c r="U170">
        <v>74</v>
      </c>
      <c r="V170">
        <v>64</v>
      </c>
      <c r="W170">
        <v>76</v>
      </c>
      <c r="X170">
        <v>81</v>
      </c>
      <c r="Y170">
        <v>23</v>
      </c>
      <c r="Z170">
        <v>13</v>
      </c>
      <c r="AA170">
        <v>24</v>
      </c>
      <c r="AB170" t="s">
        <v>214</v>
      </c>
      <c r="AC170">
        <v>49916</v>
      </c>
      <c r="AD170">
        <v>49916</v>
      </c>
      <c r="AE170">
        <v>49916</v>
      </c>
      <c r="AF170">
        <v>49916</v>
      </c>
      <c r="AG170">
        <v>81</v>
      </c>
      <c r="AH170">
        <v>76</v>
      </c>
      <c r="AI170">
        <v>77</v>
      </c>
      <c r="AJ170">
        <v>86</v>
      </c>
      <c r="AK170">
        <v>30</v>
      </c>
      <c r="AL170">
        <v>21</v>
      </c>
      <c r="AM170">
        <v>20</v>
      </c>
    </row>
    <row r="171" spans="1:39" x14ac:dyDescent="0.4">
      <c r="A171" t="s">
        <v>882</v>
      </c>
      <c r="B171" t="s">
        <v>987</v>
      </c>
      <c r="C171" t="s">
        <v>988</v>
      </c>
      <c r="D171" t="s">
        <v>218</v>
      </c>
      <c r="E171">
        <v>642032</v>
      </c>
      <c r="F171">
        <v>642032</v>
      </c>
      <c r="G171">
        <v>642032</v>
      </c>
      <c r="H171">
        <v>642029</v>
      </c>
      <c r="I171">
        <v>74</v>
      </c>
      <c r="J171">
        <v>65</v>
      </c>
      <c r="K171">
        <v>73</v>
      </c>
      <c r="L171">
        <v>82</v>
      </c>
      <c r="M171">
        <v>24</v>
      </c>
      <c r="N171">
        <v>13</v>
      </c>
      <c r="O171">
        <v>18</v>
      </c>
      <c r="P171" t="s">
        <v>213</v>
      </c>
      <c r="Q171">
        <v>328478</v>
      </c>
      <c r="R171">
        <v>328478</v>
      </c>
      <c r="S171">
        <v>328478</v>
      </c>
      <c r="T171">
        <v>328475</v>
      </c>
      <c r="U171">
        <v>70</v>
      </c>
      <c r="V171">
        <v>59</v>
      </c>
      <c r="W171">
        <v>72</v>
      </c>
      <c r="X171">
        <v>79</v>
      </c>
      <c r="Y171">
        <v>20</v>
      </c>
      <c r="Z171">
        <v>10</v>
      </c>
      <c r="AA171">
        <v>19</v>
      </c>
      <c r="AB171" t="s">
        <v>214</v>
      </c>
      <c r="AC171">
        <v>313554</v>
      </c>
      <c r="AD171">
        <v>313554</v>
      </c>
      <c r="AE171">
        <v>313554</v>
      </c>
      <c r="AF171">
        <v>313554</v>
      </c>
      <c r="AG171">
        <v>78</v>
      </c>
      <c r="AH171">
        <v>73</v>
      </c>
      <c r="AI171">
        <v>74</v>
      </c>
      <c r="AJ171">
        <v>84</v>
      </c>
      <c r="AK171">
        <v>27</v>
      </c>
      <c r="AL171">
        <v>17</v>
      </c>
      <c r="AM171">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183"/>
  <sheetViews>
    <sheetView showGridLines="0" workbookViewId="0"/>
  </sheetViews>
  <sheetFormatPr defaultColWidth="9.1171875" defaultRowHeight="14.35" x14ac:dyDescent="0.5"/>
  <cols>
    <col min="1" max="2" width="10.703125" style="159" customWidth="1"/>
    <col min="3" max="3" width="18.703125" style="159" customWidth="1"/>
    <col min="4" max="7" width="11.1171875" style="158" customWidth="1"/>
    <col min="8" max="8" width="1.5859375" style="158" customWidth="1"/>
    <col min="9" max="10" width="10" style="160" customWidth="1"/>
    <col min="11" max="11" width="11.703125" style="160" customWidth="1"/>
    <col min="12" max="12" width="10" style="160" customWidth="1"/>
    <col min="13" max="13" width="1.5859375" style="160" bestFit="1" customWidth="1"/>
    <col min="14" max="15" width="10.5859375" style="160" customWidth="1"/>
    <col min="16" max="16" width="13.234375" style="160" customWidth="1"/>
    <col min="17" max="17" width="9.1171875" style="159"/>
    <col min="18" max="18" width="0" style="159" hidden="1" customWidth="1"/>
    <col min="19" max="21" width="9.1171875" style="159" hidden="1" customWidth="1"/>
    <col min="22" max="22" width="0" style="159" hidden="1" customWidth="1"/>
    <col min="23" max="16384" width="9.1171875" style="159"/>
  </cols>
  <sheetData>
    <row r="1" spans="1:20" ht="14.7" thickBot="1" x14ac:dyDescent="0.55000000000000004">
      <c r="A1" s="103" t="s">
        <v>1092</v>
      </c>
      <c r="B1" s="103"/>
      <c r="C1" s="157"/>
      <c r="J1" s="327"/>
      <c r="K1" s="327"/>
      <c r="L1" s="327"/>
      <c r="M1" s="327"/>
      <c r="N1" s="326"/>
      <c r="Q1" s="160"/>
    </row>
    <row r="2" spans="1:20" ht="14.7" thickBot="1" x14ac:dyDescent="0.55000000000000004">
      <c r="A2" s="161" t="s">
        <v>927</v>
      </c>
      <c r="B2" s="162"/>
      <c r="C2" s="162"/>
      <c r="N2" s="365" t="s">
        <v>206</v>
      </c>
      <c r="O2" s="366"/>
      <c r="P2" s="367"/>
      <c r="T2" s="160" t="s">
        <v>218</v>
      </c>
    </row>
    <row r="3" spans="1:20" ht="14.7" thickBot="1" x14ac:dyDescent="0.55000000000000004">
      <c r="A3" s="163" t="s">
        <v>934</v>
      </c>
      <c r="B3" s="103"/>
      <c r="N3" s="368" t="s">
        <v>217</v>
      </c>
      <c r="O3" s="369"/>
      <c r="P3" s="319" t="s">
        <v>218</v>
      </c>
      <c r="T3" s="160" t="s">
        <v>213</v>
      </c>
    </row>
    <row r="4" spans="1:20" ht="15.35" x14ac:dyDescent="0.5">
      <c r="A4" s="358"/>
      <c r="B4" s="164"/>
      <c r="C4" s="164"/>
      <c r="T4" s="160" t="s">
        <v>214</v>
      </c>
    </row>
    <row r="5" spans="1:20" s="160" customFormat="1" ht="27.6" customHeight="1" x14ac:dyDescent="0.35">
      <c r="A5" s="376" t="s">
        <v>928</v>
      </c>
      <c r="B5" s="165"/>
      <c r="C5" s="166"/>
      <c r="D5" s="378" t="s">
        <v>935</v>
      </c>
      <c r="E5" s="378"/>
      <c r="F5" s="378"/>
      <c r="G5" s="378"/>
      <c r="H5" s="317"/>
      <c r="I5" s="370" t="s">
        <v>936</v>
      </c>
      <c r="J5" s="370"/>
      <c r="K5" s="370"/>
      <c r="L5" s="370"/>
      <c r="M5" s="318"/>
      <c r="N5" s="370" t="s">
        <v>933</v>
      </c>
      <c r="O5" s="370"/>
      <c r="P5" s="370"/>
      <c r="Q5" s="167"/>
    </row>
    <row r="6" spans="1:20" s="160" customFormat="1" ht="27.6" customHeight="1" x14ac:dyDescent="0.35">
      <c r="A6" s="377"/>
      <c r="B6" s="168"/>
      <c r="C6" s="169"/>
      <c r="D6" s="282" t="s">
        <v>208</v>
      </c>
      <c r="E6" s="283" t="s">
        <v>209</v>
      </c>
      <c r="F6" s="283" t="s">
        <v>211</v>
      </c>
      <c r="G6" s="283" t="s">
        <v>210</v>
      </c>
      <c r="H6" s="283"/>
      <c r="I6" s="284" t="s">
        <v>208</v>
      </c>
      <c r="J6" s="285" t="s">
        <v>209</v>
      </c>
      <c r="K6" s="285" t="s">
        <v>211</v>
      </c>
      <c r="L6" s="285" t="s">
        <v>210</v>
      </c>
      <c r="M6" s="285"/>
      <c r="N6" s="284" t="s">
        <v>208</v>
      </c>
      <c r="O6" s="285" t="s">
        <v>209</v>
      </c>
      <c r="P6" s="285" t="s">
        <v>211</v>
      </c>
      <c r="Q6" s="170"/>
    </row>
    <row r="7" spans="1:20" s="325" customFormat="1" ht="20.100000000000001" customHeight="1" x14ac:dyDescent="0.4">
      <c r="A7" s="171" t="s">
        <v>384</v>
      </c>
      <c r="B7" s="373" t="s">
        <v>937</v>
      </c>
      <c r="C7" s="373"/>
      <c r="D7" s="330">
        <f ca="1">VLOOKUP(TRIM($A7),INDIRECT($T$7),5+$T$8,FALSE)</f>
        <v>641598</v>
      </c>
      <c r="E7" s="330">
        <f ca="1">VLOOKUP(TRIM($A7),INDIRECT($T$7),6+$T$8,FALSE)</f>
        <v>641598</v>
      </c>
      <c r="F7" s="330">
        <f ca="1">VLOOKUP(TRIM($A7),INDIRECT($T$7),7+$T$8,FALSE)</f>
        <v>641598</v>
      </c>
      <c r="G7" s="330">
        <f ca="1">VLOOKUP(TRIM($A7),INDIRECT($T$7),8+$T$8,FALSE)</f>
        <v>641595</v>
      </c>
      <c r="H7" s="330"/>
      <c r="I7" s="330">
        <f ca="1">VLOOKUP(TRIM($A7),INDIRECT($T$7),9+$T$8,FALSE)</f>
        <v>74</v>
      </c>
      <c r="J7" s="330">
        <f ca="1">VLOOKUP(TRIM($A7),INDIRECT($T$7),10+$T$8,FALSE)</f>
        <v>65</v>
      </c>
      <c r="K7" s="330">
        <f ca="1">VLOOKUP(TRIM($A7),INDIRECT($T$7),11+$T$8,FALSE)</f>
        <v>73</v>
      </c>
      <c r="L7" s="330">
        <f ca="1">VLOOKUP(TRIM($A7),INDIRECT($T$7),12+$T$8,FALSE)</f>
        <v>82</v>
      </c>
      <c r="M7" s="331"/>
      <c r="N7" s="330">
        <f ca="1">VLOOKUP(TRIM($A7),INDIRECT($T$7),13+$T$8,FALSE)</f>
        <v>24</v>
      </c>
      <c r="O7" s="330">
        <f ca="1">VLOOKUP(TRIM($A7),INDIRECT($T$7),14+$T$8,FALSE)</f>
        <v>13</v>
      </c>
      <c r="P7" s="330">
        <f ca="1">VLOOKUP(TRIM($A7),INDIRECT($T$7),15+$T$8,FALSE)</f>
        <v>18</v>
      </c>
      <c r="T7" s="328" t="s">
        <v>969</v>
      </c>
    </row>
    <row r="8" spans="1:20" s="325" customFormat="1" ht="20.100000000000001" customHeight="1" x14ac:dyDescent="0.35">
      <c r="A8" s="329" t="s">
        <v>882</v>
      </c>
      <c r="B8" s="375" t="s">
        <v>569</v>
      </c>
      <c r="C8" s="375"/>
      <c r="D8" s="330">
        <f ca="1">VLOOKUP(TRIM($A8),INDIRECT($T$7),5+$T$8,FALSE)</f>
        <v>642032</v>
      </c>
      <c r="E8" s="330">
        <f ca="1">VLOOKUP(TRIM($A8),INDIRECT($T$7),6+$T$8,FALSE)</f>
        <v>642032</v>
      </c>
      <c r="F8" s="330">
        <f ca="1">VLOOKUP(TRIM($A8),INDIRECT($T$7),7+$T$8,FALSE)</f>
        <v>642032</v>
      </c>
      <c r="G8" s="330">
        <f ca="1">VLOOKUP(TRIM($A8),INDIRECT($T$7),8+$T$8,FALSE)</f>
        <v>642029</v>
      </c>
      <c r="H8" s="330"/>
      <c r="I8" s="330">
        <f ca="1">VLOOKUP(TRIM($A8),INDIRECT($T$7),9+$T$8,FALSE)</f>
        <v>74</v>
      </c>
      <c r="J8" s="330">
        <f ca="1">VLOOKUP(TRIM($A8),INDIRECT($T$7),10+$T$8,FALSE)</f>
        <v>65</v>
      </c>
      <c r="K8" s="330">
        <f ca="1">VLOOKUP(TRIM($A8),INDIRECT($T$7),11+$T$8,FALSE)</f>
        <v>73</v>
      </c>
      <c r="L8" s="330">
        <f ca="1">VLOOKUP(TRIM($A8),INDIRECT($T$7),12+$T$8,FALSE)</f>
        <v>82</v>
      </c>
      <c r="M8" s="331"/>
      <c r="N8" s="330">
        <f ca="1">VLOOKUP(TRIM($A8),INDIRECT($T$7),13+$T$8,FALSE)</f>
        <v>24</v>
      </c>
      <c r="O8" s="330">
        <f ca="1">VLOOKUP(TRIM($A8),INDIRECT($T$7),14+$T$8,FALSE)</f>
        <v>13</v>
      </c>
      <c r="P8" s="330">
        <f ca="1">VLOOKUP(TRIM($A8),INDIRECT($T$7),15+$T$8,FALSE)</f>
        <v>18</v>
      </c>
      <c r="T8" s="2">
        <f>IF(P3="All",0,IF(P3="Boys",12,IF(P3="Girls",24)))</f>
        <v>0</v>
      </c>
    </row>
    <row r="9" spans="1:20" s="172" customFormat="1" ht="20.100000000000001" customHeight="1" x14ac:dyDescent="0.4">
      <c r="A9" s="173"/>
      <c r="B9" s="174"/>
      <c r="C9" s="175"/>
      <c r="D9" s="286"/>
      <c r="E9" s="286"/>
      <c r="F9" s="286"/>
      <c r="G9" s="286"/>
      <c r="H9" s="286"/>
      <c r="I9" s="287"/>
      <c r="J9" s="287"/>
      <c r="K9" s="287"/>
      <c r="L9" s="287"/>
      <c r="M9" s="287"/>
      <c r="N9" s="287"/>
      <c r="O9" s="321"/>
      <c r="P9" s="321"/>
    </row>
    <row r="10" spans="1:20" s="325" customFormat="1" ht="20.100000000000001" customHeight="1" x14ac:dyDescent="0.4">
      <c r="A10" s="171" t="s">
        <v>385</v>
      </c>
      <c r="B10" s="372" t="s">
        <v>226</v>
      </c>
      <c r="C10" s="372"/>
      <c r="D10" s="330">
        <f ca="1">VLOOKUP(TRIM($A10),INDIRECT($T$7),5+$T$8,FALSE)</f>
        <v>29528</v>
      </c>
      <c r="E10" s="330">
        <f ca="1">VLOOKUP(TRIM($A10),INDIRECT($T$7),6+$T$8,FALSE)</f>
        <v>29528</v>
      </c>
      <c r="F10" s="330">
        <f ca="1">VLOOKUP(TRIM($A10),INDIRECT($T$7),7+$T$8,FALSE)</f>
        <v>29528</v>
      </c>
      <c r="G10" s="330">
        <f ca="1">VLOOKUP(TRIM($A10),INDIRECT($T$7),8+$T$8,FALSE)</f>
        <v>29528</v>
      </c>
      <c r="H10" s="330"/>
      <c r="I10" s="330">
        <f ca="1">VLOOKUP(TRIM($A10),INDIRECT($T$7),9+$T$8,FALSE)</f>
        <v>75</v>
      </c>
      <c r="J10" s="330">
        <f ca="1">VLOOKUP(TRIM($A10),INDIRECT($T$7),10+$T$8,FALSE)</f>
        <v>68</v>
      </c>
      <c r="K10" s="330">
        <f ca="1">VLOOKUP(TRIM($A10),INDIRECT($T$7),11+$T$8,FALSE)</f>
        <v>74</v>
      </c>
      <c r="L10" s="330">
        <f ca="1">VLOOKUP(TRIM($A10),INDIRECT($T$7),12+$T$8,FALSE)</f>
        <v>83</v>
      </c>
      <c r="M10" s="331"/>
      <c r="N10" s="330">
        <f ca="1">VLOOKUP(TRIM($A10),INDIRECT($T$7),13+$T$8,FALSE)</f>
        <v>24</v>
      </c>
      <c r="O10" s="330">
        <f ca="1">VLOOKUP(TRIM($A10),INDIRECT($T$7),14+$T$8,FALSE)</f>
        <v>14</v>
      </c>
      <c r="P10" s="330">
        <f ca="1">VLOOKUP(TRIM($A10),INDIRECT($T$7),15+$T$8,FALSE)</f>
        <v>18</v>
      </c>
    </row>
    <row r="11" spans="1:20" s="325" customFormat="1" ht="20.100000000000001" customHeight="1" x14ac:dyDescent="0.4">
      <c r="A11" s="171" t="s">
        <v>396</v>
      </c>
      <c r="B11" s="372" t="s">
        <v>238</v>
      </c>
      <c r="C11" s="372"/>
      <c r="D11" s="330">
        <f t="shared" ref="D11:D74" ca="1" si="0">VLOOKUP(TRIM($A11),INDIRECT($T$7),5+$T$8,FALSE)</f>
        <v>87025</v>
      </c>
      <c r="E11" s="330">
        <f t="shared" ref="E11:E74" ca="1" si="1">VLOOKUP(TRIM($A11),INDIRECT($T$7),6+$T$8,FALSE)</f>
        <v>87025</v>
      </c>
      <c r="F11" s="330">
        <f t="shared" ref="F11:F74" ca="1" si="2">VLOOKUP(TRIM($A11),INDIRECT($T$7),7+$T$8,FALSE)</f>
        <v>87025</v>
      </c>
      <c r="G11" s="330">
        <f t="shared" ref="G11:G74" ca="1" si="3">VLOOKUP(TRIM($A11),INDIRECT($T$7),8+$T$8,FALSE)</f>
        <v>87025</v>
      </c>
      <c r="H11" s="330"/>
      <c r="I11" s="330">
        <f t="shared" ref="I11:I74" ca="1" si="4">VLOOKUP(TRIM($A11),INDIRECT($T$7),9+$T$8,FALSE)</f>
        <v>72</v>
      </c>
      <c r="J11" s="330">
        <f t="shared" ref="J11:J74" ca="1" si="5">VLOOKUP(TRIM($A11),INDIRECT($T$7),10+$T$8,FALSE)</f>
        <v>63</v>
      </c>
      <c r="K11" s="330">
        <f t="shared" ref="K11:K74" ca="1" si="6">VLOOKUP(TRIM($A11),INDIRECT($T$7),11+$T$8,FALSE)</f>
        <v>71</v>
      </c>
      <c r="L11" s="330">
        <f t="shared" ref="L11:L74" ca="1" si="7">VLOOKUP(TRIM($A11),INDIRECT($T$7),12+$T$8,FALSE)</f>
        <v>80</v>
      </c>
      <c r="M11" s="331"/>
      <c r="N11" s="330">
        <f t="shared" ref="N11:N74" ca="1" si="8">VLOOKUP(TRIM($A11),INDIRECT($T$7),13+$T$8,FALSE)</f>
        <v>19</v>
      </c>
      <c r="O11" s="330">
        <f t="shared" ref="O11:O74" ca="1" si="9">VLOOKUP(TRIM($A11),INDIRECT($T$7),14+$T$8,FALSE)</f>
        <v>10</v>
      </c>
      <c r="P11" s="330">
        <f t="shared" ref="P11:P74" ca="1" si="10">VLOOKUP(TRIM($A11),INDIRECT($T$7),15+$T$8,FALSE)</f>
        <v>15</v>
      </c>
    </row>
    <row r="12" spans="1:20" s="325" customFormat="1" ht="20.100000000000001" customHeight="1" x14ac:dyDescent="0.4">
      <c r="A12" s="171" t="s">
        <v>421</v>
      </c>
      <c r="B12" s="372" t="s">
        <v>262</v>
      </c>
      <c r="C12" s="372"/>
      <c r="D12" s="330">
        <f t="shared" ca="1" si="0"/>
        <v>65048</v>
      </c>
      <c r="E12" s="330">
        <f t="shared" ca="1" si="1"/>
        <v>65048</v>
      </c>
      <c r="F12" s="330">
        <f t="shared" ca="1" si="2"/>
        <v>65048</v>
      </c>
      <c r="G12" s="330">
        <f t="shared" ca="1" si="3"/>
        <v>65048</v>
      </c>
      <c r="H12" s="330"/>
      <c r="I12" s="330">
        <f t="shared" ca="1" si="4"/>
        <v>71</v>
      </c>
      <c r="J12" s="330">
        <f t="shared" ca="1" si="5"/>
        <v>63</v>
      </c>
      <c r="K12" s="330">
        <f t="shared" ca="1" si="6"/>
        <v>70</v>
      </c>
      <c r="L12" s="330">
        <f t="shared" ca="1" si="7"/>
        <v>79</v>
      </c>
      <c r="M12" s="331"/>
      <c r="N12" s="330">
        <f t="shared" ca="1" si="8"/>
        <v>21</v>
      </c>
      <c r="O12" s="330">
        <f t="shared" ca="1" si="9"/>
        <v>12</v>
      </c>
      <c r="P12" s="330">
        <f t="shared" ca="1" si="10"/>
        <v>16</v>
      </c>
    </row>
    <row r="13" spans="1:20" s="325" customFormat="1" ht="20.100000000000001" customHeight="1" x14ac:dyDescent="0.4">
      <c r="A13" s="171" t="s">
        <v>437</v>
      </c>
      <c r="B13" s="372" t="s">
        <v>277</v>
      </c>
      <c r="C13" s="372"/>
      <c r="D13" s="330">
        <f t="shared" ca="1" si="0"/>
        <v>54817</v>
      </c>
      <c r="E13" s="330">
        <f t="shared" ca="1" si="1"/>
        <v>54817</v>
      </c>
      <c r="F13" s="330">
        <f t="shared" ca="1" si="2"/>
        <v>54817</v>
      </c>
      <c r="G13" s="330">
        <f t="shared" ca="1" si="3"/>
        <v>54817</v>
      </c>
      <c r="H13" s="330"/>
      <c r="I13" s="330">
        <f t="shared" ca="1" si="4"/>
        <v>72</v>
      </c>
      <c r="J13" s="330">
        <f t="shared" ca="1" si="5"/>
        <v>63</v>
      </c>
      <c r="K13" s="330">
        <f t="shared" ca="1" si="6"/>
        <v>70</v>
      </c>
      <c r="L13" s="330">
        <f t="shared" ca="1" si="7"/>
        <v>81</v>
      </c>
      <c r="M13" s="331"/>
      <c r="N13" s="330">
        <f t="shared" ca="1" si="8"/>
        <v>23</v>
      </c>
      <c r="O13" s="330">
        <f t="shared" ca="1" si="9"/>
        <v>13</v>
      </c>
      <c r="P13" s="330">
        <f t="shared" ca="1" si="10"/>
        <v>17</v>
      </c>
    </row>
    <row r="14" spans="1:20" s="325" customFormat="1" ht="20.100000000000001" customHeight="1" x14ac:dyDescent="0.4">
      <c r="A14" s="171" t="s">
        <v>448</v>
      </c>
      <c r="B14" s="372" t="s">
        <v>287</v>
      </c>
      <c r="C14" s="372"/>
      <c r="D14" s="330">
        <f t="shared" ca="1" si="0"/>
        <v>70693</v>
      </c>
      <c r="E14" s="330">
        <f t="shared" ca="1" si="1"/>
        <v>70693</v>
      </c>
      <c r="F14" s="330">
        <f t="shared" ca="1" si="2"/>
        <v>70693</v>
      </c>
      <c r="G14" s="330">
        <f t="shared" ca="1" si="3"/>
        <v>70693</v>
      </c>
      <c r="H14" s="330"/>
      <c r="I14" s="330">
        <f t="shared" ca="1" si="4"/>
        <v>73</v>
      </c>
      <c r="J14" s="330">
        <f t="shared" ca="1" si="5"/>
        <v>64</v>
      </c>
      <c r="K14" s="330">
        <f t="shared" ca="1" si="6"/>
        <v>71</v>
      </c>
      <c r="L14" s="330">
        <f t="shared" ca="1" si="7"/>
        <v>79</v>
      </c>
      <c r="M14" s="331"/>
      <c r="N14" s="330">
        <f t="shared" ca="1" si="8"/>
        <v>22</v>
      </c>
      <c r="O14" s="330">
        <f t="shared" ca="1" si="9"/>
        <v>11</v>
      </c>
      <c r="P14" s="330">
        <f t="shared" ca="1" si="10"/>
        <v>16</v>
      </c>
    </row>
    <row r="15" spans="1:20" s="325" customFormat="1" ht="20.100000000000001" customHeight="1" x14ac:dyDescent="0.4">
      <c r="A15" s="171" t="s">
        <v>463</v>
      </c>
      <c r="B15" s="372" t="s">
        <v>646</v>
      </c>
      <c r="C15" s="372"/>
      <c r="D15" s="330">
        <f t="shared" ca="1" si="0"/>
        <v>71628</v>
      </c>
      <c r="E15" s="330">
        <f t="shared" ca="1" si="1"/>
        <v>71628</v>
      </c>
      <c r="F15" s="330">
        <f t="shared" ca="1" si="2"/>
        <v>71628</v>
      </c>
      <c r="G15" s="330">
        <f t="shared" ca="1" si="3"/>
        <v>71628</v>
      </c>
      <c r="H15" s="330"/>
      <c r="I15" s="330">
        <f t="shared" ca="1" si="4"/>
        <v>75</v>
      </c>
      <c r="J15" s="330">
        <f t="shared" ca="1" si="5"/>
        <v>67</v>
      </c>
      <c r="K15" s="330">
        <f t="shared" ca="1" si="6"/>
        <v>74</v>
      </c>
      <c r="L15" s="330">
        <f t="shared" ca="1" si="7"/>
        <v>82</v>
      </c>
      <c r="M15" s="331"/>
      <c r="N15" s="330">
        <f t="shared" ca="1" si="8"/>
        <v>27</v>
      </c>
      <c r="O15" s="330">
        <f t="shared" ca="1" si="9"/>
        <v>15</v>
      </c>
      <c r="P15" s="330">
        <f t="shared" ca="1" si="10"/>
        <v>20</v>
      </c>
    </row>
    <row r="16" spans="1:20" s="325" customFormat="1" ht="20.100000000000001" customHeight="1" x14ac:dyDescent="0.4">
      <c r="A16" s="171" t="s">
        <v>476</v>
      </c>
      <c r="B16" s="374" t="s">
        <v>312</v>
      </c>
      <c r="C16" s="374"/>
      <c r="D16" s="330">
        <f t="shared" ca="1" si="0"/>
        <v>101841</v>
      </c>
      <c r="E16" s="330">
        <f t="shared" ca="1" si="1"/>
        <v>101841</v>
      </c>
      <c r="F16" s="330">
        <f t="shared" ca="1" si="2"/>
        <v>101841</v>
      </c>
      <c r="G16" s="330">
        <f t="shared" ca="1" si="3"/>
        <v>101841</v>
      </c>
      <c r="H16" s="330"/>
      <c r="I16" s="330">
        <f t="shared" ca="1" si="4"/>
        <v>77</v>
      </c>
      <c r="J16" s="330">
        <f t="shared" ca="1" si="5"/>
        <v>70</v>
      </c>
      <c r="K16" s="330">
        <f t="shared" ca="1" si="6"/>
        <v>77</v>
      </c>
      <c r="L16" s="330">
        <f t="shared" ca="1" si="7"/>
        <v>83</v>
      </c>
      <c r="M16" s="331"/>
      <c r="N16" s="330">
        <f t="shared" ca="1" si="8"/>
        <v>26</v>
      </c>
      <c r="O16" s="330">
        <f t="shared" ca="1" si="9"/>
        <v>17</v>
      </c>
      <c r="P16" s="330">
        <f t="shared" ca="1" si="10"/>
        <v>22</v>
      </c>
    </row>
    <row r="17" spans="1:16" s="325" customFormat="1" ht="20.100000000000001" customHeight="1" x14ac:dyDescent="0.4">
      <c r="A17" s="173" t="s">
        <v>478</v>
      </c>
      <c r="B17" s="364" t="s">
        <v>313</v>
      </c>
      <c r="C17" s="364"/>
      <c r="D17" s="330">
        <f t="shared" ca="1" si="0"/>
        <v>34793</v>
      </c>
      <c r="E17" s="330">
        <f t="shared" ca="1" si="1"/>
        <v>34793</v>
      </c>
      <c r="F17" s="330">
        <f t="shared" ca="1" si="2"/>
        <v>34793</v>
      </c>
      <c r="G17" s="330">
        <f t="shared" ca="1" si="3"/>
        <v>34793</v>
      </c>
      <c r="H17" s="330"/>
      <c r="I17" s="330">
        <f t="shared" ca="1" si="4"/>
        <v>78</v>
      </c>
      <c r="J17" s="330">
        <f t="shared" ca="1" si="5"/>
        <v>73</v>
      </c>
      <c r="K17" s="330">
        <f t="shared" ca="1" si="6"/>
        <v>77</v>
      </c>
      <c r="L17" s="330">
        <f t="shared" ca="1" si="7"/>
        <v>83</v>
      </c>
      <c r="M17" s="331"/>
      <c r="N17" s="330">
        <f t="shared" ca="1" si="8"/>
        <v>26</v>
      </c>
      <c r="O17" s="330">
        <f t="shared" ca="1" si="9"/>
        <v>17</v>
      </c>
      <c r="P17" s="330">
        <f t="shared" ca="1" si="10"/>
        <v>23</v>
      </c>
    </row>
    <row r="18" spans="1:16" s="325" customFormat="1" ht="20.100000000000001" customHeight="1" x14ac:dyDescent="0.4">
      <c r="A18" s="173" t="s">
        <v>493</v>
      </c>
      <c r="B18" s="364" t="s">
        <v>328</v>
      </c>
      <c r="C18" s="364"/>
      <c r="D18" s="330">
        <f t="shared" ca="1" si="0"/>
        <v>67048</v>
      </c>
      <c r="E18" s="330">
        <f t="shared" ca="1" si="1"/>
        <v>67048</v>
      </c>
      <c r="F18" s="330">
        <f t="shared" ca="1" si="2"/>
        <v>67048</v>
      </c>
      <c r="G18" s="330">
        <f t="shared" ca="1" si="3"/>
        <v>67048</v>
      </c>
      <c r="H18" s="330"/>
      <c r="I18" s="330">
        <f t="shared" ca="1" si="4"/>
        <v>77</v>
      </c>
      <c r="J18" s="330">
        <f t="shared" ca="1" si="5"/>
        <v>69</v>
      </c>
      <c r="K18" s="330">
        <f t="shared" ca="1" si="6"/>
        <v>76</v>
      </c>
      <c r="L18" s="330">
        <f t="shared" ca="1" si="7"/>
        <v>83</v>
      </c>
      <c r="M18" s="331"/>
      <c r="N18" s="330">
        <f t="shared" ca="1" si="8"/>
        <v>26</v>
      </c>
      <c r="O18" s="330">
        <f t="shared" ca="1" si="9"/>
        <v>16</v>
      </c>
      <c r="P18" s="330">
        <f t="shared" ca="1" si="10"/>
        <v>22</v>
      </c>
    </row>
    <row r="19" spans="1:16" s="325" customFormat="1" ht="20.100000000000001" customHeight="1" x14ac:dyDescent="0.4">
      <c r="A19" s="171" t="s">
        <v>513</v>
      </c>
      <c r="B19" s="372" t="s">
        <v>349</v>
      </c>
      <c r="C19" s="372"/>
      <c r="D19" s="330">
        <f t="shared" ca="1" si="0"/>
        <v>101829</v>
      </c>
      <c r="E19" s="330">
        <f t="shared" ca="1" si="1"/>
        <v>101829</v>
      </c>
      <c r="F19" s="330">
        <f t="shared" ca="1" si="2"/>
        <v>101829</v>
      </c>
      <c r="G19" s="330">
        <f t="shared" ca="1" si="3"/>
        <v>101829</v>
      </c>
      <c r="H19" s="330"/>
      <c r="I19" s="330">
        <f t="shared" ca="1" si="4"/>
        <v>76</v>
      </c>
      <c r="J19" s="330">
        <f t="shared" ca="1" si="5"/>
        <v>67</v>
      </c>
      <c r="K19" s="330">
        <f t="shared" ca="1" si="6"/>
        <v>74</v>
      </c>
      <c r="L19" s="330">
        <f t="shared" ca="1" si="7"/>
        <v>84</v>
      </c>
      <c r="M19" s="331"/>
      <c r="N19" s="330">
        <f t="shared" ca="1" si="8"/>
        <v>26</v>
      </c>
      <c r="O19" s="330">
        <f t="shared" ca="1" si="9"/>
        <v>14</v>
      </c>
      <c r="P19" s="330">
        <f t="shared" ca="1" si="10"/>
        <v>18</v>
      </c>
    </row>
    <row r="20" spans="1:16" s="325" customFormat="1" ht="20.100000000000001" customHeight="1" x14ac:dyDescent="0.4">
      <c r="A20" s="171" t="s">
        <v>534</v>
      </c>
      <c r="B20" s="372" t="s">
        <v>368</v>
      </c>
      <c r="C20" s="372"/>
      <c r="D20" s="330">
        <f t="shared" ca="1" si="0"/>
        <v>59189</v>
      </c>
      <c r="E20" s="330">
        <f t="shared" ca="1" si="1"/>
        <v>59189</v>
      </c>
      <c r="F20" s="330">
        <f t="shared" ca="1" si="2"/>
        <v>59189</v>
      </c>
      <c r="G20" s="330">
        <f t="shared" ca="1" si="3"/>
        <v>59186</v>
      </c>
      <c r="H20" s="330"/>
      <c r="I20" s="330">
        <f t="shared" ca="1" si="4"/>
        <v>73</v>
      </c>
      <c r="J20" s="330">
        <f t="shared" ca="1" si="5"/>
        <v>64</v>
      </c>
      <c r="K20" s="330">
        <f t="shared" ca="1" si="6"/>
        <v>71</v>
      </c>
      <c r="L20" s="330">
        <f t="shared" ca="1" si="7"/>
        <v>83</v>
      </c>
      <c r="M20" s="331"/>
      <c r="N20" s="330">
        <f t="shared" ca="1" si="8"/>
        <v>23</v>
      </c>
      <c r="O20" s="330">
        <f t="shared" ca="1" si="9"/>
        <v>12</v>
      </c>
      <c r="P20" s="330">
        <f t="shared" ca="1" si="10"/>
        <v>16</v>
      </c>
    </row>
    <row r="21" spans="1:16" s="172" customFormat="1" ht="20.100000000000001" customHeight="1" x14ac:dyDescent="0.4">
      <c r="A21" s="171"/>
      <c r="B21" s="171"/>
      <c r="C21" s="176"/>
      <c r="D21" s="286"/>
      <c r="E21" s="286"/>
      <c r="F21" s="286"/>
      <c r="G21" s="286"/>
      <c r="H21" s="286"/>
      <c r="I21" s="287"/>
      <c r="J21" s="287"/>
      <c r="K21" s="288"/>
      <c r="L21" s="287"/>
      <c r="M21" s="287"/>
      <c r="N21" s="288"/>
      <c r="O21" s="287"/>
      <c r="P21" s="321"/>
    </row>
    <row r="22" spans="1:16" s="172" customFormat="1" ht="20.100000000000001" customHeight="1" x14ac:dyDescent="0.4">
      <c r="A22" s="177" t="s">
        <v>387</v>
      </c>
      <c r="B22" s="178" t="s">
        <v>226</v>
      </c>
      <c r="C22" s="179" t="s">
        <v>873</v>
      </c>
      <c r="D22" s="332">
        <f t="shared" ca="1" si="0"/>
        <v>5445</v>
      </c>
      <c r="E22" s="332">
        <f t="shared" ca="1" si="1"/>
        <v>5445</v>
      </c>
      <c r="F22" s="332">
        <f t="shared" ca="1" si="2"/>
        <v>5445</v>
      </c>
      <c r="G22" s="332">
        <f t="shared" ca="1" si="3"/>
        <v>5445</v>
      </c>
      <c r="H22" s="332"/>
      <c r="I22" s="332">
        <f t="shared" ca="1" si="4"/>
        <v>75</v>
      </c>
      <c r="J22" s="332">
        <f t="shared" ca="1" si="5"/>
        <v>70</v>
      </c>
      <c r="K22" s="332">
        <f t="shared" ca="1" si="6"/>
        <v>75</v>
      </c>
      <c r="L22" s="332">
        <f t="shared" ca="1" si="7"/>
        <v>84</v>
      </c>
      <c r="M22" s="333"/>
      <c r="N22" s="332">
        <f t="shared" ca="1" si="8"/>
        <v>22</v>
      </c>
      <c r="O22" s="332">
        <f t="shared" ca="1" si="9"/>
        <v>13</v>
      </c>
      <c r="P22" s="332">
        <f t="shared" ca="1" si="10"/>
        <v>18</v>
      </c>
    </row>
    <row r="23" spans="1:16" s="172" customFormat="1" ht="20.100000000000001" customHeight="1" x14ac:dyDescent="0.4">
      <c r="A23" s="177" t="s">
        <v>386</v>
      </c>
      <c r="B23" s="178" t="s">
        <v>226</v>
      </c>
      <c r="C23" s="179" t="s">
        <v>227</v>
      </c>
      <c r="D23" s="332">
        <f t="shared" ca="1" si="0"/>
        <v>1317</v>
      </c>
      <c r="E23" s="332">
        <f t="shared" ca="1" si="1"/>
        <v>1317</v>
      </c>
      <c r="F23" s="332">
        <f t="shared" ca="1" si="2"/>
        <v>1317</v>
      </c>
      <c r="G23" s="332">
        <f t="shared" ca="1" si="3"/>
        <v>1317</v>
      </c>
      <c r="H23" s="332"/>
      <c r="I23" s="332">
        <f t="shared" ca="1" si="4"/>
        <v>75</v>
      </c>
      <c r="J23" s="332">
        <f t="shared" ca="1" si="5"/>
        <v>68</v>
      </c>
      <c r="K23" s="332">
        <f t="shared" ca="1" si="6"/>
        <v>75</v>
      </c>
      <c r="L23" s="332">
        <f t="shared" ca="1" si="7"/>
        <v>84</v>
      </c>
      <c r="M23" s="333"/>
      <c r="N23" s="332">
        <f t="shared" ca="1" si="8"/>
        <v>23</v>
      </c>
      <c r="O23" s="332">
        <f t="shared" ca="1" si="9"/>
        <v>14</v>
      </c>
      <c r="P23" s="332">
        <f t="shared" ca="1" si="10"/>
        <v>17</v>
      </c>
    </row>
    <row r="24" spans="1:16" s="172" customFormat="1" ht="20.100000000000001" customHeight="1" x14ac:dyDescent="0.4">
      <c r="A24" s="177" t="s">
        <v>893</v>
      </c>
      <c r="B24" s="178" t="s">
        <v>226</v>
      </c>
      <c r="C24" s="179" t="s">
        <v>228</v>
      </c>
      <c r="D24" s="332">
        <f t="shared" ca="1" si="0"/>
        <v>2246</v>
      </c>
      <c r="E24" s="332">
        <f t="shared" ca="1" si="1"/>
        <v>2246</v>
      </c>
      <c r="F24" s="332">
        <f t="shared" ca="1" si="2"/>
        <v>2246</v>
      </c>
      <c r="G24" s="332">
        <f t="shared" ca="1" si="3"/>
        <v>2246</v>
      </c>
      <c r="H24" s="332"/>
      <c r="I24" s="332">
        <f t="shared" ca="1" si="4"/>
        <v>77</v>
      </c>
      <c r="J24" s="332">
        <f t="shared" ca="1" si="5"/>
        <v>69</v>
      </c>
      <c r="K24" s="332">
        <f t="shared" ca="1" si="6"/>
        <v>74</v>
      </c>
      <c r="L24" s="332">
        <f t="shared" ca="1" si="7"/>
        <v>83</v>
      </c>
      <c r="M24" s="333"/>
      <c r="N24" s="332">
        <f t="shared" ca="1" si="8"/>
        <v>28</v>
      </c>
      <c r="O24" s="332">
        <f t="shared" ca="1" si="9"/>
        <v>17</v>
      </c>
      <c r="P24" s="332">
        <f t="shared" ca="1" si="10"/>
        <v>20</v>
      </c>
    </row>
    <row r="25" spans="1:16" s="172" customFormat="1" ht="20.100000000000001" customHeight="1" x14ac:dyDescent="0.4">
      <c r="A25" s="177" t="s">
        <v>388</v>
      </c>
      <c r="B25" s="178" t="s">
        <v>226</v>
      </c>
      <c r="C25" s="179" t="s">
        <v>229</v>
      </c>
      <c r="D25" s="332">
        <f t="shared" ca="1" si="0"/>
        <v>1184</v>
      </c>
      <c r="E25" s="332">
        <f t="shared" ca="1" si="1"/>
        <v>1184</v>
      </c>
      <c r="F25" s="332">
        <f t="shared" ca="1" si="2"/>
        <v>1184</v>
      </c>
      <c r="G25" s="332">
        <f t="shared" ca="1" si="3"/>
        <v>1184</v>
      </c>
      <c r="H25" s="332"/>
      <c r="I25" s="332">
        <f t="shared" ca="1" si="4"/>
        <v>73</v>
      </c>
      <c r="J25" s="332">
        <f t="shared" ca="1" si="5"/>
        <v>65</v>
      </c>
      <c r="K25" s="332">
        <f t="shared" ca="1" si="6"/>
        <v>71</v>
      </c>
      <c r="L25" s="332">
        <f t="shared" ca="1" si="7"/>
        <v>80</v>
      </c>
      <c r="M25" s="333"/>
      <c r="N25" s="332">
        <f t="shared" ca="1" si="8"/>
        <v>21</v>
      </c>
      <c r="O25" s="332">
        <f t="shared" ca="1" si="9"/>
        <v>13</v>
      </c>
      <c r="P25" s="332">
        <f t="shared" ca="1" si="10"/>
        <v>15</v>
      </c>
    </row>
    <row r="26" spans="1:16" s="172" customFormat="1" ht="20.100000000000001" customHeight="1" x14ac:dyDescent="0.4">
      <c r="A26" s="177" t="s">
        <v>389</v>
      </c>
      <c r="B26" s="178" t="s">
        <v>226</v>
      </c>
      <c r="C26" s="179" t="s">
        <v>230</v>
      </c>
      <c r="D26" s="332">
        <f t="shared" ca="1" si="0"/>
        <v>1863</v>
      </c>
      <c r="E26" s="332">
        <f t="shared" ca="1" si="1"/>
        <v>1863</v>
      </c>
      <c r="F26" s="332">
        <f t="shared" ca="1" si="2"/>
        <v>1863</v>
      </c>
      <c r="G26" s="332">
        <f t="shared" ca="1" si="3"/>
        <v>1863</v>
      </c>
      <c r="H26" s="332"/>
      <c r="I26" s="332">
        <f t="shared" ca="1" si="4"/>
        <v>67</v>
      </c>
      <c r="J26" s="332">
        <f t="shared" ca="1" si="5"/>
        <v>57</v>
      </c>
      <c r="K26" s="332">
        <f t="shared" ca="1" si="6"/>
        <v>65</v>
      </c>
      <c r="L26" s="332">
        <f t="shared" ca="1" si="7"/>
        <v>75</v>
      </c>
      <c r="M26" s="333"/>
      <c r="N26" s="332">
        <f t="shared" ca="1" si="8"/>
        <v>13</v>
      </c>
      <c r="O26" s="332">
        <f t="shared" ca="1" si="9"/>
        <v>8</v>
      </c>
      <c r="P26" s="332">
        <f t="shared" ca="1" si="10"/>
        <v>10</v>
      </c>
    </row>
    <row r="27" spans="1:16" s="172" customFormat="1" ht="20.100000000000001" customHeight="1" x14ac:dyDescent="0.4">
      <c r="A27" s="177" t="s">
        <v>390</v>
      </c>
      <c r="B27" s="178" t="s">
        <v>226</v>
      </c>
      <c r="C27" s="179" t="s">
        <v>231</v>
      </c>
      <c r="D27" s="332">
        <f t="shared" ca="1" si="0"/>
        <v>3126</v>
      </c>
      <c r="E27" s="332">
        <f t="shared" ca="1" si="1"/>
        <v>3126</v>
      </c>
      <c r="F27" s="332">
        <f t="shared" ca="1" si="2"/>
        <v>3126</v>
      </c>
      <c r="G27" s="332">
        <f t="shared" ca="1" si="3"/>
        <v>3126</v>
      </c>
      <c r="H27" s="332"/>
      <c r="I27" s="332">
        <f t="shared" ca="1" si="4"/>
        <v>73</v>
      </c>
      <c r="J27" s="332">
        <f t="shared" ca="1" si="5"/>
        <v>67</v>
      </c>
      <c r="K27" s="332">
        <f t="shared" ca="1" si="6"/>
        <v>73</v>
      </c>
      <c r="L27" s="332">
        <f t="shared" ca="1" si="7"/>
        <v>81</v>
      </c>
      <c r="M27" s="333"/>
      <c r="N27" s="332">
        <f t="shared" ca="1" si="8"/>
        <v>24</v>
      </c>
      <c r="O27" s="332">
        <f t="shared" ca="1" si="9"/>
        <v>14</v>
      </c>
      <c r="P27" s="332">
        <f t="shared" ca="1" si="10"/>
        <v>17</v>
      </c>
    </row>
    <row r="28" spans="1:16" s="172" customFormat="1" ht="20.100000000000001" customHeight="1" x14ac:dyDescent="0.4">
      <c r="A28" s="177" t="s">
        <v>391</v>
      </c>
      <c r="B28" s="178" t="s">
        <v>226</v>
      </c>
      <c r="C28" s="179" t="s">
        <v>232</v>
      </c>
      <c r="D28" s="332">
        <f t="shared" ca="1" si="0"/>
        <v>2345</v>
      </c>
      <c r="E28" s="332">
        <f t="shared" ca="1" si="1"/>
        <v>2345</v>
      </c>
      <c r="F28" s="332">
        <f t="shared" ca="1" si="2"/>
        <v>2345</v>
      </c>
      <c r="G28" s="332">
        <f t="shared" ca="1" si="3"/>
        <v>2345</v>
      </c>
      <c r="H28" s="332"/>
      <c r="I28" s="332">
        <f t="shared" ca="1" si="4"/>
        <v>76</v>
      </c>
      <c r="J28" s="332">
        <f t="shared" ca="1" si="5"/>
        <v>68</v>
      </c>
      <c r="K28" s="332">
        <f t="shared" ca="1" si="6"/>
        <v>75</v>
      </c>
      <c r="L28" s="332">
        <f t="shared" ca="1" si="7"/>
        <v>83</v>
      </c>
      <c r="M28" s="333"/>
      <c r="N28" s="332">
        <f t="shared" ca="1" si="8"/>
        <v>28</v>
      </c>
      <c r="O28" s="332">
        <f t="shared" ca="1" si="9"/>
        <v>16</v>
      </c>
      <c r="P28" s="332">
        <f t="shared" ca="1" si="10"/>
        <v>20</v>
      </c>
    </row>
    <row r="29" spans="1:16" s="172" customFormat="1" ht="20.100000000000001" customHeight="1" x14ac:dyDescent="0.4">
      <c r="A29" s="177" t="s">
        <v>890</v>
      </c>
      <c r="B29" s="178" t="s">
        <v>226</v>
      </c>
      <c r="C29" s="179" t="s">
        <v>233</v>
      </c>
      <c r="D29" s="332">
        <f t="shared" ca="1" si="0"/>
        <v>3297</v>
      </c>
      <c r="E29" s="332">
        <f t="shared" ca="1" si="1"/>
        <v>3297</v>
      </c>
      <c r="F29" s="332">
        <f t="shared" ca="1" si="2"/>
        <v>3297</v>
      </c>
      <c r="G29" s="332">
        <f t="shared" ca="1" si="3"/>
        <v>3297</v>
      </c>
      <c r="H29" s="332"/>
      <c r="I29" s="332">
        <f t="shared" ca="1" si="4"/>
        <v>78</v>
      </c>
      <c r="J29" s="332">
        <f t="shared" ca="1" si="5"/>
        <v>70</v>
      </c>
      <c r="K29" s="332">
        <f t="shared" ca="1" si="6"/>
        <v>76</v>
      </c>
      <c r="L29" s="332">
        <f t="shared" ca="1" si="7"/>
        <v>87</v>
      </c>
      <c r="M29" s="333"/>
      <c r="N29" s="332">
        <f t="shared" ca="1" si="8"/>
        <v>29</v>
      </c>
      <c r="O29" s="332">
        <f t="shared" ca="1" si="9"/>
        <v>17</v>
      </c>
      <c r="P29" s="332">
        <f t="shared" ca="1" si="10"/>
        <v>23</v>
      </c>
    </row>
    <row r="30" spans="1:16" s="172" customFormat="1" ht="20.100000000000001" customHeight="1" x14ac:dyDescent="0.4">
      <c r="A30" s="177" t="s">
        <v>392</v>
      </c>
      <c r="B30" s="178" t="s">
        <v>226</v>
      </c>
      <c r="C30" s="179" t="s">
        <v>234</v>
      </c>
      <c r="D30" s="332">
        <f t="shared" ca="1" si="0"/>
        <v>1516</v>
      </c>
      <c r="E30" s="332">
        <f t="shared" ca="1" si="1"/>
        <v>1516</v>
      </c>
      <c r="F30" s="332">
        <f t="shared" ca="1" si="2"/>
        <v>1516</v>
      </c>
      <c r="G30" s="332">
        <f t="shared" ca="1" si="3"/>
        <v>1516</v>
      </c>
      <c r="H30" s="332"/>
      <c r="I30" s="332">
        <f t="shared" ca="1" si="4"/>
        <v>77</v>
      </c>
      <c r="J30" s="332">
        <f t="shared" ca="1" si="5"/>
        <v>71</v>
      </c>
      <c r="K30" s="332">
        <f t="shared" ca="1" si="6"/>
        <v>75</v>
      </c>
      <c r="L30" s="332">
        <f t="shared" ca="1" si="7"/>
        <v>82</v>
      </c>
      <c r="M30" s="333"/>
      <c r="N30" s="332">
        <f t="shared" ca="1" si="8"/>
        <v>22</v>
      </c>
      <c r="O30" s="332">
        <f t="shared" ca="1" si="9"/>
        <v>14</v>
      </c>
      <c r="P30" s="332">
        <f t="shared" ca="1" si="10"/>
        <v>16</v>
      </c>
    </row>
    <row r="31" spans="1:16" s="172" customFormat="1" ht="20.100000000000001" customHeight="1" x14ac:dyDescent="0.4">
      <c r="A31" s="177" t="s">
        <v>393</v>
      </c>
      <c r="B31" s="178" t="s">
        <v>226</v>
      </c>
      <c r="C31" s="179" t="s">
        <v>235</v>
      </c>
      <c r="D31" s="332">
        <f t="shared" ca="1" si="0"/>
        <v>1670</v>
      </c>
      <c r="E31" s="332">
        <f t="shared" ca="1" si="1"/>
        <v>1670</v>
      </c>
      <c r="F31" s="332">
        <f t="shared" ca="1" si="2"/>
        <v>1670</v>
      </c>
      <c r="G31" s="332">
        <f t="shared" ca="1" si="3"/>
        <v>1670</v>
      </c>
      <c r="H31" s="332"/>
      <c r="I31" s="332">
        <f t="shared" ca="1" si="4"/>
        <v>78</v>
      </c>
      <c r="J31" s="332">
        <f t="shared" ca="1" si="5"/>
        <v>72</v>
      </c>
      <c r="K31" s="332">
        <f t="shared" ca="1" si="6"/>
        <v>77</v>
      </c>
      <c r="L31" s="332">
        <f t="shared" ca="1" si="7"/>
        <v>82</v>
      </c>
      <c r="M31" s="333"/>
      <c r="N31" s="332">
        <f t="shared" ca="1" si="8"/>
        <v>28</v>
      </c>
      <c r="O31" s="332">
        <f t="shared" ca="1" si="9"/>
        <v>17</v>
      </c>
      <c r="P31" s="332">
        <f t="shared" ca="1" si="10"/>
        <v>23</v>
      </c>
    </row>
    <row r="32" spans="1:16" s="172" customFormat="1" ht="20.100000000000001" customHeight="1" x14ac:dyDescent="0.4">
      <c r="A32" s="177" t="s">
        <v>394</v>
      </c>
      <c r="B32" s="178" t="s">
        <v>226</v>
      </c>
      <c r="C32" s="179" t="s">
        <v>236</v>
      </c>
      <c r="D32" s="332">
        <f t="shared" ca="1" si="0"/>
        <v>2397</v>
      </c>
      <c r="E32" s="332">
        <f t="shared" ca="1" si="1"/>
        <v>2397</v>
      </c>
      <c r="F32" s="332">
        <f t="shared" ca="1" si="2"/>
        <v>2397</v>
      </c>
      <c r="G32" s="332">
        <f t="shared" ca="1" si="3"/>
        <v>2397</v>
      </c>
      <c r="H32" s="332"/>
      <c r="I32" s="332">
        <f t="shared" ca="1" si="4"/>
        <v>76</v>
      </c>
      <c r="J32" s="332">
        <f t="shared" ca="1" si="5"/>
        <v>68</v>
      </c>
      <c r="K32" s="332">
        <f t="shared" ca="1" si="6"/>
        <v>76</v>
      </c>
      <c r="L32" s="332">
        <f t="shared" ca="1" si="7"/>
        <v>87</v>
      </c>
      <c r="M32" s="333"/>
      <c r="N32" s="332">
        <f t="shared" ca="1" si="8"/>
        <v>25</v>
      </c>
      <c r="O32" s="332">
        <f t="shared" ca="1" si="9"/>
        <v>14</v>
      </c>
      <c r="P32" s="332">
        <f t="shared" ca="1" si="10"/>
        <v>18</v>
      </c>
    </row>
    <row r="33" spans="1:16" s="172" customFormat="1" ht="20.100000000000001" customHeight="1" x14ac:dyDescent="0.4">
      <c r="A33" s="177" t="s">
        <v>395</v>
      </c>
      <c r="B33" s="178" t="s">
        <v>226</v>
      </c>
      <c r="C33" s="179" t="s">
        <v>237</v>
      </c>
      <c r="D33" s="332">
        <f t="shared" ca="1" si="0"/>
        <v>3122</v>
      </c>
      <c r="E33" s="332">
        <f t="shared" ca="1" si="1"/>
        <v>3122</v>
      </c>
      <c r="F33" s="332">
        <f t="shared" ca="1" si="2"/>
        <v>3122</v>
      </c>
      <c r="G33" s="332">
        <f t="shared" ca="1" si="3"/>
        <v>3122</v>
      </c>
      <c r="H33" s="332"/>
      <c r="I33" s="332">
        <f t="shared" ca="1" si="4"/>
        <v>75</v>
      </c>
      <c r="J33" s="332">
        <f t="shared" ca="1" si="5"/>
        <v>70</v>
      </c>
      <c r="K33" s="332">
        <f t="shared" ca="1" si="6"/>
        <v>76</v>
      </c>
      <c r="L33" s="332">
        <f t="shared" ca="1" si="7"/>
        <v>84</v>
      </c>
      <c r="M33" s="333"/>
      <c r="N33" s="332">
        <f t="shared" ca="1" si="8"/>
        <v>21</v>
      </c>
      <c r="O33" s="332">
        <f t="shared" ca="1" si="9"/>
        <v>13</v>
      </c>
      <c r="P33" s="332">
        <f t="shared" ca="1" si="10"/>
        <v>17</v>
      </c>
    </row>
    <row r="34" spans="1:16" s="172" customFormat="1" ht="20.100000000000001" customHeight="1" x14ac:dyDescent="0.4">
      <c r="A34" s="177" t="s">
        <v>398</v>
      </c>
      <c r="B34" s="178" t="s">
        <v>238</v>
      </c>
      <c r="C34" s="179" t="s">
        <v>239</v>
      </c>
      <c r="D34" s="332">
        <f t="shared" ca="1" si="0"/>
        <v>2235</v>
      </c>
      <c r="E34" s="332">
        <f t="shared" ca="1" si="1"/>
        <v>2235</v>
      </c>
      <c r="F34" s="332">
        <f t="shared" ca="1" si="2"/>
        <v>2235</v>
      </c>
      <c r="G34" s="332">
        <f t="shared" ca="1" si="3"/>
        <v>2235</v>
      </c>
      <c r="H34" s="332"/>
      <c r="I34" s="332">
        <f t="shared" ca="1" si="4"/>
        <v>74</v>
      </c>
      <c r="J34" s="332">
        <f t="shared" ca="1" si="5"/>
        <v>67</v>
      </c>
      <c r="K34" s="332">
        <f t="shared" ca="1" si="6"/>
        <v>74</v>
      </c>
      <c r="L34" s="332">
        <f t="shared" ca="1" si="7"/>
        <v>82</v>
      </c>
      <c r="M34" s="333"/>
      <c r="N34" s="332">
        <f t="shared" ca="1" si="8"/>
        <v>22</v>
      </c>
      <c r="O34" s="332">
        <f t="shared" ca="1" si="9"/>
        <v>11</v>
      </c>
      <c r="P34" s="332">
        <f t="shared" ca="1" si="10"/>
        <v>18</v>
      </c>
    </row>
    <row r="35" spans="1:16" s="172" customFormat="1" ht="20.100000000000001" customHeight="1" x14ac:dyDescent="0.4">
      <c r="A35" s="177" t="s">
        <v>399</v>
      </c>
      <c r="B35" s="178" t="s">
        <v>238</v>
      </c>
      <c r="C35" s="179" t="s">
        <v>240</v>
      </c>
      <c r="D35" s="332">
        <f t="shared" ca="1" si="0"/>
        <v>1632</v>
      </c>
      <c r="E35" s="332">
        <f t="shared" ca="1" si="1"/>
        <v>1632</v>
      </c>
      <c r="F35" s="332">
        <f t="shared" ca="1" si="2"/>
        <v>1632</v>
      </c>
      <c r="G35" s="332">
        <f t="shared" ca="1" si="3"/>
        <v>1632</v>
      </c>
      <c r="H35" s="332"/>
      <c r="I35" s="332">
        <f t="shared" ca="1" si="4"/>
        <v>74</v>
      </c>
      <c r="J35" s="332">
        <f t="shared" ca="1" si="5"/>
        <v>66</v>
      </c>
      <c r="K35" s="332">
        <f t="shared" ca="1" si="6"/>
        <v>74</v>
      </c>
      <c r="L35" s="332">
        <f t="shared" ca="1" si="7"/>
        <v>84</v>
      </c>
      <c r="M35" s="333"/>
      <c r="N35" s="332">
        <f t="shared" ca="1" si="8"/>
        <v>22</v>
      </c>
      <c r="O35" s="332">
        <f t="shared" ca="1" si="9"/>
        <v>12</v>
      </c>
      <c r="P35" s="332">
        <f t="shared" ca="1" si="10"/>
        <v>18</v>
      </c>
    </row>
    <row r="36" spans="1:16" s="172" customFormat="1" ht="20.100000000000001" customHeight="1" x14ac:dyDescent="0.4">
      <c r="A36" s="177" t="s">
        <v>400</v>
      </c>
      <c r="B36" s="178" t="s">
        <v>238</v>
      </c>
      <c r="C36" s="179" t="s">
        <v>241</v>
      </c>
      <c r="D36" s="332">
        <f t="shared" ca="1" si="0"/>
        <v>3997</v>
      </c>
      <c r="E36" s="332">
        <f t="shared" ca="1" si="1"/>
        <v>3997</v>
      </c>
      <c r="F36" s="332">
        <f t="shared" ca="1" si="2"/>
        <v>3997</v>
      </c>
      <c r="G36" s="332">
        <f t="shared" ca="1" si="3"/>
        <v>3997</v>
      </c>
      <c r="H36" s="332"/>
      <c r="I36" s="332">
        <f t="shared" ca="1" si="4"/>
        <v>71</v>
      </c>
      <c r="J36" s="332">
        <f t="shared" ca="1" si="5"/>
        <v>64</v>
      </c>
      <c r="K36" s="332">
        <f t="shared" ca="1" si="6"/>
        <v>72</v>
      </c>
      <c r="L36" s="332">
        <f t="shared" ca="1" si="7"/>
        <v>79</v>
      </c>
      <c r="M36" s="333"/>
      <c r="N36" s="332">
        <f t="shared" ca="1" si="8"/>
        <v>19</v>
      </c>
      <c r="O36" s="332">
        <f t="shared" ca="1" si="9"/>
        <v>11</v>
      </c>
      <c r="P36" s="332">
        <f t="shared" ca="1" si="10"/>
        <v>17</v>
      </c>
    </row>
    <row r="37" spans="1:16" s="172" customFormat="1" ht="20.100000000000001" customHeight="1" x14ac:dyDescent="0.4">
      <c r="A37" s="177" t="s">
        <v>401</v>
      </c>
      <c r="B37" s="178" t="s">
        <v>238</v>
      </c>
      <c r="C37" s="179" t="s">
        <v>242</v>
      </c>
      <c r="D37" s="332">
        <f t="shared" ca="1" si="0"/>
        <v>2400</v>
      </c>
      <c r="E37" s="332">
        <f t="shared" ca="1" si="1"/>
        <v>2400</v>
      </c>
      <c r="F37" s="332">
        <f t="shared" ca="1" si="2"/>
        <v>2400</v>
      </c>
      <c r="G37" s="332">
        <f t="shared" ca="1" si="3"/>
        <v>2400</v>
      </c>
      <c r="H37" s="332"/>
      <c r="I37" s="332">
        <f t="shared" ca="1" si="4"/>
        <v>72</v>
      </c>
      <c r="J37" s="332">
        <f t="shared" ca="1" si="5"/>
        <v>63</v>
      </c>
      <c r="K37" s="332">
        <f t="shared" ca="1" si="6"/>
        <v>71</v>
      </c>
      <c r="L37" s="332">
        <f t="shared" ca="1" si="7"/>
        <v>81</v>
      </c>
      <c r="M37" s="333"/>
      <c r="N37" s="332">
        <f t="shared" ca="1" si="8"/>
        <v>22</v>
      </c>
      <c r="O37" s="332">
        <f t="shared" ca="1" si="9"/>
        <v>10</v>
      </c>
      <c r="P37" s="332">
        <f t="shared" ca="1" si="10"/>
        <v>18</v>
      </c>
    </row>
    <row r="38" spans="1:16" s="172" customFormat="1" ht="20.100000000000001" customHeight="1" x14ac:dyDescent="0.4">
      <c r="A38" s="177" t="s">
        <v>402</v>
      </c>
      <c r="B38" s="178" t="s">
        <v>238</v>
      </c>
      <c r="C38" s="179" t="s">
        <v>243</v>
      </c>
      <c r="D38" s="332">
        <f t="shared" ca="1" si="0"/>
        <v>4127</v>
      </c>
      <c r="E38" s="332">
        <f t="shared" ca="1" si="1"/>
        <v>4127</v>
      </c>
      <c r="F38" s="332">
        <f t="shared" ca="1" si="2"/>
        <v>4127</v>
      </c>
      <c r="G38" s="332">
        <f t="shared" ca="1" si="3"/>
        <v>4127</v>
      </c>
      <c r="H38" s="332"/>
      <c r="I38" s="332">
        <f t="shared" ca="1" si="4"/>
        <v>75</v>
      </c>
      <c r="J38" s="332">
        <f t="shared" ca="1" si="5"/>
        <v>58</v>
      </c>
      <c r="K38" s="332">
        <f t="shared" ca="1" si="6"/>
        <v>71</v>
      </c>
      <c r="L38" s="332">
        <f t="shared" ca="1" si="7"/>
        <v>82</v>
      </c>
      <c r="M38" s="333"/>
      <c r="N38" s="332">
        <f t="shared" ca="1" si="8"/>
        <v>20</v>
      </c>
      <c r="O38" s="332">
        <f t="shared" ca="1" si="9"/>
        <v>7</v>
      </c>
      <c r="P38" s="332">
        <f t="shared" ca="1" si="10"/>
        <v>15</v>
      </c>
    </row>
    <row r="39" spans="1:16" s="172" customFormat="1" ht="20.100000000000001" customHeight="1" x14ac:dyDescent="0.4">
      <c r="A39" s="177" t="s">
        <v>403</v>
      </c>
      <c r="B39" s="178" t="s">
        <v>238</v>
      </c>
      <c r="C39" s="179" t="s">
        <v>244</v>
      </c>
      <c r="D39" s="332">
        <f t="shared" ca="1" si="0"/>
        <v>3778</v>
      </c>
      <c r="E39" s="332">
        <f t="shared" ca="1" si="1"/>
        <v>3778</v>
      </c>
      <c r="F39" s="332">
        <f t="shared" ca="1" si="2"/>
        <v>3778</v>
      </c>
      <c r="G39" s="332">
        <f t="shared" ca="1" si="3"/>
        <v>3778</v>
      </c>
      <c r="H39" s="332"/>
      <c r="I39" s="332">
        <f t="shared" ca="1" si="4"/>
        <v>74</v>
      </c>
      <c r="J39" s="332">
        <f t="shared" ca="1" si="5"/>
        <v>58</v>
      </c>
      <c r="K39" s="332">
        <f t="shared" ca="1" si="6"/>
        <v>70</v>
      </c>
      <c r="L39" s="332">
        <f t="shared" ca="1" si="7"/>
        <v>82</v>
      </c>
      <c r="M39" s="333"/>
      <c r="N39" s="332">
        <f t="shared" ca="1" si="8"/>
        <v>26</v>
      </c>
      <c r="O39" s="332">
        <f t="shared" ca="1" si="9"/>
        <v>12</v>
      </c>
      <c r="P39" s="332">
        <f t="shared" ca="1" si="10"/>
        <v>17</v>
      </c>
    </row>
    <row r="40" spans="1:16" s="172" customFormat="1" ht="20.100000000000001" customHeight="1" x14ac:dyDescent="0.4">
      <c r="A40" s="177" t="s">
        <v>404</v>
      </c>
      <c r="B40" s="178" t="s">
        <v>238</v>
      </c>
      <c r="C40" s="179" t="s">
        <v>245</v>
      </c>
      <c r="D40" s="332">
        <f t="shared" ca="1" si="0"/>
        <v>5228</v>
      </c>
      <c r="E40" s="332">
        <f t="shared" ca="1" si="1"/>
        <v>5228</v>
      </c>
      <c r="F40" s="332">
        <f t="shared" ca="1" si="2"/>
        <v>5228</v>
      </c>
      <c r="G40" s="332">
        <f t="shared" ca="1" si="3"/>
        <v>5228</v>
      </c>
      <c r="H40" s="332"/>
      <c r="I40" s="332">
        <f t="shared" ca="1" si="4"/>
        <v>69</v>
      </c>
      <c r="J40" s="332">
        <f t="shared" ca="1" si="5"/>
        <v>57</v>
      </c>
      <c r="K40" s="332">
        <f t="shared" ca="1" si="6"/>
        <v>67</v>
      </c>
      <c r="L40" s="332">
        <f t="shared" ca="1" si="7"/>
        <v>83</v>
      </c>
      <c r="M40" s="333"/>
      <c r="N40" s="332">
        <f t="shared" ca="1" si="8"/>
        <v>23</v>
      </c>
      <c r="O40" s="332">
        <f t="shared" ca="1" si="9"/>
        <v>12</v>
      </c>
      <c r="P40" s="332">
        <f t="shared" ca="1" si="10"/>
        <v>15</v>
      </c>
    </row>
    <row r="41" spans="1:16" s="172" customFormat="1" ht="20.100000000000001" customHeight="1" x14ac:dyDescent="0.4">
      <c r="A41" s="177" t="s">
        <v>405</v>
      </c>
      <c r="B41" s="178" t="s">
        <v>238</v>
      </c>
      <c r="C41" s="179" t="s">
        <v>246</v>
      </c>
      <c r="D41" s="332">
        <f t="shared" ca="1" si="0"/>
        <v>1454</v>
      </c>
      <c r="E41" s="332">
        <f t="shared" ca="1" si="1"/>
        <v>1454</v>
      </c>
      <c r="F41" s="332">
        <f t="shared" ca="1" si="2"/>
        <v>1454</v>
      </c>
      <c r="G41" s="332">
        <f t="shared" ca="1" si="3"/>
        <v>1454</v>
      </c>
      <c r="H41" s="332"/>
      <c r="I41" s="332">
        <f t="shared" ca="1" si="4"/>
        <v>67</v>
      </c>
      <c r="J41" s="332">
        <f t="shared" ca="1" si="5"/>
        <v>54</v>
      </c>
      <c r="K41" s="332">
        <f t="shared" ca="1" si="6"/>
        <v>64</v>
      </c>
      <c r="L41" s="332">
        <f t="shared" ca="1" si="7"/>
        <v>78</v>
      </c>
      <c r="M41" s="333"/>
      <c r="N41" s="332">
        <f t="shared" ca="1" si="8"/>
        <v>16</v>
      </c>
      <c r="O41" s="332">
        <f t="shared" ca="1" si="9"/>
        <v>6</v>
      </c>
      <c r="P41" s="332">
        <f t="shared" ca="1" si="10"/>
        <v>11</v>
      </c>
    </row>
    <row r="42" spans="1:16" s="172" customFormat="1" ht="20.100000000000001" customHeight="1" x14ac:dyDescent="0.4">
      <c r="A42" s="177" t="s">
        <v>406</v>
      </c>
      <c r="B42" s="178" t="s">
        <v>238</v>
      </c>
      <c r="C42" s="179" t="s">
        <v>247</v>
      </c>
      <c r="D42" s="332">
        <f t="shared" ca="1" si="0"/>
        <v>1831</v>
      </c>
      <c r="E42" s="332">
        <f t="shared" ca="1" si="1"/>
        <v>1831</v>
      </c>
      <c r="F42" s="332">
        <f t="shared" ca="1" si="2"/>
        <v>1831</v>
      </c>
      <c r="G42" s="332">
        <f t="shared" ca="1" si="3"/>
        <v>1831</v>
      </c>
      <c r="H42" s="332"/>
      <c r="I42" s="332">
        <f t="shared" ca="1" si="4"/>
        <v>68</v>
      </c>
      <c r="J42" s="332">
        <f t="shared" ca="1" si="5"/>
        <v>58</v>
      </c>
      <c r="K42" s="332">
        <f t="shared" ca="1" si="6"/>
        <v>67</v>
      </c>
      <c r="L42" s="332">
        <f t="shared" ca="1" si="7"/>
        <v>77</v>
      </c>
      <c r="M42" s="333"/>
      <c r="N42" s="332">
        <f t="shared" ca="1" si="8"/>
        <v>10</v>
      </c>
      <c r="O42" s="332">
        <f t="shared" ca="1" si="9"/>
        <v>5</v>
      </c>
      <c r="P42" s="332">
        <f t="shared" ca="1" si="10"/>
        <v>8</v>
      </c>
    </row>
    <row r="43" spans="1:16" s="172" customFormat="1" ht="20.100000000000001" customHeight="1" x14ac:dyDescent="0.4">
      <c r="A43" s="177" t="s">
        <v>407</v>
      </c>
      <c r="B43" s="178" t="s">
        <v>238</v>
      </c>
      <c r="C43" s="179" t="s">
        <v>248</v>
      </c>
      <c r="D43" s="332">
        <f t="shared" ca="1" si="0"/>
        <v>14020</v>
      </c>
      <c r="E43" s="332">
        <f t="shared" ca="1" si="1"/>
        <v>14020</v>
      </c>
      <c r="F43" s="332">
        <f t="shared" ca="1" si="2"/>
        <v>14020</v>
      </c>
      <c r="G43" s="332">
        <f t="shared" ca="1" si="3"/>
        <v>14020</v>
      </c>
      <c r="H43" s="332"/>
      <c r="I43" s="332">
        <f t="shared" ca="1" si="4"/>
        <v>74</v>
      </c>
      <c r="J43" s="332">
        <f t="shared" ca="1" si="5"/>
        <v>67</v>
      </c>
      <c r="K43" s="332">
        <f t="shared" ca="1" si="6"/>
        <v>72</v>
      </c>
      <c r="L43" s="332">
        <f t="shared" ca="1" si="7"/>
        <v>82</v>
      </c>
      <c r="M43" s="333"/>
      <c r="N43" s="332">
        <f t="shared" ca="1" si="8"/>
        <v>19</v>
      </c>
      <c r="O43" s="332">
        <f t="shared" ca="1" si="9"/>
        <v>11</v>
      </c>
      <c r="P43" s="332">
        <f t="shared" ca="1" si="10"/>
        <v>15</v>
      </c>
    </row>
    <row r="44" spans="1:16" s="172" customFormat="1" ht="20.100000000000001" customHeight="1" x14ac:dyDescent="0.4">
      <c r="A44" s="177" t="s">
        <v>408</v>
      </c>
      <c r="B44" s="178" t="s">
        <v>238</v>
      </c>
      <c r="C44" s="179" t="s">
        <v>249</v>
      </c>
      <c r="D44" s="332">
        <f t="shared" ca="1" si="0"/>
        <v>5098</v>
      </c>
      <c r="E44" s="332">
        <f t="shared" ca="1" si="1"/>
        <v>5098</v>
      </c>
      <c r="F44" s="332">
        <f t="shared" ca="1" si="2"/>
        <v>5098</v>
      </c>
      <c r="G44" s="332">
        <f t="shared" ca="1" si="3"/>
        <v>5098</v>
      </c>
      <c r="H44" s="332"/>
      <c r="I44" s="332">
        <f t="shared" ca="1" si="4"/>
        <v>64</v>
      </c>
      <c r="J44" s="332">
        <f t="shared" ca="1" si="5"/>
        <v>53</v>
      </c>
      <c r="K44" s="332">
        <f t="shared" ca="1" si="6"/>
        <v>62</v>
      </c>
      <c r="L44" s="332">
        <f t="shared" ca="1" si="7"/>
        <v>71</v>
      </c>
      <c r="M44" s="333"/>
      <c r="N44" s="332">
        <f t="shared" ca="1" si="8"/>
        <v>12</v>
      </c>
      <c r="O44" s="332">
        <f t="shared" ca="1" si="9"/>
        <v>5</v>
      </c>
      <c r="P44" s="332">
        <f t="shared" ca="1" si="10"/>
        <v>9</v>
      </c>
    </row>
    <row r="45" spans="1:16" s="172" customFormat="1" ht="20.100000000000001" customHeight="1" x14ac:dyDescent="0.4">
      <c r="A45" s="177" t="s">
        <v>409</v>
      </c>
      <c r="B45" s="178" t="s">
        <v>238</v>
      </c>
      <c r="C45" s="179" t="s">
        <v>250</v>
      </c>
      <c r="D45" s="332">
        <f t="shared" ca="1" si="0"/>
        <v>7075</v>
      </c>
      <c r="E45" s="332">
        <f t="shared" ca="1" si="1"/>
        <v>7075</v>
      </c>
      <c r="F45" s="332">
        <f t="shared" ca="1" si="2"/>
        <v>7075</v>
      </c>
      <c r="G45" s="332">
        <f t="shared" ca="1" si="3"/>
        <v>7075</v>
      </c>
      <c r="H45" s="332"/>
      <c r="I45" s="332">
        <f t="shared" ca="1" si="4"/>
        <v>70</v>
      </c>
      <c r="J45" s="332">
        <f t="shared" ca="1" si="5"/>
        <v>63</v>
      </c>
      <c r="K45" s="332">
        <f t="shared" ca="1" si="6"/>
        <v>71</v>
      </c>
      <c r="L45" s="332">
        <f t="shared" ca="1" si="7"/>
        <v>77</v>
      </c>
      <c r="M45" s="333"/>
      <c r="N45" s="332">
        <f t="shared" ca="1" si="8"/>
        <v>18</v>
      </c>
      <c r="O45" s="332">
        <f t="shared" ca="1" si="9"/>
        <v>10</v>
      </c>
      <c r="P45" s="332">
        <f t="shared" ca="1" si="10"/>
        <v>15</v>
      </c>
    </row>
    <row r="46" spans="1:16" s="172" customFormat="1" ht="20.100000000000001" customHeight="1" x14ac:dyDescent="0.4">
      <c r="A46" s="177" t="s">
        <v>410</v>
      </c>
      <c r="B46" s="178" t="s">
        <v>238</v>
      </c>
      <c r="C46" s="179" t="s">
        <v>251</v>
      </c>
      <c r="D46" s="332">
        <f t="shared" ca="1" si="0"/>
        <v>3533</v>
      </c>
      <c r="E46" s="332">
        <f t="shared" ca="1" si="1"/>
        <v>3533</v>
      </c>
      <c r="F46" s="332">
        <f t="shared" ca="1" si="2"/>
        <v>3533</v>
      </c>
      <c r="G46" s="332">
        <f t="shared" ca="1" si="3"/>
        <v>3533</v>
      </c>
      <c r="H46" s="332"/>
      <c r="I46" s="332">
        <f t="shared" ca="1" si="4"/>
        <v>67</v>
      </c>
      <c r="J46" s="332">
        <f t="shared" ca="1" si="5"/>
        <v>59</v>
      </c>
      <c r="K46" s="332">
        <f t="shared" ca="1" si="6"/>
        <v>64</v>
      </c>
      <c r="L46" s="332">
        <f t="shared" ca="1" si="7"/>
        <v>72</v>
      </c>
      <c r="M46" s="333"/>
      <c r="N46" s="332">
        <f t="shared" ca="1" si="8"/>
        <v>15</v>
      </c>
      <c r="O46" s="332">
        <f t="shared" ca="1" si="9"/>
        <v>8</v>
      </c>
      <c r="P46" s="332">
        <f t="shared" ca="1" si="10"/>
        <v>11</v>
      </c>
    </row>
    <row r="47" spans="1:16" s="172" customFormat="1" ht="20.100000000000001" customHeight="1" x14ac:dyDescent="0.4">
      <c r="A47" s="177" t="s">
        <v>411</v>
      </c>
      <c r="B47" s="178" t="s">
        <v>238</v>
      </c>
      <c r="C47" s="179" t="s">
        <v>252</v>
      </c>
      <c r="D47" s="332">
        <f t="shared" ca="1" si="0"/>
        <v>3027</v>
      </c>
      <c r="E47" s="332">
        <f t="shared" ca="1" si="1"/>
        <v>3027</v>
      </c>
      <c r="F47" s="332">
        <f t="shared" ca="1" si="2"/>
        <v>3027</v>
      </c>
      <c r="G47" s="332">
        <f t="shared" ca="1" si="3"/>
        <v>3027</v>
      </c>
      <c r="H47" s="332"/>
      <c r="I47" s="332">
        <f t="shared" ca="1" si="4"/>
        <v>71</v>
      </c>
      <c r="J47" s="332">
        <f t="shared" ca="1" si="5"/>
        <v>61</v>
      </c>
      <c r="K47" s="332">
        <f t="shared" ca="1" si="6"/>
        <v>70</v>
      </c>
      <c r="L47" s="332">
        <f t="shared" ca="1" si="7"/>
        <v>79</v>
      </c>
      <c r="M47" s="333"/>
      <c r="N47" s="332">
        <f t="shared" ca="1" si="8"/>
        <v>18</v>
      </c>
      <c r="O47" s="332">
        <f t="shared" ca="1" si="9"/>
        <v>9</v>
      </c>
      <c r="P47" s="332">
        <f t="shared" ca="1" si="10"/>
        <v>14</v>
      </c>
    </row>
    <row r="48" spans="1:16" s="172" customFormat="1" ht="20.100000000000001" customHeight="1" x14ac:dyDescent="0.4">
      <c r="A48" s="177" t="s">
        <v>412</v>
      </c>
      <c r="B48" s="178" t="s">
        <v>238</v>
      </c>
      <c r="C48" s="179" t="s">
        <v>253</v>
      </c>
      <c r="D48" s="332">
        <f t="shared" ca="1" si="0"/>
        <v>3070</v>
      </c>
      <c r="E48" s="332">
        <f t="shared" ca="1" si="1"/>
        <v>3070</v>
      </c>
      <c r="F48" s="332">
        <f t="shared" ca="1" si="2"/>
        <v>3070</v>
      </c>
      <c r="G48" s="332">
        <f t="shared" ca="1" si="3"/>
        <v>3070</v>
      </c>
      <c r="H48" s="332"/>
      <c r="I48" s="332">
        <f t="shared" ca="1" si="4"/>
        <v>74</v>
      </c>
      <c r="J48" s="332">
        <f t="shared" ca="1" si="5"/>
        <v>67</v>
      </c>
      <c r="K48" s="332">
        <f t="shared" ca="1" si="6"/>
        <v>73</v>
      </c>
      <c r="L48" s="332">
        <f t="shared" ca="1" si="7"/>
        <v>81</v>
      </c>
      <c r="M48" s="333"/>
      <c r="N48" s="332">
        <f t="shared" ca="1" si="8"/>
        <v>23</v>
      </c>
      <c r="O48" s="332">
        <f t="shared" ca="1" si="9"/>
        <v>13</v>
      </c>
      <c r="P48" s="332">
        <f t="shared" ca="1" si="10"/>
        <v>18</v>
      </c>
    </row>
    <row r="49" spans="1:16" s="172" customFormat="1" ht="20.100000000000001" customHeight="1" x14ac:dyDescent="0.4">
      <c r="A49" s="177" t="s">
        <v>413</v>
      </c>
      <c r="B49" s="178" t="s">
        <v>238</v>
      </c>
      <c r="C49" s="179" t="s">
        <v>254</v>
      </c>
      <c r="D49" s="332">
        <f t="shared" ca="1" si="0"/>
        <v>2965</v>
      </c>
      <c r="E49" s="332">
        <f t="shared" ca="1" si="1"/>
        <v>2965</v>
      </c>
      <c r="F49" s="332">
        <f t="shared" ca="1" si="2"/>
        <v>2965</v>
      </c>
      <c r="G49" s="332">
        <f t="shared" ca="1" si="3"/>
        <v>2965</v>
      </c>
      <c r="H49" s="332"/>
      <c r="I49" s="332">
        <f t="shared" ca="1" si="4"/>
        <v>70</v>
      </c>
      <c r="J49" s="332">
        <f t="shared" ca="1" si="5"/>
        <v>63</v>
      </c>
      <c r="K49" s="332">
        <f t="shared" ca="1" si="6"/>
        <v>74</v>
      </c>
      <c r="L49" s="332">
        <f t="shared" ca="1" si="7"/>
        <v>81</v>
      </c>
      <c r="M49" s="333"/>
      <c r="N49" s="332">
        <f t="shared" ca="1" si="8"/>
        <v>15</v>
      </c>
      <c r="O49" s="332">
        <f t="shared" ca="1" si="9"/>
        <v>8</v>
      </c>
      <c r="P49" s="332">
        <f t="shared" ca="1" si="10"/>
        <v>14</v>
      </c>
    </row>
    <row r="50" spans="1:16" s="172" customFormat="1" ht="20.100000000000001" customHeight="1" x14ac:dyDescent="0.4">
      <c r="A50" s="177" t="s">
        <v>414</v>
      </c>
      <c r="B50" s="178" t="s">
        <v>238</v>
      </c>
      <c r="C50" s="179" t="s">
        <v>568</v>
      </c>
      <c r="D50" s="332">
        <f t="shared" ca="1" si="0"/>
        <v>2072</v>
      </c>
      <c r="E50" s="332">
        <f t="shared" ca="1" si="1"/>
        <v>2072</v>
      </c>
      <c r="F50" s="332">
        <f t="shared" ca="1" si="2"/>
        <v>2072</v>
      </c>
      <c r="G50" s="332">
        <f t="shared" ca="1" si="3"/>
        <v>2072</v>
      </c>
      <c r="H50" s="332"/>
      <c r="I50" s="332">
        <f t="shared" ca="1" si="4"/>
        <v>68</v>
      </c>
      <c r="J50" s="332">
        <f t="shared" ca="1" si="5"/>
        <v>58</v>
      </c>
      <c r="K50" s="332">
        <f t="shared" ca="1" si="6"/>
        <v>67</v>
      </c>
      <c r="L50" s="332">
        <f t="shared" ca="1" si="7"/>
        <v>77</v>
      </c>
      <c r="M50" s="333"/>
      <c r="N50" s="332">
        <f t="shared" ca="1" si="8"/>
        <v>16</v>
      </c>
      <c r="O50" s="332">
        <f t="shared" ca="1" si="9"/>
        <v>8</v>
      </c>
      <c r="P50" s="332">
        <f t="shared" ca="1" si="10"/>
        <v>13</v>
      </c>
    </row>
    <row r="51" spans="1:16" s="172" customFormat="1" ht="20.100000000000001" customHeight="1" x14ac:dyDescent="0.4">
      <c r="A51" s="177" t="s">
        <v>415</v>
      </c>
      <c r="B51" s="178" t="s">
        <v>238</v>
      </c>
      <c r="C51" s="179" t="s">
        <v>255</v>
      </c>
      <c r="D51" s="332">
        <f t="shared" ca="1" si="0"/>
        <v>3473</v>
      </c>
      <c r="E51" s="332">
        <f t="shared" ca="1" si="1"/>
        <v>3473</v>
      </c>
      <c r="F51" s="332">
        <f t="shared" ca="1" si="2"/>
        <v>3473</v>
      </c>
      <c r="G51" s="332">
        <f t="shared" ca="1" si="3"/>
        <v>3473</v>
      </c>
      <c r="H51" s="332"/>
      <c r="I51" s="332">
        <f t="shared" ca="1" si="4"/>
        <v>76</v>
      </c>
      <c r="J51" s="332">
        <f t="shared" ca="1" si="5"/>
        <v>68</v>
      </c>
      <c r="K51" s="332">
        <f t="shared" ca="1" si="6"/>
        <v>73</v>
      </c>
      <c r="L51" s="332">
        <f t="shared" ca="1" si="7"/>
        <v>84</v>
      </c>
      <c r="M51" s="333"/>
      <c r="N51" s="332">
        <f t="shared" ca="1" si="8"/>
        <v>26</v>
      </c>
      <c r="O51" s="332">
        <f t="shared" ca="1" si="9"/>
        <v>15</v>
      </c>
      <c r="P51" s="332">
        <f t="shared" ca="1" si="10"/>
        <v>19</v>
      </c>
    </row>
    <row r="52" spans="1:16" s="172" customFormat="1" ht="20.100000000000001" customHeight="1" x14ac:dyDescent="0.4">
      <c r="A52" s="177" t="s">
        <v>416</v>
      </c>
      <c r="B52" s="178" t="s">
        <v>238</v>
      </c>
      <c r="C52" s="179" t="s">
        <v>257</v>
      </c>
      <c r="D52" s="332">
        <f t="shared" ca="1" si="0"/>
        <v>2937</v>
      </c>
      <c r="E52" s="332">
        <f t="shared" ca="1" si="1"/>
        <v>2937</v>
      </c>
      <c r="F52" s="332">
        <f t="shared" ca="1" si="2"/>
        <v>2937</v>
      </c>
      <c r="G52" s="332">
        <f t="shared" ca="1" si="3"/>
        <v>2937</v>
      </c>
      <c r="H52" s="332"/>
      <c r="I52" s="332">
        <f t="shared" ca="1" si="4"/>
        <v>70</v>
      </c>
      <c r="J52" s="332">
        <f t="shared" ca="1" si="5"/>
        <v>63</v>
      </c>
      <c r="K52" s="332">
        <f t="shared" ca="1" si="6"/>
        <v>70</v>
      </c>
      <c r="L52" s="332">
        <f t="shared" ca="1" si="7"/>
        <v>82</v>
      </c>
      <c r="M52" s="333"/>
      <c r="N52" s="332">
        <f t="shared" ca="1" si="8"/>
        <v>16</v>
      </c>
      <c r="O52" s="332">
        <f t="shared" ca="1" si="9"/>
        <v>8</v>
      </c>
      <c r="P52" s="332">
        <f t="shared" ca="1" si="10"/>
        <v>13</v>
      </c>
    </row>
    <row r="53" spans="1:16" s="172" customFormat="1" ht="20.100000000000001" customHeight="1" x14ac:dyDescent="0.4">
      <c r="A53" s="177" t="s">
        <v>417</v>
      </c>
      <c r="B53" s="178" t="s">
        <v>238</v>
      </c>
      <c r="C53" s="179" t="s">
        <v>258</v>
      </c>
      <c r="D53" s="332">
        <f t="shared" ca="1" si="0"/>
        <v>2959</v>
      </c>
      <c r="E53" s="332">
        <f t="shared" ca="1" si="1"/>
        <v>2959</v>
      </c>
      <c r="F53" s="332">
        <f t="shared" ca="1" si="2"/>
        <v>2959</v>
      </c>
      <c r="G53" s="332">
        <f t="shared" ca="1" si="3"/>
        <v>2959</v>
      </c>
      <c r="H53" s="332"/>
      <c r="I53" s="332">
        <f t="shared" ca="1" si="4"/>
        <v>79</v>
      </c>
      <c r="J53" s="332">
        <f t="shared" ca="1" si="5"/>
        <v>69</v>
      </c>
      <c r="K53" s="332">
        <f t="shared" ca="1" si="6"/>
        <v>77</v>
      </c>
      <c r="L53" s="332">
        <f t="shared" ca="1" si="7"/>
        <v>86</v>
      </c>
      <c r="M53" s="333"/>
      <c r="N53" s="332">
        <f t="shared" ca="1" si="8"/>
        <v>29</v>
      </c>
      <c r="O53" s="332">
        <f t="shared" ca="1" si="9"/>
        <v>14</v>
      </c>
      <c r="P53" s="332">
        <f t="shared" ca="1" si="10"/>
        <v>22</v>
      </c>
    </row>
    <row r="54" spans="1:16" s="172" customFormat="1" ht="20.100000000000001" customHeight="1" x14ac:dyDescent="0.4">
      <c r="A54" s="177" t="s">
        <v>418</v>
      </c>
      <c r="B54" s="178" t="s">
        <v>238</v>
      </c>
      <c r="C54" s="179" t="s">
        <v>259</v>
      </c>
      <c r="D54" s="332">
        <f t="shared" ca="1" si="0"/>
        <v>2541</v>
      </c>
      <c r="E54" s="332">
        <f t="shared" ca="1" si="1"/>
        <v>2541</v>
      </c>
      <c r="F54" s="332">
        <f t="shared" ca="1" si="2"/>
        <v>2541</v>
      </c>
      <c r="G54" s="332">
        <f t="shared" ca="1" si="3"/>
        <v>2541</v>
      </c>
      <c r="H54" s="332"/>
      <c r="I54" s="332">
        <f t="shared" ca="1" si="4"/>
        <v>76</v>
      </c>
      <c r="J54" s="332">
        <f t="shared" ca="1" si="5"/>
        <v>71</v>
      </c>
      <c r="K54" s="332">
        <f t="shared" ca="1" si="6"/>
        <v>76</v>
      </c>
      <c r="L54" s="332">
        <f t="shared" ca="1" si="7"/>
        <v>86</v>
      </c>
      <c r="M54" s="333"/>
      <c r="N54" s="332">
        <f t="shared" ca="1" si="8"/>
        <v>25</v>
      </c>
      <c r="O54" s="332">
        <f t="shared" ca="1" si="9"/>
        <v>15</v>
      </c>
      <c r="P54" s="332">
        <f t="shared" ca="1" si="10"/>
        <v>21</v>
      </c>
    </row>
    <row r="55" spans="1:16" s="172" customFormat="1" ht="20.100000000000001" customHeight="1" x14ac:dyDescent="0.4">
      <c r="A55" s="177" t="s">
        <v>419</v>
      </c>
      <c r="B55" s="178" t="s">
        <v>238</v>
      </c>
      <c r="C55" s="179" t="s">
        <v>260</v>
      </c>
      <c r="D55" s="332">
        <f t="shared" ca="1" si="0"/>
        <v>3832</v>
      </c>
      <c r="E55" s="332">
        <f t="shared" ca="1" si="1"/>
        <v>3832</v>
      </c>
      <c r="F55" s="332">
        <f t="shared" ca="1" si="2"/>
        <v>3832</v>
      </c>
      <c r="G55" s="332">
        <f t="shared" ca="1" si="3"/>
        <v>3832</v>
      </c>
      <c r="H55" s="332"/>
      <c r="I55" s="332">
        <f t="shared" ca="1" si="4"/>
        <v>74</v>
      </c>
      <c r="J55" s="332">
        <f t="shared" ca="1" si="5"/>
        <v>67</v>
      </c>
      <c r="K55" s="332">
        <f t="shared" ca="1" si="6"/>
        <v>73</v>
      </c>
      <c r="L55" s="332">
        <f t="shared" ca="1" si="7"/>
        <v>81</v>
      </c>
      <c r="M55" s="333"/>
      <c r="N55" s="332">
        <f t="shared" ca="1" si="8"/>
        <v>18</v>
      </c>
      <c r="O55" s="332">
        <f t="shared" ca="1" si="9"/>
        <v>10</v>
      </c>
      <c r="P55" s="332">
        <f t="shared" ca="1" si="10"/>
        <v>15</v>
      </c>
    </row>
    <row r="56" spans="1:16" s="172" customFormat="1" ht="20.100000000000001" customHeight="1" x14ac:dyDescent="0.4">
      <c r="A56" s="177" t="s">
        <v>420</v>
      </c>
      <c r="B56" s="178" t="s">
        <v>238</v>
      </c>
      <c r="C56" s="179" t="s">
        <v>261</v>
      </c>
      <c r="D56" s="332">
        <f t="shared" ca="1" si="0"/>
        <v>3741</v>
      </c>
      <c r="E56" s="332">
        <f t="shared" ca="1" si="1"/>
        <v>3741</v>
      </c>
      <c r="F56" s="332">
        <f t="shared" ca="1" si="2"/>
        <v>3741</v>
      </c>
      <c r="G56" s="332">
        <f t="shared" ca="1" si="3"/>
        <v>3741</v>
      </c>
      <c r="H56" s="332"/>
      <c r="I56" s="332">
        <f t="shared" ca="1" si="4"/>
        <v>71</v>
      </c>
      <c r="J56" s="332">
        <f t="shared" ca="1" si="5"/>
        <v>62</v>
      </c>
      <c r="K56" s="332">
        <f t="shared" ca="1" si="6"/>
        <v>70</v>
      </c>
      <c r="L56" s="332">
        <f t="shared" ca="1" si="7"/>
        <v>81</v>
      </c>
      <c r="M56" s="333"/>
      <c r="N56" s="332">
        <f t="shared" ca="1" si="8"/>
        <v>17</v>
      </c>
      <c r="O56" s="332">
        <f t="shared" ca="1" si="9"/>
        <v>8</v>
      </c>
      <c r="P56" s="332">
        <f t="shared" ca="1" si="10"/>
        <v>13</v>
      </c>
    </row>
    <row r="57" spans="1:16" s="172" customFormat="1" ht="20.100000000000001" customHeight="1" x14ac:dyDescent="0.4">
      <c r="A57" s="177" t="s">
        <v>422</v>
      </c>
      <c r="B57" s="178" t="s">
        <v>262</v>
      </c>
      <c r="C57" s="179" t="s">
        <v>263</v>
      </c>
      <c r="D57" s="332">
        <f t="shared" ca="1" si="0"/>
        <v>2776</v>
      </c>
      <c r="E57" s="332">
        <f t="shared" ca="1" si="1"/>
        <v>2776</v>
      </c>
      <c r="F57" s="332">
        <f t="shared" ca="1" si="2"/>
        <v>2776</v>
      </c>
      <c r="G57" s="332">
        <f t="shared" ca="1" si="3"/>
        <v>2776</v>
      </c>
      <c r="H57" s="332"/>
      <c r="I57" s="332">
        <f t="shared" ca="1" si="4"/>
        <v>70</v>
      </c>
      <c r="J57" s="332">
        <f t="shared" ca="1" si="5"/>
        <v>64</v>
      </c>
      <c r="K57" s="332">
        <f t="shared" ca="1" si="6"/>
        <v>71</v>
      </c>
      <c r="L57" s="332">
        <f t="shared" ca="1" si="7"/>
        <v>80</v>
      </c>
      <c r="M57" s="333"/>
      <c r="N57" s="332">
        <f t="shared" ca="1" si="8"/>
        <v>21</v>
      </c>
      <c r="O57" s="332">
        <f t="shared" ca="1" si="9"/>
        <v>12</v>
      </c>
      <c r="P57" s="332">
        <f t="shared" ca="1" si="10"/>
        <v>15</v>
      </c>
    </row>
    <row r="58" spans="1:16" s="172" customFormat="1" ht="20.100000000000001" customHeight="1" x14ac:dyDescent="0.4">
      <c r="A58" s="177" t="s">
        <v>423</v>
      </c>
      <c r="B58" s="178" t="s">
        <v>262</v>
      </c>
      <c r="C58" s="179" t="s">
        <v>264</v>
      </c>
      <c r="D58" s="332">
        <f t="shared" ca="1" si="0"/>
        <v>8039</v>
      </c>
      <c r="E58" s="332">
        <f t="shared" ca="1" si="1"/>
        <v>8039</v>
      </c>
      <c r="F58" s="332">
        <f t="shared" ca="1" si="2"/>
        <v>8039</v>
      </c>
      <c r="G58" s="332">
        <f t="shared" ca="1" si="3"/>
        <v>8039</v>
      </c>
      <c r="H58" s="332"/>
      <c r="I58" s="332">
        <f t="shared" ca="1" si="4"/>
        <v>70</v>
      </c>
      <c r="J58" s="332">
        <f t="shared" ca="1" si="5"/>
        <v>64</v>
      </c>
      <c r="K58" s="332">
        <f t="shared" ca="1" si="6"/>
        <v>70</v>
      </c>
      <c r="L58" s="332">
        <f t="shared" ca="1" si="7"/>
        <v>76</v>
      </c>
      <c r="M58" s="333"/>
      <c r="N58" s="332">
        <f t="shared" ca="1" si="8"/>
        <v>18</v>
      </c>
      <c r="O58" s="332">
        <f t="shared" ca="1" si="9"/>
        <v>11</v>
      </c>
      <c r="P58" s="332">
        <f t="shared" ca="1" si="10"/>
        <v>14</v>
      </c>
    </row>
    <row r="59" spans="1:16" s="172" customFormat="1" ht="20.100000000000001" customHeight="1" x14ac:dyDescent="0.4">
      <c r="A59" s="177" t="s">
        <v>424</v>
      </c>
      <c r="B59" s="178" t="s">
        <v>262</v>
      </c>
      <c r="C59" s="179" t="s">
        <v>265</v>
      </c>
      <c r="D59" s="332">
        <f t="shared" ca="1" si="0"/>
        <v>2767</v>
      </c>
      <c r="E59" s="332">
        <f t="shared" ca="1" si="1"/>
        <v>2767</v>
      </c>
      <c r="F59" s="332">
        <f t="shared" ca="1" si="2"/>
        <v>2767</v>
      </c>
      <c r="G59" s="332">
        <f t="shared" ca="1" si="3"/>
        <v>2767</v>
      </c>
      <c r="H59" s="332"/>
      <c r="I59" s="332">
        <f t="shared" ca="1" si="4"/>
        <v>66</v>
      </c>
      <c r="J59" s="332">
        <f t="shared" ca="1" si="5"/>
        <v>54</v>
      </c>
      <c r="K59" s="332">
        <f t="shared" ca="1" si="6"/>
        <v>65</v>
      </c>
      <c r="L59" s="332">
        <f t="shared" ca="1" si="7"/>
        <v>75</v>
      </c>
      <c r="M59" s="333"/>
      <c r="N59" s="332">
        <f t="shared" ca="1" si="8"/>
        <v>18</v>
      </c>
      <c r="O59" s="332">
        <f t="shared" ca="1" si="9"/>
        <v>8</v>
      </c>
      <c r="P59" s="332">
        <f t="shared" ca="1" si="10"/>
        <v>14</v>
      </c>
    </row>
    <row r="60" spans="1:16" s="172" customFormat="1" ht="20.100000000000001" customHeight="1" x14ac:dyDescent="0.4">
      <c r="A60" s="177" t="s">
        <v>425</v>
      </c>
      <c r="B60" s="178" t="s">
        <v>262</v>
      </c>
      <c r="C60" s="179" t="s">
        <v>266</v>
      </c>
      <c r="D60" s="332">
        <f t="shared" ca="1" si="0"/>
        <v>3733</v>
      </c>
      <c r="E60" s="332">
        <f t="shared" ca="1" si="1"/>
        <v>3733</v>
      </c>
      <c r="F60" s="332">
        <f t="shared" ca="1" si="2"/>
        <v>3733</v>
      </c>
      <c r="G60" s="332">
        <f t="shared" ca="1" si="3"/>
        <v>3733</v>
      </c>
      <c r="H60" s="332"/>
      <c r="I60" s="332">
        <f t="shared" ca="1" si="4"/>
        <v>70</v>
      </c>
      <c r="J60" s="332">
        <f t="shared" ca="1" si="5"/>
        <v>64</v>
      </c>
      <c r="K60" s="332">
        <f t="shared" ca="1" si="6"/>
        <v>70</v>
      </c>
      <c r="L60" s="332">
        <f t="shared" ca="1" si="7"/>
        <v>78</v>
      </c>
      <c r="M60" s="333"/>
      <c r="N60" s="332">
        <f t="shared" ca="1" si="8"/>
        <v>20</v>
      </c>
      <c r="O60" s="332">
        <f t="shared" ca="1" si="9"/>
        <v>12</v>
      </c>
      <c r="P60" s="332">
        <f t="shared" ca="1" si="10"/>
        <v>17</v>
      </c>
    </row>
    <row r="61" spans="1:16" s="172" customFormat="1" ht="20.100000000000001" customHeight="1" x14ac:dyDescent="0.4">
      <c r="A61" s="177" t="s">
        <v>426</v>
      </c>
      <c r="B61" s="178" t="s">
        <v>262</v>
      </c>
      <c r="C61" s="179" t="s">
        <v>267</v>
      </c>
      <c r="D61" s="332">
        <f t="shared" ca="1" si="0"/>
        <v>3469</v>
      </c>
      <c r="E61" s="332">
        <f t="shared" ca="1" si="1"/>
        <v>3469</v>
      </c>
      <c r="F61" s="332">
        <f t="shared" ca="1" si="2"/>
        <v>3469</v>
      </c>
      <c r="G61" s="332">
        <f t="shared" ca="1" si="3"/>
        <v>3469</v>
      </c>
      <c r="H61" s="332"/>
      <c r="I61" s="332">
        <f t="shared" ca="1" si="4"/>
        <v>76</v>
      </c>
      <c r="J61" s="332">
        <f t="shared" ca="1" si="5"/>
        <v>68</v>
      </c>
      <c r="K61" s="332">
        <f t="shared" ca="1" si="6"/>
        <v>74</v>
      </c>
      <c r="L61" s="332">
        <f t="shared" ca="1" si="7"/>
        <v>85</v>
      </c>
      <c r="M61" s="333"/>
      <c r="N61" s="332">
        <f t="shared" ca="1" si="8"/>
        <v>30</v>
      </c>
      <c r="O61" s="332">
        <f t="shared" ca="1" si="9"/>
        <v>17</v>
      </c>
      <c r="P61" s="332">
        <f t="shared" ca="1" si="10"/>
        <v>20</v>
      </c>
    </row>
    <row r="62" spans="1:16" s="172" customFormat="1" ht="20.100000000000001" customHeight="1" x14ac:dyDescent="0.4">
      <c r="A62" s="177" t="s">
        <v>427</v>
      </c>
      <c r="B62" s="178" t="s">
        <v>262</v>
      </c>
      <c r="C62" s="180" t="s">
        <v>874</v>
      </c>
      <c r="D62" s="332">
        <f t="shared" ca="1" si="0"/>
        <v>3284</v>
      </c>
      <c r="E62" s="332">
        <f t="shared" ca="1" si="1"/>
        <v>3284</v>
      </c>
      <c r="F62" s="332">
        <f t="shared" ca="1" si="2"/>
        <v>3284</v>
      </c>
      <c r="G62" s="332">
        <f t="shared" ca="1" si="3"/>
        <v>3284</v>
      </c>
      <c r="H62" s="332"/>
      <c r="I62" s="332">
        <f t="shared" ca="1" si="4"/>
        <v>72</v>
      </c>
      <c r="J62" s="332">
        <f t="shared" ca="1" si="5"/>
        <v>65</v>
      </c>
      <c r="K62" s="332">
        <f t="shared" ca="1" si="6"/>
        <v>72</v>
      </c>
      <c r="L62" s="332">
        <f t="shared" ca="1" si="7"/>
        <v>77</v>
      </c>
      <c r="M62" s="333"/>
      <c r="N62" s="332">
        <f t="shared" ca="1" si="8"/>
        <v>18</v>
      </c>
      <c r="O62" s="332">
        <f t="shared" ca="1" si="9"/>
        <v>11</v>
      </c>
      <c r="P62" s="332">
        <f t="shared" ca="1" si="10"/>
        <v>15</v>
      </c>
    </row>
    <row r="63" spans="1:16" s="172" customFormat="1" ht="20.100000000000001" customHeight="1" x14ac:dyDescent="0.4">
      <c r="A63" s="177" t="s">
        <v>428</v>
      </c>
      <c r="B63" s="178" t="s">
        <v>262</v>
      </c>
      <c r="C63" s="179" t="s">
        <v>268</v>
      </c>
      <c r="D63" s="332">
        <f t="shared" ca="1" si="0"/>
        <v>5519</v>
      </c>
      <c r="E63" s="332">
        <f t="shared" ca="1" si="1"/>
        <v>5519</v>
      </c>
      <c r="F63" s="332">
        <f t="shared" ca="1" si="2"/>
        <v>5519</v>
      </c>
      <c r="G63" s="332">
        <f t="shared" ca="1" si="3"/>
        <v>5519</v>
      </c>
      <c r="H63" s="332"/>
      <c r="I63" s="332">
        <f t="shared" ca="1" si="4"/>
        <v>71</v>
      </c>
      <c r="J63" s="332">
        <f t="shared" ca="1" si="5"/>
        <v>63</v>
      </c>
      <c r="K63" s="332">
        <f t="shared" ca="1" si="6"/>
        <v>70</v>
      </c>
      <c r="L63" s="332">
        <f t="shared" ca="1" si="7"/>
        <v>79</v>
      </c>
      <c r="M63" s="333"/>
      <c r="N63" s="332">
        <f t="shared" ca="1" si="8"/>
        <v>19</v>
      </c>
      <c r="O63" s="332">
        <f t="shared" ca="1" si="9"/>
        <v>10</v>
      </c>
      <c r="P63" s="332">
        <f t="shared" ca="1" si="10"/>
        <v>15</v>
      </c>
    </row>
    <row r="64" spans="1:16" s="172" customFormat="1" ht="20.100000000000001" customHeight="1" x14ac:dyDescent="0.4">
      <c r="A64" s="177" t="s">
        <v>429</v>
      </c>
      <c r="B64" s="178" t="s">
        <v>262</v>
      </c>
      <c r="C64" s="179" t="s">
        <v>269</v>
      </c>
      <c r="D64" s="332">
        <f t="shared" ca="1" si="0"/>
        <v>9731</v>
      </c>
      <c r="E64" s="332">
        <f t="shared" ca="1" si="1"/>
        <v>9731</v>
      </c>
      <c r="F64" s="332">
        <f t="shared" ca="1" si="2"/>
        <v>9731</v>
      </c>
      <c r="G64" s="332">
        <f t="shared" ca="1" si="3"/>
        <v>9731</v>
      </c>
      <c r="H64" s="332"/>
      <c r="I64" s="332">
        <f t="shared" ca="1" si="4"/>
        <v>65</v>
      </c>
      <c r="J64" s="332">
        <f t="shared" ca="1" si="5"/>
        <v>54</v>
      </c>
      <c r="K64" s="332">
        <f t="shared" ca="1" si="6"/>
        <v>64</v>
      </c>
      <c r="L64" s="332">
        <f t="shared" ca="1" si="7"/>
        <v>74</v>
      </c>
      <c r="M64" s="333"/>
      <c r="N64" s="332">
        <f t="shared" ca="1" si="8"/>
        <v>17</v>
      </c>
      <c r="O64" s="332">
        <f t="shared" ca="1" si="9"/>
        <v>8</v>
      </c>
      <c r="P64" s="332">
        <f t="shared" ca="1" si="10"/>
        <v>13</v>
      </c>
    </row>
    <row r="65" spans="1:16" s="172" customFormat="1" ht="20.100000000000001" customHeight="1" x14ac:dyDescent="0.4">
      <c r="A65" s="177" t="s">
        <v>430</v>
      </c>
      <c r="B65" s="178" t="s">
        <v>262</v>
      </c>
      <c r="C65" s="179" t="s">
        <v>270</v>
      </c>
      <c r="D65" s="332">
        <f t="shared" ca="1" si="0"/>
        <v>1925</v>
      </c>
      <c r="E65" s="332">
        <f t="shared" ca="1" si="1"/>
        <v>1925</v>
      </c>
      <c r="F65" s="332">
        <f t="shared" ca="1" si="2"/>
        <v>1925</v>
      </c>
      <c r="G65" s="332">
        <f t="shared" ca="1" si="3"/>
        <v>1925</v>
      </c>
      <c r="H65" s="332"/>
      <c r="I65" s="332">
        <f t="shared" ca="1" si="4"/>
        <v>72</v>
      </c>
      <c r="J65" s="332">
        <f t="shared" ca="1" si="5"/>
        <v>68</v>
      </c>
      <c r="K65" s="332">
        <f t="shared" ca="1" si="6"/>
        <v>72</v>
      </c>
      <c r="L65" s="332">
        <f t="shared" ca="1" si="7"/>
        <v>79</v>
      </c>
      <c r="M65" s="333"/>
      <c r="N65" s="332">
        <f t="shared" ca="1" si="8"/>
        <v>23</v>
      </c>
      <c r="O65" s="332">
        <f t="shared" ca="1" si="9"/>
        <v>15</v>
      </c>
      <c r="P65" s="332">
        <f t="shared" ca="1" si="10"/>
        <v>20</v>
      </c>
    </row>
    <row r="66" spans="1:16" s="172" customFormat="1" ht="20.100000000000001" customHeight="1" x14ac:dyDescent="0.4">
      <c r="A66" s="177" t="s">
        <v>431</v>
      </c>
      <c r="B66" s="178" t="s">
        <v>262</v>
      </c>
      <c r="C66" s="179" t="s">
        <v>271</v>
      </c>
      <c r="D66" s="332">
        <f t="shared" ca="1" si="0"/>
        <v>2025</v>
      </c>
      <c r="E66" s="332">
        <f t="shared" ca="1" si="1"/>
        <v>2025</v>
      </c>
      <c r="F66" s="332">
        <f t="shared" ca="1" si="2"/>
        <v>2025</v>
      </c>
      <c r="G66" s="332">
        <f t="shared" ca="1" si="3"/>
        <v>2025</v>
      </c>
      <c r="H66" s="332"/>
      <c r="I66" s="332">
        <f t="shared" ca="1" si="4"/>
        <v>78</v>
      </c>
      <c r="J66" s="332">
        <f t="shared" ca="1" si="5"/>
        <v>72</v>
      </c>
      <c r="K66" s="332">
        <f t="shared" ca="1" si="6"/>
        <v>77</v>
      </c>
      <c r="L66" s="332">
        <f t="shared" ca="1" si="7"/>
        <v>87</v>
      </c>
      <c r="M66" s="333"/>
      <c r="N66" s="332">
        <f t="shared" ca="1" si="8"/>
        <v>25</v>
      </c>
      <c r="O66" s="332">
        <f t="shared" ca="1" si="9"/>
        <v>15</v>
      </c>
      <c r="P66" s="332">
        <f t="shared" ca="1" si="10"/>
        <v>19</v>
      </c>
    </row>
    <row r="67" spans="1:16" s="172" customFormat="1" ht="20.100000000000001" customHeight="1" x14ac:dyDescent="0.4">
      <c r="A67" s="177" t="s">
        <v>432</v>
      </c>
      <c r="B67" s="178" t="s">
        <v>262</v>
      </c>
      <c r="C67" s="179" t="s">
        <v>272</v>
      </c>
      <c r="D67" s="332">
        <f t="shared" ca="1" si="0"/>
        <v>6117</v>
      </c>
      <c r="E67" s="332">
        <f t="shared" ca="1" si="1"/>
        <v>6117</v>
      </c>
      <c r="F67" s="332">
        <f t="shared" ca="1" si="2"/>
        <v>6117</v>
      </c>
      <c r="G67" s="332">
        <f t="shared" ca="1" si="3"/>
        <v>6117</v>
      </c>
      <c r="H67" s="332"/>
      <c r="I67" s="332">
        <f t="shared" ca="1" si="4"/>
        <v>72</v>
      </c>
      <c r="J67" s="332">
        <f t="shared" ca="1" si="5"/>
        <v>63</v>
      </c>
      <c r="K67" s="332">
        <f t="shared" ca="1" si="6"/>
        <v>70</v>
      </c>
      <c r="L67" s="332">
        <f t="shared" ca="1" si="7"/>
        <v>84</v>
      </c>
      <c r="M67" s="333"/>
      <c r="N67" s="332">
        <f t="shared" ca="1" si="8"/>
        <v>23</v>
      </c>
      <c r="O67" s="332">
        <f t="shared" ca="1" si="9"/>
        <v>13</v>
      </c>
      <c r="P67" s="332">
        <f t="shared" ca="1" si="10"/>
        <v>16</v>
      </c>
    </row>
    <row r="68" spans="1:16" s="172" customFormat="1" ht="20.100000000000001" customHeight="1" x14ac:dyDescent="0.4">
      <c r="A68" s="177" t="s">
        <v>433</v>
      </c>
      <c r="B68" s="178" t="s">
        <v>262</v>
      </c>
      <c r="C68" s="179" t="s">
        <v>273</v>
      </c>
      <c r="D68" s="332">
        <f t="shared" ca="1" si="0"/>
        <v>3328</v>
      </c>
      <c r="E68" s="332">
        <f t="shared" ca="1" si="1"/>
        <v>3328</v>
      </c>
      <c r="F68" s="332">
        <f t="shared" ca="1" si="2"/>
        <v>3328</v>
      </c>
      <c r="G68" s="332">
        <f t="shared" ca="1" si="3"/>
        <v>3328</v>
      </c>
      <c r="H68" s="332"/>
      <c r="I68" s="332">
        <f t="shared" ca="1" si="4"/>
        <v>71</v>
      </c>
      <c r="J68" s="332">
        <f t="shared" ca="1" si="5"/>
        <v>65</v>
      </c>
      <c r="K68" s="332">
        <f t="shared" ca="1" si="6"/>
        <v>71</v>
      </c>
      <c r="L68" s="332">
        <f t="shared" ca="1" si="7"/>
        <v>79</v>
      </c>
      <c r="M68" s="333"/>
      <c r="N68" s="332">
        <f t="shared" ca="1" si="8"/>
        <v>22</v>
      </c>
      <c r="O68" s="332">
        <f t="shared" ca="1" si="9"/>
        <v>12</v>
      </c>
      <c r="P68" s="332">
        <f t="shared" ca="1" si="10"/>
        <v>17</v>
      </c>
    </row>
    <row r="69" spans="1:16" s="172" customFormat="1" ht="20.100000000000001" customHeight="1" x14ac:dyDescent="0.4">
      <c r="A69" s="177" t="s">
        <v>434</v>
      </c>
      <c r="B69" s="178" t="s">
        <v>262</v>
      </c>
      <c r="C69" s="179" t="s">
        <v>274</v>
      </c>
      <c r="D69" s="332">
        <f t="shared" ca="1" si="0"/>
        <v>6418</v>
      </c>
      <c r="E69" s="332">
        <f t="shared" ca="1" si="1"/>
        <v>6418</v>
      </c>
      <c r="F69" s="332">
        <f t="shared" ca="1" si="2"/>
        <v>6418</v>
      </c>
      <c r="G69" s="332">
        <f t="shared" ca="1" si="3"/>
        <v>6418</v>
      </c>
      <c r="H69" s="332"/>
      <c r="I69" s="332">
        <f t="shared" ca="1" si="4"/>
        <v>71</v>
      </c>
      <c r="J69" s="332">
        <f t="shared" ca="1" si="5"/>
        <v>65</v>
      </c>
      <c r="K69" s="332">
        <f t="shared" ca="1" si="6"/>
        <v>71</v>
      </c>
      <c r="L69" s="332">
        <f t="shared" ca="1" si="7"/>
        <v>79</v>
      </c>
      <c r="M69" s="333"/>
      <c r="N69" s="332">
        <f t="shared" ca="1" si="8"/>
        <v>23</v>
      </c>
      <c r="O69" s="332">
        <f t="shared" ca="1" si="9"/>
        <v>14</v>
      </c>
      <c r="P69" s="332">
        <f t="shared" ca="1" si="10"/>
        <v>19</v>
      </c>
    </row>
    <row r="70" spans="1:16" s="172" customFormat="1" ht="20.100000000000001" customHeight="1" x14ac:dyDescent="0.4">
      <c r="A70" s="177" t="s">
        <v>435</v>
      </c>
      <c r="B70" s="178" t="s">
        <v>262</v>
      </c>
      <c r="C70" s="179" t="s">
        <v>275</v>
      </c>
      <c r="D70" s="332">
        <f t="shared" ca="1" si="0"/>
        <v>3949</v>
      </c>
      <c r="E70" s="332">
        <f t="shared" ca="1" si="1"/>
        <v>3949</v>
      </c>
      <c r="F70" s="332">
        <f t="shared" ca="1" si="2"/>
        <v>3949</v>
      </c>
      <c r="G70" s="332">
        <f t="shared" ca="1" si="3"/>
        <v>3949</v>
      </c>
      <c r="H70" s="332"/>
      <c r="I70" s="332">
        <f t="shared" ca="1" si="4"/>
        <v>72</v>
      </c>
      <c r="J70" s="332">
        <f t="shared" ca="1" si="5"/>
        <v>62</v>
      </c>
      <c r="K70" s="332">
        <f t="shared" ca="1" si="6"/>
        <v>71</v>
      </c>
      <c r="L70" s="332">
        <f t="shared" ca="1" si="7"/>
        <v>80</v>
      </c>
      <c r="M70" s="333"/>
      <c r="N70" s="332">
        <f t="shared" ca="1" si="8"/>
        <v>22</v>
      </c>
      <c r="O70" s="332">
        <f t="shared" ca="1" si="9"/>
        <v>11</v>
      </c>
      <c r="P70" s="332">
        <f t="shared" ca="1" si="10"/>
        <v>16</v>
      </c>
    </row>
    <row r="71" spans="1:16" s="172" customFormat="1" ht="20.100000000000001" customHeight="1" x14ac:dyDescent="0.4">
      <c r="A71" s="177" t="s">
        <v>436</v>
      </c>
      <c r="B71" s="178" t="s">
        <v>262</v>
      </c>
      <c r="C71" s="179" t="s">
        <v>276</v>
      </c>
      <c r="D71" s="332">
        <f t="shared" ca="1" si="0"/>
        <v>1968</v>
      </c>
      <c r="E71" s="332">
        <f t="shared" ca="1" si="1"/>
        <v>1968</v>
      </c>
      <c r="F71" s="332">
        <f t="shared" ca="1" si="2"/>
        <v>1968</v>
      </c>
      <c r="G71" s="332">
        <f t="shared" ca="1" si="3"/>
        <v>1968</v>
      </c>
      <c r="H71" s="332"/>
      <c r="I71" s="332">
        <f t="shared" ca="1" si="4"/>
        <v>74</v>
      </c>
      <c r="J71" s="332">
        <f t="shared" ca="1" si="5"/>
        <v>63</v>
      </c>
      <c r="K71" s="332">
        <f t="shared" ca="1" si="6"/>
        <v>71</v>
      </c>
      <c r="L71" s="332">
        <f t="shared" ca="1" si="7"/>
        <v>83</v>
      </c>
      <c r="M71" s="333"/>
      <c r="N71" s="332">
        <f t="shared" ca="1" si="8"/>
        <v>28</v>
      </c>
      <c r="O71" s="332">
        <f t="shared" ca="1" si="9"/>
        <v>15</v>
      </c>
      <c r="P71" s="332">
        <f t="shared" ca="1" si="10"/>
        <v>20</v>
      </c>
    </row>
    <row r="72" spans="1:16" s="172" customFormat="1" ht="20.100000000000001" customHeight="1" x14ac:dyDescent="0.4">
      <c r="A72" s="177" t="s">
        <v>439</v>
      </c>
      <c r="B72" s="178" t="s">
        <v>277</v>
      </c>
      <c r="C72" s="179" t="s">
        <v>278</v>
      </c>
      <c r="D72" s="332">
        <f t="shared" ca="1" si="0"/>
        <v>3389</v>
      </c>
      <c r="E72" s="332">
        <f t="shared" ca="1" si="1"/>
        <v>3389</v>
      </c>
      <c r="F72" s="332">
        <f t="shared" ca="1" si="2"/>
        <v>3389</v>
      </c>
      <c r="G72" s="332">
        <f t="shared" ca="1" si="3"/>
        <v>3389</v>
      </c>
      <c r="H72" s="332"/>
      <c r="I72" s="332">
        <f t="shared" ca="1" si="4"/>
        <v>66</v>
      </c>
      <c r="J72" s="332">
        <f t="shared" ca="1" si="5"/>
        <v>55</v>
      </c>
      <c r="K72" s="332">
        <f t="shared" ca="1" si="6"/>
        <v>64</v>
      </c>
      <c r="L72" s="332">
        <f t="shared" ca="1" si="7"/>
        <v>75</v>
      </c>
      <c r="M72" s="333"/>
      <c r="N72" s="332">
        <f t="shared" ca="1" si="8"/>
        <v>21</v>
      </c>
      <c r="O72" s="332">
        <f t="shared" ca="1" si="9"/>
        <v>11</v>
      </c>
      <c r="P72" s="332">
        <f t="shared" ca="1" si="10"/>
        <v>14</v>
      </c>
    </row>
    <row r="73" spans="1:16" s="172" customFormat="1" ht="20.100000000000001" customHeight="1" x14ac:dyDescent="0.4">
      <c r="A73" s="177" t="s">
        <v>440</v>
      </c>
      <c r="B73" s="178" t="s">
        <v>277</v>
      </c>
      <c r="C73" s="179" t="s">
        <v>279</v>
      </c>
      <c r="D73" s="332">
        <f t="shared" ca="1" si="0"/>
        <v>8401</v>
      </c>
      <c r="E73" s="332">
        <f t="shared" ca="1" si="1"/>
        <v>8401</v>
      </c>
      <c r="F73" s="332">
        <f t="shared" ca="1" si="2"/>
        <v>8401</v>
      </c>
      <c r="G73" s="332">
        <f t="shared" ca="1" si="3"/>
        <v>8401</v>
      </c>
      <c r="H73" s="332"/>
      <c r="I73" s="332">
        <f t="shared" ca="1" si="4"/>
        <v>75</v>
      </c>
      <c r="J73" s="332">
        <f t="shared" ca="1" si="5"/>
        <v>65</v>
      </c>
      <c r="K73" s="332">
        <f t="shared" ca="1" si="6"/>
        <v>73</v>
      </c>
      <c r="L73" s="332">
        <f t="shared" ca="1" si="7"/>
        <v>86</v>
      </c>
      <c r="M73" s="333"/>
      <c r="N73" s="332">
        <f t="shared" ca="1" si="8"/>
        <v>24</v>
      </c>
      <c r="O73" s="332">
        <f t="shared" ca="1" si="9"/>
        <v>14</v>
      </c>
      <c r="P73" s="332">
        <f t="shared" ca="1" si="10"/>
        <v>19</v>
      </c>
    </row>
    <row r="74" spans="1:16" s="172" customFormat="1" ht="20.100000000000001" customHeight="1" x14ac:dyDescent="0.4">
      <c r="A74" s="177" t="s">
        <v>441</v>
      </c>
      <c r="B74" s="178" t="s">
        <v>277</v>
      </c>
      <c r="C74" s="179" t="s">
        <v>280</v>
      </c>
      <c r="D74" s="332">
        <f t="shared" ca="1" si="0"/>
        <v>4606</v>
      </c>
      <c r="E74" s="332">
        <f t="shared" ca="1" si="1"/>
        <v>4606</v>
      </c>
      <c r="F74" s="332">
        <f t="shared" ca="1" si="2"/>
        <v>4606</v>
      </c>
      <c r="G74" s="332">
        <f t="shared" ca="1" si="3"/>
        <v>4606</v>
      </c>
      <c r="H74" s="332"/>
      <c r="I74" s="332">
        <f t="shared" ca="1" si="4"/>
        <v>67</v>
      </c>
      <c r="J74" s="332">
        <f t="shared" ca="1" si="5"/>
        <v>59</v>
      </c>
      <c r="K74" s="332">
        <f t="shared" ca="1" si="6"/>
        <v>66</v>
      </c>
      <c r="L74" s="332">
        <f t="shared" ca="1" si="7"/>
        <v>74</v>
      </c>
      <c r="M74" s="333"/>
      <c r="N74" s="332">
        <f t="shared" ca="1" si="8"/>
        <v>21</v>
      </c>
      <c r="O74" s="332">
        <f t="shared" ca="1" si="9"/>
        <v>13</v>
      </c>
      <c r="P74" s="332">
        <f t="shared" ca="1" si="10"/>
        <v>17</v>
      </c>
    </row>
    <row r="75" spans="1:16" s="172" customFormat="1" ht="20.100000000000001" customHeight="1" x14ac:dyDescent="0.4">
      <c r="A75" s="177" t="s">
        <v>442</v>
      </c>
      <c r="B75" s="178" t="s">
        <v>277</v>
      </c>
      <c r="C75" s="179" t="s">
        <v>281</v>
      </c>
      <c r="D75" s="332">
        <f t="shared" ref="D75:D138" ca="1" si="11">VLOOKUP(TRIM($A75),INDIRECT($T$7),5+$T$8,FALSE)</f>
        <v>7568</v>
      </c>
      <c r="E75" s="332">
        <f t="shared" ref="E75:E138" ca="1" si="12">VLOOKUP(TRIM($A75),INDIRECT($T$7),6+$T$8,FALSE)</f>
        <v>7568</v>
      </c>
      <c r="F75" s="332">
        <f t="shared" ref="F75:F138" ca="1" si="13">VLOOKUP(TRIM($A75),INDIRECT($T$7),7+$T$8,FALSE)</f>
        <v>7568</v>
      </c>
      <c r="G75" s="332">
        <f t="shared" ref="G75:G138" ca="1" si="14">VLOOKUP(TRIM($A75),INDIRECT($T$7),8+$T$8,FALSE)</f>
        <v>7568</v>
      </c>
      <c r="H75" s="332"/>
      <c r="I75" s="332">
        <f t="shared" ref="I75:I138" ca="1" si="15">VLOOKUP(TRIM($A75),INDIRECT($T$7),9+$T$8,FALSE)</f>
        <v>73</v>
      </c>
      <c r="J75" s="332">
        <f t="shared" ref="J75:J138" ca="1" si="16">VLOOKUP(TRIM($A75),INDIRECT($T$7),10+$T$8,FALSE)</f>
        <v>64</v>
      </c>
      <c r="K75" s="332">
        <f t="shared" ref="K75:K138" ca="1" si="17">VLOOKUP(TRIM($A75),INDIRECT($T$7),11+$T$8,FALSE)</f>
        <v>72</v>
      </c>
      <c r="L75" s="332">
        <f t="shared" ref="L75:L138" ca="1" si="18">VLOOKUP(TRIM($A75),INDIRECT($T$7),12+$T$8,FALSE)</f>
        <v>85</v>
      </c>
      <c r="M75" s="333"/>
      <c r="N75" s="332">
        <f t="shared" ref="N75:N138" ca="1" si="19">VLOOKUP(TRIM($A75),INDIRECT($T$7),13+$T$8,FALSE)</f>
        <v>25</v>
      </c>
      <c r="O75" s="332">
        <f t="shared" ref="O75:O138" ca="1" si="20">VLOOKUP(TRIM($A75),INDIRECT($T$7),14+$T$8,FALSE)</f>
        <v>14</v>
      </c>
      <c r="P75" s="332">
        <f t="shared" ref="P75:P138" ca="1" si="21">VLOOKUP(TRIM($A75),INDIRECT($T$7),15+$T$8,FALSE)</f>
        <v>19</v>
      </c>
    </row>
    <row r="76" spans="1:16" s="172" customFormat="1" ht="20.100000000000001" customHeight="1" x14ac:dyDescent="0.4">
      <c r="A76" s="177" t="s">
        <v>443</v>
      </c>
      <c r="B76" s="178" t="s">
        <v>277</v>
      </c>
      <c r="C76" s="179" t="s">
        <v>282</v>
      </c>
      <c r="D76" s="332">
        <f t="shared" ca="1" si="11"/>
        <v>7964</v>
      </c>
      <c r="E76" s="332">
        <f t="shared" ca="1" si="12"/>
        <v>7964</v>
      </c>
      <c r="F76" s="332">
        <f t="shared" ca="1" si="13"/>
        <v>7964</v>
      </c>
      <c r="G76" s="332">
        <f t="shared" ca="1" si="14"/>
        <v>7964</v>
      </c>
      <c r="H76" s="332"/>
      <c r="I76" s="332">
        <f t="shared" ca="1" si="15"/>
        <v>73</v>
      </c>
      <c r="J76" s="332">
        <f t="shared" ca="1" si="16"/>
        <v>64</v>
      </c>
      <c r="K76" s="332">
        <f t="shared" ca="1" si="17"/>
        <v>71</v>
      </c>
      <c r="L76" s="332">
        <f t="shared" ca="1" si="18"/>
        <v>81</v>
      </c>
      <c r="M76" s="333"/>
      <c r="N76" s="332">
        <f t="shared" ca="1" si="19"/>
        <v>22</v>
      </c>
      <c r="O76" s="332">
        <f t="shared" ca="1" si="20"/>
        <v>12</v>
      </c>
      <c r="P76" s="332">
        <f t="shared" ca="1" si="21"/>
        <v>17</v>
      </c>
    </row>
    <row r="77" spans="1:16" s="172" customFormat="1" ht="20.100000000000001" customHeight="1" x14ac:dyDescent="0.4">
      <c r="A77" s="177" t="s">
        <v>444</v>
      </c>
      <c r="B77" s="178" t="s">
        <v>277</v>
      </c>
      <c r="C77" s="179" t="s">
        <v>283</v>
      </c>
      <c r="D77" s="332">
        <f t="shared" ca="1" si="11"/>
        <v>9418</v>
      </c>
      <c r="E77" s="332">
        <f t="shared" ca="1" si="12"/>
        <v>9418</v>
      </c>
      <c r="F77" s="332">
        <f t="shared" ca="1" si="13"/>
        <v>9418</v>
      </c>
      <c r="G77" s="332">
        <f t="shared" ca="1" si="14"/>
        <v>9418</v>
      </c>
      <c r="H77" s="332"/>
      <c r="I77" s="332">
        <f t="shared" ca="1" si="15"/>
        <v>73</v>
      </c>
      <c r="J77" s="332">
        <f t="shared" ca="1" si="16"/>
        <v>64</v>
      </c>
      <c r="K77" s="332">
        <f t="shared" ca="1" si="17"/>
        <v>70</v>
      </c>
      <c r="L77" s="332">
        <f t="shared" ca="1" si="18"/>
        <v>81</v>
      </c>
      <c r="M77" s="333"/>
      <c r="N77" s="332">
        <f t="shared" ca="1" si="19"/>
        <v>24</v>
      </c>
      <c r="O77" s="332">
        <f t="shared" ca="1" si="20"/>
        <v>13</v>
      </c>
      <c r="P77" s="332">
        <f t="shared" ca="1" si="21"/>
        <v>16</v>
      </c>
    </row>
    <row r="78" spans="1:16" s="172" customFormat="1" ht="20.100000000000001" customHeight="1" x14ac:dyDescent="0.4">
      <c r="A78" s="177" t="s">
        <v>445</v>
      </c>
      <c r="B78" s="178" t="s">
        <v>277</v>
      </c>
      <c r="C78" s="179" t="s">
        <v>284</v>
      </c>
      <c r="D78" s="332">
        <f t="shared" ca="1" si="11"/>
        <v>3800</v>
      </c>
      <c r="E78" s="332">
        <f t="shared" ca="1" si="12"/>
        <v>3800</v>
      </c>
      <c r="F78" s="332">
        <f t="shared" ca="1" si="13"/>
        <v>3800</v>
      </c>
      <c r="G78" s="332">
        <f t="shared" ca="1" si="14"/>
        <v>3800</v>
      </c>
      <c r="H78" s="332"/>
      <c r="I78" s="332">
        <f t="shared" ca="1" si="15"/>
        <v>66</v>
      </c>
      <c r="J78" s="332">
        <f t="shared" ca="1" si="16"/>
        <v>58</v>
      </c>
      <c r="K78" s="332">
        <f t="shared" ca="1" si="17"/>
        <v>68</v>
      </c>
      <c r="L78" s="332">
        <f t="shared" ca="1" si="18"/>
        <v>75</v>
      </c>
      <c r="M78" s="333"/>
      <c r="N78" s="332">
        <f t="shared" ca="1" si="19"/>
        <v>17</v>
      </c>
      <c r="O78" s="332">
        <f t="shared" ca="1" si="20"/>
        <v>9</v>
      </c>
      <c r="P78" s="332">
        <f t="shared" ca="1" si="21"/>
        <v>15</v>
      </c>
    </row>
    <row r="79" spans="1:16" s="172" customFormat="1" ht="20.100000000000001" customHeight="1" x14ac:dyDescent="0.4">
      <c r="A79" s="177" t="s">
        <v>446</v>
      </c>
      <c r="B79" s="178" t="s">
        <v>277</v>
      </c>
      <c r="C79" s="179" t="s">
        <v>285</v>
      </c>
      <c r="D79" s="332">
        <f t="shared" ca="1" si="11"/>
        <v>9264</v>
      </c>
      <c r="E79" s="332">
        <f t="shared" ca="1" si="12"/>
        <v>9264</v>
      </c>
      <c r="F79" s="332">
        <f t="shared" ca="1" si="13"/>
        <v>9264</v>
      </c>
      <c r="G79" s="332">
        <f t="shared" ca="1" si="14"/>
        <v>9264</v>
      </c>
      <c r="H79" s="332"/>
      <c r="I79" s="332">
        <f t="shared" ca="1" si="15"/>
        <v>72</v>
      </c>
      <c r="J79" s="332">
        <f t="shared" ca="1" si="16"/>
        <v>64</v>
      </c>
      <c r="K79" s="332">
        <f t="shared" ca="1" si="17"/>
        <v>71</v>
      </c>
      <c r="L79" s="332">
        <f t="shared" ca="1" si="18"/>
        <v>81</v>
      </c>
      <c r="M79" s="333"/>
      <c r="N79" s="332">
        <f t="shared" ca="1" si="19"/>
        <v>22</v>
      </c>
      <c r="O79" s="332">
        <f t="shared" ca="1" si="20"/>
        <v>13</v>
      </c>
      <c r="P79" s="332">
        <f t="shared" ca="1" si="21"/>
        <v>17</v>
      </c>
    </row>
    <row r="80" spans="1:16" s="172" customFormat="1" ht="20.100000000000001" customHeight="1" x14ac:dyDescent="0.4">
      <c r="A80" s="177" t="s">
        <v>447</v>
      </c>
      <c r="B80" s="178" t="s">
        <v>277</v>
      </c>
      <c r="C80" s="179" t="s">
        <v>286</v>
      </c>
      <c r="D80" s="332">
        <f t="shared" ca="1" si="11"/>
        <v>407</v>
      </c>
      <c r="E80" s="332">
        <f t="shared" ca="1" si="12"/>
        <v>407</v>
      </c>
      <c r="F80" s="332">
        <f t="shared" ca="1" si="13"/>
        <v>407</v>
      </c>
      <c r="G80" s="332">
        <f t="shared" ca="1" si="14"/>
        <v>407</v>
      </c>
      <c r="H80" s="332"/>
      <c r="I80" s="332">
        <f t="shared" ca="1" si="15"/>
        <v>80</v>
      </c>
      <c r="J80" s="332">
        <f t="shared" ca="1" si="16"/>
        <v>70</v>
      </c>
      <c r="K80" s="332">
        <f t="shared" ca="1" si="17"/>
        <v>78</v>
      </c>
      <c r="L80" s="332">
        <f t="shared" ca="1" si="18"/>
        <v>86</v>
      </c>
      <c r="M80" s="333"/>
      <c r="N80" s="332">
        <f t="shared" ca="1" si="19"/>
        <v>27</v>
      </c>
      <c r="O80" s="332">
        <f t="shared" ca="1" si="20"/>
        <v>15</v>
      </c>
      <c r="P80" s="332">
        <f t="shared" ca="1" si="21"/>
        <v>16</v>
      </c>
    </row>
    <row r="81" spans="1:16" s="172" customFormat="1" ht="20.100000000000001" customHeight="1" x14ac:dyDescent="0.4">
      <c r="A81" s="177" t="s">
        <v>449</v>
      </c>
      <c r="B81" s="178" t="s">
        <v>287</v>
      </c>
      <c r="C81" s="179" t="s">
        <v>288</v>
      </c>
      <c r="D81" s="332">
        <f t="shared" ca="1" si="11"/>
        <v>16173</v>
      </c>
      <c r="E81" s="332">
        <f t="shared" ca="1" si="12"/>
        <v>16173</v>
      </c>
      <c r="F81" s="332">
        <f t="shared" ca="1" si="13"/>
        <v>16173</v>
      </c>
      <c r="G81" s="332">
        <f t="shared" ca="1" si="14"/>
        <v>16173</v>
      </c>
      <c r="H81" s="332"/>
      <c r="I81" s="332">
        <f t="shared" ca="1" si="15"/>
        <v>70</v>
      </c>
      <c r="J81" s="332">
        <f t="shared" ca="1" si="16"/>
        <v>61</v>
      </c>
      <c r="K81" s="332">
        <f t="shared" ca="1" si="17"/>
        <v>67</v>
      </c>
      <c r="L81" s="332">
        <f t="shared" ca="1" si="18"/>
        <v>74</v>
      </c>
      <c r="M81" s="333"/>
      <c r="N81" s="332">
        <f t="shared" ca="1" si="19"/>
        <v>14</v>
      </c>
      <c r="O81" s="332">
        <f t="shared" ca="1" si="20"/>
        <v>6</v>
      </c>
      <c r="P81" s="332">
        <f t="shared" ca="1" si="21"/>
        <v>11</v>
      </c>
    </row>
    <row r="82" spans="1:16" s="172" customFormat="1" ht="20.100000000000001" customHeight="1" x14ac:dyDescent="0.4">
      <c r="A82" s="177" t="s">
        <v>450</v>
      </c>
      <c r="B82" s="178" t="s">
        <v>287</v>
      </c>
      <c r="C82" s="179" t="s">
        <v>289</v>
      </c>
      <c r="D82" s="332">
        <f t="shared" ca="1" si="11"/>
        <v>4412</v>
      </c>
      <c r="E82" s="332">
        <f t="shared" ca="1" si="12"/>
        <v>4412</v>
      </c>
      <c r="F82" s="332">
        <f t="shared" ca="1" si="13"/>
        <v>4412</v>
      </c>
      <c r="G82" s="332">
        <f t="shared" ca="1" si="14"/>
        <v>4412</v>
      </c>
      <c r="H82" s="332"/>
      <c r="I82" s="332">
        <f t="shared" ca="1" si="15"/>
        <v>70</v>
      </c>
      <c r="J82" s="332">
        <f t="shared" ca="1" si="16"/>
        <v>62</v>
      </c>
      <c r="K82" s="332">
        <f t="shared" ca="1" si="17"/>
        <v>70</v>
      </c>
      <c r="L82" s="332">
        <f t="shared" ca="1" si="18"/>
        <v>77</v>
      </c>
      <c r="M82" s="333"/>
      <c r="N82" s="332">
        <f t="shared" ca="1" si="19"/>
        <v>18</v>
      </c>
      <c r="O82" s="332">
        <f t="shared" ca="1" si="20"/>
        <v>10</v>
      </c>
      <c r="P82" s="332">
        <f t="shared" ca="1" si="21"/>
        <v>16</v>
      </c>
    </row>
    <row r="83" spans="1:16" s="172" customFormat="1" ht="20.100000000000001" customHeight="1" x14ac:dyDescent="0.4">
      <c r="A83" s="177" t="s">
        <v>451</v>
      </c>
      <c r="B83" s="178" t="s">
        <v>287</v>
      </c>
      <c r="C83" s="179" t="s">
        <v>290</v>
      </c>
      <c r="D83" s="332">
        <f t="shared" ca="1" si="11"/>
        <v>3740</v>
      </c>
      <c r="E83" s="332">
        <f t="shared" ca="1" si="12"/>
        <v>3740</v>
      </c>
      <c r="F83" s="332">
        <f t="shared" ca="1" si="13"/>
        <v>3740</v>
      </c>
      <c r="G83" s="332">
        <f t="shared" ca="1" si="14"/>
        <v>3740</v>
      </c>
      <c r="H83" s="332"/>
      <c r="I83" s="332">
        <f t="shared" ca="1" si="15"/>
        <v>74</v>
      </c>
      <c r="J83" s="332">
        <f t="shared" ca="1" si="16"/>
        <v>65</v>
      </c>
      <c r="K83" s="332">
        <f t="shared" ca="1" si="17"/>
        <v>72</v>
      </c>
      <c r="L83" s="332">
        <f t="shared" ca="1" si="18"/>
        <v>81</v>
      </c>
      <c r="M83" s="333"/>
      <c r="N83" s="332">
        <f t="shared" ca="1" si="19"/>
        <v>28</v>
      </c>
      <c r="O83" s="332">
        <f t="shared" ca="1" si="20"/>
        <v>15</v>
      </c>
      <c r="P83" s="332">
        <f t="shared" ca="1" si="21"/>
        <v>20</v>
      </c>
    </row>
    <row r="84" spans="1:16" s="172" customFormat="1" ht="20.100000000000001" customHeight="1" x14ac:dyDescent="0.4">
      <c r="A84" s="177" t="s">
        <v>452</v>
      </c>
      <c r="B84" s="178" t="s">
        <v>287</v>
      </c>
      <c r="C84" s="181" t="s">
        <v>875</v>
      </c>
      <c r="D84" s="332">
        <f t="shared" ca="1" si="11"/>
        <v>1858</v>
      </c>
      <c r="E84" s="332">
        <f t="shared" ca="1" si="12"/>
        <v>1858</v>
      </c>
      <c r="F84" s="332">
        <f t="shared" ca="1" si="13"/>
        <v>1858</v>
      </c>
      <c r="G84" s="332">
        <f t="shared" ca="1" si="14"/>
        <v>1858</v>
      </c>
      <c r="H84" s="332"/>
      <c r="I84" s="332">
        <f t="shared" ca="1" si="15"/>
        <v>75</v>
      </c>
      <c r="J84" s="332">
        <f t="shared" ca="1" si="16"/>
        <v>68</v>
      </c>
      <c r="K84" s="332">
        <f t="shared" ca="1" si="17"/>
        <v>74</v>
      </c>
      <c r="L84" s="332">
        <f t="shared" ca="1" si="18"/>
        <v>85</v>
      </c>
      <c r="M84" s="333"/>
      <c r="N84" s="332">
        <f t="shared" ca="1" si="19"/>
        <v>24</v>
      </c>
      <c r="O84" s="332">
        <f t="shared" ca="1" si="20"/>
        <v>14</v>
      </c>
      <c r="P84" s="332">
        <f t="shared" ca="1" si="21"/>
        <v>18</v>
      </c>
    </row>
    <row r="85" spans="1:16" s="172" customFormat="1" ht="20.100000000000001" customHeight="1" x14ac:dyDescent="0.4">
      <c r="A85" s="177" t="s">
        <v>453</v>
      </c>
      <c r="B85" s="178" t="s">
        <v>287</v>
      </c>
      <c r="C85" s="179" t="s">
        <v>291</v>
      </c>
      <c r="D85" s="332">
        <f t="shared" ca="1" si="11"/>
        <v>4676</v>
      </c>
      <c r="E85" s="332">
        <f t="shared" ca="1" si="12"/>
        <v>4676</v>
      </c>
      <c r="F85" s="332">
        <f t="shared" ca="1" si="13"/>
        <v>4676</v>
      </c>
      <c r="G85" s="332">
        <f t="shared" ca="1" si="14"/>
        <v>4676</v>
      </c>
      <c r="H85" s="332"/>
      <c r="I85" s="332">
        <f t="shared" ca="1" si="15"/>
        <v>68</v>
      </c>
      <c r="J85" s="332">
        <f t="shared" ca="1" si="16"/>
        <v>59</v>
      </c>
      <c r="K85" s="332">
        <f t="shared" ca="1" si="17"/>
        <v>68</v>
      </c>
      <c r="L85" s="332">
        <f t="shared" ca="1" si="18"/>
        <v>74</v>
      </c>
      <c r="M85" s="333"/>
      <c r="N85" s="332">
        <f t="shared" ca="1" si="19"/>
        <v>19</v>
      </c>
      <c r="O85" s="332">
        <f t="shared" ca="1" si="20"/>
        <v>9</v>
      </c>
      <c r="P85" s="332">
        <f t="shared" ca="1" si="21"/>
        <v>14</v>
      </c>
    </row>
    <row r="86" spans="1:16" s="172" customFormat="1" ht="20.100000000000001" customHeight="1" x14ac:dyDescent="0.4">
      <c r="A86" s="177" t="s">
        <v>454</v>
      </c>
      <c r="B86" s="178" t="s">
        <v>287</v>
      </c>
      <c r="C86" s="179" t="s">
        <v>292</v>
      </c>
      <c r="D86" s="332">
        <f t="shared" ca="1" si="11"/>
        <v>2946</v>
      </c>
      <c r="E86" s="332">
        <f t="shared" ca="1" si="12"/>
        <v>2946</v>
      </c>
      <c r="F86" s="332">
        <f t="shared" ca="1" si="13"/>
        <v>2946</v>
      </c>
      <c r="G86" s="332">
        <f t="shared" ca="1" si="14"/>
        <v>2946</v>
      </c>
      <c r="H86" s="332"/>
      <c r="I86" s="332">
        <f t="shared" ca="1" si="15"/>
        <v>73</v>
      </c>
      <c r="J86" s="332">
        <f t="shared" ca="1" si="16"/>
        <v>62</v>
      </c>
      <c r="K86" s="332">
        <f t="shared" ca="1" si="17"/>
        <v>69</v>
      </c>
      <c r="L86" s="332">
        <f t="shared" ca="1" si="18"/>
        <v>84</v>
      </c>
      <c r="M86" s="333"/>
      <c r="N86" s="332">
        <f t="shared" ca="1" si="19"/>
        <v>27</v>
      </c>
      <c r="O86" s="332">
        <f t="shared" ca="1" si="20"/>
        <v>14</v>
      </c>
      <c r="P86" s="332">
        <f t="shared" ca="1" si="21"/>
        <v>18</v>
      </c>
    </row>
    <row r="87" spans="1:16" s="172" customFormat="1" ht="20.100000000000001" customHeight="1" x14ac:dyDescent="0.4">
      <c r="A87" s="177" t="s">
        <v>455</v>
      </c>
      <c r="B87" s="178" t="s">
        <v>287</v>
      </c>
      <c r="C87" s="179" t="s">
        <v>293</v>
      </c>
      <c r="D87" s="332">
        <f t="shared" ca="1" si="11"/>
        <v>2648</v>
      </c>
      <c r="E87" s="332">
        <f t="shared" ca="1" si="12"/>
        <v>2648</v>
      </c>
      <c r="F87" s="332">
        <f t="shared" ca="1" si="13"/>
        <v>2648</v>
      </c>
      <c r="G87" s="332">
        <f t="shared" ca="1" si="14"/>
        <v>2648</v>
      </c>
      <c r="H87" s="332"/>
      <c r="I87" s="332">
        <f t="shared" ca="1" si="15"/>
        <v>79</v>
      </c>
      <c r="J87" s="332">
        <f t="shared" ca="1" si="16"/>
        <v>70</v>
      </c>
      <c r="K87" s="332">
        <f t="shared" ca="1" si="17"/>
        <v>76</v>
      </c>
      <c r="L87" s="332">
        <f t="shared" ca="1" si="18"/>
        <v>83</v>
      </c>
      <c r="M87" s="333"/>
      <c r="N87" s="332">
        <f t="shared" ca="1" si="19"/>
        <v>29</v>
      </c>
      <c r="O87" s="332">
        <f t="shared" ca="1" si="20"/>
        <v>19</v>
      </c>
      <c r="P87" s="332">
        <f t="shared" ca="1" si="21"/>
        <v>21</v>
      </c>
    </row>
    <row r="88" spans="1:16" s="172" customFormat="1" ht="20.100000000000001" customHeight="1" x14ac:dyDescent="0.4">
      <c r="A88" s="177" t="s">
        <v>456</v>
      </c>
      <c r="B88" s="178" t="s">
        <v>287</v>
      </c>
      <c r="C88" s="179" t="s">
        <v>294</v>
      </c>
      <c r="D88" s="332">
        <f t="shared" ca="1" si="11"/>
        <v>9354</v>
      </c>
      <c r="E88" s="332">
        <f t="shared" ca="1" si="12"/>
        <v>9354</v>
      </c>
      <c r="F88" s="332">
        <f t="shared" ca="1" si="13"/>
        <v>9354</v>
      </c>
      <c r="G88" s="332">
        <f t="shared" ca="1" si="14"/>
        <v>9354</v>
      </c>
      <c r="H88" s="332"/>
      <c r="I88" s="332">
        <f t="shared" ca="1" si="15"/>
        <v>77</v>
      </c>
      <c r="J88" s="332">
        <f t="shared" ca="1" si="16"/>
        <v>68</v>
      </c>
      <c r="K88" s="332">
        <f t="shared" ca="1" si="17"/>
        <v>75</v>
      </c>
      <c r="L88" s="332">
        <f t="shared" ca="1" si="18"/>
        <v>84</v>
      </c>
      <c r="M88" s="333"/>
      <c r="N88" s="332">
        <f t="shared" ca="1" si="19"/>
        <v>25</v>
      </c>
      <c r="O88" s="332">
        <f t="shared" ca="1" si="20"/>
        <v>14</v>
      </c>
      <c r="P88" s="332">
        <f t="shared" ca="1" si="21"/>
        <v>18</v>
      </c>
    </row>
    <row r="89" spans="1:16" s="172" customFormat="1" ht="20.100000000000001" customHeight="1" x14ac:dyDescent="0.4">
      <c r="A89" s="177" t="s">
        <v>457</v>
      </c>
      <c r="B89" s="178" t="s">
        <v>287</v>
      </c>
      <c r="C89" s="179" t="s">
        <v>295</v>
      </c>
      <c r="D89" s="332">
        <f t="shared" ca="1" si="11"/>
        <v>3266</v>
      </c>
      <c r="E89" s="332">
        <f t="shared" ca="1" si="12"/>
        <v>3266</v>
      </c>
      <c r="F89" s="332">
        <f t="shared" ca="1" si="13"/>
        <v>3266</v>
      </c>
      <c r="G89" s="332">
        <f t="shared" ca="1" si="14"/>
        <v>3266</v>
      </c>
      <c r="H89" s="332"/>
      <c r="I89" s="332">
        <f t="shared" ca="1" si="15"/>
        <v>70</v>
      </c>
      <c r="J89" s="332">
        <f t="shared" ca="1" si="16"/>
        <v>61</v>
      </c>
      <c r="K89" s="332">
        <f t="shared" ca="1" si="17"/>
        <v>70</v>
      </c>
      <c r="L89" s="332">
        <f t="shared" ca="1" si="18"/>
        <v>77</v>
      </c>
      <c r="M89" s="333"/>
      <c r="N89" s="332">
        <f t="shared" ca="1" si="19"/>
        <v>21</v>
      </c>
      <c r="O89" s="332">
        <f t="shared" ca="1" si="20"/>
        <v>12</v>
      </c>
      <c r="P89" s="332">
        <f t="shared" ca="1" si="21"/>
        <v>15</v>
      </c>
    </row>
    <row r="90" spans="1:16" s="172" customFormat="1" ht="20.100000000000001" customHeight="1" x14ac:dyDescent="0.4">
      <c r="A90" s="177" t="s">
        <v>458</v>
      </c>
      <c r="B90" s="178" t="s">
        <v>287</v>
      </c>
      <c r="C90" s="179" t="s">
        <v>296</v>
      </c>
      <c r="D90" s="332">
        <f t="shared" ca="1" si="11"/>
        <v>2263</v>
      </c>
      <c r="E90" s="332">
        <f t="shared" ca="1" si="12"/>
        <v>2263</v>
      </c>
      <c r="F90" s="332">
        <f t="shared" ca="1" si="13"/>
        <v>2263</v>
      </c>
      <c r="G90" s="332">
        <f t="shared" ca="1" si="14"/>
        <v>2263</v>
      </c>
      <c r="H90" s="332"/>
      <c r="I90" s="332">
        <f t="shared" ca="1" si="15"/>
        <v>77</v>
      </c>
      <c r="J90" s="332">
        <f t="shared" ca="1" si="16"/>
        <v>68</v>
      </c>
      <c r="K90" s="332">
        <f t="shared" ca="1" si="17"/>
        <v>76</v>
      </c>
      <c r="L90" s="332">
        <f t="shared" ca="1" si="18"/>
        <v>83</v>
      </c>
      <c r="M90" s="333"/>
      <c r="N90" s="332">
        <f t="shared" ca="1" si="19"/>
        <v>25</v>
      </c>
      <c r="O90" s="332">
        <f t="shared" ca="1" si="20"/>
        <v>14</v>
      </c>
      <c r="P90" s="332">
        <f t="shared" ca="1" si="21"/>
        <v>22</v>
      </c>
    </row>
    <row r="91" spans="1:16" s="172" customFormat="1" ht="20.100000000000001" customHeight="1" x14ac:dyDescent="0.4">
      <c r="A91" s="177" t="s">
        <v>459</v>
      </c>
      <c r="B91" s="178" t="s">
        <v>287</v>
      </c>
      <c r="C91" s="179" t="s">
        <v>297</v>
      </c>
      <c r="D91" s="332">
        <f t="shared" ca="1" si="11"/>
        <v>3751</v>
      </c>
      <c r="E91" s="332">
        <f t="shared" ca="1" si="12"/>
        <v>3751</v>
      </c>
      <c r="F91" s="332">
        <f t="shared" ca="1" si="13"/>
        <v>3751</v>
      </c>
      <c r="G91" s="332">
        <f t="shared" ca="1" si="14"/>
        <v>3751</v>
      </c>
      <c r="H91" s="332"/>
      <c r="I91" s="332">
        <f t="shared" ca="1" si="15"/>
        <v>72</v>
      </c>
      <c r="J91" s="332">
        <f t="shared" ca="1" si="16"/>
        <v>62</v>
      </c>
      <c r="K91" s="332">
        <f t="shared" ca="1" si="17"/>
        <v>71</v>
      </c>
      <c r="L91" s="332">
        <f t="shared" ca="1" si="18"/>
        <v>78</v>
      </c>
      <c r="M91" s="333"/>
      <c r="N91" s="332">
        <f t="shared" ca="1" si="19"/>
        <v>20</v>
      </c>
      <c r="O91" s="332">
        <f t="shared" ca="1" si="20"/>
        <v>9</v>
      </c>
      <c r="P91" s="332">
        <f t="shared" ca="1" si="21"/>
        <v>15</v>
      </c>
    </row>
    <row r="92" spans="1:16" s="172" customFormat="1" ht="20.100000000000001" customHeight="1" x14ac:dyDescent="0.4">
      <c r="A92" s="177" t="s">
        <v>460</v>
      </c>
      <c r="B92" s="178" t="s">
        <v>287</v>
      </c>
      <c r="C92" s="179" t="s">
        <v>298</v>
      </c>
      <c r="D92" s="332">
        <f t="shared" ca="1" si="11"/>
        <v>6193</v>
      </c>
      <c r="E92" s="332">
        <f t="shared" ca="1" si="12"/>
        <v>6193</v>
      </c>
      <c r="F92" s="332">
        <f t="shared" ca="1" si="13"/>
        <v>6193</v>
      </c>
      <c r="G92" s="332">
        <f t="shared" ca="1" si="14"/>
        <v>6193</v>
      </c>
      <c r="H92" s="332"/>
      <c r="I92" s="332">
        <f t="shared" ca="1" si="15"/>
        <v>76</v>
      </c>
      <c r="J92" s="332">
        <f t="shared" ca="1" si="16"/>
        <v>67</v>
      </c>
      <c r="K92" s="332">
        <f t="shared" ca="1" si="17"/>
        <v>74</v>
      </c>
      <c r="L92" s="332">
        <f t="shared" ca="1" si="18"/>
        <v>84</v>
      </c>
      <c r="M92" s="333"/>
      <c r="N92" s="332">
        <f t="shared" ca="1" si="19"/>
        <v>28</v>
      </c>
      <c r="O92" s="332">
        <f t="shared" ca="1" si="20"/>
        <v>16</v>
      </c>
      <c r="P92" s="332">
        <f t="shared" ca="1" si="21"/>
        <v>21</v>
      </c>
    </row>
    <row r="93" spans="1:16" s="172" customFormat="1" ht="20.100000000000001" customHeight="1" x14ac:dyDescent="0.4">
      <c r="A93" s="177" t="s">
        <v>461</v>
      </c>
      <c r="B93" s="178" t="s">
        <v>287</v>
      </c>
      <c r="C93" s="179" t="s">
        <v>299</v>
      </c>
      <c r="D93" s="332">
        <f t="shared" ca="1" si="11"/>
        <v>3206</v>
      </c>
      <c r="E93" s="332">
        <f t="shared" ca="1" si="12"/>
        <v>3206</v>
      </c>
      <c r="F93" s="332">
        <f t="shared" ca="1" si="13"/>
        <v>3206</v>
      </c>
      <c r="G93" s="332">
        <f t="shared" ca="1" si="14"/>
        <v>3206</v>
      </c>
      <c r="H93" s="332"/>
      <c r="I93" s="332">
        <f t="shared" ca="1" si="15"/>
        <v>71</v>
      </c>
      <c r="J93" s="332">
        <f t="shared" ca="1" si="16"/>
        <v>62</v>
      </c>
      <c r="K93" s="332">
        <f t="shared" ca="1" si="17"/>
        <v>71</v>
      </c>
      <c r="L93" s="332">
        <f t="shared" ca="1" si="18"/>
        <v>75</v>
      </c>
      <c r="M93" s="333"/>
      <c r="N93" s="332">
        <f t="shared" ca="1" si="19"/>
        <v>18</v>
      </c>
      <c r="O93" s="332">
        <f t="shared" ca="1" si="20"/>
        <v>8</v>
      </c>
      <c r="P93" s="332">
        <f t="shared" ca="1" si="21"/>
        <v>13</v>
      </c>
    </row>
    <row r="94" spans="1:16" s="172" customFormat="1" ht="20.100000000000001" customHeight="1" x14ac:dyDescent="0.4">
      <c r="A94" s="177" t="s">
        <v>462</v>
      </c>
      <c r="B94" s="178" t="s">
        <v>287</v>
      </c>
      <c r="C94" s="179" t="s">
        <v>300</v>
      </c>
      <c r="D94" s="332">
        <f t="shared" ca="1" si="11"/>
        <v>6207</v>
      </c>
      <c r="E94" s="332">
        <f t="shared" ca="1" si="12"/>
        <v>6207</v>
      </c>
      <c r="F94" s="332">
        <f t="shared" ca="1" si="13"/>
        <v>6207</v>
      </c>
      <c r="G94" s="332">
        <f t="shared" ca="1" si="14"/>
        <v>6207</v>
      </c>
      <c r="H94" s="332"/>
      <c r="I94" s="332">
        <f t="shared" ca="1" si="15"/>
        <v>73</v>
      </c>
      <c r="J94" s="332">
        <f t="shared" ca="1" si="16"/>
        <v>61</v>
      </c>
      <c r="K94" s="332">
        <f t="shared" ca="1" si="17"/>
        <v>70</v>
      </c>
      <c r="L94" s="332">
        <f t="shared" ca="1" si="18"/>
        <v>84</v>
      </c>
      <c r="M94" s="333"/>
      <c r="N94" s="332">
        <f t="shared" ca="1" si="19"/>
        <v>27</v>
      </c>
      <c r="O94" s="332">
        <f t="shared" ca="1" si="20"/>
        <v>13</v>
      </c>
      <c r="P94" s="332">
        <f t="shared" ca="1" si="21"/>
        <v>18</v>
      </c>
    </row>
    <row r="95" spans="1:16" s="172" customFormat="1" ht="20.100000000000001" customHeight="1" x14ac:dyDescent="0.4">
      <c r="A95" s="177" t="s">
        <v>465</v>
      </c>
      <c r="B95" s="177" t="s">
        <v>646</v>
      </c>
      <c r="C95" s="179" t="s">
        <v>302</v>
      </c>
      <c r="D95" s="332">
        <f t="shared" ca="1" si="11"/>
        <v>2242</v>
      </c>
      <c r="E95" s="332">
        <f t="shared" ca="1" si="12"/>
        <v>2242</v>
      </c>
      <c r="F95" s="332">
        <f t="shared" ca="1" si="13"/>
        <v>2242</v>
      </c>
      <c r="G95" s="332">
        <f t="shared" ca="1" si="14"/>
        <v>2242</v>
      </c>
      <c r="H95" s="332"/>
      <c r="I95" s="332">
        <f t="shared" ca="1" si="15"/>
        <v>72</v>
      </c>
      <c r="J95" s="332">
        <f t="shared" ca="1" si="16"/>
        <v>65</v>
      </c>
      <c r="K95" s="332">
        <f t="shared" ca="1" si="17"/>
        <v>71</v>
      </c>
      <c r="L95" s="332">
        <f t="shared" ca="1" si="18"/>
        <v>81</v>
      </c>
      <c r="M95" s="333"/>
      <c r="N95" s="332">
        <f t="shared" ca="1" si="19"/>
        <v>22</v>
      </c>
      <c r="O95" s="332">
        <f t="shared" ca="1" si="20"/>
        <v>11</v>
      </c>
      <c r="P95" s="332">
        <f t="shared" ca="1" si="21"/>
        <v>15</v>
      </c>
    </row>
    <row r="96" spans="1:16" s="172" customFormat="1" ht="20.100000000000001" customHeight="1" x14ac:dyDescent="0.4">
      <c r="A96" s="177" t="s">
        <v>467</v>
      </c>
      <c r="B96" s="177" t="s">
        <v>646</v>
      </c>
      <c r="C96" s="179" t="s">
        <v>303</v>
      </c>
      <c r="D96" s="332">
        <f t="shared" ca="1" si="11"/>
        <v>7294</v>
      </c>
      <c r="E96" s="332">
        <f t="shared" ca="1" si="12"/>
        <v>7294</v>
      </c>
      <c r="F96" s="332">
        <f t="shared" ca="1" si="13"/>
        <v>7294</v>
      </c>
      <c r="G96" s="332">
        <f t="shared" ca="1" si="14"/>
        <v>7294</v>
      </c>
      <c r="H96" s="332"/>
      <c r="I96" s="332">
        <f t="shared" ca="1" si="15"/>
        <v>73</v>
      </c>
      <c r="J96" s="332">
        <f t="shared" ca="1" si="16"/>
        <v>63</v>
      </c>
      <c r="K96" s="332">
        <f t="shared" ca="1" si="17"/>
        <v>71</v>
      </c>
      <c r="L96" s="332">
        <f t="shared" ca="1" si="18"/>
        <v>82</v>
      </c>
      <c r="M96" s="333"/>
      <c r="N96" s="332">
        <f t="shared" ca="1" si="19"/>
        <v>24</v>
      </c>
      <c r="O96" s="332">
        <f t="shared" ca="1" si="20"/>
        <v>13</v>
      </c>
      <c r="P96" s="332">
        <f t="shared" ca="1" si="21"/>
        <v>18</v>
      </c>
    </row>
    <row r="97" spans="1:16" s="172" customFormat="1" ht="20.100000000000001" customHeight="1" x14ac:dyDescent="0.4">
      <c r="A97" s="177" t="s">
        <v>466</v>
      </c>
      <c r="B97" s="177" t="s">
        <v>646</v>
      </c>
      <c r="C97" s="179" t="s">
        <v>304</v>
      </c>
      <c r="D97" s="332">
        <f t="shared" ca="1" si="11"/>
        <v>3402</v>
      </c>
      <c r="E97" s="332">
        <f t="shared" ca="1" si="12"/>
        <v>3402</v>
      </c>
      <c r="F97" s="332">
        <f t="shared" ca="1" si="13"/>
        <v>3402</v>
      </c>
      <c r="G97" s="332">
        <f t="shared" ca="1" si="14"/>
        <v>3402</v>
      </c>
      <c r="H97" s="332"/>
      <c r="I97" s="332">
        <f t="shared" ca="1" si="15"/>
        <v>77</v>
      </c>
      <c r="J97" s="332">
        <f t="shared" ca="1" si="16"/>
        <v>69</v>
      </c>
      <c r="K97" s="332">
        <f t="shared" ca="1" si="17"/>
        <v>76</v>
      </c>
      <c r="L97" s="332">
        <f t="shared" ca="1" si="18"/>
        <v>85</v>
      </c>
      <c r="M97" s="333"/>
      <c r="N97" s="332">
        <f t="shared" ca="1" si="19"/>
        <v>30</v>
      </c>
      <c r="O97" s="332">
        <f t="shared" ca="1" si="20"/>
        <v>16</v>
      </c>
      <c r="P97" s="332">
        <f t="shared" ca="1" si="21"/>
        <v>23</v>
      </c>
    </row>
    <row r="98" spans="1:16" s="172" customFormat="1" ht="20.100000000000001" customHeight="1" x14ac:dyDescent="0.4">
      <c r="A98" s="177" t="s">
        <v>468</v>
      </c>
      <c r="B98" s="177" t="s">
        <v>646</v>
      </c>
      <c r="C98" s="179" t="s">
        <v>305</v>
      </c>
      <c r="D98" s="332">
        <f t="shared" ca="1" si="11"/>
        <v>16466</v>
      </c>
      <c r="E98" s="332">
        <f t="shared" ca="1" si="12"/>
        <v>16466</v>
      </c>
      <c r="F98" s="332">
        <f t="shared" ca="1" si="13"/>
        <v>16466</v>
      </c>
      <c r="G98" s="332">
        <f t="shared" ca="1" si="14"/>
        <v>16466</v>
      </c>
      <c r="H98" s="332"/>
      <c r="I98" s="332">
        <f t="shared" ca="1" si="15"/>
        <v>77</v>
      </c>
      <c r="J98" s="332">
        <f t="shared" ca="1" si="16"/>
        <v>68</v>
      </c>
      <c r="K98" s="332">
        <f t="shared" ca="1" si="17"/>
        <v>74</v>
      </c>
      <c r="L98" s="332">
        <f t="shared" ca="1" si="18"/>
        <v>83</v>
      </c>
      <c r="M98" s="333"/>
      <c r="N98" s="332">
        <f t="shared" ca="1" si="19"/>
        <v>28</v>
      </c>
      <c r="O98" s="332">
        <f t="shared" ca="1" si="20"/>
        <v>16</v>
      </c>
      <c r="P98" s="332">
        <f t="shared" ca="1" si="21"/>
        <v>21</v>
      </c>
    </row>
    <row r="99" spans="1:16" s="172" customFormat="1" ht="20.100000000000001" customHeight="1" x14ac:dyDescent="0.4">
      <c r="A99" s="177" t="s">
        <v>469</v>
      </c>
      <c r="B99" s="177" t="s">
        <v>646</v>
      </c>
      <c r="C99" s="179" t="s">
        <v>306</v>
      </c>
      <c r="D99" s="332">
        <f t="shared" ca="1" si="11"/>
        <v>14300</v>
      </c>
      <c r="E99" s="332">
        <f t="shared" ca="1" si="12"/>
        <v>14300</v>
      </c>
      <c r="F99" s="332">
        <f t="shared" ca="1" si="13"/>
        <v>14300</v>
      </c>
      <c r="G99" s="332">
        <f t="shared" ca="1" si="14"/>
        <v>14300</v>
      </c>
      <c r="H99" s="332"/>
      <c r="I99" s="332">
        <f t="shared" ca="1" si="15"/>
        <v>79</v>
      </c>
      <c r="J99" s="332">
        <f t="shared" ca="1" si="16"/>
        <v>71</v>
      </c>
      <c r="K99" s="332">
        <f t="shared" ca="1" si="17"/>
        <v>77</v>
      </c>
      <c r="L99" s="332">
        <f t="shared" ca="1" si="18"/>
        <v>85</v>
      </c>
      <c r="M99" s="333"/>
      <c r="N99" s="332">
        <f t="shared" ca="1" si="19"/>
        <v>31</v>
      </c>
      <c r="O99" s="332">
        <f t="shared" ca="1" si="20"/>
        <v>20</v>
      </c>
      <c r="P99" s="332">
        <f t="shared" ca="1" si="21"/>
        <v>24</v>
      </c>
    </row>
    <row r="100" spans="1:16" s="172" customFormat="1" ht="20.100000000000001" customHeight="1" x14ac:dyDescent="0.4">
      <c r="A100" s="177" t="s">
        <v>470</v>
      </c>
      <c r="B100" s="177" t="s">
        <v>646</v>
      </c>
      <c r="C100" s="179" t="s">
        <v>307</v>
      </c>
      <c r="D100" s="332">
        <f t="shared" ca="1" si="11"/>
        <v>3324</v>
      </c>
      <c r="E100" s="332">
        <f t="shared" ca="1" si="12"/>
        <v>3324</v>
      </c>
      <c r="F100" s="332">
        <f t="shared" ca="1" si="13"/>
        <v>3324</v>
      </c>
      <c r="G100" s="332">
        <f t="shared" ca="1" si="14"/>
        <v>3324</v>
      </c>
      <c r="H100" s="332"/>
      <c r="I100" s="332">
        <f t="shared" ca="1" si="15"/>
        <v>70</v>
      </c>
      <c r="J100" s="332">
        <f t="shared" ca="1" si="16"/>
        <v>62</v>
      </c>
      <c r="K100" s="332">
        <f t="shared" ca="1" si="17"/>
        <v>69</v>
      </c>
      <c r="L100" s="332">
        <f t="shared" ca="1" si="18"/>
        <v>77</v>
      </c>
      <c r="M100" s="333"/>
      <c r="N100" s="332">
        <f t="shared" ca="1" si="19"/>
        <v>23</v>
      </c>
      <c r="O100" s="332">
        <f t="shared" ca="1" si="20"/>
        <v>12</v>
      </c>
      <c r="P100" s="332">
        <f t="shared" ca="1" si="21"/>
        <v>17</v>
      </c>
    </row>
    <row r="101" spans="1:16" s="172" customFormat="1" ht="20.100000000000001" customHeight="1" x14ac:dyDescent="0.4">
      <c r="A101" s="177" t="s">
        <v>471</v>
      </c>
      <c r="B101" s="177" t="s">
        <v>646</v>
      </c>
      <c r="C101" s="179" t="s">
        <v>308</v>
      </c>
      <c r="D101" s="332">
        <f t="shared" ca="1" si="11"/>
        <v>9002</v>
      </c>
      <c r="E101" s="332">
        <f t="shared" ca="1" si="12"/>
        <v>9002</v>
      </c>
      <c r="F101" s="332">
        <f t="shared" ca="1" si="13"/>
        <v>9002</v>
      </c>
      <c r="G101" s="332">
        <f t="shared" ca="1" si="14"/>
        <v>9002</v>
      </c>
      <c r="H101" s="332"/>
      <c r="I101" s="332">
        <f t="shared" ca="1" si="15"/>
        <v>75</v>
      </c>
      <c r="J101" s="332">
        <f t="shared" ca="1" si="16"/>
        <v>70</v>
      </c>
      <c r="K101" s="332">
        <f t="shared" ca="1" si="17"/>
        <v>74</v>
      </c>
      <c r="L101" s="332">
        <f t="shared" ca="1" si="18"/>
        <v>85</v>
      </c>
      <c r="M101" s="333"/>
      <c r="N101" s="332">
        <f t="shared" ca="1" si="19"/>
        <v>28</v>
      </c>
      <c r="O101" s="332">
        <f t="shared" ca="1" si="20"/>
        <v>16</v>
      </c>
      <c r="P101" s="332">
        <f t="shared" ca="1" si="21"/>
        <v>20</v>
      </c>
    </row>
    <row r="102" spans="1:16" s="172" customFormat="1" ht="20.100000000000001" customHeight="1" x14ac:dyDescent="0.4">
      <c r="A102" s="177" t="s">
        <v>472</v>
      </c>
      <c r="B102" s="177" t="s">
        <v>646</v>
      </c>
      <c r="C102" s="179" t="s">
        <v>309</v>
      </c>
      <c r="D102" s="332">
        <f t="shared" ca="1" si="11"/>
        <v>3024</v>
      </c>
      <c r="E102" s="332">
        <f t="shared" ca="1" si="12"/>
        <v>3024</v>
      </c>
      <c r="F102" s="332">
        <f t="shared" ca="1" si="13"/>
        <v>3024</v>
      </c>
      <c r="G102" s="332">
        <f t="shared" ca="1" si="14"/>
        <v>3024</v>
      </c>
      <c r="H102" s="332"/>
      <c r="I102" s="332">
        <f t="shared" ca="1" si="15"/>
        <v>68</v>
      </c>
      <c r="J102" s="332">
        <f t="shared" ca="1" si="16"/>
        <v>61</v>
      </c>
      <c r="K102" s="332">
        <f t="shared" ca="1" si="17"/>
        <v>69</v>
      </c>
      <c r="L102" s="332">
        <f t="shared" ca="1" si="18"/>
        <v>74</v>
      </c>
      <c r="M102" s="333"/>
      <c r="N102" s="332">
        <f t="shared" ca="1" si="19"/>
        <v>21</v>
      </c>
      <c r="O102" s="332">
        <f t="shared" ca="1" si="20"/>
        <v>10</v>
      </c>
      <c r="P102" s="332">
        <f t="shared" ca="1" si="21"/>
        <v>17</v>
      </c>
    </row>
    <row r="103" spans="1:16" s="172" customFormat="1" ht="20.100000000000001" customHeight="1" x14ac:dyDescent="0.4">
      <c r="A103" s="177" t="s">
        <v>473</v>
      </c>
      <c r="B103" s="177" t="s">
        <v>646</v>
      </c>
      <c r="C103" s="179" t="s">
        <v>929</v>
      </c>
      <c r="D103" s="332">
        <f t="shared" ca="1" si="11"/>
        <v>2195</v>
      </c>
      <c r="E103" s="332">
        <f t="shared" ca="1" si="12"/>
        <v>2195</v>
      </c>
      <c r="F103" s="332">
        <f t="shared" ca="1" si="13"/>
        <v>2195</v>
      </c>
      <c r="G103" s="332">
        <f t="shared" ca="1" si="14"/>
        <v>2195</v>
      </c>
      <c r="H103" s="332"/>
      <c r="I103" s="332">
        <f t="shared" ca="1" si="15"/>
        <v>77</v>
      </c>
      <c r="J103" s="332">
        <f t="shared" ca="1" si="16"/>
        <v>69</v>
      </c>
      <c r="K103" s="332">
        <f t="shared" ca="1" si="17"/>
        <v>74</v>
      </c>
      <c r="L103" s="332">
        <f t="shared" ca="1" si="18"/>
        <v>82</v>
      </c>
      <c r="M103" s="333"/>
      <c r="N103" s="332">
        <f t="shared" ca="1" si="19"/>
        <v>31</v>
      </c>
      <c r="O103" s="332">
        <f t="shared" ca="1" si="20"/>
        <v>18</v>
      </c>
      <c r="P103" s="332">
        <f t="shared" ca="1" si="21"/>
        <v>23</v>
      </c>
    </row>
    <row r="104" spans="1:16" s="172" customFormat="1" ht="20.100000000000001" customHeight="1" x14ac:dyDescent="0.4">
      <c r="A104" s="177" t="s">
        <v>474</v>
      </c>
      <c r="B104" s="177" t="s">
        <v>646</v>
      </c>
      <c r="C104" s="179" t="s">
        <v>310</v>
      </c>
      <c r="D104" s="332">
        <f t="shared" ca="1" si="11"/>
        <v>7982</v>
      </c>
      <c r="E104" s="332">
        <f t="shared" ca="1" si="12"/>
        <v>7982</v>
      </c>
      <c r="F104" s="332">
        <f t="shared" ca="1" si="13"/>
        <v>7982</v>
      </c>
      <c r="G104" s="332">
        <f t="shared" ca="1" si="14"/>
        <v>7982</v>
      </c>
      <c r="H104" s="332"/>
      <c r="I104" s="332">
        <f t="shared" ca="1" si="15"/>
        <v>72</v>
      </c>
      <c r="J104" s="332">
        <f t="shared" ca="1" si="16"/>
        <v>64</v>
      </c>
      <c r="K104" s="332">
        <f t="shared" ca="1" si="17"/>
        <v>71</v>
      </c>
      <c r="L104" s="332">
        <f t="shared" ca="1" si="18"/>
        <v>81</v>
      </c>
      <c r="M104" s="333"/>
      <c r="N104" s="332">
        <f t="shared" ca="1" si="19"/>
        <v>23</v>
      </c>
      <c r="O104" s="332">
        <f t="shared" ca="1" si="20"/>
        <v>13</v>
      </c>
      <c r="P104" s="332">
        <f t="shared" ca="1" si="21"/>
        <v>18</v>
      </c>
    </row>
    <row r="105" spans="1:16" s="172" customFormat="1" ht="20.100000000000001" customHeight="1" x14ac:dyDescent="0.4">
      <c r="A105" s="177" t="s">
        <v>475</v>
      </c>
      <c r="B105" s="177" t="s">
        <v>646</v>
      </c>
      <c r="C105" s="179" t="s">
        <v>311</v>
      </c>
      <c r="D105" s="332">
        <f t="shared" ca="1" si="11"/>
        <v>2397</v>
      </c>
      <c r="E105" s="332">
        <f t="shared" ca="1" si="12"/>
        <v>2397</v>
      </c>
      <c r="F105" s="332">
        <f t="shared" ca="1" si="13"/>
        <v>2397</v>
      </c>
      <c r="G105" s="332">
        <f t="shared" ca="1" si="14"/>
        <v>2397</v>
      </c>
      <c r="H105" s="332"/>
      <c r="I105" s="332">
        <f t="shared" ca="1" si="15"/>
        <v>76</v>
      </c>
      <c r="J105" s="332">
        <f t="shared" ca="1" si="16"/>
        <v>68</v>
      </c>
      <c r="K105" s="332">
        <f t="shared" ca="1" si="17"/>
        <v>75</v>
      </c>
      <c r="L105" s="332">
        <f t="shared" ca="1" si="18"/>
        <v>79</v>
      </c>
      <c r="M105" s="333"/>
      <c r="N105" s="332">
        <f t="shared" ca="1" si="19"/>
        <v>15</v>
      </c>
      <c r="O105" s="332">
        <f t="shared" ca="1" si="20"/>
        <v>7</v>
      </c>
      <c r="P105" s="332">
        <f t="shared" ca="1" si="21"/>
        <v>10</v>
      </c>
    </row>
    <row r="106" spans="1:16" s="172" customFormat="1" ht="20.100000000000001" customHeight="1" x14ac:dyDescent="0.4">
      <c r="A106" s="177" t="s">
        <v>479</v>
      </c>
      <c r="B106" s="177" t="s">
        <v>312</v>
      </c>
      <c r="C106" s="182" t="s">
        <v>314</v>
      </c>
      <c r="D106" s="332">
        <f t="shared" ca="1" si="11"/>
        <v>1633</v>
      </c>
      <c r="E106" s="332">
        <f t="shared" ca="1" si="12"/>
        <v>1633</v>
      </c>
      <c r="F106" s="332">
        <f t="shared" ca="1" si="13"/>
        <v>1633</v>
      </c>
      <c r="G106" s="332">
        <f t="shared" ca="1" si="14"/>
        <v>1633</v>
      </c>
      <c r="H106" s="332"/>
      <c r="I106" s="332">
        <f t="shared" ca="1" si="15"/>
        <v>75</v>
      </c>
      <c r="J106" s="332">
        <f t="shared" ca="1" si="16"/>
        <v>66</v>
      </c>
      <c r="K106" s="332">
        <f t="shared" ca="1" si="17"/>
        <v>74</v>
      </c>
      <c r="L106" s="332">
        <f t="shared" ca="1" si="18"/>
        <v>82</v>
      </c>
      <c r="M106" s="333"/>
      <c r="N106" s="332">
        <f t="shared" ca="1" si="19"/>
        <v>23</v>
      </c>
      <c r="O106" s="332">
        <f t="shared" ca="1" si="20"/>
        <v>11</v>
      </c>
      <c r="P106" s="332">
        <f t="shared" ca="1" si="21"/>
        <v>18</v>
      </c>
    </row>
    <row r="107" spans="1:16" s="172" customFormat="1" ht="20.100000000000001" customHeight="1" x14ac:dyDescent="0.4">
      <c r="A107" s="177" t="s">
        <v>480</v>
      </c>
      <c r="B107" s="177" t="s">
        <v>312</v>
      </c>
      <c r="C107" s="104" t="s">
        <v>315</v>
      </c>
      <c r="D107" s="332" t="str">
        <f t="shared" ca="1" si="11"/>
        <v>*</v>
      </c>
      <c r="E107" s="332" t="str">
        <f t="shared" ca="1" si="12"/>
        <v>*</v>
      </c>
      <c r="F107" s="332" t="str">
        <f t="shared" ca="1" si="13"/>
        <v>*</v>
      </c>
      <c r="G107" s="332" t="str">
        <f t="shared" ca="1" si="14"/>
        <v>*</v>
      </c>
      <c r="H107" s="332"/>
      <c r="I107" s="332" t="str">
        <f t="shared" ca="1" si="15"/>
        <v>*</v>
      </c>
      <c r="J107" s="332" t="str">
        <f t="shared" ca="1" si="16"/>
        <v>*</v>
      </c>
      <c r="K107" s="332" t="str">
        <f t="shared" ca="1" si="17"/>
        <v>*</v>
      </c>
      <c r="L107" s="332" t="str">
        <f t="shared" ca="1" si="18"/>
        <v>*</v>
      </c>
      <c r="M107" s="333"/>
      <c r="N107" s="332" t="str">
        <f t="shared" ca="1" si="19"/>
        <v>*</v>
      </c>
      <c r="O107" s="332" t="str">
        <f t="shared" ca="1" si="20"/>
        <v>*</v>
      </c>
      <c r="P107" s="332" t="str">
        <f t="shared" ca="1" si="21"/>
        <v>*</v>
      </c>
    </row>
    <row r="108" spans="1:16" s="172" customFormat="1" ht="20.100000000000001" customHeight="1" x14ac:dyDescent="0.4">
      <c r="A108" s="177" t="s">
        <v>481</v>
      </c>
      <c r="B108" s="177" t="s">
        <v>312</v>
      </c>
      <c r="C108" s="104" t="s">
        <v>316</v>
      </c>
      <c r="D108" s="332">
        <f t="shared" ca="1" si="11"/>
        <v>2698</v>
      </c>
      <c r="E108" s="332">
        <f t="shared" ca="1" si="12"/>
        <v>2698</v>
      </c>
      <c r="F108" s="332">
        <f t="shared" ca="1" si="13"/>
        <v>2698</v>
      </c>
      <c r="G108" s="332">
        <f t="shared" ca="1" si="14"/>
        <v>2698</v>
      </c>
      <c r="H108" s="332"/>
      <c r="I108" s="332">
        <f t="shared" ca="1" si="15"/>
        <v>81</v>
      </c>
      <c r="J108" s="332">
        <f t="shared" ca="1" si="16"/>
        <v>78</v>
      </c>
      <c r="K108" s="332">
        <f t="shared" ca="1" si="17"/>
        <v>82</v>
      </c>
      <c r="L108" s="332">
        <f t="shared" ca="1" si="18"/>
        <v>85</v>
      </c>
      <c r="M108" s="333"/>
      <c r="N108" s="332">
        <f t="shared" ca="1" si="19"/>
        <v>28</v>
      </c>
      <c r="O108" s="332">
        <f t="shared" ca="1" si="20"/>
        <v>20</v>
      </c>
      <c r="P108" s="332">
        <f t="shared" ca="1" si="21"/>
        <v>25</v>
      </c>
    </row>
    <row r="109" spans="1:16" s="172" customFormat="1" ht="20.100000000000001" customHeight="1" x14ac:dyDescent="0.4">
      <c r="A109" s="177" t="s">
        <v>482</v>
      </c>
      <c r="B109" s="177" t="s">
        <v>312</v>
      </c>
      <c r="C109" s="182" t="s">
        <v>317</v>
      </c>
      <c r="D109" s="332">
        <f t="shared" ca="1" si="11"/>
        <v>1494</v>
      </c>
      <c r="E109" s="332">
        <f t="shared" ca="1" si="12"/>
        <v>1494</v>
      </c>
      <c r="F109" s="332">
        <f t="shared" ca="1" si="13"/>
        <v>1494</v>
      </c>
      <c r="G109" s="332">
        <f t="shared" ca="1" si="14"/>
        <v>1494</v>
      </c>
      <c r="H109" s="332"/>
      <c r="I109" s="332">
        <f t="shared" ca="1" si="15"/>
        <v>78</v>
      </c>
      <c r="J109" s="332">
        <f t="shared" ca="1" si="16"/>
        <v>70</v>
      </c>
      <c r="K109" s="332">
        <f t="shared" ca="1" si="17"/>
        <v>77</v>
      </c>
      <c r="L109" s="332">
        <f t="shared" ca="1" si="18"/>
        <v>83</v>
      </c>
      <c r="M109" s="333"/>
      <c r="N109" s="332">
        <f t="shared" ca="1" si="19"/>
        <v>32</v>
      </c>
      <c r="O109" s="332">
        <f t="shared" ca="1" si="20"/>
        <v>18</v>
      </c>
      <c r="P109" s="332">
        <f t="shared" ca="1" si="21"/>
        <v>26</v>
      </c>
    </row>
    <row r="110" spans="1:16" s="172" customFormat="1" ht="20.100000000000001" customHeight="1" x14ac:dyDescent="0.4">
      <c r="A110" s="177" t="s">
        <v>483</v>
      </c>
      <c r="B110" s="177" t="s">
        <v>312</v>
      </c>
      <c r="C110" s="104" t="s">
        <v>318</v>
      </c>
      <c r="D110" s="332">
        <f t="shared" ca="1" si="11"/>
        <v>3138</v>
      </c>
      <c r="E110" s="332">
        <f t="shared" ca="1" si="12"/>
        <v>3138</v>
      </c>
      <c r="F110" s="332">
        <f t="shared" ca="1" si="13"/>
        <v>3138</v>
      </c>
      <c r="G110" s="332">
        <f t="shared" ca="1" si="14"/>
        <v>3138</v>
      </c>
      <c r="H110" s="332"/>
      <c r="I110" s="332">
        <f t="shared" ca="1" si="15"/>
        <v>78</v>
      </c>
      <c r="J110" s="332">
        <f t="shared" ca="1" si="16"/>
        <v>74</v>
      </c>
      <c r="K110" s="332">
        <f t="shared" ca="1" si="17"/>
        <v>78</v>
      </c>
      <c r="L110" s="332">
        <f t="shared" ca="1" si="18"/>
        <v>83</v>
      </c>
      <c r="M110" s="333"/>
      <c r="N110" s="332">
        <f t="shared" ca="1" si="19"/>
        <v>28</v>
      </c>
      <c r="O110" s="332">
        <f t="shared" ca="1" si="20"/>
        <v>19</v>
      </c>
      <c r="P110" s="332">
        <f t="shared" ca="1" si="21"/>
        <v>25</v>
      </c>
    </row>
    <row r="111" spans="1:16" s="172" customFormat="1" ht="20.100000000000001" customHeight="1" x14ac:dyDescent="0.4">
      <c r="A111" s="177" t="s">
        <v>484</v>
      </c>
      <c r="B111" s="177" t="s">
        <v>312</v>
      </c>
      <c r="C111" s="104" t="s">
        <v>319</v>
      </c>
      <c r="D111" s="332">
        <f t="shared" ca="1" si="11"/>
        <v>2033</v>
      </c>
      <c r="E111" s="332">
        <f t="shared" ca="1" si="12"/>
        <v>2033</v>
      </c>
      <c r="F111" s="332">
        <f t="shared" ca="1" si="13"/>
        <v>2033</v>
      </c>
      <c r="G111" s="332">
        <f t="shared" ca="1" si="14"/>
        <v>2033</v>
      </c>
      <c r="H111" s="332"/>
      <c r="I111" s="332">
        <f t="shared" ca="1" si="15"/>
        <v>75</v>
      </c>
      <c r="J111" s="332">
        <f t="shared" ca="1" si="16"/>
        <v>69</v>
      </c>
      <c r="K111" s="332">
        <f t="shared" ca="1" si="17"/>
        <v>73</v>
      </c>
      <c r="L111" s="332">
        <f t="shared" ca="1" si="18"/>
        <v>80</v>
      </c>
      <c r="M111" s="333"/>
      <c r="N111" s="332">
        <f t="shared" ca="1" si="19"/>
        <v>24</v>
      </c>
      <c r="O111" s="332">
        <f t="shared" ca="1" si="20"/>
        <v>15</v>
      </c>
      <c r="P111" s="332">
        <f t="shared" ca="1" si="21"/>
        <v>21</v>
      </c>
    </row>
    <row r="112" spans="1:16" s="172" customFormat="1" ht="20.100000000000001" customHeight="1" x14ac:dyDescent="0.4">
      <c r="A112" s="177" t="s">
        <v>485</v>
      </c>
      <c r="B112" s="177" t="s">
        <v>312</v>
      </c>
      <c r="C112" s="104" t="s">
        <v>320</v>
      </c>
      <c r="D112" s="332">
        <f t="shared" ca="1" si="11"/>
        <v>986</v>
      </c>
      <c r="E112" s="332">
        <f t="shared" ca="1" si="12"/>
        <v>986</v>
      </c>
      <c r="F112" s="332">
        <f t="shared" ca="1" si="13"/>
        <v>986</v>
      </c>
      <c r="G112" s="332">
        <f t="shared" ca="1" si="14"/>
        <v>986</v>
      </c>
      <c r="H112" s="332"/>
      <c r="I112" s="332">
        <f t="shared" ca="1" si="15"/>
        <v>81</v>
      </c>
      <c r="J112" s="332">
        <f t="shared" ca="1" si="16"/>
        <v>75</v>
      </c>
      <c r="K112" s="332">
        <f t="shared" ca="1" si="17"/>
        <v>80</v>
      </c>
      <c r="L112" s="332">
        <f t="shared" ca="1" si="18"/>
        <v>88</v>
      </c>
      <c r="M112" s="333"/>
      <c r="N112" s="332">
        <f t="shared" ca="1" si="19"/>
        <v>26</v>
      </c>
      <c r="O112" s="332">
        <f t="shared" ca="1" si="20"/>
        <v>20</v>
      </c>
      <c r="P112" s="332">
        <f t="shared" ca="1" si="21"/>
        <v>23</v>
      </c>
    </row>
    <row r="113" spans="1:16" s="172" customFormat="1" ht="20.100000000000001" customHeight="1" x14ac:dyDescent="0.4">
      <c r="A113" s="177" t="s">
        <v>486</v>
      </c>
      <c r="B113" s="177" t="s">
        <v>312</v>
      </c>
      <c r="C113" s="104" t="s">
        <v>321</v>
      </c>
      <c r="D113" s="332">
        <f t="shared" ca="1" si="11"/>
        <v>3195</v>
      </c>
      <c r="E113" s="332">
        <f t="shared" ca="1" si="12"/>
        <v>3195</v>
      </c>
      <c r="F113" s="332">
        <f t="shared" ca="1" si="13"/>
        <v>3195</v>
      </c>
      <c r="G113" s="332">
        <f t="shared" ca="1" si="14"/>
        <v>3195</v>
      </c>
      <c r="H113" s="332"/>
      <c r="I113" s="332">
        <f t="shared" ca="1" si="15"/>
        <v>78</v>
      </c>
      <c r="J113" s="332">
        <f t="shared" ca="1" si="16"/>
        <v>72</v>
      </c>
      <c r="K113" s="332">
        <f t="shared" ca="1" si="17"/>
        <v>76</v>
      </c>
      <c r="L113" s="332">
        <f t="shared" ca="1" si="18"/>
        <v>84</v>
      </c>
      <c r="M113" s="333"/>
      <c r="N113" s="332">
        <f t="shared" ca="1" si="19"/>
        <v>25</v>
      </c>
      <c r="O113" s="332">
        <f t="shared" ca="1" si="20"/>
        <v>16</v>
      </c>
      <c r="P113" s="332">
        <f t="shared" ca="1" si="21"/>
        <v>20</v>
      </c>
    </row>
    <row r="114" spans="1:16" s="172" customFormat="1" ht="20.100000000000001" customHeight="1" x14ac:dyDescent="0.4">
      <c r="A114" s="177" t="s">
        <v>487</v>
      </c>
      <c r="B114" s="177" t="s">
        <v>312</v>
      </c>
      <c r="C114" s="104" t="s">
        <v>322</v>
      </c>
      <c r="D114" s="332">
        <f t="shared" ca="1" si="11"/>
        <v>3665</v>
      </c>
      <c r="E114" s="332">
        <f t="shared" ca="1" si="12"/>
        <v>3665</v>
      </c>
      <c r="F114" s="332">
        <f t="shared" ca="1" si="13"/>
        <v>3665</v>
      </c>
      <c r="G114" s="332">
        <f t="shared" ca="1" si="14"/>
        <v>3665</v>
      </c>
      <c r="H114" s="332"/>
      <c r="I114" s="332">
        <f t="shared" ca="1" si="15"/>
        <v>79</v>
      </c>
      <c r="J114" s="332">
        <f t="shared" ca="1" si="16"/>
        <v>73</v>
      </c>
      <c r="K114" s="332">
        <f t="shared" ca="1" si="17"/>
        <v>78</v>
      </c>
      <c r="L114" s="332">
        <f t="shared" ca="1" si="18"/>
        <v>84</v>
      </c>
      <c r="M114" s="333"/>
      <c r="N114" s="332">
        <f t="shared" ca="1" si="19"/>
        <v>28</v>
      </c>
      <c r="O114" s="332">
        <f t="shared" ca="1" si="20"/>
        <v>18</v>
      </c>
      <c r="P114" s="332">
        <f t="shared" ca="1" si="21"/>
        <v>22</v>
      </c>
    </row>
    <row r="115" spans="1:16" s="172" customFormat="1" ht="20.100000000000001" customHeight="1" x14ac:dyDescent="0.4">
      <c r="A115" s="177" t="s">
        <v>488</v>
      </c>
      <c r="B115" s="177" t="s">
        <v>312</v>
      </c>
      <c r="C115" s="104" t="s">
        <v>323</v>
      </c>
      <c r="D115" s="332">
        <f t="shared" ca="1" si="11"/>
        <v>4844</v>
      </c>
      <c r="E115" s="332">
        <f t="shared" ca="1" si="12"/>
        <v>4844</v>
      </c>
      <c r="F115" s="332">
        <f t="shared" ca="1" si="13"/>
        <v>4844</v>
      </c>
      <c r="G115" s="332">
        <f t="shared" ca="1" si="14"/>
        <v>4844</v>
      </c>
      <c r="H115" s="332"/>
      <c r="I115" s="332">
        <f t="shared" ca="1" si="15"/>
        <v>79</v>
      </c>
      <c r="J115" s="332">
        <f t="shared" ca="1" si="16"/>
        <v>75</v>
      </c>
      <c r="K115" s="332">
        <f t="shared" ca="1" si="17"/>
        <v>79</v>
      </c>
      <c r="L115" s="332">
        <f t="shared" ca="1" si="18"/>
        <v>82</v>
      </c>
      <c r="M115" s="333"/>
      <c r="N115" s="332">
        <f t="shared" ca="1" si="19"/>
        <v>25</v>
      </c>
      <c r="O115" s="332">
        <f t="shared" ca="1" si="20"/>
        <v>18</v>
      </c>
      <c r="P115" s="332">
        <f t="shared" ca="1" si="21"/>
        <v>24</v>
      </c>
    </row>
    <row r="116" spans="1:16" s="172" customFormat="1" ht="20.100000000000001" customHeight="1" x14ac:dyDescent="0.4">
      <c r="A116" s="177" t="s">
        <v>489</v>
      </c>
      <c r="B116" s="177" t="s">
        <v>312</v>
      </c>
      <c r="C116" s="104" t="s">
        <v>324</v>
      </c>
      <c r="D116" s="332">
        <f t="shared" ca="1" si="11"/>
        <v>3391</v>
      </c>
      <c r="E116" s="332">
        <f t="shared" ca="1" si="12"/>
        <v>3391</v>
      </c>
      <c r="F116" s="332">
        <f t="shared" ca="1" si="13"/>
        <v>3391</v>
      </c>
      <c r="G116" s="332">
        <f t="shared" ca="1" si="14"/>
        <v>3391</v>
      </c>
      <c r="H116" s="332"/>
      <c r="I116" s="332">
        <f t="shared" ca="1" si="15"/>
        <v>77</v>
      </c>
      <c r="J116" s="332">
        <f t="shared" ca="1" si="16"/>
        <v>70</v>
      </c>
      <c r="K116" s="332">
        <f t="shared" ca="1" si="17"/>
        <v>76</v>
      </c>
      <c r="L116" s="332">
        <f t="shared" ca="1" si="18"/>
        <v>82</v>
      </c>
      <c r="M116" s="333"/>
      <c r="N116" s="332">
        <f t="shared" ca="1" si="19"/>
        <v>25</v>
      </c>
      <c r="O116" s="332">
        <f t="shared" ca="1" si="20"/>
        <v>15</v>
      </c>
      <c r="P116" s="332">
        <f t="shared" ca="1" si="21"/>
        <v>21</v>
      </c>
    </row>
    <row r="117" spans="1:16" s="172" customFormat="1" ht="20.100000000000001" customHeight="1" x14ac:dyDescent="0.4">
      <c r="A117" s="177" t="s">
        <v>490</v>
      </c>
      <c r="B117" s="177" t="s">
        <v>312</v>
      </c>
      <c r="C117" s="104" t="s">
        <v>325</v>
      </c>
      <c r="D117" s="332">
        <f t="shared" ca="1" si="11"/>
        <v>3351</v>
      </c>
      <c r="E117" s="332">
        <f t="shared" ca="1" si="12"/>
        <v>3351</v>
      </c>
      <c r="F117" s="332">
        <f t="shared" ca="1" si="13"/>
        <v>3351</v>
      </c>
      <c r="G117" s="332">
        <f t="shared" ca="1" si="14"/>
        <v>3351</v>
      </c>
      <c r="H117" s="332"/>
      <c r="I117" s="332">
        <f t="shared" ca="1" si="15"/>
        <v>76</v>
      </c>
      <c r="J117" s="332">
        <f t="shared" ca="1" si="16"/>
        <v>70</v>
      </c>
      <c r="K117" s="332">
        <f t="shared" ca="1" si="17"/>
        <v>75</v>
      </c>
      <c r="L117" s="332">
        <f t="shared" ca="1" si="18"/>
        <v>80</v>
      </c>
      <c r="M117" s="333"/>
      <c r="N117" s="332">
        <f t="shared" ca="1" si="19"/>
        <v>25</v>
      </c>
      <c r="O117" s="332">
        <f t="shared" ca="1" si="20"/>
        <v>16</v>
      </c>
      <c r="P117" s="332">
        <f t="shared" ca="1" si="21"/>
        <v>22</v>
      </c>
    </row>
    <row r="118" spans="1:16" s="172" customFormat="1" ht="20.100000000000001" customHeight="1" x14ac:dyDescent="0.4">
      <c r="A118" s="177" t="s">
        <v>491</v>
      </c>
      <c r="B118" s="177" t="s">
        <v>312</v>
      </c>
      <c r="C118" s="104" t="s">
        <v>326</v>
      </c>
      <c r="D118" s="332">
        <f t="shared" ca="1" si="11"/>
        <v>2772</v>
      </c>
      <c r="E118" s="332">
        <f t="shared" ca="1" si="12"/>
        <v>2772</v>
      </c>
      <c r="F118" s="332">
        <f t="shared" ca="1" si="13"/>
        <v>2772</v>
      </c>
      <c r="G118" s="332">
        <f t="shared" ca="1" si="14"/>
        <v>2772</v>
      </c>
      <c r="H118" s="332"/>
      <c r="I118" s="332">
        <f t="shared" ca="1" si="15"/>
        <v>81</v>
      </c>
      <c r="J118" s="332">
        <f t="shared" ca="1" si="16"/>
        <v>76</v>
      </c>
      <c r="K118" s="332">
        <f t="shared" ca="1" si="17"/>
        <v>80</v>
      </c>
      <c r="L118" s="332">
        <f t="shared" ca="1" si="18"/>
        <v>85</v>
      </c>
      <c r="M118" s="333"/>
      <c r="N118" s="332">
        <f t="shared" ca="1" si="19"/>
        <v>30</v>
      </c>
      <c r="O118" s="332">
        <f t="shared" ca="1" si="20"/>
        <v>19</v>
      </c>
      <c r="P118" s="332">
        <f t="shared" ca="1" si="21"/>
        <v>22</v>
      </c>
    </row>
    <row r="119" spans="1:16" s="172" customFormat="1" ht="20.100000000000001" customHeight="1" x14ac:dyDescent="0.4">
      <c r="A119" s="177" t="s">
        <v>492</v>
      </c>
      <c r="B119" s="177" t="s">
        <v>312</v>
      </c>
      <c r="C119" s="104" t="s">
        <v>327</v>
      </c>
      <c r="D119" s="332">
        <f t="shared" ca="1" si="11"/>
        <v>1563</v>
      </c>
      <c r="E119" s="332">
        <f t="shared" ca="1" si="12"/>
        <v>1563</v>
      </c>
      <c r="F119" s="332">
        <f t="shared" ca="1" si="13"/>
        <v>1563</v>
      </c>
      <c r="G119" s="332">
        <f t="shared" ca="1" si="14"/>
        <v>1563</v>
      </c>
      <c r="H119" s="332"/>
      <c r="I119" s="332">
        <f t="shared" ca="1" si="15"/>
        <v>77</v>
      </c>
      <c r="J119" s="332">
        <f t="shared" ca="1" si="16"/>
        <v>70</v>
      </c>
      <c r="K119" s="332">
        <f t="shared" ca="1" si="17"/>
        <v>77</v>
      </c>
      <c r="L119" s="332">
        <f t="shared" ca="1" si="18"/>
        <v>80</v>
      </c>
      <c r="M119" s="333"/>
      <c r="N119" s="332">
        <f t="shared" ca="1" si="19"/>
        <v>26</v>
      </c>
      <c r="O119" s="332">
        <f t="shared" ca="1" si="20"/>
        <v>17</v>
      </c>
      <c r="P119" s="332">
        <f t="shared" ca="1" si="21"/>
        <v>22</v>
      </c>
    </row>
    <row r="120" spans="1:16" s="172" customFormat="1" ht="20.100000000000001" customHeight="1" x14ac:dyDescent="0.4">
      <c r="A120" s="177" t="s">
        <v>494</v>
      </c>
      <c r="B120" s="177" t="s">
        <v>312</v>
      </c>
      <c r="C120" s="104" t="s">
        <v>329</v>
      </c>
      <c r="D120" s="332">
        <f t="shared" ca="1" si="11"/>
        <v>3643</v>
      </c>
      <c r="E120" s="332">
        <f t="shared" ca="1" si="12"/>
        <v>3643</v>
      </c>
      <c r="F120" s="332">
        <f t="shared" ca="1" si="13"/>
        <v>3643</v>
      </c>
      <c r="G120" s="332">
        <f t="shared" ca="1" si="14"/>
        <v>3643</v>
      </c>
      <c r="H120" s="332"/>
      <c r="I120" s="332">
        <f t="shared" ca="1" si="15"/>
        <v>75</v>
      </c>
      <c r="J120" s="332">
        <f t="shared" ca="1" si="16"/>
        <v>68</v>
      </c>
      <c r="K120" s="332">
        <f t="shared" ca="1" si="17"/>
        <v>75</v>
      </c>
      <c r="L120" s="332">
        <f t="shared" ca="1" si="18"/>
        <v>82</v>
      </c>
      <c r="M120" s="333"/>
      <c r="N120" s="332">
        <f t="shared" ca="1" si="19"/>
        <v>24</v>
      </c>
      <c r="O120" s="332">
        <f t="shared" ca="1" si="20"/>
        <v>14</v>
      </c>
      <c r="P120" s="332">
        <f t="shared" ca="1" si="21"/>
        <v>21</v>
      </c>
    </row>
    <row r="121" spans="1:16" s="172" customFormat="1" ht="20.100000000000001" customHeight="1" x14ac:dyDescent="0.4">
      <c r="A121" s="177" t="s">
        <v>495</v>
      </c>
      <c r="B121" s="177" t="s">
        <v>312</v>
      </c>
      <c r="C121" s="104" t="s">
        <v>330</v>
      </c>
      <c r="D121" s="332">
        <f t="shared" ca="1" si="11"/>
        <v>4275</v>
      </c>
      <c r="E121" s="332">
        <f t="shared" ca="1" si="12"/>
        <v>4275</v>
      </c>
      <c r="F121" s="332">
        <f t="shared" ca="1" si="13"/>
        <v>4275</v>
      </c>
      <c r="G121" s="332">
        <f t="shared" ca="1" si="14"/>
        <v>4275</v>
      </c>
      <c r="H121" s="332"/>
      <c r="I121" s="332">
        <f t="shared" ca="1" si="15"/>
        <v>77</v>
      </c>
      <c r="J121" s="332">
        <f t="shared" ca="1" si="16"/>
        <v>68</v>
      </c>
      <c r="K121" s="332">
        <f t="shared" ca="1" si="17"/>
        <v>74</v>
      </c>
      <c r="L121" s="332">
        <f t="shared" ca="1" si="18"/>
        <v>83</v>
      </c>
      <c r="M121" s="333"/>
      <c r="N121" s="332">
        <f t="shared" ca="1" si="19"/>
        <v>25</v>
      </c>
      <c r="O121" s="332">
        <f t="shared" ca="1" si="20"/>
        <v>15</v>
      </c>
      <c r="P121" s="332">
        <f t="shared" ca="1" si="21"/>
        <v>20</v>
      </c>
    </row>
    <row r="122" spans="1:16" s="172" customFormat="1" ht="20.100000000000001" customHeight="1" x14ac:dyDescent="0.4">
      <c r="A122" s="177" t="s">
        <v>496</v>
      </c>
      <c r="B122" s="177" t="s">
        <v>312</v>
      </c>
      <c r="C122" s="104" t="s">
        <v>331</v>
      </c>
      <c r="D122" s="332">
        <f t="shared" ca="1" si="11"/>
        <v>3145</v>
      </c>
      <c r="E122" s="332">
        <f t="shared" ca="1" si="12"/>
        <v>3145</v>
      </c>
      <c r="F122" s="332">
        <f t="shared" ca="1" si="13"/>
        <v>3145</v>
      </c>
      <c r="G122" s="332">
        <f t="shared" ca="1" si="14"/>
        <v>3145</v>
      </c>
      <c r="H122" s="332"/>
      <c r="I122" s="332">
        <f t="shared" ca="1" si="15"/>
        <v>81</v>
      </c>
      <c r="J122" s="332">
        <f t="shared" ca="1" si="16"/>
        <v>75</v>
      </c>
      <c r="K122" s="332">
        <f t="shared" ca="1" si="17"/>
        <v>80</v>
      </c>
      <c r="L122" s="332">
        <f t="shared" ca="1" si="18"/>
        <v>86</v>
      </c>
      <c r="M122" s="333"/>
      <c r="N122" s="332">
        <f t="shared" ca="1" si="19"/>
        <v>26</v>
      </c>
      <c r="O122" s="332">
        <f t="shared" ca="1" si="20"/>
        <v>17</v>
      </c>
      <c r="P122" s="332">
        <f t="shared" ca="1" si="21"/>
        <v>21</v>
      </c>
    </row>
    <row r="123" spans="1:16" s="172" customFormat="1" ht="20.100000000000001" customHeight="1" x14ac:dyDescent="0.4">
      <c r="A123" s="177" t="s">
        <v>497</v>
      </c>
      <c r="B123" s="177" t="s">
        <v>312</v>
      </c>
      <c r="C123" s="104" t="s">
        <v>332</v>
      </c>
      <c r="D123" s="332">
        <f t="shared" ca="1" si="11"/>
        <v>3844</v>
      </c>
      <c r="E123" s="332">
        <f t="shared" ca="1" si="12"/>
        <v>3844</v>
      </c>
      <c r="F123" s="332">
        <f t="shared" ca="1" si="13"/>
        <v>3844</v>
      </c>
      <c r="G123" s="332">
        <f t="shared" ca="1" si="14"/>
        <v>3844</v>
      </c>
      <c r="H123" s="332"/>
      <c r="I123" s="332">
        <f t="shared" ca="1" si="15"/>
        <v>75</v>
      </c>
      <c r="J123" s="332">
        <f t="shared" ca="1" si="16"/>
        <v>68</v>
      </c>
      <c r="K123" s="332">
        <f t="shared" ca="1" si="17"/>
        <v>74</v>
      </c>
      <c r="L123" s="332">
        <f t="shared" ca="1" si="18"/>
        <v>80</v>
      </c>
      <c r="M123" s="333"/>
      <c r="N123" s="332">
        <f t="shared" ca="1" si="19"/>
        <v>24</v>
      </c>
      <c r="O123" s="332">
        <f t="shared" ca="1" si="20"/>
        <v>14</v>
      </c>
      <c r="P123" s="332">
        <f t="shared" ca="1" si="21"/>
        <v>20</v>
      </c>
    </row>
    <row r="124" spans="1:16" s="172" customFormat="1" ht="20.100000000000001" customHeight="1" x14ac:dyDescent="0.4">
      <c r="A124" s="177" t="s">
        <v>498</v>
      </c>
      <c r="B124" s="177" t="s">
        <v>312</v>
      </c>
      <c r="C124" s="104" t="s">
        <v>333</v>
      </c>
      <c r="D124" s="332">
        <f t="shared" ca="1" si="11"/>
        <v>3838</v>
      </c>
      <c r="E124" s="332">
        <f t="shared" ca="1" si="12"/>
        <v>3838</v>
      </c>
      <c r="F124" s="332">
        <f t="shared" ca="1" si="13"/>
        <v>3838</v>
      </c>
      <c r="G124" s="332">
        <f t="shared" ca="1" si="14"/>
        <v>3838</v>
      </c>
      <c r="H124" s="332"/>
      <c r="I124" s="332">
        <f t="shared" ca="1" si="15"/>
        <v>80</v>
      </c>
      <c r="J124" s="332">
        <f t="shared" ca="1" si="16"/>
        <v>72</v>
      </c>
      <c r="K124" s="332">
        <f t="shared" ca="1" si="17"/>
        <v>79</v>
      </c>
      <c r="L124" s="332">
        <f t="shared" ca="1" si="18"/>
        <v>87</v>
      </c>
      <c r="M124" s="333"/>
      <c r="N124" s="332">
        <f t="shared" ca="1" si="19"/>
        <v>30</v>
      </c>
      <c r="O124" s="332">
        <f t="shared" ca="1" si="20"/>
        <v>19</v>
      </c>
      <c r="P124" s="332">
        <f t="shared" ca="1" si="21"/>
        <v>25</v>
      </c>
    </row>
    <row r="125" spans="1:16" s="172" customFormat="1" ht="20.100000000000001" customHeight="1" x14ac:dyDescent="0.4">
      <c r="A125" s="177" t="s">
        <v>499</v>
      </c>
      <c r="B125" s="177" t="s">
        <v>312</v>
      </c>
      <c r="C125" s="104" t="s">
        <v>334</v>
      </c>
      <c r="D125" s="332">
        <f t="shared" ca="1" si="11"/>
        <v>4753</v>
      </c>
      <c r="E125" s="332">
        <f t="shared" ca="1" si="12"/>
        <v>4753</v>
      </c>
      <c r="F125" s="332">
        <f t="shared" ca="1" si="13"/>
        <v>4753</v>
      </c>
      <c r="G125" s="332">
        <f t="shared" ca="1" si="14"/>
        <v>4753</v>
      </c>
      <c r="H125" s="332"/>
      <c r="I125" s="332">
        <f t="shared" ca="1" si="15"/>
        <v>76</v>
      </c>
      <c r="J125" s="332">
        <f t="shared" ca="1" si="16"/>
        <v>69</v>
      </c>
      <c r="K125" s="332">
        <f t="shared" ca="1" si="17"/>
        <v>74</v>
      </c>
      <c r="L125" s="332">
        <f t="shared" ca="1" si="18"/>
        <v>83</v>
      </c>
      <c r="M125" s="333"/>
      <c r="N125" s="332">
        <f t="shared" ca="1" si="19"/>
        <v>27</v>
      </c>
      <c r="O125" s="332">
        <f t="shared" ca="1" si="20"/>
        <v>15</v>
      </c>
      <c r="P125" s="332">
        <f t="shared" ca="1" si="21"/>
        <v>21</v>
      </c>
    </row>
    <row r="126" spans="1:16" s="172" customFormat="1" ht="20.100000000000001" customHeight="1" x14ac:dyDescent="0.4">
      <c r="A126" s="177" t="s">
        <v>500</v>
      </c>
      <c r="B126" s="177" t="s">
        <v>312</v>
      </c>
      <c r="C126" s="104" t="s">
        <v>335</v>
      </c>
      <c r="D126" s="332">
        <f t="shared" ca="1" si="11"/>
        <v>4537</v>
      </c>
      <c r="E126" s="332">
        <f t="shared" ca="1" si="12"/>
        <v>4537</v>
      </c>
      <c r="F126" s="332">
        <f t="shared" ca="1" si="13"/>
        <v>4537</v>
      </c>
      <c r="G126" s="332">
        <f t="shared" ca="1" si="14"/>
        <v>4537</v>
      </c>
      <c r="H126" s="332"/>
      <c r="I126" s="332">
        <f t="shared" ca="1" si="15"/>
        <v>72</v>
      </c>
      <c r="J126" s="332">
        <f t="shared" ca="1" si="16"/>
        <v>62</v>
      </c>
      <c r="K126" s="332">
        <f t="shared" ca="1" si="17"/>
        <v>72</v>
      </c>
      <c r="L126" s="332">
        <f t="shared" ca="1" si="18"/>
        <v>79</v>
      </c>
      <c r="M126" s="333"/>
      <c r="N126" s="332">
        <f t="shared" ca="1" si="19"/>
        <v>20</v>
      </c>
      <c r="O126" s="332">
        <f t="shared" ca="1" si="20"/>
        <v>12</v>
      </c>
      <c r="P126" s="332">
        <f t="shared" ca="1" si="21"/>
        <v>17</v>
      </c>
    </row>
    <row r="127" spans="1:16" s="172" customFormat="1" ht="20.100000000000001" customHeight="1" x14ac:dyDescent="0.4">
      <c r="A127" s="177" t="s">
        <v>501</v>
      </c>
      <c r="B127" s="177" t="s">
        <v>312</v>
      </c>
      <c r="C127" s="104" t="s">
        <v>336</v>
      </c>
      <c r="D127" s="332">
        <f t="shared" ca="1" si="11"/>
        <v>4638</v>
      </c>
      <c r="E127" s="332">
        <f t="shared" ca="1" si="12"/>
        <v>4638</v>
      </c>
      <c r="F127" s="332">
        <f t="shared" ca="1" si="13"/>
        <v>4638</v>
      </c>
      <c r="G127" s="332">
        <f t="shared" ca="1" si="14"/>
        <v>4638</v>
      </c>
      <c r="H127" s="332"/>
      <c r="I127" s="332">
        <f t="shared" ca="1" si="15"/>
        <v>73</v>
      </c>
      <c r="J127" s="332">
        <f t="shared" ca="1" si="16"/>
        <v>66</v>
      </c>
      <c r="K127" s="332">
        <f t="shared" ca="1" si="17"/>
        <v>72</v>
      </c>
      <c r="L127" s="332">
        <f t="shared" ca="1" si="18"/>
        <v>77</v>
      </c>
      <c r="M127" s="333"/>
      <c r="N127" s="332">
        <f t="shared" ca="1" si="19"/>
        <v>21</v>
      </c>
      <c r="O127" s="332">
        <f t="shared" ca="1" si="20"/>
        <v>14</v>
      </c>
      <c r="P127" s="332">
        <f t="shared" ca="1" si="21"/>
        <v>17</v>
      </c>
    </row>
    <row r="128" spans="1:16" s="172" customFormat="1" ht="20.100000000000001" customHeight="1" x14ac:dyDescent="0.4">
      <c r="A128" s="177" t="s">
        <v>502</v>
      </c>
      <c r="B128" s="177" t="s">
        <v>312</v>
      </c>
      <c r="C128" s="104" t="s">
        <v>337</v>
      </c>
      <c r="D128" s="332">
        <f t="shared" ca="1" si="11"/>
        <v>3459</v>
      </c>
      <c r="E128" s="332">
        <f t="shared" ca="1" si="12"/>
        <v>3459</v>
      </c>
      <c r="F128" s="332">
        <f t="shared" ca="1" si="13"/>
        <v>3459</v>
      </c>
      <c r="G128" s="332">
        <f t="shared" ca="1" si="14"/>
        <v>3459</v>
      </c>
      <c r="H128" s="332"/>
      <c r="I128" s="332">
        <f t="shared" ca="1" si="15"/>
        <v>81</v>
      </c>
      <c r="J128" s="332">
        <f t="shared" ca="1" si="16"/>
        <v>76</v>
      </c>
      <c r="K128" s="332">
        <f t="shared" ca="1" si="17"/>
        <v>82</v>
      </c>
      <c r="L128" s="332">
        <f t="shared" ca="1" si="18"/>
        <v>86</v>
      </c>
      <c r="M128" s="333"/>
      <c r="N128" s="332">
        <f t="shared" ca="1" si="19"/>
        <v>34</v>
      </c>
      <c r="O128" s="332">
        <f t="shared" ca="1" si="20"/>
        <v>24</v>
      </c>
      <c r="P128" s="332">
        <f t="shared" ca="1" si="21"/>
        <v>32</v>
      </c>
    </row>
    <row r="129" spans="1:16" s="172" customFormat="1" ht="20.100000000000001" customHeight="1" x14ac:dyDescent="0.4">
      <c r="A129" s="177" t="s">
        <v>503</v>
      </c>
      <c r="B129" s="177" t="s">
        <v>312</v>
      </c>
      <c r="C129" s="182" t="s">
        <v>338</v>
      </c>
      <c r="D129" s="332">
        <f t="shared" ca="1" si="11"/>
        <v>3074</v>
      </c>
      <c r="E129" s="332">
        <f t="shared" ca="1" si="12"/>
        <v>3074</v>
      </c>
      <c r="F129" s="332">
        <f t="shared" ca="1" si="13"/>
        <v>3074</v>
      </c>
      <c r="G129" s="332">
        <f t="shared" ca="1" si="14"/>
        <v>3074</v>
      </c>
      <c r="H129" s="332"/>
      <c r="I129" s="332">
        <f t="shared" ca="1" si="15"/>
        <v>77</v>
      </c>
      <c r="J129" s="332">
        <f t="shared" ca="1" si="16"/>
        <v>71</v>
      </c>
      <c r="K129" s="332">
        <f t="shared" ca="1" si="17"/>
        <v>77</v>
      </c>
      <c r="L129" s="332">
        <f t="shared" ca="1" si="18"/>
        <v>85</v>
      </c>
      <c r="M129" s="333"/>
      <c r="N129" s="332">
        <f t="shared" ca="1" si="19"/>
        <v>25</v>
      </c>
      <c r="O129" s="332">
        <f t="shared" ca="1" si="20"/>
        <v>16</v>
      </c>
      <c r="P129" s="332">
        <f t="shared" ca="1" si="21"/>
        <v>23</v>
      </c>
    </row>
    <row r="130" spans="1:16" s="172" customFormat="1" ht="20.100000000000001" customHeight="1" x14ac:dyDescent="0.4">
      <c r="A130" s="177" t="s">
        <v>504</v>
      </c>
      <c r="B130" s="177" t="s">
        <v>312</v>
      </c>
      <c r="C130" s="104" t="s">
        <v>339</v>
      </c>
      <c r="D130" s="332">
        <f t="shared" ca="1" si="11"/>
        <v>3159</v>
      </c>
      <c r="E130" s="332">
        <f t="shared" ca="1" si="12"/>
        <v>3159</v>
      </c>
      <c r="F130" s="332">
        <f t="shared" ca="1" si="13"/>
        <v>3159</v>
      </c>
      <c r="G130" s="332">
        <f t="shared" ca="1" si="14"/>
        <v>3159</v>
      </c>
      <c r="H130" s="332"/>
      <c r="I130" s="332">
        <f t="shared" ca="1" si="15"/>
        <v>77</v>
      </c>
      <c r="J130" s="332">
        <f t="shared" ca="1" si="16"/>
        <v>70</v>
      </c>
      <c r="K130" s="332">
        <f t="shared" ca="1" si="17"/>
        <v>77</v>
      </c>
      <c r="L130" s="332">
        <f t="shared" ca="1" si="18"/>
        <v>86</v>
      </c>
      <c r="M130" s="333"/>
      <c r="N130" s="332">
        <f t="shared" ca="1" si="19"/>
        <v>25</v>
      </c>
      <c r="O130" s="332">
        <f t="shared" ca="1" si="20"/>
        <v>16</v>
      </c>
      <c r="P130" s="332">
        <f t="shared" ca="1" si="21"/>
        <v>20</v>
      </c>
    </row>
    <row r="131" spans="1:16" s="172" customFormat="1" ht="20.100000000000001" customHeight="1" x14ac:dyDescent="0.4">
      <c r="A131" s="177" t="s">
        <v>505</v>
      </c>
      <c r="B131" s="177" t="s">
        <v>312</v>
      </c>
      <c r="C131" s="104" t="s">
        <v>340</v>
      </c>
      <c r="D131" s="332">
        <f t="shared" ca="1" si="11"/>
        <v>4178</v>
      </c>
      <c r="E131" s="332">
        <f t="shared" ca="1" si="12"/>
        <v>4178</v>
      </c>
      <c r="F131" s="332">
        <f t="shared" ca="1" si="13"/>
        <v>4178</v>
      </c>
      <c r="G131" s="332">
        <f t="shared" ca="1" si="14"/>
        <v>4178</v>
      </c>
      <c r="H131" s="332"/>
      <c r="I131" s="332">
        <f t="shared" ca="1" si="15"/>
        <v>75</v>
      </c>
      <c r="J131" s="332">
        <f t="shared" ca="1" si="16"/>
        <v>66</v>
      </c>
      <c r="K131" s="332">
        <f t="shared" ca="1" si="17"/>
        <v>75</v>
      </c>
      <c r="L131" s="332">
        <f t="shared" ca="1" si="18"/>
        <v>81</v>
      </c>
      <c r="M131" s="333"/>
      <c r="N131" s="332">
        <f t="shared" ca="1" si="19"/>
        <v>23</v>
      </c>
      <c r="O131" s="332">
        <f t="shared" ca="1" si="20"/>
        <v>13</v>
      </c>
      <c r="P131" s="332">
        <f t="shared" ca="1" si="21"/>
        <v>19</v>
      </c>
    </row>
    <row r="132" spans="1:16" s="172" customFormat="1" ht="20.100000000000001" customHeight="1" x14ac:dyDescent="0.4">
      <c r="A132" s="177" t="s">
        <v>506</v>
      </c>
      <c r="B132" s="177" t="s">
        <v>312</v>
      </c>
      <c r="C132" s="104" t="s">
        <v>341</v>
      </c>
      <c r="D132" s="332">
        <f t="shared" ca="1" si="11"/>
        <v>3359</v>
      </c>
      <c r="E132" s="332">
        <f t="shared" ca="1" si="12"/>
        <v>3359</v>
      </c>
      <c r="F132" s="332">
        <f t="shared" ca="1" si="13"/>
        <v>3359</v>
      </c>
      <c r="G132" s="332">
        <f t="shared" ca="1" si="14"/>
        <v>3359</v>
      </c>
      <c r="H132" s="332"/>
      <c r="I132" s="332">
        <f t="shared" ca="1" si="15"/>
        <v>79</v>
      </c>
      <c r="J132" s="332">
        <f t="shared" ca="1" si="16"/>
        <v>74</v>
      </c>
      <c r="K132" s="332">
        <f t="shared" ca="1" si="17"/>
        <v>79</v>
      </c>
      <c r="L132" s="332">
        <f t="shared" ca="1" si="18"/>
        <v>86</v>
      </c>
      <c r="M132" s="333"/>
      <c r="N132" s="332">
        <f t="shared" ca="1" si="19"/>
        <v>31</v>
      </c>
      <c r="O132" s="332">
        <f t="shared" ca="1" si="20"/>
        <v>22</v>
      </c>
      <c r="P132" s="332">
        <f t="shared" ca="1" si="21"/>
        <v>28</v>
      </c>
    </row>
    <row r="133" spans="1:16" s="172" customFormat="1" ht="20.100000000000001" customHeight="1" x14ac:dyDescent="0.4">
      <c r="A133" s="177" t="s">
        <v>507</v>
      </c>
      <c r="B133" s="177" t="s">
        <v>312</v>
      </c>
      <c r="C133" s="104" t="s">
        <v>342</v>
      </c>
      <c r="D133" s="332">
        <f t="shared" ca="1" si="11"/>
        <v>2004</v>
      </c>
      <c r="E133" s="332">
        <f t="shared" ca="1" si="12"/>
        <v>2004</v>
      </c>
      <c r="F133" s="332">
        <f t="shared" ca="1" si="13"/>
        <v>2004</v>
      </c>
      <c r="G133" s="332">
        <f t="shared" ca="1" si="14"/>
        <v>2004</v>
      </c>
      <c r="H133" s="332"/>
      <c r="I133" s="332">
        <f t="shared" ca="1" si="15"/>
        <v>76</v>
      </c>
      <c r="J133" s="332">
        <f t="shared" ca="1" si="16"/>
        <v>65</v>
      </c>
      <c r="K133" s="332">
        <f t="shared" ca="1" si="17"/>
        <v>75</v>
      </c>
      <c r="L133" s="332">
        <f t="shared" ca="1" si="18"/>
        <v>85</v>
      </c>
      <c r="M133" s="333"/>
      <c r="N133" s="332">
        <f t="shared" ca="1" si="19"/>
        <v>29</v>
      </c>
      <c r="O133" s="332">
        <f t="shared" ca="1" si="20"/>
        <v>16</v>
      </c>
      <c r="P133" s="332">
        <f t="shared" ca="1" si="21"/>
        <v>19</v>
      </c>
    </row>
    <row r="134" spans="1:16" s="172" customFormat="1" ht="20.100000000000001" customHeight="1" x14ac:dyDescent="0.4">
      <c r="A134" s="177" t="s">
        <v>508</v>
      </c>
      <c r="B134" s="177" t="s">
        <v>312</v>
      </c>
      <c r="C134" s="104" t="s">
        <v>343</v>
      </c>
      <c r="D134" s="332">
        <f t="shared" ca="1" si="11"/>
        <v>2489</v>
      </c>
      <c r="E134" s="332">
        <f t="shared" ca="1" si="12"/>
        <v>2489</v>
      </c>
      <c r="F134" s="332">
        <f t="shared" ca="1" si="13"/>
        <v>2489</v>
      </c>
      <c r="G134" s="332">
        <f t="shared" ca="1" si="14"/>
        <v>2489</v>
      </c>
      <c r="H134" s="332"/>
      <c r="I134" s="332">
        <f t="shared" ca="1" si="15"/>
        <v>74</v>
      </c>
      <c r="J134" s="332">
        <f t="shared" ca="1" si="16"/>
        <v>64</v>
      </c>
      <c r="K134" s="332">
        <f t="shared" ca="1" si="17"/>
        <v>73</v>
      </c>
      <c r="L134" s="332">
        <f t="shared" ca="1" si="18"/>
        <v>85</v>
      </c>
      <c r="M134" s="333"/>
      <c r="N134" s="332">
        <f t="shared" ca="1" si="19"/>
        <v>27</v>
      </c>
      <c r="O134" s="332">
        <f t="shared" ca="1" si="20"/>
        <v>16</v>
      </c>
      <c r="P134" s="332">
        <f t="shared" ca="1" si="21"/>
        <v>20</v>
      </c>
    </row>
    <row r="135" spans="1:16" s="172" customFormat="1" ht="20.100000000000001" customHeight="1" x14ac:dyDescent="0.4">
      <c r="A135" s="177" t="s">
        <v>509</v>
      </c>
      <c r="B135" s="177" t="s">
        <v>312</v>
      </c>
      <c r="C135" s="104" t="s">
        <v>344</v>
      </c>
      <c r="D135" s="332">
        <f t="shared" ca="1" si="11"/>
        <v>4057</v>
      </c>
      <c r="E135" s="332">
        <f t="shared" ca="1" si="12"/>
        <v>4057</v>
      </c>
      <c r="F135" s="332">
        <f t="shared" ca="1" si="13"/>
        <v>4057</v>
      </c>
      <c r="G135" s="332">
        <f t="shared" ca="1" si="14"/>
        <v>4057</v>
      </c>
      <c r="H135" s="332"/>
      <c r="I135" s="332">
        <f t="shared" ca="1" si="15"/>
        <v>77</v>
      </c>
      <c r="J135" s="332">
        <f t="shared" ca="1" si="16"/>
        <v>68</v>
      </c>
      <c r="K135" s="332">
        <f t="shared" ca="1" si="17"/>
        <v>76</v>
      </c>
      <c r="L135" s="332">
        <f t="shared" ca="1" si="18"/>
        <v>80</v>
      </c>
      <c r="M135" s="333"/>
      <c r="N135" s="332">
        <f t="shared" ca="1" si="19"/>
        <v>30</v>
      </c>
      <c r="O135" s="332">
        <f t="shared" ca="1" si="20"/>
        <v>17</v>
      </c>
      <c r="P135" s="332">
        <f t="shared" ca="1" si="21"/>
        <v>24</v>
      </c>
    </row>
    <row r="136" spans="1:16" s="172" customFormat="1" ht="20.100000000000001" customHeight="1" x14ac:dyDescent="0.4">
      <c r="A136" s="177" t="s">
        <v>510</v>
      </c>
      <c r="B136" s="177" t="s">
        <v>312</v>
      </c>
      <c r="C136" s="104" t="s">
        <v>346</v>
      </c>
      <c r="D136" s="332">
        <f t="shared" ca="1" si="11"/>
        <v>2442</v>
      </c>
      <c r="E136" s="332">
        <f t="shared" ca="1" si="12"/>
        <v>2442</v>
      </c>
      <c r="F136" s="332">
        <f t="shared" ca="1" si="13"/>
        <v>2442</v>
      </c>
      <c r="G136" s="332">
        <f t="shared" ca="1" si="14"/>
        <v>2442</v>
      </c>
      <c r="H136" s="332"/>
      <c r="I136" s="332">
        <f t="shared" ca="1" si="15"/>
        <v>79</v>
      </c>
      <c r="J136" s="332">
        <f t="shared" ca="1" si="16"/>
        <v>68</v>
      </c>
      <c r="K136" s="332">
        <f t="shared" ca="1" si="17"/>
        <v>79</v>
      </c>
      <c r="L136" s="332">
        <f t="shared" ca="1" si="18"/>
        <v>89</v>
      </c>
      <c r="M136" s="333"/>
      <c r="N136" s="332">
        <f t="shared" ca="1" si="19"/>
        <v>36</v>
      </c>
      <c r="O136" s="332">
        <f t="shared" ca="1" si="20"/>
        <v>19</v>
      </c>
      <c r="P136" s="332">
        <f t="shared" ca="1" si="21"/>
        <v>28</v>
      </c>
    </row>
    <row r="137" spans="1:16" s="172" customFormat="1" ht="20.100000000000001" customHeight="1" x14ac:dyDescent="0.4">
      <c r="A137" s="177" t="s">
        <v>511</v>
      </c>
      <c r="B137" s="177" t="s">
        <v>312</v>
      </c>
      <c r="C137" s="104" t="s">
        <v>347</v>
      </c>
      <c r="D137" s="332">
        <f t="shared" ca="1" si="11"/>
        <v>2521</v>
      </c>
      <c r="E137" s="332">
        <f t="shared" ca="1" si="12"/>
        <v>2521</v>
      </c>
      <c r="F137" s="332">
        <f t="shared" ca="1" si="13"/>
        <v>2521</v>
      </c>
      <c r="G137" s="332">
        <f t="shared" ca="1" si="14"/>
        <v>2521</v>
      </c>
      <c r="H137" s="332"/>
      <c r="I137" s="332">
        <f t="shared" ca="1" si="15"/>
        <v>78</v>
      </c>
      <c r="J137" s="332">
        <f t="shared" ca="1" si="16"/>
        <v>68</v>
      </c>
      <c r="K137" s="332">
        <f t="shared" ca="1" si="17"/>
        <v>76</v>
      </c>
      <c r="L137" s="332">
        <f t="shared" ca="1" si="18"/>
        <v>81</v>
      </c>
      <c r="M137" s="333"/>
      <c r="N137" s="332">
        <f t="shared" ca="1" si="19"/>
        <v>28</v>
      </c>
      <c r="O137" s="332">
        <f t="shared" ca="1" si="20"/>
        <v>17</v>
      </c>
      <c r="P137" s="332">
        <f t="shared" ca="1" si="21"/>
        <v>22</v>
      </c>
    </row>
    <row r="138" spans="1:16" s="172" customFormat="1" ht="20.100000000000001" customHeight="1" x14ac:dyDescent="0.4">
      <c r="A138" s="177" t="s">
        <v>512</v>
      </c>
      <c r="B138" s="177" t="s">
        <v>312</v>
      </c>
      <c r="C138" s="104" t="s">
        <v>348</v>
      </c>
      <c r="D138" s="332">
        <f t="shared" ca="1" si="11"/>
        <v>3633</v>
      </c>
      <c r="E138" s="332">
        <f t="shared" ca="1" si="12"/>
        <v>3633</v>
      </c>
      <c r="F138" s="332">
        <f t="shared" ca="1" si="13"/>
        <v>3633</v>
      </c>
      <c r="G138" s="332">
        <f t="shared" ca="1" si="14"/>
        <v>3633</v>
      </c>
      <c r="H138" s="332"/>
      <c r="I138" s="332">
        <f t="shared" ca="1" si="15"/>
        <v>79</v>
      </c>
      <c r="J138" s="332">
        <f t="shared" ca="1" si="16"/>
        <v>74</v>
      </c>
      <c r="K138" s="332">
        <f t="shared" ca="1" si="17"/>
        <v>80</v>
      </c>
      <c r="L138" s="332">
        <f t="shared" ca="1" si="18"/>
        <v>86</v>
      </c>
      <c r="M138" s="333"/>
      <c r="N138" s="332">
        <f t="shared" ca="1" si="19"/>
        <v>26</v>
      </c>
      <c r="O138" s="332">
        <f t="shared" ca="1" si="20"/>
        <v>17</v>
      </c>
      <c r="P138" s="332">
        <f t="shared" ca="1" si="21"/>
        <v>22</v>
      </c>
    </row>
    <row r="139" spans="1:16" s="172" customFormat="1" ht="20.100000000000001" customHeight="1" x14ac:dyDescent="0.4">
      <c r="A139" s="177" t="s">
        <v>515</v>
      </c>
      <c r="B139" s="177" t="s">
        <v>349</v>
      </c>
      <c r="C139" s="179" t="s">
        <v>350</v>
      </c>
      <c r="D139" s="332">
        <f t="shared" ref="D139:D173" ca="1" si="22">VLOOKUP(TRIM($A139),INDIRECT($T$7),5+$T$8,FALSE)</f>
        <v>1502</v>
      </c>
      <c r="E139" s="332">
        <f t="shared" ref="E139:E173" ca="1" si="23">VLOOKUP(TRIM($A139),INDIRECT($T$7),6+$T$8,FALSE)</f>
        <v>1502</v>
      </c>
      <c r="F139" s="332">
        <f t="shared" ref="F139:F173" ca="1" si="24">VLOOKUP(TRIM($A139),INDIRECT($T$7),7+$T$8,FALSE)</f>
        <v>1502</v>
      </c>
      <c r="G139" s="332">
        <f t="shared" ref="G139:G173" ca="1" si="25">VLOOKUP(TRIM($A139),INDIRECT($T$7),8+$T$8,FALSE)</f>
        <v>1502</v>
      </c>
      <c r="H139" s="332"/>
      <c r="I139" s="332">
        <f t="shared" ref="I139:I173" ca="1" si="26">VLOOKUP(TRIM($A139),INDIRECT($T$7),9+$T$8,FALSE)</f>
        <v>77</v>
      </c>
      <c r="J139" s="332">
        <f t="shared" ref="J139:J173" ca="1" si="27">VLOOKUP(TRIM($A139),INDIRECT($T$7),10+$T$8,FALSE)</f>
        <v>68</v>
      </c>
      <c r="K139" s="332">
        <f t="shared" ref="K139:K173" ca="1" si="28">VLOOKUP(TRIM($A139),INDIRECT($T$7),11+$T$8,FALSE)</f>
        <v>76</v>
      </c>
      <c r="L139" s="332">
        <f t="shared" ref="L139:L173" ca="1" si="29">VLOOKUP(TRIM($A139),INDIRECT($T$7),12+$T$8,FALSE)</f>
        <v>86</v>
      </c>
      <c r="M139" s="333"/>
      <c r="N139" s="332">
        <f t="shared" ref="N139:N173" ca="1" si="30">VLOOKUP(TRIM($A139),INDIRECT($T$7),13+$T$8,FALSE)</f>
        <v>26</v>
      </c>
      <c r="O139" s="332">
        <f t="shared" ref="O139:O173" ca="1" si="31">VLOOKUP(TRIM($A139),INDIRECT($T$7),14+$T$8,FALSE)</f>
        <v>17</v>
      </c>
      <c r="P139" s="332">
        <f t="shared" ref="P139:P173" ca="1" si="32">VLOOKUP(TRIM($A139),INDIRECT($T$7),15+$T$8,FALSE)</f>
        <v>22</v>
      </c>
    </row>
    <row r="140" spans="1:16" s="172" customFormat="1" ht="20.100000000000001" customHeight="1" x14ac:dyDescent="0.4">
      <c r="A140" s="177" t="s">
        <v>516</v>
      </c>
      <c r="B140" s="177" t="s">
        <v>349</v>
      </c>
      <c r="C140" s="179" t="s">
        <v>351</v>
      </c>
      <c r="D140" s="332">
        <f t="shared" ca="1" si="22"/>
        <v>2773</v>
      </c>
      <c r="E140" s="332">
        <f t="shared" ca="1" si="23"/>
        <v>2773</v>
      </c>
      <c r="F140" s="332">
        <f t="shared" ca="1" si="24"/>
        <v>2773</v>
      </c>
      <c r="G140" s="332">
        <f t="shared" ca="1" si="25"/>
        <v>2773</v>
      </c>
      <c r="H140" s="332"/>
      <c r="I140" s="332">
        <f t="shared" ca="1" si="26"/>
        <v>75</v>
      </c>
      <c r="J140" s="332">
        <f t="shared" ca="1" si="27"/>
        <v>67</v>
      </c>
      <c r="K140" s="332">
        <f t="shared" ca="1" si="28"/>
        <v>74</v>
      </c>
      <c r="L140" s="332">
        <f t="shared" ca="1" si="29"/>
        <v>85</v>
      </c>
      <c r="M140" s="333"/>
      <c r="N140" s="332">
        <f t="shared" ca="1" si="30"/>
        <v>26</v>
      </c>
      <c r="O140" s="332">
        <f t="shared" ca="1" si="31"/>
        <v>13</v>
      </c>
      <c r="P140" s="332">
        <f t="shared" ca="1" si="32"/>
        <v>18</v>
      </c>
    </row>
    <row r="141" spans="1:16" s="172" customFormat="1" ht="20.100000000000001" customHeight="1" x14ac:dyDescent="0.4">
      <c r="A141" s="177" t="s">
        <v>517</v>
      </c>
      <c r="B141" s="177" t="s">
        <v>349</v>
      </c>
      <c r="C141" s="179" t="s">
        <v>352</v>
      </c>
      <c r="D141" s="332">
        <f t="shared" ca="1" si="22"/>
        <v>6166</v>
      </c>
      <c r="E141" s="332">
        <f t="shared" ca="1" si="23"/>
        <v>6166</v>
      </c>
      <c r="F141" s="332">
        <f t="shared" ca="1" si="24"/>
        <v>6166</v>
      </c>
      <c r="G141" s="332">
        <f t="shared" ca="1" si="25"/>
        <v>6166</v>
      </c>
      <c r="H141" s="332"/>
      <c r="I141" s="332">
        <f t="shared" ca="1" si="26"/>
        <v>77</v>
      </c>
      <c r="J141" s="332">
        <f t="shared" ca="1" si="27"/>
        <v>65</v>
      </c>
      <c r="K141" s="332">
        <f t="shared" ca="1" si="28"/>
        <v>72</v>
      </c>
      <c r="L141" s="332">
        <f t="shared" ca="1" si="29"/>
        <v>82</v>
      </c>
      <c r="M141" s="333"/>
      <c r="N141" s="332">
        <f t="shared" ca="1" si="30"/>
        <v>25</v>
      </c>
      <c r="O141" s="332">
        <f t="shared" ca="1" si="31"/>
        <v>13</v>
      </c>
      <c r="P141" s="332">
        <f t="shared" ca="1" si="32"/>
        <v>17</v>
      </c>
    </row>
    <row r="142" spans="1:16" s="172" customFormat="1" ht="20.100000000000001" customHeight="1" x14ac:dyDescent="0.4">
      <c r="A142" s="177" t="s">
        <v>518</v>
      </c>
      <c r="B142" s="177" t="s">
        <v>349</v>
      </c>
      <c r="C142" s="179" t="s">
        <v>353</v>
      </c>
      <c r="D142" s="332">
        <f t="shared" ca="1" si="22"/>
        <v>5452</v>
      </c>
      <c r="E142" s="332">
        <f t="shared" ca="1" si="23"/>
        <v>5452</v>
      </c>
      <c r="F142" s="332">
        <f t="shared" ca="1" si="24"/>
        <v>5452</v>
      </c>
      <c r="G142" s="332">
        <f t="shared" ca="1" si="25"/>
        <v>5452</v>
      </c>
      <c r="H142" s="332"/>
      <c r="I142" s="332">
        <f t="shared" ca="1" si="26"/>
        <v>76</v>
      </c>
      <c r="J142" s="332">
        <f t="shared" ca="1" si="27"/>
        <v>69</v>
      </c>
      <c r="K142" s="332">
        <f t="shared" ca="1" si="28"/>
        <v>75</v>
      </c>
      <c r="L142" s="332">
        <f t="shared" ca="1" si="29"/>
        <v>84</v>
      </c>
      <c r="M142" s="333"/>
      <c r="N142" s="332">
        <f t="shared" ca="1" si="30"/>
        <v>27</v>
      </c>
      <c r="O142" s="332">
        <f t="shared" ca="1" si="31"/>
        <v>15</v>
      </c>
      <c r="P142" s="332">
        <f t="shared" ca="1" si="32"/>
        <v>17</v>
      </c>
    </row>
    <row r="143" spans="1:16" s="172" customFormat="1" ht="20.100000000000001" customHeight="1" x14ac:dyDescent="0.4">
      <c r="A143" s="177" t="s">
        <v>519</v>
      </c>
      <c r="B143" s="177" t="s">
        <v>349</v>
      </c>
      <c r="C143" s="179" t="s">
        <v>354</v>
      </c>
      <c r="D143" s="332">
        <f t="shared" ca="1" si="22"/>
        <v>14937</v>
      </c>
      <c r="E143" s="332">
        <f t="shared" ca="1" si="23"/>
        <v>14937</v>
      </c>
      <c r="F143" s="332">
        <f t="shared" ca="1" si="24"/>
        <v>14937</v>
      </c>
      <c r="G143" s="332">
        <f t="shared" ca="1" si="25"/>
        <v>14937</v>
      </c>
      <c r="H143" s="332"/>
      <c r="I143" s="332">
        <f t="shared" ca="1" si="26"/>
        <v>80</v>
      </c>
      <c r="J143" s="332">
        <f t="shared" ca="1" si="27"/>
        <v>70</v>
      </c>
      <c r="K143" s="332">
        <f t="shared" ca="1" si="28"/>
        <v>77</v>
      </c>
      <c r="L143" s="332">
        <f t="shared" ca="1" si="29"/>
        <v>88</v>
      </c>
      <c r="M143" s="333"/>
      <c r="N143" s="332">
        <f t="shared" ca="1" si="30"/>
        <v>29</v>
      </c>
      <c r="O143" s="332">
        <f t="shared" ca="1" si="31"/>
        <v>14</v>
      </c>
      <c r="P143" s="332">
        <f t="shared" ca="1" si="32"/>
        <v>18</v>
      </c>
    </row>
    <row r="144" spans="1:16" s="172" customFormat="1" ht="20.100000000000001" customHeight="1" x14ac:dyDescent="0.4">
      <c r="A144" s="177" t="s">
        <v>520</v>
      </c>
      <c r="B144" s="177" t="s">
        <v>349</v>
      </c>
      <c r="C144" s="179" t="s">
        <v>355</v>
      </c>
      <c r="D144" s="332">
        <f t="shared" ca="1" si="22"/>
        <v>1286</v>
      </c>
      <c r="E144" s="332">
        <f t="shared" ca="1" si="23"/>
        <v>1286</v>
      </c>
      <c r="F144" s="332">
        <f t="shared" ca="1" si="24"/>
        <v>1286</v>
      </c>
      <c r="G144" s="332">
        <f t="shared" ca="1" si="25"/>
        <v>1286</v>
      </c>
      <c r="H144" s="332"/>
      <c r="I144" s="332">
        <f t="shared" ca="1" si="26"/>
        <v>75</v>
      </c>
      <c r="J144" s="332">
        <f t="shared" ca="1" si="27"/>
        <v>68</v>
      </c>
      <c r="K144" s="332">
        <f t="shared" ca="1" si="28"/>
        <v>73</v>
      </c>
      <c r="L144" s="332">
        <f t="shared" ca="1" si="29"/>
        <v>81</v>
      </c>
      <c r="M144" s="333"/>
      <c r="N144" s="332">
        <f t="shared" ca="1" si="30"/>
        <v>22</v>
      </c>
      <c r="O144" s="332">
        <f t="shared" ca="1" si="31"/>
        <v>14</v>
      </c>
      <c r="P144" s="332">
        <f t="shared" ca="1" si="32"/>
        <v>16</v>
      </c>
    </row>
    <row r="145" spans="1:16" s="172" customFormat="1" ht="20.100000000000001" customHeight="1" x14ac:dyDescent="0.4">
      <c r="A145" s="177" t="s">
        <v>521</v>
      </c>
      <c r="B145" s="177" t="s">
        <v>349</v>
      </c>
      <c r="C145" s="179" t="s">
        <v>356</v>
      </c>
      <c r="D145" s="332">
        <f t="shared" ca="1" si="22"/>
        <v>17857</v>
      </c>
      <c r="E145" s="332">
        <f t="shared" ca="1" si="23"/>
        <v>17857</v>
      </c>
      <c r="F145" s="332">
        <f t="shared" ca="1" si="24"/>
        <v>17857</v>
      </c>
      <c r="G145" s="332">
        <f t="shared" ca="1" si="25"/>
        <v>17857</v>
      </c>
      <c r="H145" s="332"/>
      <c r="I145" s="332">
        <f t="shared" ca="1" si="26"/>
        <v>78</v>
      </c>
      <c r="J145" s="332">
        <f t="shared" ca="1" si="27"/>
        <v>71</v>
      </c>
      <c r="K145" s="332">
        <f t="shared" ca="1" si="28"/>
        <v>78</v>
      </c>
      <c r="L145" s="332">
        <f t="shared" ca="1" si="29"/>
        <v>86</v>
      </c>
      <c r="M145" s="333"/>
      <c r="N145" s="332">
        <f t="shared" ca="1" si="30"/>
        <v>25</v>
      </c>
      <c r="O145" s="332">
        <f t="shared" ca="1" si="31"/>
        <v>15</v>
      </c>
      <c r="P145" s="332">
        <f t="shared" ca="1" si="32"/>
        <v>18</v>
      </c>
    </row>
    <row r="146" spans="1:16" s="172" customFormat="1" ht="20.100000000000001" customHeight="1" x14ac:dyDescent="0.4">
      <c r="A146" s="177" t="s">
        <v>522</v>
      </c>
      <c r="B146" s="177" t="s">
        <v>349</v>
      </c>
      <c r="C146" s="179" t="s">
        <v>357</v>
      </c>
      <c r="D146" s="332">
        <f t="shared" ca="1" si="22"/>
        <v>3479</v>
      </c>
      <c r="E146" s="332">
        <f t="shared" ca="1" si="23"/>
        <v>3479</v>
      </c>
      <c r="F146" s="332">
        <f t="shared" ca="1" si="24"/>
        <v>3479</v>
      </c>
      <c r="G146" s="332">
        <f t="shared" ca="1" si="25"/>
        <v>3479</v>
      </c>
      <c r="H146" s="332"/>
      <c r="I146" s="332">
        <f t="shared" ca="1" si="26"/>
        <v>75</v>
      </c>
      <c r="J146" s="332">
        <f t="shared" ca="1" si="27"/>
        <v>68</v>
      </c>
      <c r="K146" s="332">
        <f t="shared" ca="1" si="28"/>
        <v>75</v>
      </c>
      <c r="L146" s="332">
        <f t="shared" ca="1" si="29"/>
        <v>82</v>
      </c>
      <c r="M146" s="333"/>
      <c r="N146" s="332">
        <f t="shared" ca="1" si="30"/>
        <v>25</v>
      </c>
      <c r="O146" s="332">
        <f t="shared" ca="1" si="31"/>
        <v>13</v>
      </c>
      <c r="P146" s="332">
        <f t="shared" ca="1" si="32"/>
        <v>19</v>
      </c>
    </row>
    <row r="147" spans="1:16" s="172" customFormat="1" ht="20.100000000000001" customHeight="1" x14ac:dyDescent="0.4">
      <c r="A147" s="177" t="s">
        <v>523</v>
      </c>
      <c r="B147" s="177" t="s">
        <v>349</v>
      </c>
      <c r="C147" s="179" t="s">
        <v>358</v>
      </c>
      <c r="D147" s="332">
        <f t="shared" ca="1" si="22"/>
        <v>3884</v>
      </c>
      <c r="E147" s="332">
        <f t="shared" ca="1" si="23"/>
        <v>3884</v>
      </c>
      <c r="F147" s="332">
        <f t="shared" ca="1" si="24"/>
        <v>3884</v>
      </c>
      <c r="G147" s="332">
        <f t="shared" ca="1" si="25"/>
        <v>3884</v>
      </c>
      <c r="H147" s="332"/>
      <c r="I147" s="332">
        <f t="shared" ca="1" si="26"/>
        <v>75</v>
      </c>
      <c r="J147" s="332">
        <f t="shared" ca="1" si="27"/>
        <v>65</v>
      </c>
      <c r="K147" s="332">
        <f t="shared" ca="1" si="28"/>
        <v>72</v>
      </c>
      <c r="L147" s="332">
        <f t="shared" ca="1" si="29"/>
        <v>82</v>
      </c>
      <c r="M147" s="333"/>
      <c r="N147" s="332">
        <f t="shared" ca="1" si="30"/>
        <v>26</v>
      </c>
      <c r="O147" s="332">
        <f t="shared" ca="1" si="31"/>
        <v>13</v>
      </c>
      <c r="P147" s="332">
        <f t="shared" ca="1" si="32"/>
        <v>19</v>
      </c>
    </row>
    <row r="148" spans="1:16" s="172" customFormat="1" ht="20.100000000000001" customHeight="1" x14ac:dyDescent="0.4">
      <c r="A148" s="177" t="s">
        <v>524</v>
      </c>
      <c r="B148" s="177" t="s">
        <v>349</v>
      </c>
      <c r="C148" s="179" t="s">
        <v>359</v>
      </c>
      <c r="D148" s="332">
        <f t="shared" ca="1" si="22"/>
        <v>7296</v>
      </c>
      <c r="E148" s="332">
        <f t="shared" ca="1" si="23"/>
        <v>7296</v>
      </c>
      <c r="F148" s="332">
        <f t="shared" ca="1" si="24"/>
        <v>7296</v>
      </c>
      <c r="G148" s="332">
        <f t="shared" ca="1" si="25"/>
        <v>7296</v>
      </c>
      <c r="H148" s="332"/>
      <c r="I148" s="332">
        <f t="shared" ca="1" si="26"/>
        <v>74</v>
      </c>
      <c r="J148" s="332">
        <f t="shared" ca="1" si="27"/>
        <v>62</v>
      </c>
      <c r="K148" s="332">
        <f t="shared" ca="1" si="28"/>
        <v>71</v>
      </c>
      <c r="L148" s="332">
        <f t="shared" ca="1" si="29"/>
        <v>83</v>
      </c>
      <c r="M148" s="333"/>
      <c r="N148" s="332">
        <f t="shared" ca="1" si="30"/>
        <v>26</v>
      </c>
      <c r="O148" s="332">
        <f t="shared" ca="1" si="31"/>
        <v>14</v>
      </c>
      <c r="P148" s="332">
        <f t="shared" ca="1" si="32"/>
        <v>19</v>
      </c>
    </row>
    <row r="149" spans="1:16" s="172" customFormat="1" ht="20.100000000000001" customHeight="1" x14ac:dyDescent="0.4">
      <c r="A149" s="177" t="s">
        <v>525</v>
      </c>
      <c r="B149" s="177" t="s">
        <v>349</v>
      </c>
      <c r="C149" s="179" t="s">
        <v>360</v>
      </c>
      <c r="D149" s="332">
        <f t="shared" ca="1" si="22"/>
        <v>2340</v>
      </c>
      <c r="E149" s="332">
        <f t="shared" ca="1" si="23"/>
        <v>2340</v>
      </c>
      <c r="F149" s="332">
        <f t="shared" ca="1" si="24"/>
        <v>2340</v>
      </c>
      <c r="G149" s="332">
        <f t="shared" ca="1" si="25"/>
        <v>2340</v>
      </c>
      <c r="H149" s="332"/>
      <c r="I149" s="332">
        <f t="shared" ca="1" si="26"/>
        <v>73</v>
      </c>
      <c r="J149" s="332">
        <f t="shared" ca="1" si="27"/>
        <v>63</v>
      </c>
      <c r="K149" s="332">
        <f t="shared" ca="1" si="28"/>
        <v>71</v>
      </c>
      <c r="L149" s="332">
        <f t="shared" ca="1" si="29"/>
        <v>82</v>
      </c>
      <c r="M149" s="333"/>
      <c r="N149" s="332">
        <f t="shared" ca="1" si="30"/>
        <v>29</v>
      </c>
      <c r="O149" s="332">
        <f t="shared" ca="1" si="31"/>
        <v>12</v>
      </c>
      <c r="P149" s="332">
        <f t="shared" ca="1" si="32"/>
        <v>17</v>
      </c>
    </row>
    <row r="150" spans="1:16" s="172" customFormat="1" ht="20.100000000000001" customHeight="1" x14ac:dyDescent="0.4">
      <c r="A150" s="177" t="s">
        <v>526</v>
      </c>
      <c r="B150" s="177" t="s">
        <v>349</v>
      </c>
      <c r="C150" s="179" t="s">
        <v>208</v>
      </c>
      <c r="D150" s="332">
        <f t="shared" ca="1" si="22"/>
        <v>1909</v>
      </c>
      <c r="E150" s="332">
        <f t="shared" ca="1" si="23"/>
        <v>1909</v>
      </c>
      <c r="F150" s="332">
        <f t="shared" ca="1" si="24"/>
        <v>1909</v>
      </c>
      <c r="G150" s="332">
        <f t="shared" ca="1" si="25"/>
        <v>1909</v>
      </c>
      <c r="H150" s="332"/>
      <c r="I150" s="332">
        <f t="shared" ca="1" si="26"/>
        <v>74</v>
      </c>
      <c r="J150" s="332">
        <f t="shared" ca="1" si="27"/>
        <v>65</v>
      </c>
      <c r="K150" s="332">
        <f t="shared" ca="1" si="28"/>
        <v>74</v>
      </c>
      <c r="L150" s="332">
        <f t="shared" ca="1" si="29"/>
        <v>76</v>
      </c>
      <c r="M150" s="333"/>
      <c r="N150" s="332">
        <f t="shared" ca="1" si="30"/>
        <v>26</v>
      </c>
      <c r="O150" s="332">
        <f t="shared" ca="1" si="31"/>
        <v>17</v>
      </c>
      <c r="P150" s="332">
        <f t="shared" ca="1" si="32"/>
        <v>22</v>
      </c>
    </row>
    <row r="151" spans="1:16" s="172" customFormat="1" ht="20.100000000000001" customHeight="1" x14ac:dyDescent="0.4">
      <c r="A151" s="177" t="s">
        <v>527</v>
      </c>
      <c r="B151" s="177" t="s">
        <v>349</v>
      </c>
      <c r="C151" s="179" t="s">
        <v>361</v>
      </c>
      <c r="D151" s="332">
        <f t="shared" ca="1" si="22"/>
        <v>2425</v>
      </c>
      <c r="E151" s="332">
        <f t="shared" ca="1" si="23"/>
        <v>2425</v>
      </c>
      <c r="F151" s="332">
        <f t="shared" ca="1" si="24"/>
        <v>2425</v>
      </c>
      <c r="G151" s="332">
        <f t="shared" ca="1" si="25"/>
        <v>2425</v>
      </c>
      <c r="H151" s="332"/>
      <c r="I151" s="332">
        <f t="shared" ca="1" si="26"/>
        <v>76</v>
      </c>
      <c r="J151" s="332">
        <f t="shared" ca="1" si="27"/>
        <v>68</v>
      </c>
      <c r="K151" s="332">
        <f t="shared" ca="1" si="28"/>
        <v>76</v>
      </c>
      <c r="L151" s="332">
        <f t="shared" ca="1" si="29"/>
        <v>81</v>
      </c>
      <c r="M151" s="333"/>
      <c r="N151" s="332">
        <f t="shared" ca="1" si="30"/>
        <v>24</v>
      </c>
      <c r="O151" s="332">
        <f t="shared" ca="1" si="31"/>
        <v>16</v>
      </c>
      <c r="P151" s="332">
        <f t="shared" ca="1" si="32"/>
        <v>23</v>
      </c>
    </row>
    <row r="152" spans="1:16" s="172" customFormat="1" ht="20.100000000000001" customHeight="1" x14ac:dyDescent="0.4">
      <c r="A152" s="177" t="s">
        <v>528</v>
      </c>
      <c r="B152" s="177" t="s">
        <v>349</v>
      </c>
      <c r="C152" s="179" t="s">
        <v>362</v>
      </c>
      <c r="D152" s="332">
        <f t="shared" ca="1" si="22"/>
        <v>2840</v>
      </c>
      <c r="E152" s="332">
        <f t="shared" ca="1" si="23"/>
        <v>2840</v>
      </c>
      <c r="F152" s="332">
        <f t="shared" ca="1" si="24"/>
        <v>2840</v>
      </c>
      <c r="G152" s="332">
        <f t="shared" ca="1" si="25"/>
        <v>2840</v>
      </c>
      <c r="H152" s="332"/>
      <c r="I152" s="332">
        <f t="shared" ca="1" si="26"/>
        <v>75</v>
      </c>
      <c r="J152" s="332">
        <f t="shared" ca="1" si="27"/>
        <v>69</v>
      </c>
      <c r="K152" s="332">
        <f t="shared" ca="1" si="28"/>
        <v>74</v>
      </c>
      <c r="L152" s="332">
        <f t="shared" ca="1" si="29"/>
        <v>81</v>
      </c>
      <c r="M152" s="333"/>
      <c r="N152" s="332">
        <f t="shared" ca="1" si="30"/>
        <v>24</v>
      </c>
      <c r="O152" s="332">
        <f t="shared" ca="1" si="31"/>
        <v>16</v>
      </c>
      <c r="P152" s="332">
        <f t="shared" ca="1" si="32"/>
        <v>18</v>
      </c>
    </row>
    <row r="153" spans="1:16" s="172" customFormat="1" ht="20.100000000000001" customHeight="1" x14ac:dyDescent="0.4">
      <c r="A153" s="177" t="s">
        <v>529</v>
      </c>
      <c r="B153" s="177" t="s">
        <v>349</v>
      </c>
      <c r="C153" s="179" t="s">
        <v>363</v>
      </c>
      <c r="D153" s="332">
        <f t="shared" ca="1" si="22"/>
        <v>12809</v>
      </c>
      <c r="E153" s="332">
        <f t="shared" ca="1" si="23"/>
        <v>12809</v>
      </c>
      <c r="F153" s="332">
        <f t="shared" ca="1" si="24"/>
        <v>12809</v>
      </c>
      <c r="G153" s="332">
        <f t="shared" ca="1" si="25"/>
        <v>12809</v>
      </c>
      <c r="H153" s="332"/>
      <c r="I153" s="332">
        <f t="shared" ca="1" si="26"/>
        <v>78</v>
      </c>
      <c r="J153" s="332">
        <f t="shared" ca="1" si="27"/>
        <v>69</v>
      </c>
      <c r="K153" s="332">
        <f t="shared" ca="1" si="28"/>
        <v>76</v>
      </c>
      <c r="L153" s="332">
        <f t="shared" ca="1" si="29"/>
        <v>86</v>
      </c>
      <c r="M153" s="333"/>
      <c r="N153" s="332">
        <f t="shared" ca="1" si="30"/>
        <v>30</v>
      </c>
      <c r="O153" s="332">
        <f t="shared" ca="1" si="31"/>
        <v>17</v>
      </c>
      <c r="P153" s="332">
        <f t="shared" ca="1" si="32"/>
        <v>20</v>
      </c>
    </row>
    <row r="154" spans="1:16" s="172" customFormat="1" ht="20.100000000000001" customHeight="1" x14ac:dyDescent="0.4">
      <c r="A154" s="177" t="s">
        <v>530</v>
      </c>
      <c r="B154" s="177" t="s">
        <v>349</v>
      </c>
      <c r="C154" s="179" t="s">
        <v>364</v>
      </c>
      <c r="D154" s="332">
        <f t="shared" ca="1" si="22"/>
        <v>1929</v>
      </c>
      <c r="E154" s="332">
        <f t="shared" ca="1" si="23"/>
        <v>1929</v>
      </c>
      <c r="F154" s="332">
        <f t="shared" ca="1" si="24"/>
        <v>1929</v>
      </c>
      <c r="G154" s="332">
        <f t="shared" ca="1" si="25"/>
        <v>1929</v>
      </c>
      <c r="H154" s="332"/>
      <c r="I154" s="332">
        <f t="shared" ca="1" si="26"/>
        <v>75</v>
      </c>
      <c r="J154" s="332">
        <f t="shared" ca="1" si="27"/>
        <v>65</v>
      </c>
      <c r="K154" s="332">
        <f t="shared" ca="1" si="28"/>
        <v>72</v>
      </c>
      <c r="L154" s="332">
        <f t="shared" ca="1" si="29"/>
        <v>85</v>
      </c>
      <c r="M154" s="333"/>
      <c r="N154" s="332">
        <f t="shared" ca="1" si="30"/>
        <v>23</v>
      </c>
      <c r="O154" s="332">
        <f t="shared" ca="1" si="31"/>
        <v>13</v>
      </c>
      <c r="P154" s="332">
        <f t="shared" ca="1" si="32"/>
        <v>17</v>
      </c>
    </row>
    <row r="155" spans="1:16" s="172" customFormat="1" ht="20.100000000000001" customHeight="1" x14ac:dyDescent="0.4">
      <c r="A155" s="177" t="s">
        <v>531</v>
      </c>
      <c r="B155" s="177" t="s">
        <v>349</v>
      </c>
      <c r="C155" s="179" t="s">
        <v>365</v>
      </c>
      <c r="D155" s="332">
        <f t="shared" ca="1" si="22"/>
        <v>9240</v>
      </c>
      <c r="E155" s="332">
        <f t="shared" ca="1" si="23"/>
        <v>9240</v>
      </c>
      <c r="F155" s="332">
        <f t="shared" ca="1" si="24"/>
        <v>9240</v>
      </c>
      <c r="G155" s="332">
        <f t="shared" ca="1" si="25"/>
        <v>9240</v>
      </c>
      <c r="H155" s="332"/>
      <c r="I155" s="332">
        <f t="shared" ca="1" si="26"/>
        <v>69</v>
      </c>
      <c r="J155" s="332">
        <f t="shared" ca="1" si="27"/>
        <v>53</v>
      </c>
      <c r="K155" s="332">
        <f t="shared" ca="1" si="28"/>
        <v>65</v>
      </c>
      <c r="L155" s="332">
        <f t="shared" ca="1" si="29"/>
        <v>78</v>
      </c>
      <c r="M155" s="333"/>
      <c r="N155" s="332">
        <f t="shared" ca="1" si="30"/>
        <v>16</v>
      </c>
      <c r="O155" s="332">
        <f t="shared" ca="1" si="31"/>
        <v>7</v>
      </c>
      <c r="P155" s="332">
        <f t="shared" ca="1" si="32"/>
        <v>9</v>
      </c>
    </row>
    <row r="156" spans="1:16" s="172" customFormat="1" ht="20.100000000000001" customHeight="1" x14ac:dyDescent="0.4">
      <c r="A156" s="177" t="s">
        <v>532</v>
      </c>
      <c r="B156" s="177" t="s">
        <v>349</v>
      </c>
      <c r="C156" s="179" t="s">
        <v>366</v>
      </c>
      <c r="D156" s="332">
        <f t="shared" ca="1" si="22"/>
        <v>1671</v>
      </c>
      <c r="E156" s="332">
        <f t="shared" ca="1" si="23"/>
        <v>1671</v>
      </c>
      <c r="F156" s="332">
        <f t="shared" ca="1" si="24"/>
        <v>1671</v>
      </c>
      <c r="G156" s="332">
        <f t="shared" ca="1" si="25"/>
        <v>1671</v>
      </c>
      <c r="H156" s="332"/>
      <c r="I156" s="332">
        <f t="shared" ca="1" si="26"/>
        <v>80</v>
      </c>
      <c r="J156" s="332">
        <f t="shared" ca="1" si="27"/>
        <v>72</v>
      </c>
      <c r="K156" s="332">
        <f t="shared" ca="1" si="28"/>
        <v>78</v>
      </c>
      <c r="L156" s="332">
        <f t="shared" ca="1" si="29"/>
        <v>88</v>
      </c>
      <c r="M156" s="333"/>
      <c r="N156" s="332">
        <f t="shared" ca="1" si="30"/>
        <v>32</v>
      </c>
      <c r="O156" s="332">
        <f t="shared" ca="1" si="31"/>
        <v>21</v>
      </c>
      <c r="P156" s="332">
        <f t="shared" ca="1" si="32"/>
        <v>26</v>
      </c>
    </row>
    <row r="157" spans="1:16" s="172" customFormat="1" ht="20.100000000000001" customHeight="1" x14ac:dyDescent="0.4">
      <c r="A157" s="177" t="s">
        <v>533</v>
      </c>
      <c r="B157" s="177" t="s">
        <v>349</v>
      </c>
      <c r="C157" s="179" t="s">
        <v>367</v>
      </c>
      <c r="D157" s="332">
        <f t="shared" ca="1" si="22"/>
        <v>2034</v>
      </c>
      <c r="E157" s="332">
        <f t="shared" ca="1" si="23"/>
        <v>2034</v>
      </c>
      <c r="F157" s="332">
        <f t="shared" ca="1" si="24"/>
        <v>2034</v>
      </c>
      <c r="G157" s="332">
        <f t="shared" ca="1" si="25"/>
        <v>2034</v>
      </c>
      <c r="H157" s="332"/>
      <c r="I157" s="332">
        <f t="shared" ca="1" si="26"/>
        <v>80</v>
      </c>
      <c r="J157" s="332">
        <f t="shared" ca="1" si="27"/>
        <v>69</v>
      </c>
      <c r="K157" s="332">
        <f t="shared" ca="1" si="28"/>
        <v>79</v>
      </c>
      <c r="L157" s="332">
        <f t="shared" ca="1" si="29"/>
        <v>90</v>
      </c>
      <c r="M157" s="333"/>
      <c r="N157" s="332">
        <f t="shared" ca="1" si="30"/>
        <v>33</v>
      </c>
      <c r="O157" s="332">
        <f t="shared" ca="1" si="31"/>
        <v>17</v>
      </c>
      <c r="P157" s="332">
        <f t="shared" ca="1" si="32"/>
        <v>26</v>
      </c>
    </row>
    <row r="158" spans="1:16" s="172" customFormat="1" ht="20.100000000000001" customHeight="1" x14ac:dyDescent="0.4">
      <c r="A158" s="177" t="s">
        <v>536</v>
      </c>
      <c r="B158" s="177" t="s">
        <v>368</v>
      </c>
      <c r="C158" s="179" t="s">
        <v>369</v>
      </c>
      <c r="D158" s="332">
        <f t="shared" ca="1" si="22"/>
        <v>1874</v>
      </c>
      <c r="E158" s="332">
        <f t="shared" ca="1" si="23"/>
        <v>1874</v>
      </c>
      <c r="F158" s="332">
        <f t="shared" ca="1" si="24"/>
        <v>1874</v>
      </c>
      <c r="G158" s="332">
        <f t="shared" ca="1" si="25"/>
        <v>1874</v>
      </c>
      <c r="H158" s="332"/>
      <c r="I158" s="332">
        <f t="shared" ca="1" si="26"/>
        <v>74</v>
      </c>
      <c r="J158" s="332">
        <f t="shared" ca="1" si="27"/>
        <v>64</v>
      </c>
      <c r="K158" s="332">
        <f t="shared" ca="1" si="28"/>
        <v>73</v>
      </c>
      <c r="L158" s="332">
        <f t="shared" ca="1" si="29"/>
        <v>83</v>
      </c>
      <c r="M158" s="333"/>
      <c r="N158" s="332">
        <f t="shared" ca="1" si="30"/>
        <v>21</v>
      </c>
      <c r="O158" s="332">
        <f t="shared" ca="1" si="31"/>
        <v>9</v>
      </c>
      <c r="P158" s="332">
        <f t="shared" ca="1" si="32"/>
        <v>15</v>
      </c>
    </row>
    <row r="159" spans="1:16" s="172" customFormat="1" ht="20.100000000000001" customHeight="1" x14ac:dyDescent="0.4">
      <c r="A159" s="177" t="s">
        <v>537</v>
      </c>
      <c r="B159" s="177" t="s">
        <v>368</v>
      </c>
      <c r="C159" s="179" t="s">
        <v>370</v>
      </c>
      <c r="D159" s="332">
        <f t="shared" ca="1" si="22"/>
        <v>1946</v>
      </c>
      <c r="E159" s="332">
        <f t="shared" ca="1" si="23"/>
        <v>1946</v>
      </c>
      <c r="F159" s="332">
        <f t="shared" ca="1" si="24"/>
        <v>1946</v>
      </c>
      <c r="G159" s="332">
        <f t="shared" ca="1" si="25"/>
        <v>1946</v>
      </c>
      <c r="H159" s="332"/>
      <c r="I159" s="332">
        <f t="shared" ca="1" si="26"/>
        <v>72</v>
      </c>
      <c r="J159" s="332">
        <f t="shared" ca="1" si="27"/>
        <v>62</v>
      </c>
      <c r="K159" s="332">
        <f t="shared" ca="1" si="28"/>
        <v>71</v>
      </c>
      <c r="L159" s="332">
        <f t="shared" ca="1" si="29"/>
        <v>84</v>
      </c>
      <c r="M159" s="333"/>
      <c r="N159" s="332">
        <f t="shared" ca="1" si="30"/>
        <v>24</v>
      </c>
      <c r="O159" s="332">
        <f t="shared" ca="1" si="31"/>
        <v>13</v>
      </c>
      <c r="P159" s="332">
        <f t="shared" ca="1" si="32"/>
        <v>18</v>
      </c>
    </row>
    <row r="160" spans="1:16" s="172" customFormat="1" ht="20.100000000000001" customHeight="1" x14ac:dyDescent="0.4">
      <c r="A160" s="177" t="s">
        <v>538</v>
      </c>
      <c r="B160" s="177" t="s">
        <v>368</v>
      </c>
      <c r="C160" s="183" t="s">
        <v>877</v>
      </c>
      <c r="D160" s="332">
        <f t="shared" ca="1" si="22"/>
        <v>5068</v>
      </c>
      <c r="E160" s="332">
        <f t="shared" ca="1" si="23"/>
        <v>5068</v>
      </c>
      <c r="F160" s="332">
        <f t="shared" ca="1" si="24"/>
        <v>5068</v>
      </c>
      <c r="G160" s="332">
        <f t="shared" ca="1" si="25"/>
        <v>5068</v>
      </c>
      <c r="H160" s="332"/>
      <c r="I160" s="332">
        <f t="shared" ca="1" si="26"/>
        <v>71</v>
      </c>
      <c r="J160" s="332">
        <f t="shared" ca="1" si="27"/>
        <v>62</v>
      </c>
      <c r="K160" s="332">
        <f t="shared" ca="1" si="28"/>
        <v>70</v>
      </c>
      <c r="L160" s="332">
        <f t="shared" ca="1" si="29"/>
        <v>80</v>
      </c>
      <c r="M160" s="333"/>
      <c r="N160" s="332">
        <f t="shared" ca="1" si="30"/>
        <v>23</v>
      </c>
      <c r="O160" s="332">
        <f t="shared" ca="1" si="31"/>
        <v>12</v>
      </c>
      <c r="P160" s="332">
        <f t="shared" ca="1" si="32"/>
        <v>17</v>
      </c>
    </row>
    <row r="161" spans="1:16" s="172" customFormat="1" ht="20.100000000000001" customHeight="1" x14ac:dyDescent="0.4">
      <c r="A161" s="177" t="s">
        <v>539</v>
      </c>
      <c r="B161" s="177" t="s">
        <v>368</v>
      </c>
      <c r="C161" s="179" t="s">
        <v>371</v>
      </c>
      <c r="D161" s="332">
        <f t="shared" ca="1" si="22"/>
        <v>5768</v>
      </c>
      <c r="E161" s="332">
        <f t="shared" ca="1" si="23"/>
        <v>5768</v>
      </c>
      <c r="F161" s="332">
        <f t="shared" ca="1" si="24"/>
        <v>5768</v>
      </c>
      <c r="G161" s="332">
        <f t="shared" ca="1" si="25"/>
        <v>5768</v>
      </c>
      <c r="H161" s="332"/>
      <c r="I161" s="332">
        <f t="shared" ca="1" si="26"/>
        <v>74</v>
      </c>
      <c r="J161" s="332">
        <f t="shared" ca="1" si="27"/>
        <v>65</v>
      </c>
      <c r="K161" s="332">
        <f t="shared" ca="1" si="28"/>
        <v>71</v>
      </c>
      <c r="L161" s="332">
        <f t="shared" ca="1" si="29"/>
        <v>85</v>
      </c>
      <c r="M161" s="333"/>
      <c r="N161" s="332">
        <f t="shared" ca="1" si="30"/>
        <v>26</v>
      </c>
      <c r="O161" s="332">
        <f t="shared" ca="1" si="31"/>
        <v>14</v>
      </c>
      <c r="P161" s="332">
        <f t="shared" ca="1" si="32"/>
        <v>18</v>
      </c>
    </row>
    <row r="162" spans="1:16" s="172" customFormat="1" ht="20.100000000000001" customHeight="1" x14ac:dyDescent="0.4">
      <c r="A162" s="177" t="s">
        <v>540</v>
      </c>
      <c r="B162" s="177" t="s">
        <v>368</v>
      </c>
      <c r="C162" s="179" t="s">
        <v>372</v>
      </c>
      <c r="D162" s="332">
        <f t="shared" ca="1" si="22"/>
        <v>7907</v>
      </c>
      <c r="E162" s="332">
        <f t="shared" ca="1" si="23"/>
        <v>7907</v>
      </c>
      <c r="F162" s="332">
        <f t="shared" ca="1" si="24"/>
        <v>7907</v>
      </c>
      <c r="G162" s="332">
        <f t="shared" ca="1" si="25"/>
        <v>7907</v>
      </c>
      <c r="H162" s="332"/>
      <c r="I162" s="332">
        <f t="shared" ca="1" si="26"/>
        <v>73</v>
      </c>
      <c r="J162" s="332">
        <f t="shared" ca="1" si="27"/>
        <v>62</v>
      </c>
      <c r="K162" s="332">
        <f t="shared" ca="1" si="28"/>
        <v>70</v>
      </c>
      <c r="L162" s="332">
        <f t="shared" ca="1" si="29"/>
        <v>82</v>
      </c>
      <c r="M162" s="333"/>
      <c r="N162" s="332">
        <f t="shared" ca="1" si="30"/>
        <v>22</v>
      </c>
      <c r="O162" s="332">
        <f t="shared" ca="1" si="31"/>
        <v>11</v>
      </c>
      <c r="P162" s="332">
        <f t="shared" ca="1" si="32"/>
        <v>14</v>
      </c>
    </row>
    <row r="163" spans="1:16" s="172" customFormat="1" ht="20.100000000000001" customHeight="1" x14ac:dyDescent="0.4">
      <c r="A163" s="177" t="s">
        <v>541</v>
      </c>
      <c r="B163" s="177" t="s">
        <v>368</v>
      </c>
      <c r="C163" s="179" t="s">
        <v>373</v>
      </c>
      <c r="D163" s="332">
        <f t="shared" ca="1" si="22"/>
        <v>4116</v>
      </c>
      <c r="E163" s="332">
        <f t="shared" ca="1" si="23"/>
        <v>4116</v>
      </c>
      <c r="F163" s="332">
        <f t="shared" ca="1" si="24"/>
        <v>4116</v>
      </c>
      <c r="G163" s="332">
        <f t="shared" ca="1" si="25"/>
        <v>4116</v>
      </c>
      <c r="H163" s="332"/>
      <c r="I163" s="332">
        <f t="shared" ca="1" si="26"/>
        <v>72</v>
      </c>
      <c r="J163" s="332">
        <f t="shared" ca="1" si="27"/>
        <v>61</v>
      </c>
      <c r="K163" s="332">
        <f t="shared" ca="1" si="28"/>
        <v>68</v>
      </c>
      <c r="L163" s="332">
        <f t="shared" ca="1" si="29"/>
        <v>81</v>
      </c>
      <c r="M163" s="333"/>
      <c r="N163" s="332">
        <f t="shared" ca="1" si="30"/>
        <v>22</v>
      </c>
      <c r="O163" s="332">
        <f t="shared" ca="1" si="31"/>
        <v>12</v>
      </c>
      <c r="P163" s="332">
        <f t="shared" ca="1" si="32"/>
        <v>14</v>
      </c>
    </row>
    <row r="164" spans="1:16" s="172" customFormat="1" ht="20.100000000000001" customHeight="1" x14ac:dyDescent="0.4">
      <c r="A164" s="177" t="s">
        <v>542</v>
      </c>
      <c r="B164" s="177" t="s">
        <v>368</v>
      </c>
      <c r="C164" s="179" t="s">
        <v>374</v>
      </c>
      <c r="D164" s="332">
        <f t="shared" ca="1" si="22"/>
        <v>6709</v>
      </c>
      <c r="E164" s="332">
        <f t="shared" ca="1" si="23"/>
        <v>6709</v>
      </c>
      <c r="F164" s="332">
        <f t="shared" ca="1" si="24"/>
        <v>6709</v>
      </c>
      <c r="G164" s="332">
        <f t="shared" ca="1" si="25"/>
        <v>6709</v>
      </c>
      <c r="H164" s="332"/>
      <c r="I164" s="332">
        <f t="shared" ca="1" si="26"/>
        <v>73</v>
      </c>
      <c r="J164" s="332">
        <f t="shared" ca="1" si="27"/>
        <v>61</v>
      </c>
      <c r="K164" s="332">
        <f t="shared" ca="1" si="28"/>
        <v>69</v>
      </c>
      <c r="L164" s="332">
        <f t="shared" ca="1" si="29"/>
        <v>82</v>
      </c>
      <c r="M164" s="333"/>
      <c r="N164" s="332">
        <f t="shared" ca="1" si="30"/>
        <v>23</v>
      </c>
      <c r="O164" s="332">
        <f t="shared" ca="1" si="31"/>
        <v>12</v>
      </c>
      <c r="P164" s="332">
        <f t="shared" ca="1" si="32"/>
        <v>15</v>
      </c>
    </row>
    <row r="165" spans="1:16" s="172" customFormat="1" ht="20.100000000000001" customHeight="1" x14ac:dyDescent="0.4">
      <c r="A165" s="177" t="s">
        <v>543</v>
      </c>
      <c r="B165" s="177" t="s">
        <v>368</v>
      </c>
      <c r="C165" s="179" t="s">
        <v>375</v>
      </c>
      <c r="D165" s="332" t="str">
        <f t="shared" ca="1" si="22"/>
        <v>*</v>
      </c>
      <c r="E165" s="332" t="str">
        <f t="shared" ca="1" si="23"/>
        <v>*</v>
      </c>
      <c r="F165" s="332" t="str">
        <f t="shared" ca="1" si="24"/>
        <v>*</v>
      </c>
      <c r="G165" s="332" t="str">
        <f t="shared" ca="1" si="25"/>
        <v>*</v>
      </c>
      <c r="H165" s="332"/>
      <c r="I165" s="332" t="str">
        <f t="shared" ca="1" si="26"/>
        <v>*</v>
      </c>
      <c r="J165" s="332" t="str">
        <f t="shared" ca="1" si="27"/>
        <v>*</v>
      </c>
      <c r="K165" s="332" t="str">
        <f t="shared" ca="1" si="28"/>
        <v>*</v>
      </c>
      <c r="L165" s="332" t="str">
        <f t="shared" ca="1" si="29"/>
        <v>*</v>
      </c>
      <c r="M165" s="333"/>
      <c r="N165" s="332" t="str">
        <f t="shared" ca="1" si="30"/>
        <v>*</v>
      </c>
      <c r="O165" s="332" t="str">
        <f t="shared" ca="1" si="31"/>
        <v>*</v>
      </c>
      <c r="P165" s="332" t="str">
        <f t="shared" ca="1" si="32"/>
        <v>*</v>
      </c>
    </row>
    <row r="166" spans="1:16" s="172" customFormat="1" ht="20.100000000000001" customHeight="1" x14ac:dyDescent="0.4">
      <c r="A166" s="177" t="s">
        <v>544</v>
      </c>
      <c r="B166" s="177" t="s">
        <v>368</v>
      </c>
      <c r="C166" s="179" t="s">
        <v>376</v>
      </c>
      <c r="D166" s="332">
        <f t="shared" ca="1" si="22"/>
        <v>2388</v>
      </c>
      <c r="E166" s="332">
        <f t="shared" ca="1" si="23"/>
        <v>2388</v>
      </c>
      <c r="F166" s="332">
        <f t="shared" ca="1" si="24"/>
        <v>2388</v>
      </c>
      <c r="G166" s="332">
        <f t="shared" ca="1" si="25"/>
        <v>2388</v>
      </c>
      <c r="H166" s="332"/>
      <c r="I166" s="332">
        <f t="shared" ca="1" si="26"/>
        <v>77</v>
      </c>
      <c r="J166" s="332">
        <f t="shared" ca="1" si="27"/>
        <v>67</v>
      </c>
      <c r="K166" s="332">
        <f t="shared" ca="1" si="28"/>
        <v>76</v>
      </c>
      <c r="L166" s="332">
        <f t="shared" ca="1" si="29"/>
        <v>85</v>
      </c>
      <c r="M166" s="333"/>
      <c r="N166" s="332">
        <f t="shared" ca="1" si="30"/>
        <v>30</v>
      </c>
      <c r="O166" s="332">
        <f t="shared" ca="1" si="31"/>
        <v>15</v>
      </c>
      <c r="P166" s="332">
        <f t="shared" ca="1" si="32"/>
        <v>20</v>
      </c>
    </row>
    <row r="167" spans="1:16" s="172" customFormat="1" ht="20.100000000000001" customHeight="1" x14ac:dyDescent="0.4">
      <c r="A167" s="177" t="s">
        <v>545</v>
      </c>
      <c r="B167" s="177" t="s">
        <v>368</v>
      </c>
      <c r="C167" s="179" t="s">
        <v>377</v>
      </c>
      <c r="D167" s="332">
        <f t="shared" ca="1" si="22"/>
        <v>2993</v>
      </c>
      <c r="E167" s="332">
        <f t="shared" ca="1" si="23"/>
        <v>2993</v>
      </c>
      <c r="F167" s="332">
        <f t="shared" ca="1" si="24"/>
        <v>2993</v>
      </c>
      <c r="G167" s="332">
        <f t="shared" ca="1" si="25"/>
        <v>2990</v>
      </c>
      <c r="H167" s="332"/>
      <c r="I167" s="332">
        <f t="shared" ca="1" si="26"/>
        <v>71</v>
      </c>
      <c r="J167" s="332">
        <f t="shared" ca="1" si="27"/>
        <v>62</v>
      </c>
      <c r="K167" s="332">
        <f t="shared" ca="1" si="28"/>
        <v>69</v>
      </c>
      <c r="L167" s="332">
        <f t="shared" ca="1" si="29"/>
        <v>79</v>
      </c>
      <c r="M167" s="333"/>
      <c r="N167" s="332">
        <f t="shared" ca="1" si="30"/>
        <v>19</v>
      </c>
      <c r="O167" s="332">
        <f t="shared" ca="1" si="31"/>
        <v>11</v>
      </c>
      <c r="P167" s="332">
        <f t="shared" ca="1" si="32"/>
        <v>15</v>
      </c>
    </row>
    <row r="168" spans="1:16" s="172" customFormat="1" ht="20.100000000000001" customHeight="1" x14ac:dyDescent="0.4">
      <c r="A168" s="177" t="s">
        <v>546</v>
      </c>
      <c r="B168" s="177" t="s">
        <v>368</v>
      </c>
      <c r="C168" s="179" t="s">
        <v>378</v>
      </c>
      <c r="D168" s="332">
        <f t="shared" ca="1" si="22"/>
        <v>1545</v>
      </c>
      <c r="E168" s="332">
        <f t="shared" ca="1" si="23"/>
        <v>1545</v>
      </c>
      <c r="F168" s="332">
        <f t="shared" ca="1" si="24"/>
        <v>1545</v>
      </c>
      <c r="G168" s="332">
        <f t="shared" ca="1" si="25"/>
        <v>1545</v>
      </c>
      <c r="H168" s="332"/>
      <c r="I168" s="332">
        <f t="shared" ca="1" si="26"/>
        <v>77</v>
      </c>
      <c r="J168" s="332">
        <f t="shared" ca="1" si="27"/>
        <v>68</v>
      </c>
      <c r="K168" s="332">
        <f t="shared" ca="1" si="28"/>
        <v>76</v>
      </c>
      <c r="L168" s="332">
        <f t="shared" ca="1" si="29"/>
        <v>86</v>
      </c>
      <c r="M168" s="333"/>
      <c r="N168" s="332">
        <f t="shared" ca="1" si="30"/>
        <v>29</v>
      </c>
      <c r="O168" s="332">
        <f t="shared" ca="1" si="31"/>
        <v>15</v>
      </c>
      <c r="P168" s="332">
        <f t="shared" ca="1" si="32"/>
        <v>22</v>
      </c>
    </row>
    <row r="169" spans="1:16" s="172" customFormat="1" ht="20.100000000000001" customHeight="1" x14ac:dyDescent="0.4">
      <c r="A169" s="177" t="s">
        <v>547</v>
      </c>
      <c r="B169" s="177" t="s">
        <v>368</v>
      </c>
      <c r="C169" s="179" t="s">
        <v>379</v>
      </c>
      <c r="D169" s="332">
        <f t="shared" ca="1" si="22"/>
        <v>5829</v>
      </c>
      <c r="E169" s="332">
        <f t="shared" ca="1" si="23"/>
        <v>5829</v>
      </c>
      <c r="F169" s="332">
        <f t="shared" ca="1" si="24"/>
        <v>5829</v>
      </c>
      <c r="G169" s="332">
        <f t="shared" ca="1" si="25"/>
        <v>5829</v>
      </c>
      <c r="H169" s="332"/>
      <c r="I169" s="332">
        <f t="shared" ca="1" si="26"/>
        <v>75</v>
      </c>
      <c r="J169" s="332">
        <f t="shared" ca="1" si="27"/>
        <v>67</v>
      </c>
      <c r="K169" s="332">
        <f t="shared" ca="1" si="28"/>
        <v>73</v>
      </c>
      <c r="L169" s="332">
        <f t="shared" ca="1" si="29"/>
        <v>86</v>
      </c>
      <c r="M169" s="333"/>
      <c r="N169" s="332">
        <f t="shared" ca="1" si="30"/>
        <v>24</v>
      </c>
      <c r="O169" s="332">
        <f t="shared" ca="1" si="31"/>
        <v>13</v>
      </c>
      <c r="P169" s="332">
        <f t="shared" ca="1" si="32"/>
        <v>16</v>
      </c>
    </row>
    <row r="170" spans="1:16" s="172" customFormat="1" ht="20.100000000000001" customHeight="1" x14ac:dyDescent="0.4">
      <c r="A170" s="177" t="s">
        <v>548</v>
      </c>
      <c r="B170" s="177" t="s">
        <v>368</v>
      </c>
      <c r="C170" s="179" t="s">
        <v>380</v>
      </c>
      <c r="D170" s="332">
        <f t="shared" ca="1" si="22"/>
        <v>3348</v>
      </c>
      <c r="E170" s="332">
        <f t="shared" ca="1" si="23"/>
        <v>3348</v>
      </c>
      <c r="F170" s="332">
        <f t="shared" ca="1" si="24"/>
        <v>3348</v>
      </c>
      <c r="G170" s="332">
        <f t="shared" ca="1" si="25"/>
        <v>3348</v>
      </c>
      <c r="H170" s="332"/>
      <c r="I170" s="332">
        <f t="shared" ca="1" si="26"/>
        <v>78</v>
      </c>
      <c r="J170" s="332">
        <f t="shared" ca="1" si="27"/>
        <v>67</v>
      </c>
      <c r="K170" s="332">
        <f t="shared" ca="1" si="28"/>
        <v>75</v>
      </c>
      <c r="L170" s="332">
        <f t="shared" ca="1" si="29"/>
        <v>86</v>
      </c>
      <c r="M170" s="333"/>
      <c r="N170" s="332">
        <f t="shared" ca="1" si="30"/>
        <v>26</v>
      </c>
      <c r="O170" s="332">
        <f t="shared" ca="1" si="31"/>
        <v>13</v>
      </c>
      <c r="P170" s="332">
        <f t="shared" ca="1" si="32"/>
        <v>16</v>
      </c>
    </row>
    <row r="171" spans="1:16" s="172" customFormat="1" ht="20.100000000000001" customHeight="1" x14ac:dyDescent="0.4">
      <c r="A171" s="177" t="s">
        <v>549</v>
      </c>
      <c r="B171" s="177" t="s">
        <v>368</v>
      </c>
      <c r="C171" s="179" t="s">
        <v>381</v>
      </c>
      <c r="D171" s="332">
        <f t="shared" ca="1" si="22"/>
        <v>2877</v>
      </c>
      <c r="E171" s="332">
        <f t="shared" ca="1" si="23"/>
        <v>2877</v>
      </c>
      <c r="F171" s="332">
        <f t="shared" ca="1" si="24"/>
        <v>2877</v>
      </c>
      <c r="G171" s="332">
        <f t="shared" ca="1" si="25"/>
        <v>2877</v>
      </c>
      <c r="H171" s="332"/>
      <c r="I171" s="332">
        <f t="shared" ca="1" si="26"/>
        <v>71</v>
      </c>
      <c r="J171" s="332">
        <f t="shared" ca="1" si="27"/>
        <v>63</v>
      </c>
      <c r="K171" s="332">
        <f t="shared" ca="1" si="28"/>
        <v>70</v>
      </c>
      <c r="L171" s="332">
        <f t="shared" ca="1" si="29"/>
        <v>78</v>
      </c>
      <c r="M171" s="333"/>
      <c r="N171" s="332">
        <f t="shared" ca="1" si="30"/>
        <v>21</v>
      </c>
      <c r="O171" s="332">
        <f t="shared" ca="1" si="31"/>
        <v>12</v>
      </c>
      <c r="P171" s="332">
        <f t="shared" ca="1" si="32"/>
        <v>13</v>
      </c>
    </row>
    <row r="172" spans="1:16" s="172" customFormat="1" ht="20.100000000000001" customHeight="1" x14ac:dyDescent="0.4">
      <c r="A172" s="177" t="s">
        <v>550</v>
      </c>
      <c r="B172" s="177" t="s">
        <v>368</v>
      </c>
      <c r="C172" s="179" t="s">
        <v>382</v>
      </c>
      <c r="D172" s="332">
        <f t="shared" ca="1" si="22"/>
        <v>1429</v>
      </c>
      <c r="E172" s="332">
        <f t="shared" ca="1" si="23"/>
        <v>1429</v>
      </c>
      <c r="F172" s="332">
        <f t="shared" ca="1" si="24"/>
        <v>1429</v>
      </c>
      <c r="G172" s="332">
        <f t="shared" ca="1" si="25"/>
        <v>1429</v>
      </c>
      <c r="H172" s="332"/>
      <c r="I172" s="332">
        <f t="shared" ca="1" si="26"/>
        <v>73</v>
      </c>
      <c r="J172" s="332">
        <f t="shared" ca="1" si="27"/>
        <v>65</v>
      </c>
      <c r="K172" s="332">
        <f t="shared" ca="1" si="28"/>
        <v>70</v>
      </c>
      <c r="L172" s="332">
        <f t="shared" ca="1" si="29"/>
        <v>81</v>
      </c>
      <c r="M172" s="333"/>
      <c r="N172" s="332">
        <f t="shared" ca="1" si="30"/>
        <v>17</v>
      </c>
      <c r="O172" s="332">
        <f t="shared" ca="1" si="31"/>
        <v>8</v>
      </c>
      <c r="P172" s="332">
        <f t="shared" ca="1" si="32"/>
        <v>11</v>
      </c>
    </row>
    <row r="173" spans="1:16" s="172" customFormat="1" ht="20.100000000000001" customHeight="1" x14ac:dyDescent="0.4">
      <c r="A173" s="184" t="s">
        <v>551</v>
      </c>
      <c r="B173" s="185" t="s">
        <v>368</v>
      </c>
      <c r="C173" s="186" t="s">
        <v>383</v>
      </c>
      <c r="D173" s="332">
        <f t="shared" ca="1" si="22"/>
        <v>5369</v>
      </c>
      <c r="E173" s="332">
        <f t="shared" ca="1" si="23"/>
        <v>5369</v>
      </c>
      <c r="F173" s="332">
        <f t="shared" ca="1" si="24"/>
        <v>5369</v>
      </c>
      <c r="G173" s="332">
        <f t="shared" ca="1" si="25"/>
        <v>5369</v>
      </c>
      <c r="H173" s="332"/>
      <c r="I173" s="332">
        <f t="shared" ca="1" si="26"/>
        <v>73</v>
      </c>
      <c r="J173" s="332">
        <f t="shared" ca="1" si="27"/>
        <v>63</v>
      </c>
      <c r="K173" s="332">
        <f t="shared" ca="1" si="28"/>
        <v>71</v>
      </c>
      <c r="L173" s="332">
        <f t="shared" ca="1" si="29"/>
        <v>83</v>
      </c>
      <c r="M173" s="333"/>
      <c r="N173" s="332">
        <f t="shared" ca="1" si="30"/>
        <v>23</v>
      </c>
      <c r="O173" s="332">
        <f t="shared" ca="1" si="31"/>
        <v>12</v>
      </c>
      <c r="P173" s="332">
        <f t="shared" ca="1" si="32"/>
        <v>15</v>
      </c>
    </row>
    <row r="174" spans="1:16" s="187" customFormat="1" x14ac:dyDescent="0.5">
      <c r="D174" s="188"/>
      <c r="E174" s="188"/>
      <c r="F174" s="188"/>
      <c r="G174" s="188"/>
      <c r="H174" s="188"/>
      <c r="I174" s="322"/>
      <c r="J174" s="322"/>
      <c r="K174" s="322"/>
      <c r="L174" s="322"/>
      <c r="M174" s="322"/>
      <c r="N174" s="322"/>
      <c r="O174" s="190"/>
      <c r="P174" s="322"/>
    </row>
    <row r="175" spans="1:16" s="191" customFormat="1" x14ac:dyDescent="0.5">
      <c r="D175" s="192"/>
      <c r="E175" s="192"/>
      <c r="F175" s="192"/>
      <c r="G175" s="192"/>
      <c r="H175" s="192"/>
      <c r="I175" s="323"/>
      <c r="J175" s="323"/>
      <c r="K175" s="323"/>
      <c r="L175" s="323"/>
      <c r="M175" s="323"/>
      <c r="N175" s="193"/>
      <c r="O175" s="194"/>
      <c r="P175" s="323"/>
    </row>
    <row r="176" spans="1:16" ht="15" customHeight="1" x14ac:dyDescent="0.5">
      <c r="A176" s="195"/>
      <c r="B176" s="195"/>
      <c r="C176" s="195"/>
      <c r="D176" s="196"/>
      <c r="E176" s="196"/>
      <c r="F176" s="196"/>
      <c r="G176" s="196"/>
      <c r="H176" s="196"/>
      <c r="I176" s="195"/>
      <c r="J176" s="195"/>
      <c r="K176" s="195"/>
      <c r="L176" s="195"/>
      <c r="M176" s="195"/>
      <c r="N176" s="195"/>
      <c r="O176" s="195"/>
    </row>
    <row r="177" spans="1:18" ht="25.5" customHeight="1" x14ac:dyDescent="0.5">
      <c r="A177" s="359" t="s">
        <v>939</v>
      </c>
      <c r="B177" s="359"/>
      <c r="C177" s="359"/>
      <c r="D177" s="359"/>
      <c r="E177" s="359"/>
      <c r="F177" s="359"/>
      <c r="G177" s="359"/>
      <c r="H177" s="359"/>
      <c r="I177" s="359"/>
      <c r="J177" s="359"/>
      <c r="K177" s="359"/>
      <c r="L177" s="359"/>
      <c r="M177" s="359"/>
      <c r="N177" s="359"/>
      <c r="O177" s="359"/>
      <c r="P177" s="359"/>
      <c r="Q177" s="359"/>
      <c r="R177" s="359"/>
    </row>
    <row r="178" spans="1:18" ht="15" customHeight="1" x14ac:dyDescent="0.5">
      <c r="A178" s="160" t="s">
        <v>938</v>
      </c>
      <c r="B178" s="160"/>
      <c r="C178" s="195"/>
      <c r="D178" s="196"/>
      <c r="E178" s="196"/>
      <c r="F178" s="196"/>
      <c r="G178" s="196"/>
      <c r="H178" s="196"/>
      <c r="I178" s="195"/>
      <c r="J178" s="195"/>
      <c r="K178" s="195"/>
      <c r="L178" s="195"/>
      <c r="M178" s="195"/>
      <c r="N178" s="195"/>
      <c r="O178" s="195"/>
    </row>
    <row r="179" spans="1:18" ht="26.45" customHeight="1" x14ac:dyDescent="0.5">
      <c r="A179" s="371" t="s">
        <v>932</v>
      </c>
      <c r="B179" s="371"/>
      <c r="C179" s="371"/>
      <c r="D179" s="371"/>
      <c r="E179" s="371"/>
      <c r="F179" s="371"/>
      <c r="G179" s="371"/>
      <c r="H179" s="371"/>
      <c r="I179" s="371"/>
      <c r="J179" s="371"/>
      <c r="K179" s="371"/>
      <c r="L179" s="371"/>
      <c r="M179" s="371"/>
      <c r="N179" s="371"/>
      <c r="O179" s="195"/>
      <c r="P179" s="195"/>
      <c r="Q179" s="195"/>
    </row>
    <row r="180" spans="1:18" x14ac:dyDescent="0.5">
      <c r="A180" s="4" t="s">
        <v>889</v>
      </c>
      <c r="B180" s="195"/>
      <c r="C180" s="195"/>
      <c r="D180" s="196"/>
      <c r="E180" s="196"/>
      <c r="F180" s="196"/>
      <c r="G180" s="196"/>
      <c r="H180" s="196"/>
      <c r="I180" s="195"/>
      <c r="J180" s="195"/>
      <c r="K180" s="195"/>
      <c r="L180" s="195"/>
      <c r="M180" s="195"/>
      <c r="N180" s="195"/>
      <c r="O180" s="195"/>
    </row>
    <row r="181" spans="1:18" x14ac:dyDescent="0.5">
      <c r="A181" s="88" t="s">
        <v>888</v>
      </c>
      <c r="B181" s="197"/>
      <c r="E181" s="198"/>
      <c r="F181" s="198"/>
      <c r="G181" s="198"/>
      <c r="H181" s="198"/>
      <c r="I181" s="324"/>
      <c r="J181" s="320"/>
      <c r="K181" s="320"/>
      <c r="L181" s="320"/>
      <c r="M181" s="320"/>
      <c r="N181" s="320"/>
      <c r="O181" s="320"/>
    </row>
    <row r="182" spans="1:18" x14ac:dyDescent="0.5">
      <c r="A182" s="199"/>
      <c r="B182" s="199"/>
    </row>
    <row r="183" spans="1:18" x14ac:dyDescent="0.5">
      <c r="A183" s="200"/>
      <c r="B183" s="200"/>
    </row>
  </sheetData>
  <mergeCells count="20">
    <mergeCell ref="B11:C11"/>
    <mergeCell ref="B12:C12"/>
    <mergeCell ref="A5:A6"/>
    <mergeCell ref="D5:G5"/>
    <mergeCell ref="B18:C18"/>
    <mergeCell ref="N2:P2"/>
    <mergeCell ref="N3:O3"/>
    <mergeCell ref="I5:L5"/>
    <mergeCell ref="A179:N179"/>
    <mergeCell ref="B19:C19"/>
    <mergeCell ref="N5:P5"/>
    <mergeCell ref="B7:C7"/>
    <mergeCell ref="B20:C20"/>
    <mergeCell ref="B13:C13"/>
    <mergeCell ref="B14:C14"/>
    <mergeCell ref="B16:C16"/>
    <mergeCell ref="B17:C17"/>
    <mergeCell ref="B15:C15"/>
    <mergeCell ref="B8:C8"/>
    <mergeCell ref="B10:C10"/>
  </mergeCells>
  <conditionalFormatting sqref="C159">
    <cfRule type="cellIs" dxfId="0" priority="1" stopIfTrue="1" operator="equal">
      <formula>"x"</formula>
    </cfRule>
  </conditionalFormatting>
  <dataValidations count="1">
    <dataValidation type="list" allowBlank="1" showInputMessage="1" showErrorMessage="1" sqref="P3">
      <formula1>$T$2:$T$4</formula1>
    </dataValidation>
  </dataValidations>
  <pageMargins left="0.70866141732283472" right="0.70866141732283472" top="0.74803149606299213" bottom="0.74803149606299213" header="0.31496062992125984" footer="0.31496062992125984"/>
  <pageSetup paperSize="9" scale="53"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78"/>
  <sheetViews>
    <sheetView workbookViewId="0">
      <selection sqref="A1:XFD1048576"/>
    </sheetView>
  </sheetViews>
  <sheetFormatPr defaultRowHeight="12.7" x14ac:dyDescent="0.4"/>
  <cols>
    <col min="1" max="1" width="10.234375" bestFit="1" customWidth="1"/>
  </cols>
  <sheetData>
    <row r="1" spans="1:147" ht="15.35" x14ac:dyDescent="0.5">
      <c r="B1" s="90" t="s">
        <v>624</v>
      </c>
      <c r="C1" s="96"/>
      <c r="D1" s="96"/>
      <c r="E1" s="96"/>
      <c r="F1" s="96"/>
      <c r="G1" s="96"/>
      <c r="H1" s="96"/>
      <c r="I1" s="96"/>
      <c r="J1" s="96"/>
      <c r="K1" s="96"/>
      <c r="L1" s="96"/>
      <c r="M1" s="96"/>
      <c r="N1" s="96"/>
      <c r="O1" s="96"/>
      <c r="P1" s="96"/>
      <c r="Q1" s="96"/>
      <c r="R1" s="96"/>
      <c r="S1" s="96"/>
      <c r="T1" s="96"/>
      <c r="U1" s="96"/>
      <c r="V1" s="96">
        <v>21</v>
      </c>
      <c r="W1" s="96">
        <v>22</v>
      </c>
      <c r="X1" s="96">
        <v>23</v>
      </c>
      <c r="Y1" s="96">
        <v>24</v>
      </c>
      <c r="Z1" s="96">
        <v>25</v>
      </c>
      <c r="AA1" s="96">
        <v>26</v>
      </c>
      <c r="AB1" s="96">
        <v>27</v>
      </c>
      <c r="AC1" s="96">
        <v>28</v>
      </c>
      <c r="AD1" s="96">
        <v>29</v>
      </c>
      <c r="AE1" s="96">
        <v>30</v>
      </c>
      <c r="AF1" s="96">
        <v>31</v>
      </c>
      <c r="AG1" s="96">
        <v>32</v>
      </c>
      <c r="AH1" s="96">
        <v>33</v>
      </c>
      <c r="AI1" s="96">
        <v>34</v>
      </c>
      <c r="AJ1" s="96">
        <v>35</v>
      </c>
      <c r="AK1" s="96">
        <v>36</v>
      </c>
      <c r="AL1" s="96">
        <v>37</v>
      </c>
      <c r="AM1" s="96">
        <v>38</v>
      </c>
      <c r="AN1" s="96">
        <v>39</v>
      </c>
      <c r="AO1" s="96">
        <v>40</v>
      </c>
      <c r="AP1" s="96">
        <v>41</v>
      </c>
      <c r="AQ1" s="96">
        <v>42</v>
      </c>
      <c r="AR1" s="96">
        <v>43</v>
      </c>
      <c r="AS1" s="96">
        <v>44</v>
      </c>
      <c r="AT1" s="96">
        <v>45</v>
      </c>
      <c r="AU1" s="96">
        <v>46</v>
      </c>
      <c r="AV1" s="96">
        <v>47</v>
      </c>
      <c r="AW1" s="96">
        <v>48</v>
      </c>
      <c r="AX1" s="96">
        <v>49</v>
      </c>
      <c r="AY1" s="96">
        <v>50</v>
      </c>
      <c r="AZ1" s="96">
        <v>51</v>
      </c>
      <c r="BA1" s="96">
        <v>52</v>
      </c>
      <c r="BB1" s="96">
        <v>53</v>
      </c>
      <c r="BC1" s="96">
        <v>54</v>
      </c>
      <c r="BD1" s="96">
        <v>55</v>
      </c>
      <c r="BE1" s="96">
        <v>56</v>
      </c>
      <c r="BF1" s="96">
        <v>57</v>
      </c>
      <c r="BG1" s="96">
        <v>58</v>
      </c>
      <c r="BH1" s="96">
        <v>59</v>
      </c>
      <c r="BI1" s="96">
        <v>60</v>
      </c>
      <c r="BJ1" s="96">
        <v>61</v>
      </c>
      <c r="BK1" s="96">
        <v>62</v>
      </c>
      <c r="BL1" s="96">
        <v>63</v>
      </c>
      <c r="BM1" s="96">
        <v>64</v>
      </c>
      <c r="BN1" s="96">
        <v>65</v>
      </c>
      <c r="BO1" s="96">
        <v>66</v>
      </c>
      <c r="BP1" s="96">
        <v>67</v>
      </c>
      <c r="BQ1" s="96">
        <v>68</v>
      </c>
      <c r="BR1" s="96">
        <v>69</v>
      </c>
      <c r="BS1" s="96">
        <v>70</v>
      </c>
      <c r="BT1" s="96">
        <v>71</v>
      </c>
      <c r="BU1" s="96">
        <v>72</v>
      </c>
      <c r="BV1" s="96">
        <v>73</v>
      </c>
      <c r="BW1" s="96">
        <v>74</v>
      </c>
      <c r="BX1" s="96">
        <v>75</v>
      </c>
      <c r="BY1" s="96">
        <v>76</v>
      </c>
      <c r="BZ1" s="96">
        <v>77</v>
      </c>
      <c r="CA1" s="96">
        <v>78</v>
      </c>
      <c r="CB1" s="96">
        <v>79</v>
      </c>
      <c r="CC1" s="96">
        <v>80</v>
      </c>
      <c r="CD1" s="96">
        <v>81</v>
      </c>
      <c r="CE1" s="96">
        <v>82</v>
      </c>
      <c r="CF1" s="96">
        <v>83</v>
      </c>
      <c r="CG1" s="96">
        <v>84</v>
      </c>
      <c r="CH1" s="96">
        <v>85</v>
      </c>
      <c r="CI1" s="96">
        <v>86</v>
      </c>
      <c r="CJ1" s="96">
        <v>87</v>
      </c>
      <c r="CK1" s="96">
        <v>88</v>
      </c>
      <c r="CL1" s="96">
        <v>89</v>
      </c>
      <c r="CM1" s="96">
        <v>90</v>
      </c>
      <c r="CN1" s="96">
        <v>91</v>
      </c>
      <c r="CO1" s="96">
        <v>92</v>
      </c>
      <c r="CP1" s="96">
        <v>93</v>
      </c>
      <c r="CQ1" s="96">
        <v>94</v>
      </c>
      <c r="CR1" s="96">
        <v>95</v>
      </c>
      <c r="CS1" s="96">
        <v>96</v>
      </c>
      <c r="CT1" s="96">
        <v>97</v>
      </c>
      <c r="CU1" s="96">
        <v>98</v>
      </c>
      <c r="CV1" s="96">
        <v>99</v>
      </c>
      <c r="CW1" s="96">
        <v>100</v>
      </c>
      <c r="CX1" s="96">
        <v>101</v>
      </c>
      <c r="CY1" s="96">
        <v>102</v>
      </c>
      <c r="CZ1" s="96">
        <v>103</v>
      </c>
      <c r="DA1" s="96">
        <v>104</v>
      </c>
      <c r="DB1" s="96">
        <v>105</v>
      </c>
      <c r="DC1" s="96">
        <v>106</v>
      </c>
      <c r="DD1" s="96">
        <v>107</v>
      </c>
      <c r="DE1" s="96">
        <v>108</v>
      </c>
      <c r="DF1" s="96">
        <v>109</v>
      </c>
      <c r="DG1" s="96">
        <v>110</v>
      </c>
      <c r="DH1" s="96">
        <v>111</v>
      </c>
      <c r="DI1" s="96">
        <v>112</v>
      </c>
      <c r="DJ1" s="96">
        <v>113</v>
      </c>
      <c r="DK1" s="96">
        <v>114</v>
      </c>
      <c r="DL1" s="96">
        <v>115</v>
      </c>
      <c r="DM1" s="96">
        <v>116</v>
      </c>
      <c r="DN1" s="96">
        <v>117</v>
      </c>
      <c r="DO1" s="96">
        <v>118</v>
      </c>
      <c r="DP1" s="96">
        <v>119</v>
      </c>
      <c r="DQ1" s="96">
        <v>120</v>
      </c>
      <c r="DR1" s="96">
        <v>121</v>
      </c>
      <c r="DS1" s="96">
        <v>122</v>
      </c>
      <c r="DT1" s="96">
        <v>123</v>
      </c>
      <c r="DU1" s="96">
        <v>124</v>
      </c>
      <c r="DV1" s="96">
        <v>125</v>
      </c>
      <c r="DW1" s="96">
        <v>126</v>
      </c>
      <c r="DX1" s="96">
        <v>127</v>
      </c>
      <c r="DY1" s="96">
        <v>128</v>
      </c>
      <c r="DZ1" s="96">
        <v>129</v>
      </c>
      <c r="EA1" s="96">
        <v>130</v>
      </c>
      <c r="EB1" s="96">
        <v>131</v>
      </c>
      <c r="EC1" s="96">
        <v>132</v>
      </c>
      <c r="ED1" s="96">
        <v>133</v>
      </c>
      <c r="EE1" s="96">
        <v>134</v>
      </c>
      <c r="EF1" s="96">
        <v>135</v>
      </c>
      <c r="EG1" s="96">
        <v>136</v>
      </c>
      <c r="EH1" s="96">
        <v>137</v>
      </c>
      <c r="EI1" s="96">
        <v>138</v>
      </c>
      <c r="EJ1" s="96">
        <v>139</v>
      </c>
      <c r="EK1" s="96">
        <v>140</v>
      </c>
      <c r="EL1" s="96">
        <v>141</v>
      </c>
      <c r="EM1" s="96">
        <v>142</v>
      </c>
      <c r="EN1" s="96">
        <v>143</v>
      </c>
      <c r="EO1" s="96">
        <v>144</v>
      </c>
      <c r="EP1" s="96">
        <v>145</v>
      </c>
      <c r="EQ1" s="96">
        <v>146</v>
      </c>
    </row>
    <row r="2" spans="1:147" ht="15" x14ac:dyDescent="0.45">
      <c r="B2" s="90"/>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row>
    <row r="3" spans="1:147" ht="15" x14ac:dyDescent="0.45">
      <c r="B3" s="90"/>
      <c r="C3" s="96"/>
      <c r="D3" s="96">
        <v>0</v>
      </c>
      <c r="E3" s="96">
        <v>1</v>
      </c>
      <c r="F3" s="96">
        <v>2</v>
      </c>
      <c r="G3" s="96">
        <v>3</v>
      </c>
      <c r="H3" s="96">
        <v>4</v>
      </c>
      <c r="I3" s="96">
        <v>5</v>
      </c>
      <c r="J3" s="96">
        <v>6</v>
      </c>
      <c r="K3" s="96">
        <v>7</v>
      </c>
      <c r="L3" s="96">
        <v>8</v>
      </c>
      <c r="M3" s="96">
        <v>9</v>
      </c>
      <c r="N3" s="96">
        <v>10</v>
      </c>
      <c r="O3" s="96">
        <v>11</v>
      </c>
      <c r="P3" s="96">
        <v>12</v>
      </c>
      <c r="Q3" s="96">
        <v>13</v>
      </c>
      <c r="R3" s="96">
        <v>14</v>
      </c>
      <c r="S3" s="96">
        <v>15</v>
      </c>
      <c r="T3" s="96">
        <v>16</v>
      </c>
      <c r="U3" s="96">
        <v>17</v>
      </c>
      <c r="V3" s="96">
        <v>18</v>
      </c>
      <c r="W3" s="96">
        <v>19</v>
      </c>
      <c r="X3" s="96">
        <v>20</v>
      </c>
      <c r="Y3" s="96">
        <v>21</v>
      </c>
      <c r="Z3" s="96">
        <v>22</v>
      </c>
      <c r="AA3" s="96">
        <v>23</v>
      </c>
      <c r="AB3" s="96">
        <v>24</v>
      </c>
      <c r="AC3" s="96">
        <v>25</v>
      </c>
      <c r="AD3" s="96">
        <v>26</v>
      </c>
      <c r="AE3" s="96">
        <v>27</v>
      </c>
      <c r="AF3" s="96">
        <v>28</v>
      </c>
      <c r="AG3" s="96">
        <v>29</v>
      </c>
      <c r="AH3" s="96">
        <v>30</v>
      </c>
      <c r="AI3" s="96">
        <v>31</v>
      </c>
      <c r="AJ3" s="96">
        <v>32</v>
      </c>
      <c r="AK3" s="96">
        <v>33</v>
      </c>
      <c r="AL3" s="96">
        <v>34</v>
      </c>
      <c r="AM3" s="96">
        <v>35</v>
      </c>
      <c r="AN3" s="96">
        <v>36</v>
      </c>
      <c r="AO3" s="96">
        <v>37</v>
      </c>
      <c r="AP3" s="96">
        <v>38</v>
      </c>
      <c r="AQ3" s="96">
        <v>39</v>
      </c>
      <c r="AR3" s="96">
        <v>40</v>
      </c>
      <c r="AS3" s="96">
        <v>41</v>
      </c>
      <c r="AT3" s="96">
        <v>42</v>
      </c>
      <c r="AU3" s="96">
        <v>43</v>
      </c>
      <c r="AV3" s="96">
        <v>44</v>
      </c>
      <c r="AW3" s="96">
        <v>45</v>
      </c>
      <c r="AX3" s="96">
        <v>46</v>
      </c>
      <c r="AY3" s="96">
        <v>47</v>
      </c>
      <c r="AZ3" s="96">
        <v>48</v>
      </c>
      <c r="BA3" s="96">
        <v>49</v>
      </c>
      <c r="BB3" s="96">
        <v>50</v>
      </c>
      <c r="BC3" s="96">
        <v>51</v>
      </c>
      <c r="BD3" s="96">
        <v>52</v>
      </c>
      <c r="BE3" s="96">
        <v>53</v>
      </c>
      <c r="BF3" s="96">
        <v>54</v>
      </c>
      <c r="BG3" s="96">
        <v>55</v>
      </c>
      <c r="BH3" s="96">
        <v>56</v>
      </c>
      <c r="BI3" s="96">
        <v>57</v>
      </c>
      <c r="BJ3" s="96">
        <v>58</v>
      </c>
      <c r="BK3" s="96">
        <v>59</v>
      </c>
      <c r="BL3" s="96">
        <v>60</v>
      </c>
      <c r="BM3" s="96">
        <v>61</v>
      </c>
      <c r="BN3" s="96">
        <v>62</v>
      </c>
      <c r="BO3" s="96">
        <v>63</v>
      </c>
      <c r="BP3" s="96">
        <v>64</v>
      </c>
      <c r="BQ3" s="96">
        <v>65</v>
      </c>
      <c r="BR3" s="96">
        <v>66</v>
      </c>
      <c r="BS3" s="96">
        <v>67</v>
      </c>
      <c r="BT3" s="96">
        <v>68</v>
      </c>
      <c r="BU3" s="96">
        <v>69</v>
      </c>
      <c r="BV3" s="96">
        <v>70</v>
      </c>
      <c r="BW3" s="96">
        <v>71</v>
      </c>
      <c r="BX3" s="96">
        <v>72</v>
      </c>
      <c r="BY3" s="96">
        <v>73</v>
      </c>
      <c r="BZ3" s="96">
        <v>74</v>
      </c>
      <c r="CA3" s="96">
        <v>75</v>
      </c>
      <c r="CB3" s="96">
        <v>76</v>
      </c>
      <c r="CC3" s="96">
        <v>77</v>
      </c>
      <c r="CD3" s="96">
        <v>78</v>
      </c>
      <c r="CE3" s="96">
        <v>79</v>
      </c>
      <c r="CF3" s="96">
        <v>80</v>
      </c>
      <c r="CG3" s="96">
        <v>81</v>
      </c>
      <c r="CH3" s="96">
        <v>82</v>
      </c>
      <c r="CI3" s="96">
        <v>83</v>
      </c>
      <c r="CJ3" s="96">
        <v>84</v>
      </c>
      <c r="CK3" s="96">
        <v>85</v>
      </c>
      <c r="CL3" s="96">
        <v>86</v>
      </c>
      <c r="CM3" s="96">
        <v>87</v>
      </c>
      <c r="CN3" s="96">
        <v>88</v>
      </c>
      <c r="CO3" s="96">
        <v>89</v>
      </c>
      <c r="CP3" s="96">
        <v>90</v>
      </c>
      <c r="CQ3" s="96">
        <v>91</v>
      </c>
      <c r="CR3" s="96">
        <v>92</v>
      </c>
      <c r="CS3" s="96">
        <v>93</v>
      </c>
      <c r="CT3" s="96">
        <v>94</v>
      </c>
      <c r="CU3" s="96">
        <v>95</v>
      </c>
      <c r="CV3" s="96">
        <v>96</v>
      </c>
      <c r="CW3" s="96">
        <v>97</v>
      </c>
      <c r="CX3" s="96">
        <v>98</v>
      </c>
      <c r="CY3" s="96">
        <v>99</v>
      </c>
      <c r="CZ3" s="96">
        <v>100</v>
      </c>
      <c r="DA3" s="96">
        <v>101</v>
      </c>
      <c r="DB3" s="96">
        <v>102</v>
      </c>
      <c r="DC3" s="96">
        <v>103</v>
      </c>
      <c r="DD3" s="96">
        <v>104</v>
      </c>
      <c r="DE3" s="96">
        <v>105</v>
      </c>
      <c r="DF3" s="96">
        <v>106</v>
      </c>
      <c r="DG3" s="96">
        <v>107</v>
      </c>
      <c r="DH3" s="96">
        <v>108</v>
      </c>
      <c r="DI3" s="96">
        <v>109</v>
      </c>
      <c r="DJ3" s="96">
        <v>110</v>
      </c>
      <c r="DK3" s="96">
        <v>111</v>
      </c>
      <c r="DL3" s="96">
        <v>112</v>
      </c>
      <c r="DM3" s="96">
        <v>113</v>
      </c>
      <c r="DN3" s="96">
        <v>114</v>
      </c>
      <c r="DO3" s="96">
        <v>115</v>
      </c>
      <c r="DP3" s="96">
        <v>116</v>
      </c>
      <c r="DQ3" s="96">
        <v>117</v>
      </c>
      <c r="DR3" s="96">
        <v>118</v>
      </c>
      <c r="DS3" s="96">
        <v>119</v>
      </c>
      <c r="DT3" s="96">
        <v>120</v>
      </c>
      <c r="DU3" s="96">
        <v>121</v>
      </c>
      <c r="DV3" s="96">
        <v>122</v>
      </c>
      <c r="DW3" s="96">
        <v>123</v>
      </c>
      <c r="DX3" s="96">
        <v>124</v>
      </c>
      <c r="DY3" s="96">
        <v>125</v>
      </c>
      <c r="DZ3" s="96">
        <v>126</v>
      </c>
      <c r="EA3" s="96">
        <v>127</v>
      </c>
      <c r="EB3" s="96">
        <v>128</v>
      </c>
      <c r="EC3" s="96">
        <v>129</v>
      </c>
      <c r="ED3" s="96">
        <v>130</v>
      </c>
      <c r="EE3" s="96">
        <v>131</v>
      </c>
      <c r="EF3" s="96">
        <v>132</v>
      </c>
      <c r="EG3" s="96">
        <v>133</v>
      </c>
      <c r="EH3" s="96">
        <v>134</v>
      </c>
      <c r="EI3" s="96">
        <v>135</v>
      </c>
      <c r="EJ3" s="96">
        <v>136</v>
      </c>
      <c r="EK3" s="96">
        <v>137</v>
      </c>
      <c r="EL3" s="96">
        <v>138</v>
      </c>
      <c r="EM3" s="96">
        <v>139</v>
      </c>
      <c r="EN3" s="96">
        <v>140</v>
      </c>
      <c r="EO3" s="96">
        <v>141</v>
      </c>
      <c r="EP3" s="96">
        <v>142</v>
      </c>
      <c r="EQ3" s="96">
        <v>143</v>
      </c>
    </row>
    <row r="4" spans="1:147" s="351" customFormat="1" ht="15" x14ac:dyDescent="0.45">
      <c r="B4" s="352"/>
      <c r="C4" s="353"/>
      <c r="D4" s="353">
        <v>4</v>
      </c>
      <c r="E4" s="353">
        <v>5</v>
      </c>
      <c r="F4" s="353">
        <v>6</v>
      </c>
      <c r="G4" s="353">
        <v>7</v>
      </c>
      <c r="H4" s="353">
        <v>8</v>
      </c>
      <c r="I4" s="353">
        <v>9</v>
      </c>
      <c r="J4" s="353">
        <v>10</v>
      </c>
      <c r="K4" s="353">
        <v>11</v>
      </c>
      <c r="L4" s="353">
        <v>12</v>
      </c>
      <c r="M4" s="353">
        <v>13</v>
      </c>
      <c r="N4" s="353">
        <v>14</v>
      </c>
      <c r="O4" s="353">
        <v>15</v>
      </c>
      <c r="P4" s="353">
        <v>16</v>
      </c>
      <c r="Q4" s="353">
        <v>17</v>
      </c>
      <c r="R4" s="353">
        <v>18</v>
      </c>
      <c r="S4" s="353">
        <v>19</v>
      </c>
      <c r="T4" s="353">
        <v>20</v>
      </c>
      <c r="U4" s="353">
        <v>21</v>
      </c>
      <c r="V4" s="353">
        <v>22</v>
      </c>
      <c r="W4" s="353">
        <v>23</v>
      </c>
      <c r="X4" s="353">
        <v>24</v>
      </c>
      <c r="Y4" s="353">
        <v>25</v>
      </c>
      <c r="Z4" s="353">
        <v>26</v>
      </c>
      <c r="AA4" s="353">
        <v>27</v>
      </c>
      <c r="AB4" s="353">
        <v>28</v>
      </c>
      <c r="AC4" s="353">
        <v>29</v>
      </c>
      <c r="AD4" s="353">
        <v>30</v>
      </c>
      <c r="AE4" s="353">
        <v>31</v>
      </c>
      <c r="AF4" s="353">
        <v>32</v>
      </c>
      <c r="AG4" s="353">
        <v>33</v>
      </c>
      <c r="AH4" s="353">
        <v>34</v>
      </c>
      <c r="AI4" s="353">
        <v>35</v>
      </c>
      <c r="AJ4" s="353">
        <v>36</v>
      </c>
      <c r="AK4" s="353">
        <v>37</v>
      </c>
      <c r="AL4" s="353">
        <v>38</v>
      </c>
      <c r="AM4" s="353">
        <v>39</v>
      </c>
      <c r="AN4" s="353">
        <v>40</v>
      </c>
      <c r="AO4" s="353">
        <v>41</v>
      </c>
      <c r="AP4" s="353">
        <v>42</v>
      </c>
      <c r="AQ4" s="353">
        <v>43</v>
      </c>
      <c r="AR4" s="353">
        <v>44</v>
      </c>
      <c r="AS4" s="353">
        <v>45</v>
      </c>
      <c r="AT4" s="353">
        <v>46</v>
      </c>
      <c r="AU4" s="353">
        <v>47</v>
      </c>
      <c r="AV4" s="353">
        <v>48</v>
      </c>
      <c r="AW4" s="353">
        <v>49</v>
      </c>
      <c r="AX4" s="353">
        <v>50</v>
      </c>
      <c r="AY4" s="353">
        <v>51</v>
      </c>
      <c r="AZ4" s="353">
        <v>52</v>
      </c>
      <c r="BA4" s="353">
        <v>53</v>
      </c>
      <c r="BB4" s="353">
        <v>54</v>
      </c>
      <c r="BC4" s="353">
        <v>55</v>
      </c>
      <c r="BD4" s="353">
        <v>56</v>
      </c>
      <c r="BE4" s="353">
        <v>57</v>
      </c>
      <c r="BF4" s="353">
        <v>58</v>
      </c>
      <c r="BG4" s="353">
        <v>59</v>
      </c>
      <c r="BH4" s="353">
        <v>60</v>
      </c>
      <c r="BI4" s="353">
        <v>61</v>
      </c>
      <c r="BJ4" s="353">
        <v>62</v>
      </c>
      <c r="BK4" s="353">
        <v>63</v>
      </c>
      <c r="BL4" s="353">
        <v>64</v>
      </c>
      <c r="BM4" s="353">
        <v>65</v>
      </c>
      <c r="BN4" s="353">
        <v>66</v>
      </c>
      <c r="BO4" s="353">
        <v>67</v>
      </c>
      <c r="BP4" s="353">
        <v>68</v>
      </c>
      <c r="BQ4" s="353">
        <v>69</v>
      </c>
      <c r="BR4" s="353">
        <v>70</v>
      </c>
      <c r="BS4" s="353">
        <v>71</v>
      </c>
      <c r="BT4" s="353">
        <v>72</v>
      </c>
      <c r="BU4" s="353">
        <v>73</v>
      </c>
      <c r="BV4" s="353">
        <v>74</v>
      </c>
      <c r="BW4" s="353">
        <v>75</v>
      </c>
      <c r="BX4" s="353">
        <v>76</v>
      </c>
      <c r="BY4" s="353">
        <v>77</v>
      </c>
      <c r="BZ4" s="353">
        <v>78</v>
      </c>
      <c r="CA4" s="353">
        <v>79</v>
      </c>
      <c r="CB4" s="353">
        <v>80</v>
      </c>
      <c r="CC4" s="353">
        <v>81</v>
      </c>
      <c r="CD4" s="353">
        <v>82</v>
      </c>
      <c r="CE4" s="353">
        <v>83</v>
      </c>
      <c r="CF4" s="353">
        <v>84</v>
      </c>
      <c r="CG4" s="353">
        <v>85</v>
      </c>
      <c r="CH4" s="353">
        <v>86</v>
      </c>
      <c r="CI4" s="353">
        <v>87</v>
      </c>
      <c r="CJ4" s="353">
        <v>88</v>
      </c>
      <c r="CK4" s="353">
        <v>89</v>
      </c>
      <c r="CL4" s="353">
        <v>90</v>
      </c>
      <c r="CM4" s="353">
        <v>91</v>
      </c>
      <c r="CN4" s="353">
        <v>92</v>
      </c>
      <c r="CO4" s="353">
        <v>93</v>
      </c>
      <c r="CP4" s="353">
        <v>94</v>
      </c>
      <c r="CQ4" s="353">
        <v>95</v>
      </c>
      <c r="CR4" s="353">
        <v>96</v>
      </c>
      <c r="CS4" s="353">
        <v>97</v>
      </c>
      <c r="CT4" s="353">
        <v>98</v>
      </c>
      <c r="CU4" s="353">
        <v>99</v>
      </c>
      <c r="CV4" s="353">
        <v>100</v>
      </c>
      <c r="CW4" s="353">
        <v>101</v>
      </c>
      <c r="CX4" s="353">
        <v>102</v>
      </c>
      <c r="CY4" s="353">
        <v>103</v>
      </c>
      <c r="CZ4" s="353">
        <v>104</v>
      </c>
      <c r="DA4" s="353">
        <v>105</v>
      </c>
      <c r="DB4" s="353">
        <v>106</v>
      </c>
      <c r="DC4" s="353">
        <v>107</v>
      </c>
      <c r="DD4" s="353">
        <v>108</v>
      </c>
      <c r="DE4" s="353">
        <v>109</v>
      </c>
      <c r="DF4" s="353">
        <v>110</v>
      </c>
      <c r="DG4" s="353">
        <v>111</v>
      </c>
      <c r="DH4" s="353">
        <v>112</v>
      </c>
      <c r="DI4" s="353">
        <v>113</v>
      </c>
      <c r="DJ4" s="353">
        <v>114</v>
      </c>
      <c r="DK4" s="353">
        <v>115</v>
      </c>
      <c r="DL4" s="353">
        <v>116</v>
      </c>
      <c r="DM4" s="353">
        <v>117</v>
      </c>
      <c r="DN4" s="353">
        <v>118</v>
      </c>
      <c r="DO4" s="353">
        <v>119</v>
      </c>
      <c r="DP4" s="353">
        <v>120</v>
      </c>
      <c r="DQ4" s="353">
        <v>121</v>
      </c>
      <c r="DR4" s="353">
        <v>122</v>
      </c>
      <c r="DS4" s="353">
        <v>123</v>
      </c>
      <c r="DT4" s="353">
        <v>124</v>
      </c>
      <c r="DU4" s="353">
        <v>125</v>
      </c>
      <c r="DV4" s="353">
        <v>126</v>
      </c>
      <c r="DW4" s="353">
        <v>127</v>
      </c>
      <c r="DX4" s="353">
        <v>128</v>
      </c>
      <c r="DY4" s="353">
        <v>129</v>
      </c>
      <c r="DZ4" s="353">
        <v>130</v>
      </c>
      <c r="EA4" s="353">
        <v>131</v>
      </c>
      <c r="EB4" s="353">
        <v>132</v>
      </c>
      <c r="EC4" s="353">
        <v>133</v>
      </c>
      <c r="ED4" s="353">
        <v>134</v>
      </c>
      <c r="EE4" s="353">
        <v>135</v>
      </c>
      <c r="EF4" s="353">
        <v>136</v>
      </c>
      <c r="EG4" s="353">
        <v>137</v>
      </c>
      <c r="EH4" s="353">
        <v>138</v>
      </c>
      <c r="EI4" s="353">
        <v>139</v>
      </c>
      <c r="EJ4" s="353">
        <v>140</v>
      </c>
      <c r="EK4" s="353">
        <v>141</v>
      </c>
      <c r="EL4" s="353">
        <v>142</v>
      </c>
      <c r="EM4" s="353">
        <v>143</v>
      </c>
      <c r="EN4" s="353">
        <v>144</v>
      </c>
      <c r="EO4" s="353">
        <v>145</v>
      </c>
      <c r="EP4" s="353">
        <v>146</v>
      </c>
      <c r="EQ4" s="353">
        <v>147</v>
      </c>
    </row>
    <row r="5" spans="1:147" ht="15" x14ac:dyDescent="0.45">
      <c r="B5" s="90"/>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row>
    <row r="6" spans="1:147" x14ac:dyDescent="0.4">
      <c r="B6" s="97"/>
      <c r="C6" s="97"/>
      <c r="D6" s="98" t="s">
        <v>205</v>
      </c>
      <c r="E6" s="98"/>
      <c r="F6" s="98"/>
      <c r="G6" s="98"/>
      <c r="H6" s="98"/>
      <c r="I6" s="98"/>
      <c r="J6" s="98"/>
      <c r="K6" s="98"/>
      <c r="L6" s="98"/>
      <c r="M6" s="98"/>
      <c r="N6" s="98"/>
      <c r="O6" s="98"/>
      <c r="P6" s="98"/>
      <c r="Q6" s="98"/>
      <c r="R6" s="98"/>
      <c r="S6" s="98"/>
      <c r="T6" s="98"/>
      <c r="U6" s="98"/>
      <c r="V6" s="98"/>
      <c r="W6" s="98"/>
      <c r="X6" s="98"/>
      <c r="Y6" s="98"/>
      <c r="Z6" s="98"/>
      <c r="AA6" s="98"/>
      <c r="AB6" s="98" t="s">
        <v>204</v>
      </c>
      <c r="AC6" s="98"/>
      <c r="AD6" s="98"/>
      <c r="AE6" s="98"/>
      <c r="AF6" s="98"/>
      <c r="AG6" s="98"/>
      <c r="AH6" s="98"/>
      <c r="AI6" s="98"/>
      <c r="AJ6" s="98"/>
      <c r="AK6" s="98"/>
      <c r="AL6" s="98"/>
      <c r="AM6" s="98"/>
      <c r="AN6" s="98"/>
      <c r="AO6" s="98"/>
      <c r="AP6" s="98"/>
      <c r="AQ6" s="98"/>
      <c r="AR6" s="98"/>
      <c r="AS6" s="98"/>
      <c r="AT6" s="98"/>
      <c r="AU6" s="98"/>
      <c r="AV6" s="98"/>
      <c r="AW6" s="98"/>
      <c r="AX6" s="98"/>
      <c r="AY6" s="98"/>
      <c r="AZ6" s="98" t="s">
        <v>201</v>
      </c>
      <c r="BA6" s="98"/>
      <c r="BB6" s="98"/>
      <c r="BC6" s="98"/>
      <c r="BD6" s="98"/>
      <c r="BE6" s="98"/>
      <c r="BF6" s="98"/>
      <c r="BG6" s="98"/>
      <c r="BH6" s="98"/>
      <c r="BI6" s="98"/>
      <c r="BJ6" s="98"/>
      <c r="BK6" s="98"/>
      <c r="BL6" s="98"/>
      <c r="BM6" s="98"/>
      <c r="BN6" s="98"/>
      <c r="BO6" s="98"/>
      <c r="BP6" s="98"/>
      <c r="BQ6" s="98"/>
      <c r="BR6" s="98"/>
      <c r="BS6" s="98"/>
      <c r="BT6" s="98"/>
      <c r="BU6" s="98"/>
      <c r="BV6" s="98"/>
      <c r="BW6" s="98"/>
      <c r="BX6" s="98" t="s">
        <v>202</v>
      </c>
      <c r="BY6" s="98"/>
      <c r="BZ6" s="98"/>
      <c r="CA6" s="98"/>
      <c r="CB6" s="98"/>
      <c r="CC6" s="98"/>
      <c r="CD6" s="98"/>
      <c r="CE6" s="98"/>
      <c r="CF6" s="98"/>
      <c r="CG6" s="98"/>
      <c r="CH6" s="98"/>
      <c r="CI6" s="98"/>
      <c r="CJ6" s="98"/>
      <c r="CK6" s="98"/>
      <c r="CL6" s="98"/>
      <c r="CM6" s="98"/>
      <c r="CN6" s="98"/>
      <c r="CO6" s="98"/>
      <c r="CP6" s="98"/>
      <c r="CQ6" s="98"/>
      <c r="CR6" s="98"/>
      <c r="CS6" s="98"/>
      <c r="CT6" s="98"/>
      <c r="CU6" s="98"/>
      <c r="CV6" s="98" t="s">
        <v>203</v>
      </c>
      <c r="CW6" s="98"/>
      <c r="CX6" s="98"/>
      <c r="CY6" s="98"/>
      <c r="CZ6" s="98"/>
      <c r="DA6" s="98"/>
      <c r="DB6" s="98"/>
      <c r="DC6" s="98"/>
      <c r="DD6" s="98"/>
      <c r="DE6" s="98"/>
      <c r="DF6" s="98"/>
      <c r="DG6" s="98"/>
      <c r="DH6" s="98"/>
      <c r="DI6" s="98"/>
      <c r="DJ6" s="98"/>
      <c r="DK6" s="98"/>
      <c r="DL6" s="98"/>
      <c r="DM6" s="98"/>
      <c r="DN6" s="98"/>
      <c r="DO6" s="98"/>
      <c r="DP6" s="98"/>
      <c r="DQ6" s="98"/>
      <c r="DR6" s="98"/>
      <c r="DS6" s="98"/>
      <c r="DT6" s="98" t="s">
        <v>199</v>
      </c>
      <c r="DU6" s="98"/>
      <c r="DV6" s="98"/>
      <c r="DW6" s="98"/>
      <c r="DX6" s="98"/>
      <c r="DY6" s="98"/>
      <c r="DZ6" s="98"/>
      <c r="EA6" s="98"/>
      <c r="EB6" s="98"/>
      <c r="EC6" s="98"/>
      <c r="ED6" s="98"/>
      <c r="EE6" s="98"/>
      <c r="EF6" s="98"/>
      <c r="EG6" s="98"/>
      <c r="EH6" s="98"/>
      <c r="EI6" s="98"/>
      <c r="EJ6" s="98"/>
      <c r="EK6" s="98"/>
      <c r="EL6" s="98"/>
      <c r="EM6" s="98"/>
      <c r="EN6" s="98"/>
      <c r="EO6" s="98"/>
      <c r="EP6" s="98"/>
      <c r="EQ6" s="98"/>
    </row>
    <row r="7" spans="1:147" x14ac:dyDescent="0.4">
      <c r="B7" s="97"/>
      <c r="C7" s="97"/>
      <c r="D7" s="98" t="s">
        <v>625</v>
      </c>
      <c r="E7" s="98"/>
      <c r="F7" s="98"/>
      <c r="G7" s="98"/>
      <c r="H7" s="98"/>
      <c r="I7" s="98"/>
      <c r="J7" s="98" t="s">
        <v>626</v>
      </c>
      <c r="K7" s="98"/>
      <c r="L7" s="98"/>
      <c r="M7" s="98"/>
      <c r="N7" s="98"/>
      <c r="O7" s="98"/>
      <c r="P7" s="98" t="s">
        <v>627</v>
      </c>
      <c r="Q7" s="98"/>
      <c r="R7" s="98"/>
      <c r="S7" s="98"/>
      <c r="T7" s="98"/>
      <c r="U7" s="98"/>
      <c r="V7" s="98" t="s">
        <v>628</v>
      </c>
      <c r="W7" s="98"/>
      <c r="X7" s="98"/>
      <c r="Y7" s="98"/>
      <c r="Z7" s="98"/>
      <c r="AA7" s="98"/>
      <c r="AB7" s="98" t="s">
        <v>625</v>
      </c>
      <c r="AC7" s="98"/>
      <c r="AD7" s="98"/>
      <c r="AE7" s="98"/>
      <c r="AF7" s="98"/>
      <c r="AG7" s="98"/>
      <c r="AH7" s="98" t="s">
        <v>626</v>
      </c>
      <c r="AI7" s="98"/>
      <c r="AJ7" s="98"/>
      <c r="AK7" s="98"/>
      <c r="AL7" s="98"/>
      <c r="AM7" s="98"/>
      <c r="AN7" s="98" t="s">
        <v>627</v>
      </c>
      <c r="AO7" s="98"/>
      <c r="AP7" s="98"/>
      <c r="AQ7" s="98"/>
      <c r="AR7" s="98"/>
      <c r="AS7" s="98"/>
      <c r="AT7" s="98" t="s">
        <v>628</v>
      </c>
      <c r="AU7" s="98"/>
      <c r="AV7" s="98"/>
      <c r="AW7" s="98"/>
      <c r="AX7" s="98"/>
      <c r="AY7" s="98"/>
      <c r="AZ7" s="98" t="s">
        <v>625</v>
      </c>
      <c r="BA7" s="98"/>
      <c r="BB7" s="98"/>
      <c r="BC7" s="98"/>
      <c r="BD7" s="98"/>
      <c r="BE7" s="98"/>
      <c r="BF7" s="98" t="s">
        <v>626</v>
      </c>
      <c r="BG7" s="98"/>
      <c r="BH7" s="98"/>
      <c r="BI7" s="98"/>
      <c r="BJ7" s="98"/>
      <c r="BK7" s="98"/>
      <c r="BL7" s="98" t="s">
        <v>627</v>
      </c>
      <c r="BM7" s="98"/>
      <c r="BN7" s="98"/>
      <c r="BO7" s="98"/>
      <c r="BP7" s="98"/>
      <c r="BQ7" s="98"/>
      <c r="BR7" s="98" t="s">
        <v>628</v>
      </c>
      <c r="BS7" s="98"/>
      <c r="BT7" s="98"/>
      <c r="BU7" s="98"/>
      <c r="BV7" s="98"/>
      <c r="BW7" s="98"/>
      <c r="BX7" s="98" t="s">
        <v>625</v>
      </c>
      <c r="BY7" s="98"/>
      <c r="BZ7" s="98"/>
      <c r="CA7" s="98"/>
      <c r="CB7" s="98"/>
      <c r="CC7" s="98"/>
      <c r="CD7" s="98" t="s">
        <v>626</v>
      </c>
      <c r="CE7" s="98"/>
      <c r="CF7" s="98"/>
      <c r="CG7" s="98"/>
      <c r="CH7" s="98"/>
      <c r="CI7" s="98"/>
      <c r="CJ7" s="98" t="s">
        <v>627</v>
      </c>
      <c r="CK7" s="98"/>
      <c r="CL7" s="98"/>
      <c r="CM7" s="98"/>
      <c r="CN7" s="98"/>
      <c r="CO7" s="98"/>
      <c r="CP7" s="98" t="s">
        <v>628</v>
      </c>
      <c r="CQ7" s="98"/>
      <c r="CR7" s="98"/>
      <c r="CS7" s="98"/>
      <c r="CT7" s="98"/>
      <c r="CU7" s="98"/>
      <c r="CV7" s="98" t="s">
        <v>625</v>
      </c>
      <c r="CW7" s="98"/>
      <c r="CX7" s="98"/>
      <c r="CY7" s="98"/>
      <c r="CZ7" s="98"/>
      <c r="DA7" s="98"/>
      <c r="DB7" s="98" t="s">
        <v>626</v>
      </c>
      <c r="DC7" s="98"/>
      <c r="DD7" s="98"/>
      <c r="DE7" s="98"/>
      <c r="DF7" s="98"/>
      <c r="DG7" s="98"/>
      <c r="DH7" s="98" t="s">
        <v>627</v>
      </c>
      <c r="DI7" s="98"/>
      <c r="DJ7" s="98"/>
      <c r="DK7" s="98"/>
      <c r="DL7" s="98"/>
      <c r="DM7" s="98"/>
      <c r="DN7" s="98" t="s">
        <v>628</v>
      </c>
      <c r="DO7" s="98"/>
      <c r="DP7" s="98"/>
      <c r="DQ7" s="98"/>
      <c r="DR7" s="98"/>
      <c r="DS7" s="98"/>
      <c r="DT7" s="98" t="s">
        <v>625</v>
      </c>
      <c r="DU7" s="98"/>
      <c r="DV7" s="98"/>
      <c r="DW7" s="98"/>
      <c r="DX7" s="98"/>
      <c r="DY7" s="98"/>
      <c r="DZ7" s="98" t="s">
        <v>626</v>
      </c>
      <c r="EA7" s="98"/>
      <c r="EB7" s="98"/>
      <c r="EC7" s="98"/>
      <c r="ED7" s="98"/>
      <c r="EE7" s="98"/>
      <c r="EF7" s="98" t="s">
        <v>627</v>
      </c>
      <c r="EG7" s="98"/>
      <c r="EH7" s="98"/>
      <c r="EI7" s="98"/>
      <c r="EJ7" s="98"/>
      <c r="EK7" s="98"/>
      <c r="EL7" s="98" t="s">
        <v>628</v>
      </c>
      <c r="EM7" s="98"/>
      <c r="EN7" s="98"/>
      <c r="EO7" s="98"/>
      <c r="EP7" s="98"/>
      <c r="EQ7" s="98"/>
    </row>
    <row r="8" spans="1:147" x14ac:dyDescent="0.4">
      <c r="B8" s="97"/>
      <c r="C8" s="97"/>
      <c r="D8" s="97">
        <v>1</v>
      </c>
      <c r="E8" s="97"/>
      <c r="F8" s="97"/>
      <c r="G8" s="97"/>
      <c r="H8" s="97"/>
      <c r="I8" s="97"/>
      <c r="J8" s="97">
        <v>1</v>
      </c>
      <c r="K8" s="97"/>
      <c r="L8" s="97"/>
      <c r="M8" s="97"/>
      <c r="N8" s="97"/>
      <c r="O8" s="97"/>
      <c r="P8" s="97">
        <v>1</v>
      </c>
      <c r="Q8" s="97"/>
      <c r="R8" s="97"/>
      <c r="S8" s="97"/>
      <c r="T8" s="97"/>
      <c r="U8" s="97"/>
      <c r="V8" s="97">
        <v>1</v>
      </c>
      <c r="W8" s="97"/>
      <c r="X8" s="97"/>
      <c r="Y8" s="97"/>
      <c r="Z8" s="97"/>
      <c r="AA8" s="97"/>
      <c r="AB8" s="97">
        <v>1</v>
      </c>
      <c r="AC8" s="97"/>
      <c r="AD8" s="97"/>
      <c r="AE8" s="97"/>
      <c r="AF8" s="97"/>
      <c r="AG8" s="97"/>
      <c r="AH8" s="97">
        <v>1</v>
      </c>
      <c r="AI8" s="97"/>
      <c r="AJ8" s="97"/>
      <c r="AK8" s="97"/>
      <c r="AL8" s="97"/>
      <c r="AM8" s="97"/>
      <c r="AN8" s="97">
        <v>1</v>
      </c>
      <c r="AO8" s="97"/>
      <c r="AP8" s="97"/>
      <c r="AQ8" s="97"/>
      <c r="AR8" s="97"/>
      <c r="AS8" s="97"/>
      <c r="AT8" s="97">
        <v>1</v>
      </c>
      <c r="AU8" s="97"/>
      <c r="AV8" s="97"/>
      <c r="AW8" s="97"/>
      <c r="AX8" s="97"/>
      <c r="AY8" s="97"/>
      <c r="AZ8" s="97">
        <v>1</v>
      </c>
      <c r="BA8" s="97"/>
      <c r="BB8" s="97"/>
      <c r="BC8" s="97"/>
      <c r="BD8" s="97"/>
      <c r="BE8" s="97"/>
      <c r="BF8" s="97">
        <v>1</v>
      </c>
      <c r="BG8" s="97"/>
      <c r="BH8" s="97"/>
      <c r="BI8" s="97"/>
      <c r="BJ8" s="97"/>
      <c r="BK8" s="97"/>
      <c r="BL8" s="97">
        <v>1</v>
      </c>
      <c r="BM8" s="97"/>
      <c r="BN8" s="97"/>
      <c r="BO8" s="97"/>
      <c r="BP8" s="97"/>
      <c r="BQ8" s="97"/>
      <c r="BR8" s="97">
        <v>1</v>
      </c>
      <c r="BS8" s="97"/>
      <c r="BT8" s="97"/>
      <c r="BU8" s="97"/>
      <c r="BV8" s="97"/>
      <c r="BW8" s="97"/>
      <c r="BX8" s="97">
        <v>1</v>
      </c>
      <c r="BY8" s="97"/>
      <c r="BZ8" s="97"/>
      <c r="CA8" s="97"/>
      <c r="CB8" s="97"/>
      <c r="CC8" s="97"/>
      <c r="CD8" s="97">
        <v>1</v>
      </c>
      <c r="CE8" s="97"/>
      <c r="CF8" s="97"/>
      <c r="CG8" s="97"/>
      <c r="CH8" s="97"/>
      <c r="CI8" s="97"/>
      <c r="CJ8" s="97">
        <v>1</v>
      </c>
      <c r="CK8" s="97"/>
      <c r="CL8" s="97"/>
      <c r="CM8" s="97"/>
      <c r="CN8" s="97"/>
      <c r="CO8" s="97"/>
      <c r="CP8" s="97">
        <v>1</v>
      </c>
      <c r="CQ8" s="97"/>
      <c r="CR8" s="97"/>
      <c r="CS8" s="97"/>
      <c r="CT8" s="97"/>
      <c r="CU8" s="97"/>
      <c r="CV8" s="97">
        <v>1</v>
      </c>
      <c r="CW8" s="97"/>
      <c r="CX8" s="97"/>
      <c r="CY8" s="97"/>
      <c r="CZ8" s="97"/>
      <c r="DA8" s="97"/>
      <c r="DB8" s="97">
        <v>1</v>
      </c>
      <c r="DC8" s="97"/>
      <c r="DD8" s="97"/>
      <c r="DE8" s="97"/>
      <c r="DF8" s="97"/>
      <c r="DG8" s="97"/>
      <c r="DH8" s="97">
        <v>1</v>
      </c>
      <c r="DI8" s="97"/>
      <c r="DJ8" s="97"/>
      <c r="DK8" s="97"/>
      <c r="DL8" s="97"/>
      <c r="DM8" s="97"/>
      <c r="DN8" s="97">
        <v>1</v>
      </c>
      <c r="DO8" s="97"/>
      <c r="DP8" s="97"/>
      <c r="DQ8" s="97"/>
      <c r="DR8" s="97"/>
      <c r="DS8" s="97"/>
      <c r="DT8" s="97">
        <v>1</v>
      </c>
      <c r="DU8" s="97"/>
      <c r="DV8" s="97"/>
      <c r="DW8" s="97"/>
      <c r="DX8" s="97"/>
      <c r="DY8" s="97"/>
      <c r="DZ8" s="97">
        <v>1</v>
      </c>
      <c r="EA8" s="97"/>
      <c r="EB8" s="97"/>
      <c r="EC8" s="97"/>
      <c r="ED8" s="97"/>
      <c r="EE8" s="97"/>
      <c r="EF8" s="97">
        <v>1</v>
      </c>
      <c r="EG8" s="97"/>
      <c r="EH8" s="97"/>
      <c r="EI8" s="97"/>
      <c r="EJ8" s="97"/>
      <c r="EK8" s="97"/>
      <c r="EL8" s="97">
        <v>1</v>
      </c>
      <c r="EM8" s="97"/>
      <c r="EN8" s="97"/>
      <c r="EO8" s="97"/>
      <c r="EP8" s="97"/>
      <c r="EQ8" s="97"/>
    </row>
    <row r="9" spans="1:147" x14ac:dyDescent="0.4">
      <c r="B9" s="102"/>
      <c r="C9" s="97"/>
      <c r="D9" s="97" t="s">
        <v>629</v>
      </c>
      <c r="E9" s="97"/>
      <c r="F9" s="97"/>
      <c r="G9" s="97"/>
      <c r="H9" s="97"/>
      <c r="I9" s="97"/>
      <c r="J9" s="97" t="s">
        <v>630</v>
      </c>
      <c r="K9" s="97"/>
      <c r="L9" s="97"/>
      <c r="M9" s="97"/>
      <c r="N9" s="97"/>
      <c r="O9" s="97"/>
      <c r="P9" s="97" t="s">
        <v>631</v>
      </c>
      <c r="Q9" s="97"/>
      <c r="R9" s="97"/>
      <c r="S9" s="97"/>
      <c r="T9" s="97"/>
      <c r="U9" s="97"/>
      <c r="V9" s="97" t="s">
        <v>632</v>
      </c>
      <c r="W9" s="97"/>
      <c r="X9" s="97"/>
      <c r="Y9" s="97"/>
      <c r="Z9" s="97"/>
      <c r="AA9" s="97"/>
      <c r="AB9" s="97" t="s">
        <v>629</v>
      </c>
      <c r="AC9" s="97"/>
      <c r="AD9" s="97"/>
      <c r="AE9" s="97"/>
      <c r="AF9" s="97"/>
      <c r="AG9" s="97"/>
      <c r="AH9" s="97" t="s">
        <v>630</v>
      </c>
      <c r="AI9" s="97"/>
      <c r="AJ9" s="97"/>
      <c r="AK9" s="97"/>
      <c r="AL9" s="97"/>
      <c r="AM9" s="97"/>
      <c r="AN9" s="97" t="s">
        <v>631</v>
      </c>
      <c r="AO9" s="97"/>
      <c r="AP9" s="97"/>
      <c r="AQ9" s="97"/>
      <c r="AR9" s="97"/>
      <c r="AS9" s="97"/>
      <c r="AT9" s="97" t="s">
        <v>632</v>
      </c>
      <c r="AU9" s="97"/>
      <c r="AV9" s="97"/>
      <c r="AW9" s="97"/>
      <c r="AX9" s="97"/>
      <c r="AY9" s="97"/>
      <c r="AZ9" s="97" t="s">
        <v>629</v>
      </c>
      <c r="BA9" s="97"/>
      <c r="BB9" s="97"/>
      <c r="BC9" s="97"/>
      <c r="BD9" s="97"/>
      <c r="BE9" s="97"/>
      <c r="BF9" s="97" t="s">
        <v>630</v>
      </c>
      <c r="BG9" s="97"/>
      <c r="BH9" s="97"/>
      <c r="BI9" s="97"/>
      <c r="BJ9" s="97"/>
      <c r="BK9" s="97"/>
      <c r="BL9" s="97" t="s">
        <v>631</v>
      </c>
      <c r="BM9" s="97"/>
      <c r="BN9" s="97"/>
      <c r="BO9" s="97"/>
      <c r="BP9" s="97"/>
      <c r="BQ9" s="97"/>
      <c r="BR9" s="97" t="s">
        <v>632</v>
      </c>
      <c r="BS9" s="97"/>
      <c r="BT9" s="97"/>
      <c r="BU9" s="97"/>
      <c r="BV9" s="97"/>
      <c r="BW9" s="97"/>
      <c r="BX9" s="97" t="s">
        <v>629</v>
      </c>
      <c r="BY9" s="97"/>
      <c r="BZ9" s="97"/>
      <c r="CA9" s="97"/>
      <c r="CB9" s="97"/>
      <c r="CC9" s="97"/>
      <c r="CD9" s="97" t="s">
        <v>630</v>
      </c>
      <c r="CE9" s="97"/>
      <c r="CF9" s="97"/>
      <c r="CG9" s="97"/>
      <c r="CH9" s="97"/>
      <c r="CI9" s="97"/>
      <c r="CJ9" s="97" t="s">
        <v>631</v>
      </c>
      <c r="CK9" s="97"/>
      <c r="CL9" s="97"/>
      <c r="CM9" s="97"/>
      <c r="CN9" s="97"/>
      <c r="CO9" s="97"/>
      <c r="CP9" s="97" t="s">
        <v>632</v>
      </c>
      <c r="CQ9" s="97"/>
      <c r="CR9" s="97"/>
      <c r="CS9" s="97"/>
      <c r="CT9" s="97"/>
      <c r="CU9" s="97"/>
      <c r="CV9" s="97" t="s">
        <v>629</v>
      </c>
      <c r="CW9" s="97"/>
      <c r="CX9" s="97"/>
      <c r="CY9" s="97"/>
      <c r="CZ9" s="97"/>
      <c r="DA9" s="97"/>
      <c r="DB9" s="97" t="s">
        <v>630</v>
      </c>
      <c r="DC9" s="97"/>
      <c r="DD9" s="97"/>
      <c r="DE9" s="97"/>
      <c r="DF9" s="97"/>
      <c r="DG9" s="97"/>
      <c r="DH9" s="97" t="s">
        <v>631</v>
      </c>
      <c r="DI9" s="97"/>
      <c r="DJ9" s="97"/>
      <c r="DK9" s="97"/>
      <c r="DL9" s="97"/>
      <c r="DM9" s="97"/>
      <c r="DN9" s="97" t="s">
        <v>632</v>
      </c>
      <c r="DO9" s="97"/>
      <c r="DP9" s="97"/>
      <c r="DQ9" s="97"/>
      <c r="DR9" s="97"/>
      <c r="DS9" s="97"/>
      <c r="DT9" s="97" t="s">
        <v>629</v>
      </c>
      <c r="DU9" s="97"/>
      <c r="DV9" s="97"/>
      <c r="DW9" s="97"/>
      <c r="DX9" s="97"/>
      <c r="DY9" s="97"/>
      <c r="DZ9" s="97" t="s">
        <v>630</v>
      </c>
      <c r="EA9" s="97"/>
      <c r="EB9" s="97"/>
      <c r="EC9" s="97"/>
      <c r="ED9" s="97"/>
      <c r="EE9" s="97"/>
      <c r="EF9" s="97" t="s">
        <v>631</v>
      </c>
      <c r="EG9" s="97"/>
      <c r="EH9" s="97"/>
      <c r="EI9" s="97"/>
      <c r="EJ9" s="97"/>
      <c r="EK9" s="97"/>
      <c r="EL9" s="97" t="s">
        <v>632</v>
      </c>
      <c r="EM9" s="97"/>
      <c r="EN9" s="97"/>
      <c r="EO9" s="97"/>
      <c r="EP9" s="97"/>
      <c r="EQ9" s="97"/>
    </row>
    <row r="10" spans="1:147" x14ac:dyDescent="0.4">
      <c r="B10" s="102"/>
      <c r="C10" s="97"/>
      <c r="D10" s="97" t="s">
        <v>199</v>
      </c>
      <c r="E10" s="97"/>
      <c r="F10" s="97"/>
      <c r="G10" s="97">
        <v>1</v>
      </c>
      <c r="H10" s="97"/>
      <c r="I10" s="97"/>
      <c r="J10" s="97" t="s">
        <v>199</v>
      </c>
      <c r="K10" s="97"/>
      <c r="L10" s="97"/>
      <c r="M10" s="97">
        <v>1</v>
      </c>
      <c r="N10" s="97"/>
      <c r="O10" s="97"/>
      <c r="P10" s="97" t="s">
        <v>199</v>
      </c>
      <c r="Q10" s="97"/>
      <c r="R10" s="97"/>
      <c r="S10" s="97">
        <v>1</v>
      </c>
      <c r="T10" s="97"/>
      <c r="U10" s="97"/>
      <c r="V10" s="97" t="s">
        <v>199</v>
      </c>
      <c r="W10" s="97"/>
      <c r="X10" s="97"/>
      <c r="Y10" s="97">
        <v>1</v>
      </c>
      <c r="Z10" s="97"/>
      <c r="AA10" s="97"/>
      <c r="AB10" s="97" t="s">
        <v>199</v>
      </c>
      <c r="AC10" s="97"/>
      <c r="AD10" s="97"/>
      <c r="AE10" s="97">
        <v>1</v>
      </c>
      <c r="AF10" s="97"/>
      <c r="AG10" s="97"/>
      <c r="AH10" s="97" t="s">
        <v>199</v>
      </c>
      <c r="AI10" s="97"/>
      <c r="AJ10" s="97"/>
      <c r="AK10" s="97">
        <v>1</v>
      </c>
      <c r="AL10" s="97"/>
      <c r="AM10" s="97"/>
      <c r="AN10" s="97" t="s">
        <v>199</v>
      </c>
      <c r="AO10" s="97"/>
      <c r="AP10" s="97"/>
      <c r="AQ10" s="97">
        <v>1</v>
      </c>
      <c r="AR10" s="97"/>
      <c r="AS10" s="97"/>
      <c r="AT10" s="97" t="s">
        <v>199</v>
      </c>
      <c r="AU10" s="97"/>
      <c r="AV10" s="97"/>
      <c r="AW10" s="97">
        <v>1</v>
      </c>
      <c r="AX10" s="97"/>
      <c r="AY10" s="97"/>
      <c r="AZ10" s="97" t="s">
        <v>199</v>
      </c>
      <c r="BA10" s="97"/>
      <c r="BB10" s="97"/>
      <c r="BC10" s="97">
        <v>1</v>
      </c>
      <c r="BD10" s="97"/>
      <c r="BE10" s="97"/>
      <c r="BF10" s="97" t="s">
        <v>199</v>
      </c>
      <c r="BG10" s="97"/>
      <c r="BH10" s="97"/>
      <c r="BI10" s="97">
        <v>1</v>
      </c>
      <c r="BJ10" s="97"/>
      <c r="BK10" s="97"/>
      <c r="BL10" s="97" t="s">
        <v>199</v>
      </c>
      <c r="BM10" s="97"/>
      <c r="BN10" s="97"/>
      <c r="BO10" s="97">
        <v>1</v>
      </c>
      <c r="BP10" s="97"/>
      <c r="BQ10" s="97"/>
      <c r="BR10" s="97" t="s">
        <v>199</v>
      </c>
      <c r="BS10" s="97"/>
      <c r="BT10" s="97"/>
      <c r="BU10" s="97">
        <v>1</v>
      </c>
      <c r="BV10" s="97"/>
      <c r="BW10" s="97"/>
      <c r="BX10" s="97" t="s">
        <v>199</v>
      </c>
      <c r="BY10" s="97"/>
      <c r="BZ10" s="97"/>
      <c r="CA10" s="97">
        <v>1</v>
      </c>
      <c r="CB10" s="97"/>
      <c r="CC10" s="97"/>
      <c r="CD10" s="97" t="s">
        <v>199</v>
      </c>
      <c r="CE10" s="97"/>
      <c r="CF10" s="97"/>
      <c r="CG10" s="97">
        <v>1</v>
      </c>
      <c r="CH10" s="97"/>
      <c r="CI10" s="97"/>
      <c r="CJ10" s="97" t="s">
        <v>199</v>
      </c>
      <c r="CK10" s="97"/>
      <c r="CL10" s="97"/>
      <c r="CM10" s="97">
        <v>1</v>
      </c>
      <c r="CN10" s="97"/>
      <c r="CO10" s="97"/>
      <c r="CP10" s="97" t="s">
        <v>199</v>
      </c>
      <c r="CQ10" s="97"/>
      <c r="CR10" s="97"/>
      <c r="CS10" s="97">
        <v>1</v>
      </c>
      <c r="CT10" s="97"/>
      <c r="CU10" s="97"/>
      <c r="CV10" s="97" t="s">
        <v>199</v>
      </c>
      <c r="CW10" s="97"/>
      <c r="CX10" s="97"/>
      <c r="CY10" s="97">
        <v>1</v>
      </c>
      <c r="CZ10" s="97"/>
      <c r="DA10" s="97"/>
      <c r="DB10" s="97" t="s">
        <v>199</v>
      </c>
      <c r="DC10" s="97"/>
      <c r="DD10" s="97"/>
      <c r="DE10" s="97">
        <v>1</v>
      </c>
      <c r="DF10" s="97"/>
      <c r="DG10" s="97"/>
      <c r="DH10" s="97" t="s">
        <v>199</v>
      </c>
      <c r="DI10" s="97"/>
      <c r="DJ10" s="97"/>
      <c r="DK10" s="97">
        <v>1</v>
      </c>
      <c r="DL10" s="97"/>
      <c r="DM10" s="97"/>
      <c r="DN10" s="97" t="s">
        <v>199</v>
      </c>
      <c r="DO10" s="97"/>
      <c r="DP10" s="97"/>
      <c r="DQ10" s="97">
        <v>1</v>
      </c>
      <c r="DR10" s="97"/>
      <c r="DS10" s="97"/>
      <c r="DT10" s="97" t="s">
        <v>199</v>
      </c>
      <c r="DU10" s="97"/>
      <c r="DV10" s="97"/>
      <c r="DW10" s="97">
        <v>1</v>
      </c>
      <c r="DX10" s="97"/>
      <c r="DY10" s="97"/>
      <c r="DZ10" s="97" t="s">
        <v>199</v>
      </c>
      <c r="EA10" s="97"/>
      <c r="EB10" s="97"/>
      <c r="EC10" s="97">
        <v>1</v>
      </c>
      <c r="ED10" s="97"/>
      <c r="EE10" s="97"/>
      <c r="EF10" s="97" t="s">
        <v>199</v>
      </c>
      <c r="EG10" s="97"/>
      <c r="EH10" s="97"/>
      <c r="EI10" s="97">
        <v>1</v>
      </c>
      <c r="EJ10" s="97"/>
      <c r="EK10" s="97"/>
      <c r="EL10" s="97" t="s">
        <v>199</v>
      </c>
      <c r="EM10" s="97"/>
      <c r="EN10" s="97"/>
      <c r="EO10" s="97">
        <v>1</v>
      </c>
      <c r="EP10" s="97"/>
      <c r="EQ10" s="97"/>
    </row>
    <row r="11" spans="1:147" x14ac:dyDescent="0.4">
      <c r="B11" s="102"/>
      <c r="C11" s="97"/>
      <c r="D11" s="97" t="s">
        <v>633</v>
      </c>
      <c r="E11" s="97"/>
      <c r="F11" s="97"/>
      <c r="G11" s="97" t="s">
        <v>633</v>
      </c>
      <c r="H11" s="97"/>
      <c r="I11" s="97"/>
      <c r="J11" s="97" t="s">
        <v>633</v>
      </c>
      <c r="K11" s="97"/>
      <c r="L11" s="97"/>
      <c r="M11" s="97" t="s">
        <v>633</v>
      </c>
      <c r="N11" s="97"/>
      <c r="O11" s="97"/>
      <c r="P11" s="97" t="s">
        <v>633</v>
      </c>
      <c r="Q11" s="97"/>
      <c r="R11" s="97"/>
      <c r="S11" s="97" t="s">
        <v>633</v>
      </c>
      <c r="T11" s="97"/>
      <c r="U11" s="97"/>
      <c r="V11" s="97" t="s">
        <v>633</v>
      </c>
      <c r="W11" s="97"/>
      <c r="X11" s="97"/>
      <c r="Y11" s="97" t="s">
        <v>633</v>
      </c>
      <c r="Z11" s="97"/>
      <c r="AA11" s="97"/>
      <c r="AB11" s="97" t="s">
        <v>633</v>
      </c>
      <c r="AC11" s="97"/>
      <c r="AD11" s="97"/>
      <c r="AE11" s="97" t="s">
        <v>633</v>
      </c>
      <c r="AF11" s="97"/>
      <c r="AG11" s="97"/>
      <c r="AH11" s="97" t="s">
        <v>633</v>
      </c>
      <c r="AI11" s="97"/>
      <c r="AJ11" s="97"/>
      <c r="AK11" s="97" t="s">
        <v>633</v>
      </c>
      <c r="AL11" s="97"/>
      <c r="AM11" s="97"/>
      <c r="AN11" s="97" t="s">
        <v>633</v>
      </c>
      <c r="AO11" s="97"/>
      <c r="AP11" s="97"/>
      <c r="AQ11" s="97" t="s">
        <v>633</v>
      </c>
      <c r="AR11" s="97"/>
      <c r="AS11" s="97"/>
      <c r="AT11" s="97" t="s">
        <v>633</v>
      </c>
      <c r="AU11" s="97"/>
      <c r="AV11" s="97"/>
      <c r="AW11" s="97" t="s">
        <v>633</v>
      </c>
      <c r="AX11" s="97"/>
      <c r="AY11" s="97"/>
      <c r="AZ11" s="97" t="s">
        <v>633</v>
      </c>
      <c r="BA11" s="97"/>
      <c r="BB11" s="97"/>
      <c r="BC11" s="97" t="s">
        <v>633</v>
      </c>
      <c r="BD11" s="97"/>
      <c r="BE11" s="97"/>
      <c r="BF11" s="97" t="s">
        <v>633</v>
      </c>
      <c r="BG11" s="97"/>
      <c r="BH11" s="97"/>
      <c r="BI11" s="97" t="s">
        <v>633</v>
      </c>
      <c r="BJ11" s="97"/>
      <c r="BK11" s="97"/>
      <c r="BL11" s="97" t="s">
        <v>633</v>
      </c>
      <c r="BM11" s="97"/>
      <c r="BN11" s="97"/>
      <c r="BO11" s="97" t="s">
        <v>633</v>
      </c>
      <c r="BP11" s="97"/>
      <c r="BQ11" s="97"/>
      <c r="BR11" s="97" t="s">
        <v>633</v>
      </c>
      <c r="BS11" s="97"/>
      <c r="BT11" s="97"/>
      <c r="BU11" s="97" t="s">
        <v>633</v>
      </c>
      <c r="BV11" s="97"/>
      <c r="BW11" s="97"/>
      <c r="BX11" s="97" t="s">
        <v>633</v>
      </c>
      <c r="BY11" s="97"/>
      <c r="BZ11" s="97"/>
      <c r="CA11" s="97" t="s">
        <v>633</v>
      </c>
      <c r="CB11" s="97"/>
      <c r="CC11" s="97"/>
      <c r="CD11" s="97" t="s">
        <v>633</v>
      </c>
      <c r="CE11" s="97"/>
      <c r="CF11" s="97"/>
      <c r="CG11" s="97" t="s">
        <v>633</v>
      </c>
      <c r="CH11" s="97"/>
      <c r="CI11" s="97"/>
      <c r="CJ11" s="97" t="s">
        <v>633</v>
      </c>
      <c r="CK11" s="97"/>
      <c r="CL11" s="97"/>
      <c r="CM11" s="97" t="s">
        <v>633</v>
      </c>
      <c r="CN11" s="97"/>
      <c r="CO11" s="97"/>
      <c r="CP11" s="97" t="s">
        <v>633</v>
      </c>
      <c r="CQ11" s="97"/>
      <c r="CR11" s="97"/>
      <c r="CS11" s="97" t="s">
        <v>633</v>
      </c>
      <c r="CT11" s="97"/>
      <c r="CU11" s="97"/>
      <c r="CV11" s="97" t="s">
        <v>633</v>
      </c>
      <c r="CW11" s="97"/>
      <c r="CX11" s="97"/>
      <c r="CY11" s="97" t="s">
        <v>633</v>
      </c>
      <c r="CZ11" s="97"/>
      <c r="DA11" s="97"/>
      <c r="DB11" s="97" t="s">
        <v>633</v>
      </c>
      <c r="DC11" s="97"/>
      <c r="DD11" s="97"/>
      <c r="DE11" s="97" t="s">
        <v>633</v>
      </c>
      <c r="DF11" s="97"/>
      <c r="DG11" s="97"/>
      <c r="DH11" s="97" t="s">
        <v>633</v>
      </c>
      <c r="DI11" s="97"/>
      <c r="DJ11" s="97"/>
      <c r="DK11" s="97" t="s">
        <v>633</v>
      </c>
      <c r="DL11" s="97"/>
      <c r="DM11" s="97"/>
      <c r="DN11" s="97" t="s">
        <v>633</v>
      </c>
      <c r="DO11" s="97"/>
      <c r="DP11" s="97"/>
      <c r="DQ11" s="97" t="s">
        <v>633</v>
      </c>
      <c r="DR11" s="97"/>
      <c r="DS11" s="97"/>
      <c r="DT11" s="97" t="s">
        <v>633</v>
      </c>
      <c r="DU11" s="97"/>
      <c r="DV11" s="97"/>
      <c r="DW11" s="97" t="s">
        <v>633</v>
      </c>
      <c r="DX11" s="97"/>
      <c r="DY11" s="97"/>
      <c r="DZ11" s="97" t="s">
        <v>633</v>
      </c>
      <c r="EA11" s="97"/>
      <c r="EB11" s="97"/>
      <c r="EC11" s="97" t="s">
        <v>633</v>
      </c>
      <c r="ED11" s="97"/>
      <c r="EE11" s="97"/>
      <c r="EF11" s="97" t="s">
        <v>633</v>
      </c>
      <c r="EG11" s="97"/>
      <c r="EH11" s="97"/>
      <c r="EI11" s="97" t="s">
        <v>633</v>
      </c>
      <c r="EJ11" s="97"/>
      <c r="EK11" s="97"/>
      <c r="EL11" s="97" t="s">
        <v>633</v>
      </c>
      <c r="EM11" s="97"/>
      <c r="EN11" s="97"/>
      <c r="EO11" s="97" t="s">
        <v>633</v>
      </c>
      <c r="EP11" s="97"/>
      <c r="EQ11" s="97"/>
    </row>
    <row r="12" spans="1:147" x14ac:dyDescent="0.4">
      <c r="B12" s="98"/>
      <c r="C12" s="98"/>
      <c r="D12" s="98" t="s">
        <v>199</v>
      </c>
      <c r="E12" s="98" t="s">
        <v>634</v>
      </c>
      <c r="F12" s="98" t="s">
        <v>200</v>
      </c>
      <c r="G12" s="98" t="s">
        <v>199</v>
      </c>
      <c r="H12" s="98" t="s">
        <v>634</v>
      </c>
      <c r="I12" s="98" t="s">
        <v>200</v>
      </c>
      <c r="J12" s="98" t="s">
        <v>199</v>
      </c>
      <c r="K12" s="98" t="s">
        <v>634</v>
      </c>
      <c r="L12" s="98" t="s">
        <v>200</v>
      </c>
      <c r="M12" s="98" t="s">
        <v>199</v>
      </c>
      <c r="N12" s="98" t="s">
        <v>634</v>
      </c>
      <c r="O12" s="98" t="s">
        <v>200</v>
      </c>
      <c r="P12" s="98" t="s">
        <v>199</v>
      </c>
      <c r="Q12" s="98" t="s">
        <v>634</v>
      </c>
      <c r="R12" s="98" t="s">
        <v>200</v>
      </c>
      <c r="S12" s="98" t="s">
        <v>199</v>
      </c>
      <c r="T12" s="98" t="s">
        <v>634</v>
      </c>
      <c r="U12" s="98" t="s">
        <v>200</v>
      </c>
      <c r="V12" s="98" t="s">
        <v>199</v>
      </c>
      <c r="W12" s="98" t="s">
        <v>634</v>
      </c>
      <c r="X12" s="98" t="s">
        <v>200</v>
      </c>
      <c r="Y12" s="98" t="s">
        <v>199</v>
      </c>
      <c r="Z12" s="98" t="s">
        <v>634</v>
      </c>
      <c r="AA12" s="98" t="s">
        <v>200</v>
      </c>
      <c r="AB12" s="98" t="s">
        <v>199</v>
      </c>
      <c r="AC12" s="98" t="s">
        <v>634</v>
      </c>
      <c r="AD12" s="98" t="s">
        <v>200</v>
      </c>
      <c r="AE12" s="98" t="s">
        <v>199</v>
      </c>
      <c r="AF12" s="98" t="s">
        <v>634</v>
      </c>
      <c r="AG12" s="98" t="s">
        <v>200</v>
      </c>
      <c r="AH12" s="98" t="s">
        <v>199</v>
      </c>
      <c r="AI12" s="98" t="s">
        <v>634</v>
      </c>
      <c r="AJ12" s="98" t="s">
        <v>200</v>
      </c>
      <c r="AK12" s="98" t="s">
        <v>199</v>
      </c>
      <c r="AL12" s="98" t="s">
        <v>634</v>
      </c>
      <c r="AM12" s="98" t="s">
        <v>200</v>
      </c>
      <c r="AN12" s="98" t="s">
        <v>199</v>
      </c>
      <c r="AO12" s="98" t="s">
        <v>634</v>
      </c>
      <c r="AP12" s="98" t="s">
        <v>200</v>
      </c>
      <c r="AQ12" s="98" t="s">
        <v>199</v>
      </c>
      <c r="AR12" s="98" t="s">
        <v>634</v>
      </c>
      <c r="AS12" s="98" t="s">
        <v>200</v>
      </c>
      <c r="AT12" s="98" t="s">
        <v>199</v>
      </c>
      <c r="AU12" s="98" t="s">
        <v>634</v>
      </c>
      <c r="AV12" s="98" t="s">
        <v>200</v>
      </c>
      <c r="AW12" s="98" t="s">
        <v>199</v>
      </c>
      <c r="AX12" s="98" t="s">
        <v>634</v>
      </c>
      <c r="AY12" s="98" t="s">
        <v>200</v>
      </c>
      <c r="AZ12" s="98" t="s">
        <v>199</v>
      </c>
      <c r="BA12" s="98" t="s">
        <v>634</v>
      </c>
      <c r="BB12" s="98" t="s">
        <v>200</v>
      </c>
      <c r="BC12" s="98" t="s">
        <v>199</v>
      </c>
      <c r="BD12" s="98" t="s">
        <v>634</v>
      </c>
      <c r="BE12" s="98" t="s">
        <v>200</v>
      </c>
      <c r="BF12" s="98" t="s">
        <v>199</v>
      </c>
      <c r="BG12" s="98" t="s">
        <v>634</v>
      </c>
      <c r="BH12" s="98" t="s">
        <v>200</v>
      </c>
      <c r="BI12" s="98" t="s">
        <v>199</v>
      </c>
      <c r="BJ12" s="98" t="s">
        <v>634</v>
      </c>
      <c r="BK12" s="98" t="s">
        <v>200</v>
      </c>
      <c r="BL12" s="98" t="s">
        <v>199</v>
      </c>
      <c r="BM12" s="98" t="s">
        <v>634</v>
      </c>
      <c r="BN12" s="98" t="s">
        <v>200</v>
      </c>
      <c r="BO12" s="98" t="s">
        <v>199</v>
      </c>
      <c r="BP12" s="98" t="s">
        <v>634</v>
      </c>
      <c r="BQ12" s="98" t="s">
        <v>200</v>
      </c>
      <c r="BR12" s="98" t="s">
        <v>199</v>
      </c>
      <c r="BS12" s="98" t="s">
        <v>634</v>
      </c>
      <c r="BT12" s="98" t="s">
        <v>200</v>
      </c>
      <c r="BU12" s="98" t="s">
        <v>199</v>
      </c>
      <c r="BV12" s="98" t="s">
        <v>634</v>
      </c>
      <c r="BW12" s="98" t="s">
        <v>200</v>
      </c>
      <c r="BX12" s="98" t="s">
        <v>199</v>
      </c>
      <c r="BY12" s="98" t="s">
        <v>634</v>
      </c>
      <c r="BZ12" s="98" t="s">
        <v>200</v>
      </c>
      <c r="CA12" s="98" t="s">
        <v>199</v>
      </c>
      <c r="CB12" s="98" t="s">
        <v>634</v>
      </c>
      <c r="CC12" s="98" t="s">
        <v>200</v>
      </c>
      <c r="CD12" s="98" t="s">
        <v>199</v>
      </c>
      <c r="CE12" s="98" t="s">
        <v>634</v>
      </c>
      <c r="CF12" s="98" t="s">
        <v>200</v>
      </c>
      <c r="CG12" s="98" t="s">
        <v>199</v>
      </c>
      <c r="CH12" s="98" t="s">
        <v>634</v>
      </c>
      <c r="CI12" s="98" t="s">
        <v>200</v>
      </c>
      <c r="CJ12" s="98" t="s">
        <v>199</v>
      </c>
      <c r="CK12" s="98" t="s">
        <v>634</v>
      </c>
      <c r="CL12" s="98" t="s">
        <v>200</v>
      </c>
      <c r="CM12" s="98" t="s">
        <v>199</v>
      </c>
      <c r="CN12" s="98" t="s">
        <v>634</v>
      </c>
      <c r="CO12" s="98" t="s">
        <v>200</v>
      </c>
      <c r="CP12" s="98" t="s">
        <v>199</v>
      </c>
      <c r="CQ12" s="98" t="s">
        <v>634</v>
      </c>
      <c r="CR12" s="98" t="s">
        <v>200</v>
      </c>
      <c r="CS12" s="98" t="s">
        <v>199</v>
      </c>
      <c r="CT12" s="98" t="s">
        <v>634</v>
      </c>
      <c r="CU12" s="98" t="s">
        <v>200</v>
      </c>
      <c r="CV12" s="98" t="s">
        <v>199</v>
      </c>
      <c r="CW12" s="98" t="s">
        <v>634</v>
      </c>
      <c r="CX12" s="98" t="s">
        <v>200</v>
      </c>
      <c r="CY12" s="98" t="s">
        <v>199</v>
      </c>
      <c r="CZ12" s="98" t="s">
        <v>634</v>
      </c>
      <c r="DA12" s="98" t="s">
        <v>200</v>
      </c>
      <c r="DB12" s="98" t="s">
        <v>199</v>
      </c>
      <c r="DC12" s="98" t="s">
        <v>634</v>
      </c>
      <c r="DD12" s="98" t="s">
        <v>200</v>
      </c>
      <c r="DE12" s="98" t="s">
        <v>199</v>
      </c>
      <c r="DF12" s="98" t="s">
        <v>634</v>
      </c>
      <c r="DG12" s="98" t="s">
        <v>200</v>
      </c>
      <c r="DH12" s="98" t="s">
        <v>199</v>
      </c>
      <c r="DI12" s="98" t="s">
        <v>634</v>
      </c>
      <c r="DJ12" s="98" t="s">
        <v>200</v>
      </c>
      <c r="DK12" s="98" t="s">
        <v>199</v>
      </c>
      <c r="DL12" s="98" t="s">
        <v>634</v>
      </c>
      <c r="DM12" s="98" t="s">
        <v>200</v>
      </c>
      <c r="DN12" s="98" t="s">
        <v>199</v>
      </c>
      <c r="DO12" s="98" t="s">
        <v>634</v>
      </c>
      <c r="DP12" s="98" t="s">
        <v>200</v>
      </c>
      <c r="DQ12" s="98" t="s">
        <v>199</v>
      </c>
      <c r="DR12" s="98" t="s">
        <v>634</v>
      </c>
      <c r="DS12" s="98" t="s">
        <v>200</v>
      </c>
      <c r="DT12" s="98" t="s">
        <v>199</v>
      </c>
      <c r="DU12" s="98" t="s">
        <v>634</v>
      </c>
      <c r="DV12" s="98" t="s">
        <v>200</v>
      </c>
      <c r="DW12" s="98" t="s">
        <v>199</v>
      </c>
      <c r="DX12" s="98" t="s">
        <v>634</v>
      </c>
      <c r="DY12" s="98" t="s">
        <v>200</v>
      </c>
      <c r="DZ12" s="98" t="s">
        <v>199</v>
      </c>
      <c r="EA12" s="98" t="s">
        <v>634</v>
      </c>
      <c r="EB12" s="98" t="s">
        <v>200</v>
      </c>
      <c r="EC12" s="98" t="s">
        <v>199</v>
      </c>
      <c r="ED12" s="98" t="s">
        <v>634</v>
      </c>
      <c r="EE12" s="98" t="s">
        <v>200</v>
      </c>
      <c r="EF12" s="98" t="s">
        <v>199</v>
      </c>
      <c r="EG12" s="98" t="s">
        <v>634</v>
      </c>
      <c r="EH12" s="98" t="s">
        <v>200</v>
      </c>
      <c r="EI12" s="98" t="s">
        <v>199</v>
      </c>
      <c r="EJ12" s="98" t="s">
        <v>634</v>
      </c>
      <c r="EK12" s="98" t="s">
        <v>200</v>
      </c>
      <c r="EL12" s="98" t="s">
        <v>199</v>
      </c>
      <c r="EM12" s="98" t="s">
        <v>634</v>
      </c>
      <c r="EN12" s="98" t="s">
        <v>200</v>
      </c>
      <c r="EO12" s="98" t="s">
        <v>199</v>
      </c>
      <c r="EP12" s="98" t="s">
        <v>634</v>
      </c>
      <c r="EQ12" s="98" t="s">
        <v>200</v>
      </c>
    </row>
    <row r="13" spans="1:147" x14ac:dyDescent="0.4">
      <c r="B13" s="97"/>
      <c r="C13" s="97"/>
      <c r="D13" s="97" t="s">
        <v>635</v>
      </c>
      <c r="E13" s="97" t="s">
        <v>635</v>
      </c>
      <c r="F13" s="97" t="s">
        <v>635</v>
      </c>
      <c r="G13" s="97" t="s">
        <v>635</v>
      </c>
      <c r="H13" s="97" t="s">
        <v>635</v>
      </c>
      <c r="I13" s="97" t="s">
        <v>635</v>
      </c>
      <c r="J13" s="97" t="s">
        <v>635</v>
      </c>
      <c r="K13" s="97" t="s">
        <v>635</v>
      </c>
      <c r="L13" s="97" t="s">
        <v>635</v>
      </c>
      <c r="M13" s="97" t="s">
        <v>635</v>
      </c>
      <c r="N13" s="97" t="s">
        <v>635</v>
      </c>
      <c r="O13" s="97" t="s">
        <v>635</v>
      </c>
      <c r="P13" s="97" t="s">
        <v>635</v>
      </c>
      <c r="Q13" s="97" t="s">
        <v>635</v>
      </c>
      <c r="R13" s="97" t="s">
        <v>635</v>
      </c>
      <c r="S13" s="97" t="s">
        <v>635</v>
      </c>
      <c r="T13" s="97" t="s">
        <v>635</v>
      </c>
      <c r="U13" s="97" t="s">
        <v>635</v>
      </c>
      <c r="V13" s="97" t="s">
        <v>635</v>
      </c>
      <c r="W13" s="97" t="s">
        <v>635</v>
      </c>
      <c r="X13" s="97" t="s">
        <v>635</v>
      </c>
      <c r="Y13" s="97" t="s">
        <v>635</v>
      </c>
      <c r="Z13" s="97" t="s">
        <v>635</v>
      </c>
      <c r="AA13" s="97" t="s">
        <v>635</v>
      </c>
      <c r="AB13" s="97" t="s">
        <v>635</v>
      </c>
      <c r="AC13" s="97" t="s">
        <v>635</v>
      </c>
      <c r="AD13" s="97" t="s">
        <v>635</v>
      </c>
      <c r="AE13" s="97" t="s">
        <v>635</v>
      </c>
      <c r="AF13" s="97" t="s">
        <v>635</v>
      </c>
      <c r="AG13" s="97" t="s">
        <v>635</v>
      </c>
      <c r="AH13" s="97" t="s">
        <v>635</v>
      </c>
      <c r="AI13" s="97" t="s">
        <v>635</v>
      </c>
      <c r="AJ13" s="97" t="s">
        <v>635</v>
      </c>
      <c r="AK13" s="97" t="s">
        <v>635</v>
      </c>
      <c r="AL13" s="97" t="s">
        <v>635</v>
      </c>
      <c r="AM13" s="97" t="s">
        <v>635</v>
      </c>
      <c r="AN13" s="97" t="s">
        <v>635</v>
      </c>
      <c r="AO13" s="97" t="s">
        <v>635</v>
      </c>
      <c r="AP13" s="97" t="s">
        <v>635</v>
      </c>
      <c r="AQ13" s="97" t="s">
        <v>635</v>
      </c>
      <c r="AR13" s="97" t="s">
        <v>635</v>
      </c>
      <c r="AS13" s="97" t="s">
        <v>635</v>
      </c>
      <c r="AT13" s="97" t="s">
        <v>635</v>
      </c>
      <c r="AU13" s="97" t="s">
        <v>635</v>
      </c>
      <c r="AV13" s="97" t="s">
        <v>635</v>
      </c>
      <c r="AW13" s="97" t="s">
        <v>635</v>
      </c>
      <c r="AX13" s="97" t="s">
        <v>635</v>
      </c>
      <c r="AY13" s="97" t="s">
        <v>635</v>
      </c>
      <c r="AZ13" s="97" t="s">
        <v>635</v>
      </c>
      <c r="BA13" s="97" t="s">
        <v>635</v>
      </c>
      <c r="BB13" s="97" t="s">
        <v>635</v>
      </c>
      <c r="BC13" s="97" t="s">
        <v>635</v>
      </c>
      <c r="BD13" s="97" t="s">
        <v>635</v>
      </c>
      <c r="BE13" s="97" t="s">
        <v>635</v>
      </c>
      <c r="BF13" s="97" t="s">
        <v>635</v>
      </c>
      <c r="BG13" s="97" t="s">
        <v>635</v>
      </c>
      <c r="BH13" s="97" t="s">
        <v>635</v>
      </c>
      <c r="BI13" s="97" t="s">
        <v>635</v>
      </c>
      <c r="BJ13" s="97" t="s">
        <v>635</v>
      </c>
      <c r="BK13" s="97" t="s">
        <v>635</v>
      </c>
      <c r="BL13" s="97" t="s">
        <v>635</v>
      </c>
      <c r="BM13" s="97" t="s">
        <v>635</v>
      </c>
      <c r="BN13" s="97" t="s">
        <v>635</v>
      </c>
      <c r="BO13" s="97" t="s">
        <v>635</v>
      </c>
      <c r="BP13" s="97" t="s">
        <v>635</v>
      </c>
      <c r="BQ13" s="97" t="s">
        <v>635</v>
      </c>
      <c r="BR13" s="97" t="s">
        <v>635</v>
      </c>
      <c r="BS13" s="97" t="s">
        <v>635</v>
      </c>
      <c r="BT13" s="97" t="s">
        <v>635</v>
      </c>
      <c r="BU13" s="97" t="s">
        <v>635</v>
      </c>
      <c r="BV13" s="97" t="s">
        <v>635</v>
      </c>
      <c r="BW13" s="97" t="s">
        <v>635</v>
      </c>
      <c r="BX13" s="97" t="s">
        <v>635</v>
      </c>
      <c r="BY13" s="97" t="s">
        <v>635</v>
      </c>
      <c r="BZ13" s="97" t="s">
        <v>635</v>
      </c>
      <c r="CA13" s="97" t="s">
        <v>635</v>
      </c>
      <c r="CB13" s="97" t="s">
        <v>635</v>
      </c>
      <c r="CC13" s="97" t="s">
        <v>635</v>
      </c>
      <c r="CD13" s="97" t="s">
        <v>635</v>
      </c>
      <c r="CE13" s="97" t="s">
        <v>635</v>
      </c>
      <c r="CF13" s="97" t="s">
        <v>635</v>
      </c>
      <c r="CG13" s="97" t="s">
        <v>635</v>
      </c>
      <c r="CH13" s="97" t="s">
        <v>635</v>
      </c>
      <c r="CI13" s="97" t="s">
        <v>635</v>
      </c>
      <c r="CJ13" s="97" t="s">
        <v>635</v>
      </c>
      <c r="CK13" s="97" t="s">
        <v>635</v>
      </c>
      <c r="CL13" s="97" t="s">
        <v>635</v>
      </c>
      <c r="CM13" s="97" t="s">
        <v>635</v>
      </c>
      <c r="CN13" s="97" t="s">
        <v>635</v>
      </c>
      <c r="CO13" s="97" t="s">
        <v>635</v>
      </c>
      <c r="CP13" s="97" t="s">
        <v>635</v>
      </c>
      <c r="CQ13" s="97" t="s">
        <v>635</v>
      </c>
      <c r="CR13" s="97" t="s">
        <v>635</v>
      </c>
      <c r="CS13" s="97" t="s">
        <v>635</v>
      </c>
      <c r="CT13" s="97" t="s">
        <v>635</v>
      </c>
      <c r="CU13" s="97" t="s">
        <v>635</v>
      </c>
      <c r="CV13" s="97" t="s">
        <v>635</v>
      </c>
      <c r="CW13" s="97" t="s">
        <v>635</v>
      </c>
      <c r="CX13" s="97" t="s">
        <v>635</v>
      </c>
      <c r="CY13" s="97" t="s">
        <v>635</v>
      </c>
      <c r="CZ13" s="97" t="s">
        <v>635</v>
      </c>
      <c r="DA13" s="97" t="s">
        <v>635</v>
      </c>
      <c r="DB13" s="97" t="s">
        <v>635</v>
      </c>
      <c r="DC13" s="97" t="s">
        <v>635</v>
      </c>
      <c r="DD13" s="97" t="s">
        <v>635</v>
      </c>
      <c r="DE13" s="97" t="s">
        <v>635</v>
      </c>
      <c r="DF13" s="97" t="s">
        <v>635</v>
      </c>
      <c r="DG13" s="97" t="s">
        <v>635</v>
      </c>
      <c r="DH13" s="97" t="s">
        <v>635</v>
      </c>
      <c r="DI13" s="97" t="s">
        <v>635</v>
      </c>
      <c r="DJ13" s="97" t="s">
        <v>635</v>
      </c>
      <c r="DK13" s="97" t="s">
        <v>635</v>
      </c>
      <c r="DL13" s="97" t="s">
        <v>635</v>
      </c>
      <c r="DM13" s="97" t="s">
        <v>635</v>
      </c>
      <c r="DN13" s="97" t="s">
        <v>635</v>
      </c>
      <c r="DO13" s="97" t="s">
        <v>635</v>
      </c>
      <c r="DP13" s="97" t="s">
        <v>635</v>
      </c>
      <c r="DQ13" s="97" t="s">
        <v>635</v>
      </c>
      <c r="DR13" s="97" t="s">
        <v>635</v>
      </c>
      <c r="DS13" s="97" t="s">
        <v>635</v>
      </c>
      <c r="DT13" s="97" t="s">
        <v>635</v>
      </c>
      <c r="DU13" s="97" t="s">
        <v>635</v>
      </c>
      <c r="DV13" s="97" t="s">
        <v>635</v>
      </c>
      <c r="DW13" s="97" t="s">
        <v>635</v>
      </c>
      <c r="DX13" s="97" t="s">
        <v>635</v>
      </c>
      <c r="DY13" s="97" t="s">
        <v>635</v>
      </c>
      <c r="DZ13" s="97" t="s">
        <v>635</v>
      </c>
      <c r="EA13" s="97" t="s">
        <v>635</v>
      </c>
      <c r="EB13" s="97" t="s">
        <v>635</v>
      </c>
      <c r="EC13" s="97" t="s">
        <v>635</v>
      </c>
      <c r="ED13" s="97" t="s">
        <v>635</v>
      </c>
      <c r="EE13" s="97" t="s">
        <v>635</v>
      </c>
      <c r="EF13" s="97" t="s">
        <v>635</v>
      </c>
      <c r="EG13" s="97" t="s">
        <v>635</v>
      </c>
      <c r="EH13" s="97" t="s">
        <v>635</v>
      </c>
      <c r="EI13" s="97" t="s">
        <v>635</v>
      </c>
      <c r="EJ13" s="97" t="s">
        <v>635</v>
      </c>
      <c r="EK13" s="97" t="s">
        <v>635</v>
      </c>
      <c r="EL13" s="97" t="s">
        <v>635</v>
      </c>
      <c r="EM13" s="97" t="s">
        <v>635</v>
      </c>
      <c r="EN13" s="97" t="s">
        <v>635</v>
      </c>
      <c r="EO13" s="97" t="s">
        <v>635</v>
      </c>
      <c r="EP13" s="97" t="s">
        <v>635</v>
      </c>
      <c r="EQ13" s="97" t="s">
        <v>635</v>
      </c>
    </row>
    <row r="14" spans="1:147" x14ac:dyDescent="0.4">
      <c r="A14" t="s">
        <v>480</v>
      </c>
      <c r="B14" s="91" t="s">
        <v>315</v>
      </c>
      <c r="C14" s="91" t="s">
        <v>256</v>
      </c>
      <c r="D14" t="s">
        <v>345</v>
      </c>
      <c r="E14" t="s">
        <v>345</v>
      </c>
      <c r="F14" t="s">
        <v>345</v>
      </c>
      <c r="G14" t="s">
        <v>345</v>
      </c>
      <c r="H14" t="s">
        <v>345</v>
      </c>
      <c r="I14" t="s">
        <v>345</v>
      </c>
      <c r="J14" t="s">
        <v>345</v>
      </c>
      <c r="K14" t="s">
        <v>345</v>
      </c>
      <c r="L14" t="s">
        <v>345</v>
      </c>
      <c r="M14" t="s">
        <v>345</v>
      </c>
      <c r="N14" t="s">
        <v>345</v>
      </c>
      <c r="O14" t="s">
        <v>345</v>
      </c>
      <c r="P14" t="s">
        <v>345</v>
      </c>
      <c r="Q14" t="s">
        <v>345</v>
      </c>
      <c r="R14" t="s">
        <v>345</v>
      </c>
      <c r="S14" t="s">
        <v>345</v>
      </c>
      <c r="T14" t="s">
        <v>345</v>
      </c>
      <c r="U14" t="s">
        <v>345</v>
      </c>
      <c r="V14" t="s">
        <v>345</v>
      </c>
      <c r="W14" t="s">
        <v>345</v>
      </c>
      <c r="X14" t="s">
        <v>345</v>
      </c>
      <c r="Y14" t="s">
        <v>345</v>
      </c>
      <c r="Z14" t="s">
        <v>345</v>
      </c>
      <c r="AA14" t="s">
        <v>345</v>
      </c>
      <c r="AB14" t="s">
        <v>345</v>
      </c>
      <c r="AC14" t="s">
        <v>345</v>
      </c>
      <c r="AD14" t="s">
        <v>345</v>
      </c>
      <c r="AE14" t="s">
        <v>345</v>
      </c>
      <c r="AF14" t="s">
        <v>345</v>
      </c>
      <c r="AG14" t="s">
        <v>345</v>
      </c>
      <c r="AH14" t="s">
        <v>345</v>
      </c>
      <c r="AI14" t="s">
        <v>345</v>
      </c>
      <c r="AJ14" t="s">
        <v>345</v>
      </c>
      <c r="AK14" t="s">
        <v>345</v>
      </c>
      <c r="AL14" t="s">
        <v>345</v>
      </c>
      <c r="AM14" t="s">
        <v>345</v>
      </c>
      <c r="AN14" t="s">
        <v>345</v>
      </c>
      <c r="AO14" t="s">
        <v>345</v>
      </c>
      <c r="AP14" t="s">
        <v>345</v>
      </c>
      <c r="AQ14" t="s">
        <v>345</v>
      </c>
      <c r="AR14" t="s">
        <v>345</v>
      </c>
      <c r="AS14" t="s">
        <v>345</v>
      </c>
      <c r="AT14" t="s">
        <v>345</v>
      </c>
      <c r="AU14" t="s">
        <v>345</v>
      </c>
      <c r="AV14" t="s">
        <v>345</v>
      </c>
      <c r="AW14" t="s">
        <v>345</v>
      </c>
      <c r="AX14" t="s">
        <v>345</v>
      </c>
      <c r="AY14" t="s">
        <v>345</v>
      </c>
      <c r="AZ14" t="s">
        <v>345</v>
      </c>
      <c r="BA14" t="s">
        <v>345</v>
      </c>
      <c r="BB14" t="s">
        <v>345</v>
      </c>
      <c r="BC14" t="s">
        <v>345</v>
      </c>
      <c r="BD14" t="s">
        <v>345</v>
      </c>
      <c r="BE14" t="s">
        <v>345</v>
      </c>
      <c r="BF14" t="s">
        <v>345</v>
      </c>
      <c r="BG14" t="s">
        <v>345</v>
      </c>
      <c r="BH14" t="s">
        <v>345</v>
      </c>
      <c r="BI14" t="s">
        <v>345</v>
      </c>
      <c r="BJ14" t="s">
        <v>345</v>
      </c>
      <c r="BK14" t="s">
        <v>345</v>
      </c>
      <c r="BL14" t="s">
        <v>345</v>
      </c>
      <c r="BM14" t="s">
        <v>345</v>
      </c>
      <c r="BN14" t="s">
        <v>345</v>
      </c>
      <c r="BO14" t="s">
        <v>345</v>
      </c>
      <c r="BP14" t="s">
        <v>345</v>
      </c>
      <c r="BQ14" t="s">
        <v>345</v>
      </c>
      <c r="BR14" t="s">
        <v>345</v>
      </c>
      <c r="BS14" t="s">
        <v>345</v>
      </c>
      <c r="BT14" t="s">
        <v>345</v>
      </c>
      <c r="BU14" t="s">
        <v>345</v>
      </c>
      <c r="BV14" t="s">
        <v>345</v>
      </c>
      <c r="BW14" t="s">
        <v>345</v>
      </c>
      <c r="BX14" t="s">
        <v>345</v>
      </c>
      <c r="BY14" t="s">
        <v>345</v>
      </c>
      <c r="BZ14" t="s">
        <v>345</v>
      </c>
      <c r="CA14" t="s">
        <v>345</v>
      </c>
      <c r="CB14" t="s">
        <v>345</v>
      </c>
      <c r="CC14" t="s">
        <v>345</v>
      </c>
      <c r="CD14" t="s">
        <v>345</v>
      </c>
      <c r="CE14" t="s">
        <v>345</v>
      </c>
      <c r="CF14" t="s">
        <v>345</v>
      </c>
      <c r="CG14" t="s">
        <v>345</v>
      </c>
      <c r="CH14" t="s">
        <v>345</v>
      </c>
      <c r="CI14" t="s">
        <v>345</v>
      </c>
      <c r="CJ14" t="s">
        <v>345</v>
      </c>
      <c r="CK14" t="s">
        <v>345</v>
      </c>
      <c r="CL14" t="s">
        <v>345</v>
      </c>
      <c r="CM14" t="s">
        <v>345</v>
      </c>
      <c r="CN14" t="s">
        <v>345</v>
      </c>
      <c r="CO14" t="s">
        <v>345</v>
      </c>
      <c r="CP14" t="s">
        <v>345</v>
      </c>
      <c r="CQ14" t="s">
        <v>345</v>
      </c>
      <c r="CR14" t="s">
        <v>345</v>
      </c>
      <c r="CS14" t="s">
        <v>345</v>
      </c>
      <c r="CT14" t="s">
        <v>345</v>
      </c>
      <c r="CU14" t="s">
        <v>345</v>
      </c>
      <c r="CV14" t="s">
        <v>345</v>
      </c>
      <c r="CW14" t="s">
        <v>345</v>
      </c>
      <c r="CX14" t="s">
        <v>345</v>
      </c>
      <c r="CY14" t="s">
        <v>345</v>
      </c>
      <c r="CZ14" t="s">
        <v>345</v>
      </c>
      <c r="DA14" t="s">
        <v>345</v>
      </c>
      <c r="DB14" t="s">
        <v>345</v>
      </c>
      <c r="DC14" t="s">
        <v>345</v>
      </c>
      <c r="DD14" t="s">
        <v>345</v>
      </c>
      <c r="DE14" t="s">
        <v>345</v>
      </c>
      <c r="DF14" t="s">
        <v>345</v>
      </c>
      <c r="DG14" t="s">
        <v>345</v>
      </c>
      <c r="DH14" t="s">
        <v>345</v>
      </c>
      <c r="DI14" t="s">
        <v>345</v>
      </c>
      <c r="DJ14" t="s">
        <v>345</v>
      </c>
      <c r="DK14" t="s">
        <v>345</v>
      </c>
      <c r="DL14" t="s">
        <v>345</v>
      </c>
      <c r="DM14" t="s">
        <v>345</v>
      </c>
      <c r="DN14" t="s">
        <v>345</v>
      </c>
      <c r="DO14" t="s">
        <v>345</v>
      </c>
      <c r="DP14" t="s">
        <v>345</v>
      </c>
      <c r="DQ14" t="s">
        <v>345</v>
      </c>
      <c r="DR14" t="s">
        <v>345</v>
      </c>
      <c r="DS14" t="s">
        <v>345</v>
      </c>
      <c r="DT14" t="s">
        <v>345</v>
      </c>
      <c r="DU14" t="s">
        <v>345</v>
      </c>
      <c r="DV14" t="s">
        <v>345</v>
      </c>
      <c r="DW14" t="s">
        <v>345</v>
      </c>
      <c r="DX14" t="s">
        <v>345</v>
      </c>
      <c r="DY14" t="s">
        <v>345</v>
      </c>
      <c r="DZ14" t="s">
        <v>345</v>
      </c>
      <c r="EA14" t="s">
        <v>345</v>
      </c>
      <c r="EB14" t="s">
        <v>345</v>
      </c>
      <c r="EC14" t="s">
        <v>345</v>
      </c>
      <c r="ED14" t="s">
        <v>345</v>
      </c>
      <c r="EE14" t="s">
        <v>345</v>
      </c>
      <c r="EF14" t="s">
        <v>345</v>
      </c>
      <c r="EG14" t="s">
        <v>345</v>
      </c>
      <c r="EH14" t="s">
        <v>345</v>
      </c>
      <c r="EI14" t="s">
        <v>345</v>
      </c>
      <c r="EJ14" t="s">
        <v>345</v>
      </c>
      <c r="EK14" t="s">
        <v>345</v>
      </c>
      <c r="EL14" t="s">
        <v>345</v>
      </c>
      <c r="EM14" t="s">
        <v>345</v>
      </c>
      <c r="EN14" t="s">
        <v>345</v>
      </c>
      <c r="EO14" t="s">
        <v>345</v>
      </c>
      <c r="EP14" t="s">
        <v>345</v>
      </c>
      <c r="EQ14" t="s">
        <v>345</v>
      </c>
    </row>
    <row r="15" spans="1:147" x14ac:dyDescent="0.4">
      <c r="A15" t="s">
        <v>479</v>
      </c>
      <c r="B15" s="91" t="s">
        <v>314</v>
      </c>
      <c r="C15" s="91" t="s">
        <v>313</v>
      </c>
      <c r="D15">
        <v>670</v>
      </c>
      <c r="E15">
        <v>328</v>
      </c>
      <c r="F15">
        <v>342</v>
      </c>
      <c r="G15">
        <v>78</v>
      </c>
      <c r="H15">
        <v>75</v>
      </c>
      <c r="I15">
        <v>81</v>
      </c>
      <c r="J15">
        <v>670</v>
      </c>
      <c r="K15">
        <v>328</v>
      </c>
      <c r="L15">
        <v>342</v>
      </c>
      <c r="M15">
        <v>68</v>
      </c>
      <c r="N15">
        <v>63</v>
      </c>
      <c r="O15">
        <v>73</v>
      </c>
      <c r="P15">
        <v>670</v>
      </c>
      <c r="Q15">
        <v>328</v>
      </c>
      <c r="R15">
        <v>342</v>
      </c>
      <c r="S15">
        <v>78</v>
      </c>
      <c r="T15">
        <v>80</v>
      </c>
      <c r="U15">
        <v>75</v>
      </c>
      <c r="V15">
        <v>670</v>
      </c>
      <c r="W15">
        <v>328</v>
      </c>
      <c r="X15">
        <v>342</v>
      </c>
      <c r="Y15">
        <v>87</v>
      </c>
      <c r="Z15">
        <v>87</v>
      </c>
      <c r="AA15">
        <v>87</v>
      </c>
      <c r="AB15">
        <v>221</v>
      </c>
      <c r="AC15">
        <v>109</v>
      </c>
      <c r="AD15">
        <v>112</v>
      </c>
      <c r="AE15">
        <v>76</v>
      </c>
      <c r="AF15">
        <v>75</v>
      </c>
      <c r="AG15">
        <v>76</v>
      </c>
      <c r="AH15">
        <v>221</v>
      </c>
      <c r="AI15">
        <v>109</v>
      </c>
      <c r="AJ15">
        <v>112</v>
      </c>
      <c r="AK15">
        <v>71</v>
      </c>
      <c r="AL15">
        <v>68</v>
      </c>
      <c r="AM15">
        <v>73</v>
      </c>
      <c r="AN15">
        <v>221</v>
      </c>
      <c r="AO15">
        <v>109</v>
      </c>
      <c r="AP15">
        <v>112</v>
      </c>
      <c r="AQ15">
        <v>75</v>
      </c>
      <c r="AR15">
        <v>79</v>
      </c>
      <c r="AS15">
        <v>71</v>
      </c>
      <c r="AT15">
        <v>221</v>
      </c>
      <c r="AU15">
        <v>109</v>
      </c>
      <c r="AV15">
        <v>112</v>
      </c>
      <c r="AW15">
        <v>83</v>
      </c>
      <c r="AX15">
        <v>83</v>
      </c>
      <c r="AY15">
        <v>82</v>
      </c>
      <c r="AZ15">
        <v>337</v>
      </c>
      <c r="BA15">
        <v>175</v>
      </c>
      <c r="BB15">
        <v>162</v>
      </c>
      <c r="BC15">
        <v>72</v>
      </c>
      <c r="BD15">
        <v>66</v>
      </c>
      <c r="BE15">
        <v>78</v>
      </c>
      <c r="BF15">
        <v>337</v>
      </c>
      <c r="BG15">
        <v>175</v>
      </c>
      <c r="BH15">
        <v>162</v>
      </c>
      <c r="BI15">
        <v>64</v>
      </c>
      <c r="BJ15">
        <v>58</v>
      </c>
      <c r="BK15">
        <v>72</v>
      </c>
      <c r="BL15">
        <v>337</v>
      </c>
      <c r="BM15">
        <v>175</v>
      </c>
      <c r="BN15">
        <v>162</v>
      </c>
      <c r="BO15">
        <v>72</v>
      </c>
      <c r="BP15">
        <v>69</v>
      </c>
      <c r="BQ15">
        <v>75</v>
      </c>
      <c r="BR15">
        <v>337</v>
      </c>
      <c r="BS15">
        <v>175</v>
      </c>
      <c r="BT15">
        <v>162</v>
      </c>
      <c r="BU15">
        <v>77</v>
      </c>
      <c r="BV15">
        <v>73</v>
      </c>
      <c r="BW15">
        <v>81</v>
      </c>
      <c r="BX15">
        <v>274</v>
      </c>
      <c r="BY15">
        <v>145</v>
      </c>
      <c r="BZ15">
        <v>129</v>
      </c>
      <c r="CA15">
        <v>73</v>
      </c>
      <c r="CB15">
        <v>69</v>
      </c>
      <c r="CC15">
        <v>77</v>
      </c>
      <c r="CD15">
        <v>274</v>
      </c>
      <c r="CE15">
        <v>145</v>
      </c>
      <c r="CF15">
        <v>129</v>
      </c>
      <c r="CG15">
        <v>64</v>
      </c>
      <c r="CH15">
        <v>58</v>
      </c>
      <c r="CI15">
        <v>71</v>
      </c>
      <c r="CJ15">
        <v>274</v>
      </c>
      <c r="CK15">
        <v>145</v>
      </c>
      <c r="CL15">
        <v>129</v>
      </c>
      <c r="CM15">
        <v>68</v>
      </c>
      <c r="CN15">
        <v>68</v>
      </c>
      <c r="CO15">
        <v>69</v>
      </c>
      <c r="CP15">
        <v>274</v>
      </c>
      <c r="CQ15">
        <v>145</v>
      </c>
      <c r="CR15">
        <v>129</v>
      </c>
      <c r="CS15">
        <v>78</v>
      </c>
      <c r="CT15">
        <v>76</v>
      </c>
      <c r="CU15">
        <v>80</v>
      </c>
      <c r="CV15">
        <v>17</v>
      </c>
      <c r="CW15">
        <v>8</v>
      </c>
      <c r="CX15">
        <v>9</v>
      </c>
      <c r="CY15">
        <v>65</v>
      </c>
      <c r="CZ15" t="s">
        <v>636</v>
      </c>
      <c r="DA15" t="s">
        <v>636</v>
      </c>
      <c r="DB15">
        <v>17</v>
      </c>
      <c r="DC15">
        <v>8</v>
      </c>
      <c r="DD15">
        <v>9</v>
      </c>
      <c r="DE15">
        <v>65</v>
      </c>
      <c r="DF15" t="s">
        <v>636</v>
      </c>
      <c r="DG15" t="s">
        <v>636</v>
      </c>
      <c r="DH15">
        <v>17</v>
      </c>
      <c r="DI15">
        <v>8</v>
      </c>
      <c r="DJ15">
        <v>9</v>
      </c>
      <c r="DK15">
        <v>76</v>
      </c>
      <c r="DL15" t="s">
        <v>636</v>
      </c>
      <c r="DM15" t="s">
        <v>636</v>
      </c>
      <c r="DN15">
        <v>17</v>
      </c>
      <c r="DO15">
        <v>8</v>
      </c>
      <c r="DP15">
        <v>9</v>
      </c>
      <c r="DQ15">
        <v>71</v>
      </c>
      <c r="DR15" t="s">
        <v>636</v>
      </c>
      <c r="DS15" t="s">
        <v>636</v>
      </c>
      <c r="DT15">
        <v>1633</v>
      </c>
      <c r="DU15">
        <v>825</v>
      </c>
      <c r="DV15">
        <v>808</v>
      </c>
      <c r="DW15">
        <v>75</v>
      </c>
      <c r="DX15">
        <v>71</v>
      </c>
      <c r="DY15">
        <v>79</v>
      </c>
      <c r="DZ15">
        <v>1633</v>
      </c>
      <c r="EA15">
        <v>825</v>
      </c>
      <c r="EB15">
        <v>808</v>
      </c>
      <c r="EC15">
        <v>66</v>
      </c>
      <c r="ED15">
        <v>61</v>
      </c>
      <c r="EE15">
        <v>72</v>
      </c>
      <c r="EF15">
        <v>1633</v>
      </c>
      <c r="EG15">
        <v>825</v>
      </c>
      <c r="EH15">
        <v>808</v>
      </c>
      <c r="EI15">
        <v>74</v>
      </c>
      <c r="EJ15">
        <v>75</v>
      </c>
      <c r="EK15">
        <v>74</v>
      </c>
      <c r="EL15">
        <v>1633</v>
      </c>
      <c r="EM15">
        <v>825</v>
      </c>
      <c r="EN15">
        <v>808</v>
      </c>
      <c r="EO15">
        <v>82</v>
      </c>
      <c r="EP15">
        <v>81</v>
      </c>
      <c r="EQ15">
        <v>84</v>
      </c>
    </row>
    <row r="16" spans="1:147" x14ac:dyDescent="0.4">
      <c r="A16" t="s">
        <v>502</v>
      </c>
      <c r="B16" s="91" t="s">
        <v>337</v>
      </c>
      <c r="C16" s="91" t="s">
        <v>328</v>
      </c>
      <c r="D16">
        <v>1527</v>
      </c>
      <c r="E16">
        <v>799</v>
      </c>
      <c r="F16">
        <v>728</v>
      </c>
      <c r="G16">
        <v>76</v>
      </c>
      <c r="H16">
        <v>72</v>
      </c>
      <c r="I16">
        <v>81</v>
      </c>
      <c r="J16">
        <v>1527</v>
      </c>
      <c r="K16">
        <v>799</v>
      </c>
      <c r="L16">
        <v>728</v>
      </c>
      <c r="M16">
        <v>71</v>
      </c>
      <c r="N16">
        <v>65</v>
      </c>
      <c r="O16">
        <v>77</v>
      </c>
      <c r="P16">
        <v>1527</v>
      </c>
      <c r="Q16">
        <v>799</v>
      </c>
      <c r="R16">
        <v>728</v>
      </c>
      <c r="S16">
        <v>79</v>
      </c>
      <c r="T16">
        <v>78</v>
      </c>
      <c r="U16">
        <v>81</v>
      </c>
      <c r="V16">
        <v>1527</v>
      </c>
      <c r="W16">
        <v>799</v>
      </c>
      <c r="X16">
        <v>728</v>
      </c>
      <c r="Y16">
        <v>84</v>
      </c>
      <c r="Z16">
        <v>81</v>
      </c>
      <c r="AA16">
        <v>88</v>
      </c>
      <c r="AB16">
        <v>367</v>
      </c>
      <c r="AC16">
        <v>181</v>
      </c>
      <c r="AD16">
        <v>186</v>
      </c>
      <c r="AE16">
        <v>80</v>
      </c>
      <c r="AF16">
        <v>76</v>
      </c>
      <c r="AG16">
        <v>85</v>
      </c>
      <c r="AH16">
        <v>367</v>
      </c>
      <c r="AI16">
        <v>181</v>
      </c>
      <c r="AJ16">
        <v>186</v>
      </c>
      <c r="AK16">
        <v>77</v>
      </c>
      <c r="AL16">
        <v>70</v>
      </c>
      <c r="AM16">
        <v>83</v>
      </c>
      <c r="AN16">
        <v>367</v>
      </c>
      <c r="AO16">
        <v>181</v>
      </c>
      <c r="AP16">
        <v>186</v>
      </c>
      <c r="AQ16">
        <v>82</v>
      </c>
      <c r="AR16">
        <v>82</v>
      </c>
      <c r="AS16">
        <v>83</v>
      </c>
      <c r="AT16">
        <v>367</v>
      </c>
      <c r="AU16">
        <v>181</v>
      </c>
      <c r="AV16">
        <v>186</v>
      </c>
      <c r="AW16">
        <v>87</v>
      </c>
      <c r="AX16">
        <v>85</v>
      </c>
      <c r="AY16">
        <v>89</v>
      </c>
      <c r="AZ16">
        <v>273</v>
      </c>
      <c r="BA16">
        <v>138</v>
      </c>
      <c r="BB16">
        <v>135</v>
      </c>
      <c r="BC16">
        <v>89</v>
      </c>
      <c r="BD16">
        <v>86</v>
      </c>
      <c r="BE16">
        <v>92</v>
      </c>
      <c r="BF16">
        <v>273</v>
      </c>
      <c r="BG16">
        <v>138</v>
      </c>
      <c r="BH16">
        <v>135</v>
      </c>
      <c r="BI16">
        <v>86</v>
      </c>
      <c r="BJ16">
        <v>83</v>
      </c>
      <c r="BK16">
        <v>89</v>
      </c>
      <c r="BL16">
        <v>273</v>
      </c>
      <c r="BM16">
        <v>138</v>
      </c>
      <c r="BN16">
        <v>135</v>
      </c>
      <c r="BO16">
        <v>89</v>
      </c>
      <c r="BP16">
        <v>87</v>
      </c>
      <c r="BQ16">
        <v>90</v>
      </c>
      <c r="BR16">
        <v>273</v>
      </c>
      <c r="BS16">
        <v>138</v>
      </c>
      <c r="BT16">
        <v>135</v>
      </c>
      <c r="BU16">
        <v>90</v>
      </c>
      <c r="BV16">
        <v>90</v>
      </c>
      <c r="BW16">
        <v>91</v>
      </c>
      <c r="BX16">
        <v>1127</v>
      </c>
      <c r="BY16">
        <v>568</v>
      </c>
      <c r="BZ16">
        <v>559</v>
      </c>
      <c r="CA16">
        <v>85</v>
      </c>
      <c r="CB16">
        <v>82</v>
      </c>
      <c r="CC16">
        <v>88</v>
      </c>
      <c r="CD16">
        <v>1127</v>
      </c>
      <c r="CE16">
        <v>568</v>
      </c>
      <c r="CF16">
        <v>559</v>
      </c>
      <c r="CG16">
        <v>81</v>
      </c>
      <c r="CH16">
        <v>76</v>
      </c>
      <c r="CI16">
        <v>85</v>
      </c>
      <c r="CJ16">
        <v>1127</v>
      </c>
      <c r="CK16">
        <v>568</v>
      </c>
      <c r="CL16">
        <v>559</v>
      </c>
      <c r="CM16">
        <v>84</v>
      </c>
      <c r="CN16">
        <v>83</v>
      </c>
      <c r="CO16">
        <v>84</v>
      </c>
      <c r="CP16">
        <v>1127</v>
      </c>
      <c r="CQ16">
        <v>568</v>
      </c>
      <c r="CR16">
        <v>559</v>
      </c>
      <c r="CS16">
        <v>88</v>
      </c>
      <c r="CT16">
        <v>86</v>
      </c>
      <c r="CU16">
        <v>90</v>
      </c>
      <c r="CV16">
        <v>36</v>
      </c>
      <c r="CW16">
        <v>16</v>
      </c>
      <c r="CX16">
        <v>20</v>
      </c>
      <c r="CY16">
        <v>83</v>
      </c>
      <c r="CZ16">
        <v>81</v>
      </c>
      <c r="DA16">
        <v>85</v>
      </c>
      <c r="DB16">
        <v>36</v>
      </c>
      <c r="DC16">
        <v>16</v>
      </c>
      <c r="DD16">
        <v>20</v>
      </c>
      <c r="DE16">
        <v>83</v>
      </c>
      <c r="DF16" t="s">
        <v>636</v>
      </c>
      <c r="DG16" t="s">
        <v>636</v>
      </c>
      <c r="DH16">
        <v>36</v>
      </c>
      <c r="DI16">
        <v>16</v>
      </c>
      <c r="DJ16">
        <v>20</v>
      </c>
      <c r="DK16" t="s">
        <v>636</v>
      </c>
      <c r="DL16" t="s">
        <v>636</v>
      </c>
      <c r="DM16" t="s">
        <v>636</v>
      </c>
      <c r="DN16">
        <v>36</v>
      </c>
      <c r="DO16">
        <v>16</v>
      </c>
      <c r="DP16">
        <v>20</v>
      </c>
      <c r="DQ16">
        <v>86</v>
      </c>
      <c r="DR16" t="s">
        <v>636</v>
      </c>
      <c r="DS16" t="s">
        <v>636</v>
      </c>
      <c r="DT16">
        <v>3459</v>
      </c>
      <c r="DU16">
        <v>1756</v>
      </c>
      <c r="DV16">
        <v>1703</v>
      </c>
      <c r="DW16">
        <v>81</v>
      </c>
      <c r="DX16">
        <v>77</v>
      </c>
      <c r="DY16">
        <v>85</v>
      </c>
      <c r="DZ16">
        <v>3459</v>
      </c>
      <c r="EA16">
        <v>1756</v>
      </c>
      <c r="EB16">
        <v>1703</v>
      </c>
      <c r="EC16">
        <v>76</v>
      </c>
      <c r="ED16">
        <v>70</v>
      </c>
      <c r="EE16">
        <v>82</v>
      </c>
      <c r="EF16">
        <v>3459</v>
      </c>
      <c r="EG16">
        <v>1756</v>
      </c>
      <c r="EH16">
        <v>1703</v>
      </c>
      <c r="EI16">
        <v>82</v>
      </c>
      <c r="EJ16">
        <v>81</v>
      </c>
      <c r="EK16">
        <v>83</v>
      </c>
      <c r="EL16">
        <v>3459</v>
      </c>
      <c r="EM16">
        <v>1756</v>
      </c>
      <c r="EN16">
        <v>1703</v>
      </c>
      <c r="EO16">
        <v>86</v>
      </c>
      <c r="EP16">
        <v>84</v>
      </c>
      <c r="EQ16">
        <v>89</v>
      </c>
    </row>
    <row r="17" spans="1:147" x14ac:dyDescent="0.4">
      <c r="A17" t="s">
        <v>481</v>
      </c>
      <c r="B17" s="91" t="s">
        <v>316</v>
      </c>
      <c r="C17" s="91" t="s">
        <v>313</v>
      </c>
      <c r="D17">
        <v>957</v>
      </c>
      <c r="E17">
        <v>490</v>
      </c>
      <c r="F17">
        <v>467</v>
      </c>
      <c r="G17">
        <v>81</v>
      </c>
      <c r="H17">
        <v>78</v>
      </c>
      <c r="I17">
        <v>85</v>
      </c>
      <c r="J17">
        <v>957</v>
      </c>
      <c r="K17">
        <v>490</v>
      </c>
      <c r="L17">
        <v>467</v>
      </c>
      <c r="M17">
        <v>77</v>
      </c>
      <c r="N17">
        <v>73</v>
      </c>
      <c r="O17">
        <v>82</v>
      </c>
      <c r="P17">
        <v>957</v>
      </c>
      <c r="Q17">
        <v>490</v>
      </c>
      <c r="R17">
        <v>467</v>
      </c>
      <c r="S17">
        <v>83</v>
      </c>
      <c r="T17">
        <v>82</v>
      </c>
      <c r="U17">
        <v>85</v>
      </c>
      <c r="V17">
        <v>957</v>
      </c>
      <c r="W17">
        <v>490</v>
      </c>
      <c r="X17">
        <v>467</v>
      </c>
      <c r="Y17">
        <v>86</v>
      </c>
      <c r="Z17">
        <v>84</v>
      </c>
      <c r="AA17">
        <v>89</v>
      </c>
      <c r="AB17">
        <v>289</v>
      </c>
      <c r="AC17">
        <v>148</v>
      </c>
      <c r="AD17">
        <v>141</v>
      </c>
      <c r="AE17">
        <v>87</v>
      </c>
      <c r="AF17">
        <v>84</v>
      </c>
      <c r="AG17">
        <v>89</v>
      </c>
      <c r="AH17">
        <v>289</v>
      </c>
      <c r="AI17">
        <v>148</v>
      </c>
      <c r="AJ17">
        <v>141</v>
      </c>
      <c r="AK17">
        <v>82</v>
      </c>
      <c r="AL17">
        <v>79</v>
      </c>
      <c r="AM17">
        <v>86</v>
      </c>
      <c r="AN17">
        <v>289</v>
      </c>
      <c r="AO17">
        <v>148</v>
      </c>
      <c r="AP17">
        <v>141</v>
      </c>
      <c r="AQ17">
        <v>85</v>
      </c>
      <c r="AR17">
        <v>84</v>
      </c>
      <c r="AS17">
        <v>86</v>
      </c>
      <c r="AT17">
        <v>289</v>
      </c>
      <c r="AU17">
        <v>148</v>
      </c>
      <c r="AV17">
        <v>141</v>
      </c>
      <c r="AW17">
        <v>88</v>
      </c>
      <c r="AX17">
        <v>87</v>
      </c>
      <c r="AY17">
        <v>89</v>
      </c>
      <c r="AZ17">
        <v>297</v>
      </c>
      <c r="BA17">
        <v>149</v>
      </c>
      <c r="BB17">
        <v>148</v>
      </c>
      <c r="BC17">
        <v>85</v>
      </c>
      <c r="BD17">
        <v>85</v>
      </c>
      <c r="BE17">
        <v>85</v>
      </c>
      <c r="BF17">
        <v>297</v>
      </c>
      <c r="BG17">
        <v>149</v>
      </c>
      <c r="BH17">
        <v>148</v>
      </c>
      <c r="BI17">
        <v>80</v>
      </c>
      <c r="BJ17">
        <v>78</v>
      </c>
      <c r="BK17">
        <v>82</v>
      </c>
      <c r="BL17">
        <v>297</v>
      </c>
      <c r="BM17">
        <v>149</v>
      </c>
      <c r="BN17">
        <v>148</v>
      </c>
      <c r="BO17">
        <v>85</v>
      </c>
      <c r="BP17">
        <v>85</v>
      </c>
      <c r="BQ17">
        <v>85</v>
      </c>
      <c r="BR17">
        <v>297</v>
      </c>
      <c r="BS17">
        <v>149</v>
      </c>
      <c r="BT17">
        <v>148</v>
      </c>
      <c r="BU17">
        <v>88</v>
      </c>
      <c r="BV17">
        <v>87</v>
      </c>
      <c r="BW17">
        <v>89</v>
      </c>
      <c r="BX17">
        <v>942</v>
      </c>
      <c r="BY17">
        <v>488</v>
      </c>
      <c r="BZ17">
        <v>454</v>
      </c>
      <c r="CA17">
        <v>80</v>
      </c>
      <c r="CB17">
        <v>75</v>
      </c>
      <c r="CC17">
        <v>85</v>
      </c>
      <c r="CD17">
        <v>942</v>
      </c>
      <c r="CE17">
        <v>488</v>
      </c>
      <c r="CF17">
        <v>454</v>
      </c>
      <c r="CG17">
        <v>77</v>
      </c>
      <c r="CH17">
        <v>71</v>
      </c>
      <c r="CI17">
        <v>83</v>
      </c>
      <c r="CJ17">
        <v>942</v>
      </c>
      <c r="CK17">
        <v>488</v>
      </c>
      <c r="CL17">
        <v>454</v>
      </c>
      <c r="CM17">
        <v>78</v>
      </c>
      <c r="CN17">
        <v>74</v>
      </c>
      <c r="CO17">
        <v>81</v>
      </c>
      <c r="CP17">
        <v>942</v>
      </c>
      <c r="CQ17">
        <v>488</v>
      </c>
      <c r="CR17">
        <v>454</v>
      </c>
      <c r="CS17">
        <v>83</v>
      </c>
      <c r="CT17">
        <v>77</v>
      </c>
      <c r="CU17">
        <v>89</v>
      </c>
      <c r="CV17">
        <v>18</v>
      </c>
      <c r="CW17">
        <v>6</v>
      </c>
      <c r="CX17">
        <v>12</v>
      </c>
      <c r="CY17">
        <v>83</v>
      </c>
      <c r="CZ17" t="s">
        <v>636</v>
      </c>
      <c r="DA17" t="s">
        <v>636</v>
      </c>
      <c r="DB17">
        <v>18</v>
      </c>
      <c r="DC17">
        <v>6</v>
      </c>
      <c r="DD17">
        <v>12</v>
      </c>
      <c r="DE17">
        <v>83</v>
      </c>
      <c r="DF17" t="s">
        <v>636</v>
      </c>
      <c r="DG17" t="s">
        <v>636</v>
      </c>
      <c r="DH17">
        <v>18</v>
      </c>
      <c r="DI17">
        <v>6</v>
      </c>
      <c r="DJ17">
        <v>12</v>
      </c>
      <c r="DK17" t="s">
        <v>636</v>
      </c>
      <c r="DL17" t="s">
        <v>636</v>
      </c>
      <c r="DM17" t="s">
        <v>636</v>
      </c>
      <c r="DN17">
        <v>18</v>
      </c>
      <c r="DO17">
        <v>6</v>
      </c>
      <c r="DP17">
        <v>12</v>
      </c>
      <c r="DQ17">
        <v>83</v>
      </c>
      <c r="DR17" t="s">
        <v>636</v>
      </c>
      <c r="DS17" t="s">
        <v>636</v>
      </c>
      <c r="DT17">
        <v>2698</v>
      </c>
      <c r="DU17">
        <v>1393</v>
      </c>
      <c r="DV17">
        <v>1305</v>
      </c>
      <c r="DW17">
        <v>81</v>
      </c>
      <c r="DX17">
        <v>77</v>
      </c>
      <c r="DY17">
        <v>85</v>
      </c>
      <c r="DZ17">
        <v>2698</v>
      </c>
      <c r="EA17">
        <v>1393</v>
      </c>
      <c r="EB17">
        <v>1305</v>
      </c>
      <c r="EC17">
        <v>78</v>
      </c>
      <c r="ED17">
        <v>73</v>
      </c>
      <c r="EE17">
        <v>83</v>
      </c>
      <c r="EF17">
        <v>2698</v>
      </c>
      <c r="EG17">
        <v>1393</v>
      </c>
      <c r="EH17">
        <v>1305</v>
      </c>
      <c r="EI17">
        <v>82</v>
      </c>
      <c r="EJ17">
        <v>80</v>
      </c>
      <c r="EK17">
        <v>84</v>
      </c>
      <c r="EL17">
        <v>2698</v>
      </c>
      <c r="EM17">
        <v>1393</v>
      </c>
      <c r="EN17">
        <v>1305</v>
      </c>
      <c r="EO17">
        <v>85</v>
      </c>
      <c r="EP17">
        <v>82</v>
      </c>
      <c r="EQ17">
        <v>89</v>
      </c>
    </row>
    <row r="18" spans="1:147" x14ac:dyDescent="0.4">
      <c r="A18" t="s">
        <v>482</v>
      </c>
      <c r="B18" s="91" t="s">
        <v>317</v>
      </c>
      <c r="C18" s="91" t="s">
        <v>313</v>
      </c>
      <c r="D18">
        <v>636</v>
      </c>
      <c r="E18">
        <v>317</v>
      </c>
      <c r="F18">
        <v>319</v>
      </c>
      <c r="G18">
        <v>81</v>
      </c>
      <c r="H18">
        <v>78</v>
      </c>
      <c r="I18">
        <v>83</v>
      </c>
      <c r="J18">
        <v>636</v>
      </c>
      <c r="K18">
        <v>317</v>
      </c>
      <c r="L18">
        <v>319</v>
      </c>
      <c r="M18">
        <v>74</v>
      </c>
      <c r="N18">
        <v>69</v>
      </c>
      <c r="O18">
        <v>78</v>
      </c>
      <c r="P18">
        <v>636</v>
      </c>
      <c r="Q18">
        <v>317</v>
      </c>
      <c r="R18">
        <v>319</v>
      </c>
      <c r="S18">
        <v>82</v>
      </c>
      <c r="T18">
        <v>82</v>
      </c>
      <c r="U18">
        <v>82</v>
      </c>
      <c r="V18">
        <v>636</v>
      </c>
      <c r="W18">
        <v>317</v>
      </c>
      <c r="X18">
        <v>319</v>
      </c>
      <c r="Y18">
        <v>88</v>
      </c>
      <c r="Z18">
        <v>87</v>
      </c>
      <c r="AA18">
        <v>89</v>
      </c>
      <c r="AB18">
        <v>196</v>
      </c>
      <c r="AC18">
        <v>107</v>
      </c>
      <c r="AD18">
        <v>89</v>
      </c>
      <c r="AE18">
        <v>76</v>
      </c>
      <c r="AF18">
        <v>72</v>
      </c>
      <c r="AG18">
        <v>80</v>
      </c>
      <c r="AH18">
        <v>196</v>
      </c>
      <c r="AI18">
        <v>107</v>
      </c>
      <c r="AJ18">
        <v>89</v>
      </c>
      <c r="AK18">
        <v>67</v>
      </c>
      <c r="AL18">
        <v>63</v>
      </c>
      <c r="AM18">
        <v>73</v>
      </c>
      <c r="AN18">
        <v>196</v>
      </c>
      <c r="AO18">
        <v>107</v>
      </c>
      <c r="AP18">
        <v>89</v>
      </c>
      <c r="AQ18">
        <v>74</v>
      </c>
      <c r="AR18">
        <v>76</v>
      </c>
      <c r="AS18">
        <v>72</v>
      </c>
      <c r="AT18">
        <v>196</v>
      </c>
      <c r="AU18">
        <v>107</v>
      </c>
      <c r="AV18">
        <v>89</v>
      </c>
      <c r="AW18">
        <v>82</v>
      </c>
      <c r="AX18">
        <v>79</v>
      </c>
      <c r="AY18">
        <v>87</v>
      </c>
      <c r="AZ18">
        <v>91</v>
      </c>
      <c r="BA18">
        <v>36</v>
      </c>
      <c r="BB18">
        <v>55</v>
      </c>
      <c r="BC18">
        <v>84</v>
      </c>
      <c r="BD18">
        <v>81</v>
      </c>
      <c r="BE18">
        <v>85</v>
      </c>
      <c r="BF18">
        <v>91</v>
      </c>
      <c r="BG18">
        <v>36</v>
      </c>
      <c r="BH18">
        <v>55</v>
      </c>
      <c r="BI18">
        <v>73</v>
      </c>
      <c r="BJ18">
        <v>72</v>
      </c>
      <c r="BK18">
        <v>73</v>
      </c>
      <c r="BL18">
        <v>91</v>
      </c>
      <c r="BM18">
        <v>36</v>
      </c>
      <c r="BN18">
        <v>55</v>
      </c>
      <c r="BO18">
        <v>79</v>
      </c>
      <c r="BP18">
        <v>78</v>
      </c>
      <c r="BQ18">
        <v>80</v>
      </c>
      <c r="BR18">
        <v>91</v>
      </c>
      <c r="BS18">
        <v>36</v>
      </c>
      <c r="BT18">
        <v>55</v>
      </c>
      <c r="BU18">
        <v>88</v>
      </c>
      <c r="BV18">
        <v>83</v>
      </c>
      <c r="BW18">
        <v>91</v>
      </c>
      <c r="BX18">
        <v>365</v>
      </c>
      <c r="BY18">
        <v>182</v>
      </c>
      <c r="BZ18">
        <v>183</v>
      </c>
      <c r="CA18">
        <v>75</v>
      </c>
      <c r="CB18">
        <v>72</v>
      </c>
      <c r="CC18">
        <v>79</v>
      </c>
      <c r="CD18">
        <v>365</v>
      </c>
      <c r="CE18">
        <v>182</v>
      </c>
      <c r="CF18">
        <v>183</v>
      </c>
      <c r="CG18">
        <v>68</v>
      </c>
      <c r="CH18">
        <v>63</v>
      </c>
      <c r="CI18">
        <v>73</v>
      </c>
      <c r="CJ18">
        <v>365</v>
      </c>
      <c r="CK18">
        <v>182</v>
      </c>
      <c r="CL18">
        <v>183</v>
      </c>
      <c r="CM18">
        <v>69</v>
      </c>
      <c r="CN18">
        <v>69</v>
      </c>
      <c r="CO18">
        <v>69</v>
      </c>
      <c r="CP18">
        <v>365</v>
      </c>
      <c r="CQ18">
        <v>182</v>
      </c>
      <c r="CR18">
        <v>183</v>
      </c>
      <c r="CS18">
        <v>78</v>
      </c>
      <c r="CT18">
        <v>76</v>
      </c>
      <c r="CU18">
        <v>80</v>
      </c>
      <c r="CV18">
        <v>5</v>
      </c>
      <c r="CW18" t="s">
        <v>636</v>
      </c>
      <c r="CX18" t="s">
        <v>636</v>
      </c>
      <c r="CY18">
        <v>100</v>
      </c>
      <c r="CZ18" t="s">
        <v>636</v>
      </c>
      <c r="DA18" t="s">
        <v>636</v>
      </c>
      <c r="DB18">
        <v>5</v>
      </c>
      <c r="DC18" t="s">
        <v>636</v>
      </c>
      <c r="DD18" t="s">
        <v>636</v>
      </c>
      <c r="DE18">
        <v>100</v>
      </c>
      <c r="DF18" t="s">
        <v>636</v>
      </c>
      <c r="DG18" t="s">
        <v>636</v>
      </c>
      <c r="DH18">
        <v>5</v>
      </c>
      <c r="DI18" t="s">
        <v>636</v>
      </c>
      <c r="DJ18" t="s">
        <v>636</v>
      </c>
      <c r="DK18">
        <v>100</v>
      </c>
      <c r="DL18" t="s">
        <v>636</v>
      </c>
      <c r="DM18" t="s">
        <v>636</v>
      </c>
      <c r="DN18">
        <v>5</v>
      </c>
      <c r="DO18" t="s">
        <v>636</v>
      </c>
      <c r="DP18" t="s">
        <v>636</v>
      </c>
      <c r="DQ18">
        <v>100</v>
      </c>
      <c r="DR18" t="s">
        <v>636</v>
      </c>
      <c r="DS18" t="s">
        <v>636</v>
      </c>
      <c r="DT18">
        <v>1494</v>
      </c>
      <c r="DU18">
        <v>751</v>
      </c>
      <c r="DV18">
        <v>743</v>
      </c>
      <c r="DW18">
        <v>78</v>
      </c>
      <c r="DX18">
        <v>75</v>
      </c>
      <c r="DY18">
        <v>81</v>
      </c>
      <c r="DZ18">
        <v>1494</v>
      </c>
      <c r="EA18">
        <v>751</v>
      </c>
      <c r="EB18">
        <v>743</v>
      </c>
      <c r="EC18">
        <v>70</v>
      </c>
      <c r="ED18">
        <v>66</v>
      </c>
      <c r="EE18">
        <v>75</v>
      </c>
      <c r="EF18">
        <v>1494</v>
      </c>
      <c r="EG18">
        <v>751</v>
      </c>
      <c r="EH18">
        <v>743</v>
      </c>
      <c r="EI18">
        <v>77</v>
      </c>
      <c r="EJ18">
        <v>77</v>
      </c>
      <c r="EK18">
        <v>77</v>
      </c>
      <c r="EL18">
        <v>1494</v>
      </c>
      <c r="EM18">
        <v>751</v>
      </c>
      <c r="EN18">
        <v>743</v>
      </c>
      <c r="EO18">
        <v>83</v>
      </c>
      <c r="EP18">
        <v>81</v>
      </c>
      <c r="EQ18">
        <v>86</v>
      </c>
    </row>
    <row r="19" spans="1:147" x14ac:dyDescent="0.4">
      <c r="A19" t="s">
        <v>484</v>
      </c>
      <c r="B19" s="91" t="s">
        <v>319</v>
      </c>
      <c r="C19" s="91" t="s">
        <v>313</v>
      </c>
      <c r="D19">
        <v>937</v>
      </c>
      <c r="E19">
        <v>472</v>
      </c>
      <c r="F19">
        <v>465</v>
      </c>
      <c r="G19">
        <v>77</v>
      </c>
      <c r="H19">
        <v>75</v>
      </c>
      <c r="I19">
        <v>80</v>
      </c>
      <c r="J19">
        <v>937</v>
      </c>
      <c r="K19">
        <v>472</v>
      </c>
      <c r="L19">
        <v>465</v>
      </c>
      <c r="M19">
        <v>70</v>
      </c>
      <c r="N19">
        <v>67</v>
      </c>
      <c r="O19">
        <v>74</v>
      </c>
      <c r="P19">
        <v>937</v>
      </c>
      <c r="Q19">
        <v>472</v>
      </c>
      <c r="R19">
        <v>465</v>
      </c>
      <c r="S19">
        <v>77</v>
      </c>
      <c r="T19">
        <v>78</v>
      </c>
      <c r="U19">
        <v>75</v>
      </c>
      <c r="V19">
        <v>937</v>
      </c>
      <c r="W19">
        <v>472</v>
      </c>
      <c r="X19">
        <v>465</v>
      </c>
      <c r="Y19">
        <v>83</v>
      </c>
      <c r="Z19">
        <v>82</v>
      </c>
      <c r="AA19">
        <v>84</v>
      </c>
      <c r="AB19">
        <v>317</v>
      </c>
      <c r="AC19">
        <v>148</v>
      </c>
      <c r="AD19">
        <v>169</v>
      </c>
      <c r="AE19">
        <v>81</v>
      </c>
      <c r="AF19">
        <v>80</v>
      </c>
      <c r="AG19">
        <v>83</v>
      </c>
      <c r="AH19">
        <v>317</v>
      </c>
      <c r="AI19">
        <v>148</v>
      </c>
      <c r="AJ19">
        <v>169</v>
      </c>
      <c r="AK19">
        <v>72</v>
      </c>
      <c r="AL19">
        <v>66</v>
      </c>
      <c r="AM19">
        <v>78</v>
      </c>
      <c r="AN19">
        <v>317</v>
      </c>
      <c r="AO19">
        <v>148</v>
      </c>
      <c r="AP19">
        <v>169</v>
      </c>
      <c r="AQ19">
        <v>79</v>
      </c>
      <c r="AR19">
        <v>78</v>
      </c>
      <c r="AS19">
        <v>80</v>
      </c>
      <c r="AT19">
        <v>317</v>
      </c>
      <c r="AU19">
        <v>148</v>
      </c>
      <c r="AV19">
        <v>169</v>
      </c>
      <c r="AW19">
        <v>85</v>
      </c>
      <c r="AX19">
        <v>82</v>
      </c>
      <c r="AY19">
        <v>86</v>
      </c>
      <c r="AZ19">
        <v>156</v>
      </c>
      <c r="BA19">
        <v>69</v>
      </c>
      <c r="BB19">
        <v>87</v>
      </c>
      <c r="BC19">
        <v>73</v>
      </c>
      <c r="BD19">
        <v>67</v>
      </c>
      <c r="BE19">
        <v>78</v>
      </c>
      <c r="BF19">
        <v>156</v>
      </c>
      <c r="BG19">
        <v>69</v>
      </c>
      <c r="BH19">
        <v>87</v>
      </c>
      <c r="BI19">
        <v>71</v>
      </c>
      <c r="BJ19">
        <v>65</v>
      </c>
      <c r="BK19">
        <v>75</v>
      </c>
      <c r="BL19">
        <v>156</v>
      </c>
      <c r="BM19">
        <v>69</v>
      </c>
      <c r="BN19">
        <v>87</v>
      </c>
      <c r="BO19">
        <v>71</v>
      </c>
      <c r="BP19">
        <v>70</v>
      </c>
      <c r="BQ19">
        <v>72</v>
      </c>
      <c r="BR19">
        <v>156</v>
      </c>
      <c r="BS19">
        <v>69</v>
      </c>
      <c r="BT19">
        <v>87</v>
      </c>
      <c r="BU19">
        <v>75</v>
      </c>
      <c r="BV19">
        <v>70</v>
      </c>
      <c r="BW19">
        <v>79</v>
      </c>
      <c r="BX19">
        <v>474</v>
      </c>
      <c r="BY19">
        <v>229</v>
      </c>
      <c r="BZ19">
        <v>245</v>
      </c>
      <c r="CA19">
        <v>71</v>
      </c>
      <c r="CB19">
        <v>69</v>
      </c>
      <c r="CC19">
        <v>73</v>
      </c>
      <c r="CD19">
        <v>474</v>
      </c>
      <c r="CE19">
        <v>229</v>
      </c>
      <c r="CF19">
        <v>245</v>
      </c>
      <c r="CG19">
        <v>65</v>
      </c>
      <c r="CH19">
        <v>61</v>
      </c>
      <c r="CI19">
        <v>69</v>
      </c>
      <c r="CJ19">
        <v>474</v>
      </c>
      <c r="CK19">
        <v>229</v>
      </c>
      <c r="CL19">
        <v>245</v>
      </c>
      <c r="CM19">
        <v>65</v>
      </c>
      <c r="CN19">
        <v>66</v>
      </c>
      <c r="CO19">
        <v>64</v>
      </c>
      <c r="CP19">
        <v>474</v>
      </c>
      <c r="CQ19">
        <v>229</v>
      </c>
      <c r="CR19">
        <v>245</v>
      </c>
      <c r="CS19">
        <v>76</v>
      </c>
      <c r="CT19">
        <v>73</v>
      </c>
      <c r="CU19">
        <v>79</v>
      </c>
      <c r="CV19">
        <v>10</v>
      </c>
      <c r="CW19">
        <v>5</v>
      </c>
      <c r="CX19">
        <v>5</v>
      </c>
      <c r="CY19" t="s">
        <v>636</v>
      </c>
      <c r="CZ19" t="s">
        <v>636</v>
      </c>
      <c r="DA19" t="s">
        <v>636</v>
      </c>
      <c r="DB19">
        <v>10</v>
      </c>
      <c r="DC19">
        <v>5</v>
      </c>
      <c r="DD19">
        <v>5</v>
      </c>
      <c r="DE19">
        <v>70</v>
      </c>
      <c r="DF19" t="s">
        <v>636</v>
      </c>
      <c r="DG19" t="s">
        <v>636</v>
      </c>
      <c r="DH19">
        <v>10</v>
      </c>
      <c r="DI19">
        <v>5</v>
      </c>
      <c r="DJ19">
        <v>5</v>
      </c>
      <c r="DK19" t="s">
        <v>636</v>
      </c>
      <c r="DL19" t="s">
        <v>636</v>
      </c>
      <c r="DM19" t="s">
        <v>636</v>
      </c>
      <c r="DN19">
        <v>10</v>
      </c>
      <c r="DO19">
        <v>5</v>
      </c>
      <c r="DP19">
        <v>5</v>
      </c>
      <c r="DQ19">
        <v>70</v>
      </c>
      <c r="DR19" t="s">
        <v>636</v>
      </c>
      <c r="DS19" t="s">
        <v>636</v>
      </c>
      <c r="DT19">
        <v>2033</v>
      </c>
      <c r="DU19">
        <v>997</v>
      </c>
      <c r="DV19">
        <v>1036</v>
      </c>
      <c r="DW19">
        <v>75</v>
      </c>
      <c r="DX19">
        <v>73</v>
      </c>
      <c r="DY19">
        <v>77</v>
      </c>
      <c r="DZ19">
        <v>2033</v>
      </c>
      <c r="EA19">
        <v>997</v>
      </c>
      <c r="EB19">
        <v>1036</v>
      </c>
      <c r="EC19">
        <v>69</v>
      </c>
      <c r="ED19">
        <v>65</v>
      </c>
      <c r="EE19">
        <v>72</v>
      </c>
      <c r="EF19">
        <v>2033</v>
      </c>
      <c r="EG19">
        <v>997</v>
      </c>
      <c r="EH19">
        <v>1036</v>
      </c>
      <c r="EI19">
        <v>73</v>
      </c>
      <c r="EJ19">
        <v>74</v>
      </c>
      <c r="EK19">
        <v>73</v>
      </c>
      <c r="EL19">
        <v>2033</v>
      </c>
      <c r="EM19">
        <v>997</v>
      </c>
      <c r="EN19">
        <v>1036</v>
      </c>
      <c r="EO19">
        <v>80</v>
      </c>
      <c r="EP19">
        <v>78</v>
      </c>
      <c r="EQ19">
        <v>82</v>
      </c>
    </row>
    <row r="20" spans="1:147" x14ac:dyDescent="0.4">
      <c r="A20" t="s">
        <v>485</v>
      </c>
      <c r="B20" s="91" t="s">
        <v>320</v>
      </c>
      <c r="C20" s="91" t="s">
        <v>313</v>
      </c>
      <c r="D20">
        <v>403</v>
      </c>
      <c r="E20">
        <v>218</v>
      </c>
      <c r="F20">
        <v>185</v>
      </c>
      <c r="G20">
        <v>85</v>
      </c>
      <c r="H20">
        <v>84</v>
      </c>
      <c r="I20">
        <v>86</v>
      </c>
      <c r="J20">
        <v>403</v>
      </c>
      <c r="K20">
        <v>218</v>
      </c>
      <c r="L20">
        <v>185</v>
      </c>
      <c r="M20">
        <v>78</v>
      </c>
      <c r="N20">
        <v>75</v>
      </c>
      <c r="O20">
        <v>81</v>
      </c>
      <c r="P20">
        <v>403</v>
      </c>
      <c r="Q20">
        <v>218</v>
      </c>
      <c r="R20">
        <v>185</v>
      </c>
      <c r="S20">
        <v>84</v>
      </c>
      <c r="T20">
        <v>84</v>
      </c>
      <c r="U20">
        <v>84</v>
      </c>
      <c r="V20">
        <v>403</v>
      </c>
      <c r="W20">
        <v>218</v>
      </c>
      <c r="X20">
        <v>185</v>
      </c>
      <c r="Y20">
        <v>91</v>
      </c>
      <c r="Z20">
        <v>90</v>
      </c>
      <c r="AA20">
        <v>91</v>
      </c>
      <c r="AB20">
        <v>169</v>
      </c>
      <c r="AC20">
        <v>78</v>
      </c>
      <c r="AD20">
        <v>91</v>
      </c>
      <c r="AE20">
        <v>81</v>
      </c>
      <c r="AF20">
        <v>71</v>
      </c>
      <c r="AG20">
        <v>90</v>
      </c>
      <c r="AH20">
        <v>169</v>
      </c>
      <c r="AI20">
        <v>78</v>
      </c>
      <c r="AJ20">
        <v>91</v>
      </c>
      <c r="AK20">
        <v>76</v>
      </c>
      <c r="AL20">
        <v>64</v>
      </c>
      <c r="AM20">
        <v>86</v>
      </c>
      <c r="AN20">
        <v>169</v>
      </c>
      <c r="AO20">
        <v>78</v>
      </c>
      <c r="AP20">
        <v>91</v>
      </c>
      <c r="AQ20">
        <v>79</v>
      </c>
      <c r="AR20">
        <v>69</v>
      </c>
      <c r="AS20">
        <v>87</v>
      </c>
      <c r="AT20">
        <v>169</v>
      </c>
      <c r="AU20">
        <v>78</v>
      </c>
      <c r="AV20">
        <v>91</v>
      </c>
      <c r="AW20">
        <v>89</v>
      </c>
      <c r="AX20">
        <v>85</v>
      </c>
      <c r="AY20">
        <v>93</v>
      </c>
      <c r="AZ20">
        <v>36</v>
      </c>
      <c r="BA20">
        <v>15</v>
      </c>
      <c r="BB20">
        <v>21</v>
      </c>
      <c r="BC20">
        <v>86</v>
      </c>
      <c r="BD20" t="s">
        <v>636</v>
      </c>
      <c r="BE20" t="s">
        <v>636</v>
      </c>
      <c r="BF20">
        <v>36</v>
      </c>
      <c r="BG20">
        <v>15</v>
      </c>
      <c r="BH20">
        <v>21</v>
      </c>
      <c r="BI20">
        <v>81</v>
      </c>
      <c r="BJ20" t="s">
        <v>636</v>
      </c>
      <c r="BK20" t="s">
        <v>636</v>
      </c>
      <c r="BL20">
        <v>36</v>
      </c>
      <c r="BM20">
        <v>15</v>
      </c>
      <c r="BN20">
        <v>21</v>
      </c>
      <c r="BO20">
        <v>83</v>
      </c>
      <c r="BP20">
        <v>80</v>
      </c>
      <c r="BQ20">
        <v>86</v>
      </c>
      <c r="BR20">
        <v>36</v>
      </c>
      <c r="BS20">
        <v>15</v>
      </c>
      <c r="BT20">
        <v>21</v>
      </c>
      <c r="BU20">
        <v>89</v>
      </c>
      <c r="BV20" t="s">
        <v>636</v>
      </c>
      <c r="BW20" t="s">
        <v>636</v>
      </c>
      <c r="BX20">
        <v>183</v>
      </c>
      <c r="BY20">
        <v>112</v>
      </c>
      <c r="BZ20">
        <v>71</v>
      </c>
      <c r="CA20">
        <v>81</v>
      </c>
      <c r="CB20">
        <v>79</v>
      </c>
      <c r="CC20">
        <v>85</v>
      </c>
      <c r="CD20">
        <v>183</v>
      </c>
      <c r="CE20">
        <v>112</v>
      </c>
      <c r="CF20">
        <v>71</v>
      </c>
      <c r="CG20">
        <v>75</v>
      </c>
      <c r="CH20">
        <v>72</v>
      </c>
      <c r="CI20">
        <v>79</v>
      </c>
      <c r="CJ20">
        <v>183</v>
      </c>
      <c r="CK20">
        <v>112</v>
      </c>
      <c r="CL20">
        <v>71</v>
      </c>
      <c r="CM20">
        <v>77</v>
      </c>
      <c r="CN20">
        <v>74</v>
      </c>
      <c r="CO20">
        <v>82</v>
      </c>
      <c r="CP20">
        <v>183</v>
      </c>
      <c r="CQ20">
        <v>112</v>
      </c>
      <c r="CR20">
        <v>71</v>
      </c>
      <c r="CS20">
        <v>85</v>
      </c>
      <c r="CT20">
        <v>84</v>
      </c>
      <c r="CU20">
        <v>87</v>
      </c>
      <c r="CV20" t="s">
        <v>636</v>
      </c>
      <c r="CW20" t="s">
        <v>636</v>
      </c>
      <c r="CX20" t="s">
        <v>636</v>
      </c>
      <c r="CY20" t="s">
        <v>636</v>
      </c>
      <c r="CZ20" t="s">
        <v>636</v>
      </c>
      <c r="DA20" t="s">
        <v>636</v>
      </c>
      <c r="DB20" t="s">
        <v>636</v>
      </c>
      <c r="DC20" t="s">
        <v>636</v>
      </c>
      <c r="DD20" t="s">
        <v>636</v>
      </c>
      <c r="DE20" t="s">
        <v>636</v>
      </c>
      <c r="DF20" t="s">
        <v>636</v>
      </c>
      <c r="DG20" t="s">
        <v>636</v>
      </c>
      <c r="DH20" t="s">
        <v>636</v>
      </c>
      <c r="DI20" t="s">
        <v>636</v>
      </c>
      <c r="DJ20" t="s">
        <v>636</v>
      </c>
      <c r="DK20" t="s">
        <v>636</v>
      </c>
      <c r="DL20" t="s">
        <v>636</v>
      </c>
      <c r="DM20" t="s">
        <v>636</v>
      </c>
      <c r="DN20" t="s">
        <v>636</v>
      </c>
      <c r="DO20" t="s">
        <v>636</v>
      </c>
      <c r="DP20" t="s">
        <v>636</v>
      </c>
      <c r="DQ20" t="s">
        <v>636</v>
      </c>
      <c r="DR20" t="s">
        <v>636</v>
      </c>
      <c r="DS20" t="s">
        <v>636</v>
      </c>
      <c r="DT20">
        <v>986</v>
      </c>
      <c r="DU20">
        <v>508</v>
      </c>
      <c r="DV20">
        <v>478</v>
      </c>
      <c r="DW20">
        <v>81</v>
      </c>
      <c r="DX20">
        <v>78</v>
      </c>
      <c r="DY20">
        <v>84</v>
      </c>
      <c r="DZ20">
        <v>986</v>
      </c>
      <c r="EA20">
        <v>508</v>
      </c>
      <c r="EB20">
        <v>478</v>
      </c>
      <c r="EC20">
        <v>75</v>
      </c>
      <c r="ED20">
        <v>72</v>
      </c>
      <c r="EE20">
        <v>79</v>
      </c>
      <c r="EF20">
        <v>986</v>
      </c>
      <c r="EG20">
        <v>508</v>
      </c>
      <c r="EH20">
        <v>478</v>
      </c>
      <c r="EI20">
        <v>80</v>
      </c>
      <c r="EJ20">
        <v>78</v>
      </c>
      <c r="EK20">
        <v>82</v>
      </c>
      <c r="EL20">
        <v>986</v>
      </c>
      <c r="EM20">
        <v>508</v>
      </c>
      <c r="EN20">
        <v>478</v>
      </c>
      <c r="EO20">
        <v>88</v>
      </c>
      <c r="EP20">
        <v>86</v>
      </c>
      <c r="EQ20">
        <v>89</v>
      </c>
    </row>
    <row r="21" spans="1:147" x14ac:dyDescent="0.4">
      <c r="A21" t="s">
        <v>486</v>
      </c>
      <c r="B21" s="91" t="s">
        <v>321</v>
      </c>
      <c r="C21" s="91" t="s">
        <v>313</v>
      </c>
      <c r="D21">
        <v>1080</v>
      </c>
      <c r="E21">
        <v>568</v>
      </c>
      <c r="F21">
        <v>512</v>
      </c>
      <c r="G21">
        <v>78</v>
      </c>
      <c r="H21">
        <v>75</v>
      </c>
      <c r="I21">
        <v>81</v>
      </c>
      <c r="J21">
        <v>1080</v>
      </c>
      <c r="K21">
        <v>568</v>
      </c>
      <c r="L21">
        <v>512</v>
      </c>
      <c r="M21">
        <v>74</v>
      </c>
      <c r="N21">
        <v>69</v>
      </c>
      <c r="O21">
        <v>78</v>
      </c>
      <c r="P21">
        <v>1080</v>
      </c>
      <c r="Q21">
        <v>568</v>
      </c>
      <c r="R21">
        <v>512</v>
      </c>
      <c r="S21">
        <v>80</v>
      </c>
      <c r="T21">
        <v>79</v>
      </c>
      <c r="U21">
        <v>80</v>
      </c>
      <c r="V21">
        <v>1080</v>
      </c>
      <c r="W21">
        <v>568</v>
      </c>
      <c r="X21">
        <v>512</v>
      </c>
      <c r="Y21">
        <v>86</v>
      </c>
      <c r="Z21">
        <v>85</v>
      </c>
      <c r="AA21">
        <v>87</v>
      </c>
      <c r="AB21">
        <v>479</v>
      </c>
      <c r="AC21">
        <v>232</v>
      </c>
      <c r="AD21">
        <v>247</v>
      </c>
      <c r="AE21">
        <v>82</v>
      </c>
      <c r="AF21">
        <v>78</v>
      </c>
      <c r="AG21">
        <v>86</v>
      </c>
      <c r="AH21">
        <v>479</v>
      </c>
      <c r="AI21">
        <v>232</v>
      </c>
      <c r="AJ21">
        <v>247</v>
      </c>
      <c r="AK21">
        <v>76</v>
      </c>
      <c r="AL21">
        <v>67</v>
      </c>
      <c r="AM21">
        <v>84</v>
      </c>
      <c r="AN21">
        <v>479</v>
      </c>
      <c r="AO21">
        <v>232</v>
      </c>
      <c r="AP21">
        <v>247</v>
      </c>
      <c r="AQ21">
        <v>79</v>
      </c>
      <c r="AR21">
        <v>78</v>
      </c>
      <c r="AS21">
        <v>81</v>
      </c>
      <c r="AT21">
        <v>479</v>
      </c>
      <c r="AU21">
        <v>232</v>
      </c>
      <c r="AV21">
        <v>247</v>
      </c>
      <c r="AW21">
        <v>87</v>
      </c>
      <c r="AX21">
        <v>85</v>
      </c>
      <c r="AY21">
        <v>89</v>
      </c>
      <c r="AZ21">
        <v>157</v>
      </c>
      <c r="BA21">
        <v>81</v>
      </c>
      <c r="BB21">
        <v>76</v>
      </c>
      <c r="BC21">
        <v>78</v>
      </c>
      <c r="BD21">
        <v>75</v>
      </c>
      <c r="BE21">
        <v>82</v>
      </c>
      <c r="BF21">
        <v>157</v>
      </c>
      <c r="BG21">
        <v>81</v>
      </c>
      <c r="BH21">
        <v>76</v>
      </c>
      <c r="BI21">
        <v>73</v>
      </c>
      <c r="BJ21">
        <v>63</v>
      </c>
      <c r="BK21">
        <v>84</v>
      </c>
      <c r="BL21">
        <v>157</v>
      </c>
      <c r="BM21">
        <v>81</v>
      </c>
      <c r="BN21">
        <v>76</v>
      </c>
      <c r="BO21">
        <v>75</v>
      </c>
      <c r="BP21">
        <v>68</v>
      </c>
      <c r="BQ21">
        <v>83</v>
      </c>
      <c r="BR21">
        <v>157</v>
      </c>
      <c r="BS21">
        <v>81</v>
      </c>
      <c r="BT21">
        <v>76</v>
      </c>
      <c r="BU21">
        <v>85</v>
      </c>
      <c r="BV21">
        <v>83</v>
      </c>
      <c r="BW21">
        <v>87</v>
      </c>
      <c r="BX21">
        <v>1274</v>
      </c>
      <c r="BY21">
        <v>653</v>
      </c>
      <c r="BZ21">
        <v>621</v>
      </c>
      <c r="CA21">
        <v>77</v>
      </c>
      <c r="CB21">
        <v>73</v>
      </c>
      <c r="CC21">
        <v>82</v>
      </c>
      <c r="CD21">
        <v>1274</v>
      </c>
      <c r="CE21">
        <v>653</v>
      </c>
      <c r="CF21">
        <v>621</v>
      </c>
      <c r="CG21">
        <v>70</v>
      </c>
      <c r="CH21">
        <v>64</v>
      </c>
      <c r="CI21">
        <v>76</v>
      </c>
      <c r="CJ21">
        <v>1274</v>
      </c>
      <c r="CK21">
        <v>653</v>
      </c>
      <c r="CL21">
        <v>621</v>
      </c>
      <c r="CM21">
        <v>72</v>
      </c>
      <c r="CN21">
        <v>71</v>
      </c>
      <c r="CO21">
        <v>73</v>
      </c>
      <c r="CP21">
        <v>1274</v>
      </c>
      <c r="CQ21">
        <v>653</v>
      </c>
      <c r="CR21">
        <v>621</v>
      </c>
      <c r="CS21">
        <v>80</v>
      </c>
      <c r="CT21">
        <v>77</v>
      </c>
      <c r="CU21">
        <v>84</v>
      </c>
      <c r="CV21">
        <v>24</v>
      </c>
      <c r="CW21">
        <v>13</v>
      </c>
      <c r="CX21">
        <v>11</v>
      </c>
      <c r="CY21">
        <v>83</v>
      </c>
      <c r="CZ21" t="s">
        <v>636</v>
      </c>
      <c r="DA21" t="s">
        <v>636</v>
      </c>
      <c r="DB21">
        <v>24</v>
      </c>
      <c r="DC21">
        <v>13</v>
      </c>
      <c r="DD21">
        <v>11</v>
      </c>
      <c r="DE21">
        <v>75</v>
      </c>
      <c r="DF21" t="s">
        <v>636</v>
      </c>
      <c r="DG21" t="s">
        <v>636</v>
      </c>
      <c r="DH21">
        <v>24</v>
      </c>
      <c r="DI21">
        <v>13</v>
      </c>
      <c r="DJ21">
        <v>11</v>
      </c>
      <c r="DK21">
        <v>88</v>
      </c>
      <c r="DL21" t="s">
        <v>636</v>
      </c>
      <c r="DM21" t="s">
        <v>636</v>
      </c>
      <c r="DN21">
        <v>24</v>
      </c>
      <c r="DO21">
        <v>13</v>
      </c>
      <c r="DP21">
        <v>11</v>
      </c>
      <c r="DQ21" t="s">
        <v>636</v>
      </c>
      <c r="DR21" t="s">
        <v>636</v>
      </c>
      <c r="DS21">
        <v>100</v>
      </c>
      <c r="DT21">
        <v>3195</v>
      </c>
      <c r="DU21">
        <v>1640</v>
      </c>
      <c r="DV21">
        <v>1555</v>
      </c>
      <c r="DW21">
        <v>78</v>
      </c>
      <c r="DX21">
        <v>74</v>
      </c>
      <c r="DY21">
        <v>82</v>
      </c>
      <c r="DZ21">
        <v>3195</v>
      </c>
      <c r="EA21">
        <v>1640</v>
      </c>
      <c r="EB21">
        <v>1555</v>
      </c>
      <c r="EC21">
        <v>72</v>
      </c>
      <c r="ED21">
        <v>66</v>
      </c>
      <c r="EE21">
        <v>78</v>
      </c>
      <c r="EF21">
        <v>3195</v>
      </c>
      <c r="EG21">
        <v>1640</v>
      </c>
      <c r="EH21">
        <v>1555</v>
      </c>
      <c r="EI21">
        <v>76</v>
      </c>
      <c r="EJ21">
        <v>75</v>
      </c>
      <c r="EK21">
        <v>77</v>
      </c>
      <c r="EL21">
        <v>3195</v>
      </c>
      <c r="EM21">
        <v>1640</v>
      </c>
      <c r="EN21">
        <v>1555</v>
      </c>
      <c r="EO21">
        <v>84</v>
      </c>
      <c r="EP21">
        <v>81</v>
      </c>
      <c r="EQ21">
        <v>86</v>
      </c>
    </row>
    <row r="22" spans="1:147" x14ac:dyDescent="0.4">
      <c r="A22" t="s">
        <v>487</v>
      </c>
      <c r="B22" s="91" t="s">
        <v>322</v>
      </c>
      <c r="C22" s="91" t="s">
        <v>313</v>
      </c>
      <c r="D22">
        <v>1245</v>
      </c>
      <c r="E22">
        <v>640</v>
      </c>
      <c r="F22">
        <v>605</v>
      </c>
      <c r="G22">
        <v>79</v>
      </c>
      <c r="H22">
        <v>76</v>
      </c>
      <c r="I22">
        <v>82</v>
      </c>
      <c r="J22">
        <v>1245</v>
      </c>
      <c r="K22">
        <v>640</v>
      </c>
      <c r="L22">
        <v>605</v>
      </c>
      <c r="M22">
        <v>73</v>
      </c>
      <c r="N22">
        <v>68</v>
      </c>
      <c r="O22">
        <v>79</v>
      </c>
      <c r="P22">
        <v>1245</v>
      </c>
      <c r="Q22">
        <v>640</v>
      </c>
      <c r="R22">
        <v>605</v>
      </c>
      <c r="S22">
        <v>81</v>
      </c>
      <c r="T22">
        <v>80</v>
      </c>
      <c r="U22">
        <v>83</v>
      </c>
      <c r="V22">
        <v>1245</v>
      </c>
      <c r="W22">
        <v>640</v>
      </c>
      <c r="X22">
        <v>605</v>
      </c>
      <c r="Y22">
        <v>87</v>
      </c>
      <c r="Z22">
        <v>86</v>
      </c>
      <c r="AA22">
        <v>89</v>
      </c>
      <c r="AB22">
        <v>603</v>
      </c>
      <c r="AC22">
        <v>309</v>
      </c>
      <c r="AD22">
        <v>294</v>
      </c>
      <c r="AE22">
        <v>83</v>
      </c>
      <c r="AF22">
        <v>82</v>
      </c>
      <c r="AG22">
        <v>84</v>
      </c>
      <c r="AH22">
        <v>603</v>
      </c>
      <c r="AI22">
        <v>309</v>
      </c>
      <c r="AJ22">
        <v>294</v>
      </c>
      <c r="AK22">
        <v>76</v>
      </c>
      <c r="AL22">
        <v>73</v>
      </c>
      <c r="AM22">
        <v>80</v>
      </c>
      <c r="AN22">
        <v>603</v>
      </c>
      <c r="AO22">
        <v>309</v>
      </c>
      <c r="AP22">
        <v>294</v>
      </c>
      <c r="AQ22">
        <v>80</v>
      </c>
      <c r="AR22">
        <v>80</v>
      </c>
      <c r="AS22">
        <v>79</v>
      </c>
      <c r="AT22">
        <v>603</v>
      </c>
      <c r="AU22">
        <v>309</v>
      </c>
      <c r="AV22">
        <v>294</v>
      </c>
      <c r="AW22">
        <v>87</v>
      </c>
      <c r="AX22">
        <v>86</v>
      </c>
      <c r="AY22">
        <v>88</v>
      </c>
      <c r="AZ22">
        <v>233</v>
      </c>
      <c r="BA22">
        <v>117</v>
      </c>
      <c r="BB22">
        <v>116</v>
      </c>
      <c r="BC22">
        <v>79</v>
      </c>
      <c r="BD22">
        <v>78</v>
      </c>
      <c r="BE22">
        <v>81</v>
      </c>
      <c r="BF22">
        <v>233</v>
      </c>
      <c r="BG22">
        <v>117</v>
      </c>
      <c r="BH22">
        <v>116</v>
      </c>
      <c r="BI22">
        <v>76</v>
      </c>
      <c r="BJ22">
        <v>74</v>
      </c>
      <c r="BK22">
        <v>79</v>
      </c>
      <c r="BL22">
        <v>233</v>
      </c>
      <c r="BM22">
        <v>117</v>
      </c>
      <c r="BN22">
        <v>116</v>
      </c>
      <c r="BO22">
        <v>81</v>
      </c>
      <c r="BP22">
        <v>84</v>
      </c>
      <c r="BQ22">
        <v>78</v>
      </c>
      <c r="BR22">
        <v>233</v>
      </c>
      <c r="BS22">
        <v>117</v>
      </c>
      <c r="BT22">
        <v>116</v>
      </c>
      <c r="BU22">
        <v>84</v>
      </c>
      <c r="BV22">
        <v>84</v>
      </c>
      <c r="BW22">
        <v>84</v>
      </c>
      <c r="BX22">
        <v>1304</v>
      </c>
      <c r="BY22">
        <v>668</v>
      </c>
      <c r="BZ22">
        <v>636</v>
      </c>
      <c r="CA22">
        <v>77</v>
      </c>
      <c r="CB22">
        <v>72</v>
      </c>
      <c r="CC22">
        <v>82</v>
      </c>
      <c r="CD22">
        <v>1304</v>
      </c>
      <c r="CE22">
        <v>668</v>
      </c>
      <c r="CF22">
        <v>636</v>
      </c>
      <c r="CG22">
        <v>71</v>
      </c>
      <c r="CH22">
        <v>65</v>
      </c>
      <c r="CI22">
        <v>78</v>
      </c>
      <c r="CJ22">
        <v>1304</v>
      </c>
      <c r="CK22">
        <v>668</v>
      </c>
      <c r="CL22">
        <v>636</v>
      </c>
      <c r="CM22">
        <v>73</v>
      </c>
      <c r="CN22">
        <v>71</v>
      </c>
      <c r="CO22">
        <v>75</v>
      </c>
      <c r="CP22">
        <v>1304</v>
      </c>
      <c r="CQ22">
        <v>668</v>
      </c>
      <c r="CR22">
        <v>636</v>
      </c>
      <c r="CS22">
        <v>80</v>
      </c>
      <c r="CT22">
        <v>76</v>
      </c>
      <c r="CU22">
        <v>85</v>
      </c>
      <c r="CV22">
        <v>70</v>
      </c>
      <c r="CW22">
        <v>34</v>
      </c>
      <c r="CX22">
        <v>36</v>
      </c>
      <c r="CY22">
        <v>76</v>
      </c>
      <c r="CZ22">
        <v>74</v>
      </c>
      <c r="DA22">
        <v>78</v>
      </c>
      <c r="DB22">
        <v>70</v>
      </c>
      <c r="DC22">
        <v>34</v>
      </c>
      <c r="DD22">
        <v>36</v>
      </c>
      <c r="DE22">
        <v>74</v>
      </c>
      <c r="DF22">
        <v>68</v>
      </c>
      <c r="DG22">
        <v>81</v>
      </c>
      <c r="DH22">
        <v>70</v>
      </c>
      <c r="DI22">
        <v>34</v>
      </c>
      <c r="DJ22">
        <v>36</v>
      </c>
      <c r="DK22">
        <v>81</v>
      </c>
      <c r="DL22">
        <v>82</v>
      </c>
      <c r="DM22">
        <v>81</v>
      </c>
      <c r="DN22">
        <v>70</v>
      </c>
      <c r="DO22">
        <v>34</v>
      </c>
      <c r="DP22">
        <v>36</v>
      </c>
      <c r="DQ22">
        <v>80</v>
      </c>
      <c r="DR22">
        <v>79</v>
      </c>
      <c r="DS22">
        <v>81</v>
      </c>
      <c r="DT22">
        <v>3665</v>
      </c>
      <c r="DU22">
        <v>1865</v>
      </c>
      <c r="DV22">
        <v>1800</v>
      </c>
      <c r="DW22">
        <v>79</v>
      </c>
      <c r="DX22">
        <v>75</v>
      </c>
      <c r="DY22">
        <v>82</v>
      </c>
      <c r="DZ22">
        <v>3665</v>
      </c>
      <c r="EA22">
        <v>1865</v>
      </c>
      <c r="EB22">
        <v>1800</v>
      </c>
      <c r="EC22">
        <v>73</v>
      </c>
      <c r="ED22">
        <v>67</v>
      </c>
      <c r="EE22">
        <v>79</v>
      </c>
      <c r="EF22">
        <v>3665</v>
      </c>
      <c r="EG22">
        <v>1865</v>
      </c>
      <c r="EH22">
        <v>1800</v>
      </c>
      <c r="EI22">
        <v>78</v>
      </c>
      <c r="EJ22">
        <v>77</v>
      </c>
      <c r="EK22">
        <v>79</v>
      </c>
      <c r="EL22">
        <v>3665</v>
      </c>
      <c r="EM22">
        <v>1865</v>
      </c>
      <c r="EN22">
        <v>1800</v>
      </c>
      <c r="EO22">
        <v>84</v>
      </c>
      <c r="EP22">
        <v>82</v>
      </c>
      <c r="EQ22">
        <v>86</v>
      </c>
    </row>
    <row r="23" spans="1:147" x14ac:dyDescent="0.4">
      <c r="A23" t="s">
        <v>489</v>
      </c>
      <c r="B23" s="91" t="s">
        <v>324</v>
      </c>
      <c r="C23" s="91" t="s">
        <v>313</v>
      </c>
      <c r="D23">
        <v>1043</v>
      </c>
      <c r="E23">
        <v>537</v>
      </c>
      <c r="F23">
        <v>506</v>
      </c>
      <c r="G23">
        <v>78</v>
      </c>
      <c r="H23">
        <v>78</v>
      </c>
      <c r="I23">
        <v>79</v>
      </c>
      <c r="J23">
        <v>1043</v>
      </c>
      <c r="K23">
        <v>537</v>
      </c>
      <c r="L23">
        <v>506</v>
      </c>
      <c r="M23">
        <v>72</v>
      </c>
      <c r="N23">
        <v>67</v>
      </c>
      <c r="O23">
        <v>76</v>
      </c>
      <c r="P23">
        <v>1043</v>
      </c>
      <c r="Q23">
        <v>537</v>
      </c>
      <c r="R23">
        <v>506</v>
      </c>
      <c r="S23">
        <v>79</v>
      </c>
      <c r="T23">
        <v>80</v>
      </c>
      <c r="U23">
        <v>77</v>
      </c>
      <c r="V23">
        <v>1043</v>
      </c>
      <c r="W23">
        <v>537</v>
      </c>
      <c r="X23">
        <v>506</v>
      </c>
      <c r="Y23">
        <v>85</v>
      </c>
      <c r="Z23">
        <v>85</v>
      </c>
      <c r="AA23">
        <v>85</v>
      </c>
      <c r="AB23">
        <v>377</v>
      </c>
      <c r="AC23">
        <v>200</v>
      </c>
      <c r="AD23">
        <v>177</v>
      </c>
      <c r="AE23">
        <v>76</v>
      </c>
      <c r="AF23">
        <v>70</v>
      </c>
      <c r="AG23">
        <v>82</v>
      </c>
      <c r="AH23">
        <v>377</v>
      </c>
      <c r="AI23">
        <v>200</v>
      </c>
      <c r="AJ23">
        <v>177</v>
      </c>
      <c r="AK23">
        <v>67</v>
      </c>
      <c r="AL23">
        <v>60</v>
      </c>
      <c r="AM23">
        <v>75</v>
      </c>
      <c r="AN23">
        <v>377</v>
      </c>
      <c r="AO23">
        <v>200</v>
      </c>
      <c r="AP23">
        <v>177</v>
      </c>
      <c r="AQ23">
        <v>70</v>
      </c>
      <c r="AR23">
        <v>67</v>
      </c>
      <c r="AS23">
        <v>74</v>
      </c>
      <c r="AT23">
        <v>377</v>
      </c>
      <c r="AU23">
        <v>200</v>
      </c>
      <c r="AV23">
        <v>177</v>
      </c>
      <c r="AW23">
        <v>81</v>
      </c>
      <c r="AX23">
        <v>78</v>
      </c>
      <c r="AY23">
        <v>85</v>
      </c>
      <c r="AZ23">
        <v>199</v>
      </c>
      <c r="BA23">
        <v>105</v>
      </c>
      <c r="BB23">
        <v>94</v>
      </c>
      <c r="BC23">
        <v>82</v>
      </c>
      <c r="BD23">
        <v>83</v>
      </c>
      <c r="BE23">
        <v>82</v>
      </c>
      <c r="BF23">
        <v>199</v>
      </c>
      <c r="BG23">
        <v>105</v>
      </c>
      <c r="BH23">
        <v>94</v>
      </c>
      <c r="BI23">
        <v>77</v>
      </c>
      <c r="BJ23">
        <v>75</v>
      </c>
      <c r="BK23">
        <v>79</v>
      </c>
      <c r="BL23">
        <v>199</v>
      </c>
      <c r="BM23">
        <v>105</v>
      </c>
      <c r="BN23">
        <v>94</v>
      </c>
      <c r="BO23">
        <v>82</v>
      </c>
      <c r="BP23">
        <v>82</v>
      </c>
      <c r="BQ23">
        <v>82</v>
      </c>
      <c r="BR23">
        <v>199</v>
      </c>
      <c r="BS23">
        <v>105</v>
      </c>
      <c r="BT23">
        <v>94</v>
      </c>
      <c r="BU23">
        <v>82</v>
      </c>
      <c r="BV23">
        <v>83</v>
      </c>
      <c r="BW23">
        <v>82</v>
      </c>
      <c r="BX23">
        <v>1393</v>
      </c>
      <c r="BY23">
        <v>764</v>
      </c>
      <c r="BZ23">
        <v>629</v>
      </c>
      <c r="CA23">
        <v>77</v>
      </c>
      <c r="CB23">
        <v>72</v>
      </c>
      <c r="CC23">
        <v>83</v>
      </c>
      <c r="CD23">
        <v>1393</v>
      </c>
      <c r="CE23">
        <v>764</v>
      </c>
      <c r="CF23">
        <v>629</v>
      </c>
      <c r="CG23">
        <v>71</v>
      </c>
      <c r="CH23">
        <v>65</v>
      </c>
      <c r="CI23">
        <v>78</v>
      </c>
      <c r="CJ23">
        <v>1393</v>
      </c>
      <c r="CK23">
        <v>764</v>
      </c>
      <c r="CL23">
        <v>629</v>
      </c>
      <c r="CM23">
        <v>75</v>
      </c>
      <c r="CN23">
        <v>72</v>
      </c>
      <c r="CO23">
        <v>78</v>
      </c>
      <c r="CP23">
        <v>1393</v>
      </c>
      <c r="CQ23">
        <v>764</v>
      </c>
      <c r="CR23">
        <v>629</v>
      </c>
      <c r="CS23">
        <v>81</v>
      </c>
      <c r="CT23">
        <v>78</v>
      </c>
      <c r="CU23">
        <v>85</v>
      </c>
      <c r="CV23">
        <v>58</v>
      </c>
      <c r="CW23">
        <v>33</v>
      </c>
      <c r="CX23">
        <v>25</v>
      </c>
      <c r="CY23">
        <v>78</v>
      </c>
      <c r="CZ23">
        <v>79</v>
      </c>
      <c r="DA23">
        <v>76</v>
      </c>
      <c r="DB23">
        <v>58</v>
      </c>
      <c r="DC23">
        <v>33</v>
      </c>
      <c r="DD23">
        <v>25</v>
      </c>
      <c r="DE23">
        <v>78</v>
      </c>
      <c r="DF23">
        <v>73</v>
      </c>
      <c r="DG23">
        <v>84</v>
      </c>
      <c r="DH23">
        <v>58</v>
      </c>
      <c r="DI23">
        <v>33</v>
      </c>
      <c r="DJ23">
        <v>25</v>
      </c>
      <c r="DK23">
        <v>90</v>
      </c>
      <c r="DL23" t="s">
        <v>636</v>
      </c>
      <c r="DM23" t="s">
        <v>636</v>
      </c>
      <c r="DN23">
        <v>58</v>
      </c>
      <c r="DO23">
        <v>33</v>
      </c>
      <c r="DP23">
        <v>25</v>
      </c>
      <c r="DQ23">
        <v>84</v>
      </c>
      <c r="DR23">
        <v>85</v>
      </c>
      <c r="DS23">
        <v>84</v>
      </c>
      <c r="DT23">
        <v>3391</v>
      </c>
      <c r="DU23">
        <v>1799</v>
      </c>
      <c r="DV23">
        <v>1592</v>
      </c>
      <c r="DW23">
        <v>77</v>
      </c>
      <c r="DX23">
        <v>73</v>
      </c>
      <c r="DY23">
        <v>80</v>
      </c>
      <c r="DZ23">
        <v>3391</v>
      </c>
      <c r="EA23">
        <v>1799</v>
      </c>
      <c r="EB23">
        <v>1592</v>
      </c>
      <c r="EC23">
        <v>70</v>
      </c>
      <c r="ED23">
        <v>65</v>
      </c>
      <c r="EE23">
        <v>76</v>
      </c>
      <c r="EF23">
        <v>3391</v>
      </c>
      <c r="EG23">
        <v>1799</v>
      </c>
      <c r="EH23">
        <v>1592</v>
      </c>
      <c r="EI23">
        <v>76</v>
      </c>
      <c r="EJ23">
        <v>75</v>
      </c>
      <c r="EK23">
        <v>77</v>
      </c>
      <c r="EL23">
        <v>3391</v>
      </c>
      <c r="EM23">
        <v>1799</v>
      </c>
      <c r="EN23">
        <v>1592</v>
      </c>
      <c r="EO23">
        <v>82</v>
      </c>
      <c r="EP23">
        <v>80</v>
      </c>
      <c r="EQ23">
        <v>84</v>
      </c>
    </row>
    <row r="24" spans="1:147" x14ac:dyDescent="0.4">
      <c r="A24" t="s">
        <v>490</v>
      </c>
      <c r="B24" s="91" t="s">
        <v>325</v>
      </c>
      <c r="C24" s="91" t="s">
        <v>313</v>
      </c>
      <c r="D24">
        <v>514</v>
      </c>
      <c r="E24">
        <v>260</v>
      </c>
      <c r="F24">
        <v>254</v>
      </c>
      <c r="G24">
        <v>72</v>
      </c>
      <c r="H24">
        <v>68</v>
      </c>
      <c r="I24">
        <v>76</v>
      </c>
      <c r="J24">
        <v>514</v>
      </c>
      <c r="K24">
        <v>260</v>
      </c>
      <c r="L24">
        <v>254</v>
      </c>
      <c r="M24">
        <v>65</v>
      </c>
      <c r="N24">
        <v>59</v>
      </c>
      <c r="O24">
        <v>70</v>
      </c>
      <c r="P24">
        <v>514</v>
      </c>
      <c r="Q24">
        <v>260</v>
      </c>
      <c r="R24">
        <v>254</v>
      </c>
      <c r="S24">
        <v>74</v>
      </c>
      <c r="T24">
        <v>71</v>
      </c>
      <c r="U24">
        <v>78</v>
      </c>
      <c r="V24">
        <v>514</v>
      </c>
      <c r="W24">
        <v>260</v>
      </c>
      <c r="X24">
        <v>254</v>
      </c>
      <c r="Y24">
        <v>79</v>
      </c>
      <c r="Z24">
        <v>77</v>
      </c>
      <c r="AA24">
        <v>81</v>
      </c>
      <c r="AB24">
        <v>233</v>
      </c>
      <c r="AC24">
        <v>119</v>
      </c>
      <c r="AD24">
        <v>114</v>
      </c>
      <c r="AE24">
        <v>80</v>
      </c>
      <c r="AF24">
        <v>71</v>
      </c>
      <c r="AG24">
        <v>89</v>
      </c>
      <c r="AH24">
        <v>233</v>
      </c>
      <c r="AI24">
        <v>119</v>
      </c>
      <c r="AJ24">
        <v>114</v>
      </c>
      <c r="AK24">
        <v>71</v>
      </c>
      <c r="AL24">
        <v>57</v>
      </c>
      <c r="AM24">
        <v>85</v>
      </c>
      <c r="AN24">
        <v>233</v>
      </c>
      <c r="AO24">
        <v>119</v>
      </c>
      <c r="AP24">
        <v>114</v>
      </c>
      <c r="AQ24">
        <v>78</v>
      </c>
      <c r="AR24">
        <v>71</v>
      </c>
      <c r="AS24">
        <v>85</v>
      </c>
      <c r="AT24">
        <v>233</v>
      </c>
      <c r="AU24">
        <v>119</v>
      </c>
      <c r="AV24">
        <v>114</v>
      </c>
      <c r="AW24">
        <v>81</v>
      </c>
      <c r="AX24">
        <v>74</v>
      </c>
      <c r="AY24">
        <v>89</v>
      </c>
      <c r="AZ24">
        <v>2069</v>
      </c>
      <c r="BA24">
        <v>1066</v>
      </c>
      <c r="BB24">
        <v>1003</v>
      </c>
      <c r="BC24">
        <v>76</v>
      </c>
      <c r="BD24">
        <v>72</v>
      </c>
      <c r="BE24">
        <v>81</v>
      </c>
      <c r="BF24">
        <v>2069</v>
      </c>
      <c r="BG24">
        <v>1066</v>
      </c>
      <c r="BH24">
        <v>1003</v>
      </c>
      <c r="BI24">
        <v>72</v>
      </c>
      <c r="BJ24">
        <v>64</v>
      </c>
      <c r="BK24">
        <v>79</v>
      </c>
      <c r="BL24">
        <v>2069</v>
      </c>
      <c r="BM24">
        <v>1066</v>
      </c>
      <c r="BN24">
        <v>1003</v>
      </c>
      <c r="BO24">
        <v>75</v>
      </c>
      <c r="BP24">
        <v>74</v>
      </c>
      <c r="BQ24">
        <v>77</v>
      </c>
      <c r="BR24">
        <v>2069</v>
      </c>
      <c r="BS24">
        <v>1066</v>
      </c>
      <c r="BT24">
        <v>1003</v>
      </c>
      <c r="BU24">
        <v>80</v>
      </c>
      <c r="BV24">
        <v>76</v>
      </c>
      <c r="BW24">
        <v>83</v>
      </c>
      <c r="BX24">
        <v>356</v>
      </c>
      <c r="BY24">
        <v>182</v>
      </c>
      <c r="BZ24">
        <v>174</v>
      </c>
      <c r="CA24">
        <v>78</v>
      </c>
      <c r="CB24">
        <v>75</v>
      </c>
      <c r="CC24">
        <v>81</v>
      </c>
      <c r="CD24">
        <v>356</v>
      </c>
      <c r="CE24">
        <v>182</v>
      </c>
      <c r="CF24">
        <v>174</v>
      </c>
      <c r="CG24">
        <v>69</v>
      </c>
      <c r="CH24">
        <v>65</v>
      </c>
      <c r="CI24">
        <v>74</v>
      </c>
      <c r="CJ24">
        <v>356</v>
      </c>
      <c r="CK24">
        <v>182</v>
      </c>
      <c r="CL24">
        <v>174</v>
      </c>
      <c r="CM24">
        <v>77</v>
      </c>
      <c r="CN24">
        <v>74</v>
      </c>
      <c r="CO24">
        <v>81</v>
      </c>
      <c r="CP24">
        <v>356</v>
      </c>
      <c r="CQ24">
        <v>182</v>
      </c>
      <c r="CR24">
        <v>174</v>
      </c>
      <c r="CS24">
        <v>81</v>
      </c>
      <c r="CT24">
        <v>79</v>
      </c>
      <c r="CU24">
        <v>83</v>
      </c>
      <c r="CV24">
        <v>25</v>
      </c>
      <c r="CW24">
        <v>17</v>
      </c>
      <c r="CX24">
        <v>8</v>
      </c>
      <c r="CY24">
        <v>88</v>
      </c>
      <c r="CZ24" t="s">
        <v>636</v>
      </c>
      <c r="DA24" t="s">
        <v>636</v>
      </c>
      <c r="DB24">
        <v>25</v>
      </c>
      <c r="DC24">
        <v>17</v>
      </c>
      <c r="DD24">
        <v>8</v>
      </c>
      <c r="DE24">
        <v>88</v>
      </c>
      <c r="DF24" t="s">
        <v>636</v>
      </c>
      <c r="DG24" t="s">
        <v>636</v>
      </c>
      <c r="DH24">
        <v>25</v>
      </c>
      <c r="DI24">
        <v>17</v>
      </c>
      <c r="DJ24">
        <v>8</v>
      </c>
      <c r="DK24" t="s">
        <v>636</v>
      </c>
      <c r="DL24" t="s">
        <v>636</v>
      </c>
      <c r="DM24" t="s">
        <v>636</v>
      </c>
      <c r="DN24">
        <v>25</v>
      </c>
      <c r="DO24">
        <v>17</v>
      </c>
      <c r="DP24">
        <v>8</v>
      </c>
      <c r="DQ24" t="s">
        <v>636</v>
      </c>
      <c r="DR24" t="s">
        <v>636</v>
      </c>
      <c r="DS24" t="s">
        <v>636</v>
      </c>
      <c r="DT24">
        <v>3351</v>
      </c>
      <c r="DU24">
        <v>1724</v>
      </c>
      <c r="DV24">
        <v>1627</v>
      </c>
      <c r="DW24">
        <v>76</v>
      </c>
      <c r="DX24">
        <v>71</v>
      </c>
      <c r="DY24">
        <v>81</v>
      </c>
      <c r="DZ24">
        <v>3351</v>
      </c>
      <c r="EA24">
        <v>1724</v>
      </c>
      <c r="EB24">
        <v>1627</v>
      </c>
      <c r="EC24">
        <v>70</v>
      </c>
      <c r="ED24">
        <v>63</v>
      </c>
      <c r="EE24">
        <v>77</v>
      </c>
      <c r="EF24">
        <v>3351</v>
      </c>
      <c r="EG24">
        <v>1724</v>
      </c>
      <c r="EH24">
        <v>1627</v>
      </c>
      <c r="EI24">
        <v>75</v>
      </c>
      <c r="EJ24">
        <v>73</v>
      </c>
      <c r="EK24">
        <v>78</v>
      </c>
      <c r="EL24">
        <v>3351</v>
      </c>
      <c r="EM24">
        <v>1724</v>
      </c>
      <c r="EN24">
        <v>1627</v>
      </c>
      <c r="EO24">
        <v>80</v>
      </c>
      <c r="EP24">
        <v>76</v>
      </c>
      <c r="EQ24">
        <v>83</v>
      </c>
    </row>
    <row r="25" spans="1:147" x14ac:dyDescent="0.4">
      <c r="A25" t="s">
        <v>491</v>
      </c>
      <c r="B25" s="91" t="s">
        <v>326</v>
      </c>
      <c r="C25" s="91" t="s">
        <v>313</v>
      </c>
      <c r="D25">
        <v>1257</v>
      </c>
      <c r="E25">
        <v>657</v>
      </c>
      <c r="F25">
        <v>600</v>
      </c>
      <c r="G25">
        <v>85</v>
      </c>
      <c r="H25">
        <v>83</v>
      </c>
      <c r="I25">
        <v>86</v>
      </c>
      <c r="J25">
        <v>1257</v>
      </c>
      <c r="K25">
        <v>657</v>
      </c>
      <c r="L25">
        <v>600</v>
      </c>
      <c r="M25">
        <v>80</v>
      </c>
      <c r="N25">
        <v>77</v>
      </c>
      <c r="O25">
        <v>83</v>
      </c>
      <c r="P25">
        <v>1257</v>
      </c>
      <c r="Q25">
        <v>657</v>
      </c>
      <c r="R25">
        <v>600</v>
      </c>
      <c r="S25">
        <v>85</v>
      </c>
      <c r="T25">
        <v>86</v>
      </c>
      <c r="U25">
        <v>85</v>
      </c>
      <c r="V25">
        <v>1257</v>
      </c>
      <c r="W25">
        <v>657</v>
      </c>
      <c r="X25">
        <v>600</v>
      </c>
      <c r="Y25">
        <v>90</v>
      </c>
      <c r="Z25">
        <v>89</v>
      </c>
      <c r="AA25">
        <v>91</v>
      </c>
      <c r="AB25">
        <v>342</v>
      </c>
      <c r="AC25">
        <v>183</v>
      </c>
      <c r="AD25">
        <v>159</v>
      </c>
      <c r="AE25">
        <v>78</v>
      </c>
      <c r="AF25">
        <v>76</v>
      </c>
      <c r="AG25">
        <v>80</v>
      </c>
      <c r="AH25">
        <v>342</v>
      </c>
      <c r="AI25">
        <v>183</v>
      </c>
      <c r="AJ25">
        <v>159</v>
      </c>
      <c r="AK25">
        <v>70</v>
      </c>
      <c r="AL25">
        <v>67</v>
      </c>
      <c r="AM25">
        <v>72</v>
      </c>
      <c r="AN25">
        <v>342</v>
      </c>
      <c r="AO25">
        <v>183</v>
      </c>
      <c r="AP25">
        <v>159</v>
      </c>
      <c r="AQ25">
        <v>73</v>
      </c>
      <c r="AR25">
        <v>77</v>
      </c>
      <c r="AS25">
        <v>69</v>
      </c>
      <c r="AT25">
        <v>342</v>
      </c>
      <c r="AU25">
        <v>183</v>
      </c>
      <c r="AV25">
        <v>159</v>
      </c>
      <c r="AW25">
        <v>83</v>
      </c>
      <c r="AX25">
        <v>84</v>
      </c>
      <c r="AY25">
        <v>81</v>
      </c>
      <c r="AZ25">
        <v>443</v>
      </c>
      <c r="BA25">
        <v>236</v>
      </c>
      <c r="BB25">
        <v>207</v>
      </c>
      <c r="BC25">
        <v>82</v>
      </c>
      <c r="BD25">
        <v>77</v>
      </c>
      <c r="BE25">
        <v>87</v>
      </c>
      <c r="BF25">
        <v>443</v>
      </c>
      <c r="BG25">
        <v>236</v>
      </c>
      <c r="BH25">
        <v>207</v>
      </c>
      <c r="BI25">
        <v>80</v>
      </c>
      <c r="BJ25">
        <v>74</v>
      </c>
      <c r="BK25">
        <v>87</v>
      </c>
      <c r="BL25">
        <v>443</v>
      </c>
      <c r="BM25">
        <v>236</v>
      </c>
      <c r="BN25">
        <v>207</v>
      </c>
      <c r="BO25">
        <v>82</v>
      </c>
      <c r="BP25">
        <v>80</v>
      </c>
      <c r="BQ25">
        <v>85</v>
      </c>
      <c r="BR25">
        <v>443</v>
      </c>
      <c r="BS25">
        <v>236</v>
      </c>
      <c r="BT25">
        <v>207</v>
      </c>
      <c r="BU25">
        <v>86</v>
      </c>
      <c r="BV25">
        <v>80</v>
      </c>
      <c r="BW25">
        <v>93</v>
      </c>
      <c r="BX25">
        <v>568</v>
      </c>
      <c r="BY25">
        <v>294</v>
      </c>
      <c r="BZ25">
        <v>274</v>
      </c>
      <c r="CA25">
        <v>75</v>
      </c>
      <c r="CB25">
        <v>70</v>
      </c>
      <c r="CC25">
        <v>80</v>
      </c>
      <c r="CD25">
        <v>568</v>
      </c>
      <c r="CE25">
        <v>294</v>
      </c>
      <c r="CF25">
        <v>274</v>
      </c>
      <c r="CG25">
        <v>71</v>
      </c>
      <c r="CH25">
        <v>64</v>
      </c>
      <c r="CI25">
        <v>78</v>
      </c>
      <c r="CJ25">
        <v>568</v>
      </c>
      <c r="CK25">
        <v>294</v>
      </c>
      <c r="CL25">
        <v>274</v>
      </c>
      <c r="CM25">
        <v>71</v>
      </c>
      <c r="CN25">
        <v>70</v>
      </c>
      <c r="CO25">
        <v>73</v>
      </c>
      <c r="CP25">
        <v>568</v>
      </c>
      <c r="CQ25">
        <v>294</v>
      </c>
      <c r="CR25">
        <v>274</v>
      </c>
      <c r="CS25">
        <v>79</v>
      </c>
      <c r="CT25">
        <v>77</v>
      </c>
      <c r="CU25">
        <v>81</v>
      </c>
      <c r="CV25">
        <v>25</v>
      </c>
      <c r="CW25">
        <v>12</v>
      </c>
      <c r="CX25">
        <v>13</v>
      </c>
      <c r="CY25">
        <v>84</v>
      </c>
      <c r="CZ25" t="s">
        <v>636</v>
      </c>
      <c r="DA25" t="s">
        <v>636</v>
      </c>
      <c r="DB25">
        <v>25</v>
      </c>
      <c r="DC25">
        <v>12</v>
      </c>
      <c r="DD25">
        <v>13</v>
      </c>
      <c r="DE25">
        <v>80</v>
      </c>
      <c r="DF25" t="s">
        <v>636</v>
      </c>
      <c r="DG25" t="s">
        <v>636</v>
      </c>
      <c r="DH25">
        <v>25</v>
      </c>
      <c r="DI25">
        <v>12</v>
      </c>
      <c r="DJ25">
        <v>13</v>
      </c>
      <c r="DK25">
        <v>88</v>
      </c>
      <c r="DL25" t="s">
        <v>636</v>
      </c>
      <c r="DM25" t="s">
        <v>636</v>
      </c>
      <c r="DN25">
        <v>25</v>
      </c>
      <c r="DO25">
        <v>12</v>
      </c>
      <c r="DP25">
        <v>13</v>
      </c>
      <c r="DQ25">
        <v>84</v>
      </c>
      <c r="DR25" t="s">
        <v>636</v>
      </c>
      <c r="DS25" t="s">
        <v>636</v>
      </c>
      <c r="DT25">
        <v>2772</v>
      </c>
      <c r="DU25">
        <v>1452</v>
      </c>
      <c r="DV25">
        <v>1320</v>
      </c>
      <c r="DW25">
        <v>81</v>
      </c>
      <c r="DX25">
        <v>78</v>
      </c>
      <c r="DY25">
        <v>84</v>
      </c>
      <c r="DZ25">
        <v>2772</v>
      </c>
      <c r="EA25">
        <v>1452</v>
      </c>
      <c r="EB25">
        <v>1320</v>
      </c>
      <c r="EC25">
        <v>76</v>
      </c>
      <c r="ED25">
        <v>72</v>
      </c>
      <c r="EE25">
        <v>81</v>
      </c>
      <c r="EF25">
        <v>2772</v>
      </c>
      <c r="EG25">
        <v>1452</v>
      </c>
      <c r="EH25">
        <v>1320</v>
      </c>
      <c r="EI25">
        <v>80</v>
      </c>
      <c r="EJ25">
        <v>80</v>
      </c>
      <c r="EK25">
        <v>80</v>
      </c>
      <c r="EL25">
        <v>2772</v>
      </c>
      <c r="EM25">
        <v>1452</v>
      </c>
      <c r="EN25">
        <v>1320</v>
      </c>
      <c r="EO25">
        <v>85</v>
      </c>
      <c r="EP25">
        <v>83</v>
      </c>
      <c r="EQ25">
        <v>87</v>
      </c>
    </row>
    <row r="26" spans="1:147" x14ac:dyDescent="0.4">
      <c r="A26" t="s">
        <v>492</v>
      </c>
      <c r="B26" s="91" t="s">
        <v>327</v>
      </c>
      <c r="C26" s="91" t="s">
        <v>313</v>
      </c>
      <c r="D26">
        <v>473</v>
      </c>
      <c r="E26">
        <v>251</v>
      </c>
      <c r="F26">
        <v>222</v>
      </c>
      <c r="G26">
        <v>81</v>
      </c>
      <c r="H26">
        <v>78</v>
      </c>
      <c r="I26">
        <v>83</v>
      </c>
      <c r="J26">
        <v>473</v>
      </c>
      <c r="K26">
        <v>251</v>
      </c>
      <c r="L26">
        <v>222</v>
      </c>
      <c r="M26">
        <v>70</v>
      </c>
      <c r="N26">
        <v>63</v>
      </c>
      <c r="O26">
        <v>78</v>
      </c>
      <c r="P26">
        <v>473</v>
      </c>
      <c r="Q26">
        <v>251</v>
      </c>
      <c r="R26">
        <v>222</v>
      </c>
      <c r="S26">
        <v>78</v>
      </c>
      <c r="T26">
        <v>78</v>
      </c>
      <c r="U26">
        <v>78</v>
      </c>
      <c r="V26">
        <v>473</v>
      </c>
      <c r="W26">
        <v>251</v>
      </c>
      <c r="X26">
        <v>222</v>
      </c>
      <c r="Y26">
        <v>84</v>
      </c>
      <c r="Z26">
        <v>83</v>
      </c>
      <c r="AA26">
        <v>86</v>
      </c>
      <c r="AB26">
        <v>176</v>
      </c>
      <c r="AC26">
        <v>86</v>
      </c>
      <c r="AD26">
        <v>90</v>
      </c>
      <c r="AE26">
        <v>83</v>
      </c>
      <c r="AF26">
        <v>78</v>
      </c>
      <c r="AG26">
        <v>88</v>
      </c>
      <c r="AH26">
        <v>176</v>
      </c>
      <c r="AI26">
        <v>86</v>
      </c>
      <c r="AJ26">
        <v>90</v>
      </c>
      <c r="AK26">
        <v>74</v>
      </c>
      <c r="AL26">
        <v>63</v>
      </c>
      <c r="AM26">
        <v>84</v>
      </c>
      <c r="AN26">
        <v>176</v>
      </c>
      <c r="AO26">
        <v>86</v>
      </c>
      <c r="AP26">
        <v>90</v>
      </c>
      <c r="AQ26">
        <v>80</v>
      </c>
      <c r="AR26">
        <v>77</v>
      </c>
      <c r="AS26">
        <v>83</v>
      </c>
      <c r="AT26">
        <v>176</v>
      </c>
      <c r="AU26">
        <v>86</v>
      </c>
      <c r="AV26">
        <v>90</v>
      </c>
      <c r="AW26">
        <v>84</v>
      </c>
      <c r="AX26">
        <v>78</v>
      </c>
      <c r="AY26">
        <v>90</v>
      </c>
      <c r="AZ26">
        <v>228</v>
      </c>
      <c r="BA26">
        <v>115</v>
      </c>
      <c r="BB26">
        <v>113</v>
      </c>
      <c r="BC26">
        <v>79</v>
      </c>
      <c r="BD26">
        <v>77</v>
      </c>
      <c r="BE26">
        <v>81</v>
      </c>
      <c r="BF26">
        <v>228</v>
      </c>
      <c r="BG26">
        <v>115</v>
      </c>
      <c r="BH26">
        <v>113</v>
      </c>
      <c r="BI26">
        <v>74</v>
      </c>
      <c r="BJ26">
        <v>69</v>
      </c>
      <c r="BK26">
        <v>79</v>
      </c>
      <c r="BL26">
        <v>228</v>
      </c>
      <c r="BM26">
        <v>115</v>
      </c>
      <c r="BN26">
        <v>113</v>
      </c>
      <c r="BO26">
        <v>79</v>
      </c>
      <c r="BP26">
        <v>77</v>
      </c>
      <c r="BQ26">
        <v>81</v>
      </c>
      <c r="BR26">
        <v>228</v>
      </c>
      <c r="BS26">
        <v>115</v>
      </c>
      <c r="BT26">
        <v>113</v>
      </c>
      <c r="BU26">
        <v>84</v>
      </c>
      <c r="BV26">
        <v>80</v>
      </c>
      <c r="BW26">
        <v>88</v>
      </c>
      <c r="BX26">
        <v>241</v>
      </c>
      <c r="BY26">
        <v>125</v>
      </c>
      <c r="BZ26">
        <v>116</v>
      </c>
      <c r="CA26">
        <v>81</v>
      </c>
      <c r="CB26">
        <v>82</v>
      </c>
      <c r="CC26">
        <v>79</v>
      </c>
      <c r="CD26">
        <v>241</v>
      </c>
      <c r="CE26">
        <v>125</v>
      </c>
      <c r="CF26">
        <v>116</v>
      </c>
      <c r="CG26">
        <v>79</v>
      </c>
      <c r="CH26">
        <v>79</v>
      </c>
      <c r="CI26">
        <v>78</v>
      </c>
      <c r="CJ26">
        <v>241</v>
      </c>
      <c r="CK26">
        <v>125</v>
      </c>
      <c r="CL26">
        <v>116</v>
      </c>
      <c r="CM26">
        <v>80</v>
      </c>
      <c r="CN26">
        <v>80</v>
      </c>
      <c r="CO26">
        <v>80</v>
      </c>
      <c r="CP26">
        <v>241</v>
      </c>
      <c r="CQ26">
        <v>125</v>
      </c>
      <c r="CR26">
        <v>116</v>
      </c>
      <c r="CS26">
        <v>83</v>
      </c>
      <c r="CT26">
        <v>85</v>
      </c>
      <c r="CU26">
        <v>81</v>
      </c>
      <c r="CV26">
        <v>20</v>
      </c>
      <c r="CW26">
        <v>5</v>
      </c>
      <c r="CX26">
        <v>15</v>
      </c>
      <c r="CY26" t="s">
        <v>636</v>
      </c>
      <c r="CZ26">
        <v>100</v>
      </c>
      <c r="DA26" t="s">
        <v>636</v>
      </c>
      <c r="DB26">
        <v>20</v>
      </c>
      <c r="DC26">
        <v>5</v>
      </c>
      <c r="DD26">
        <v>15</v>
      </c>
      <c r="DE26">
        <v>80</v>
      </c>
      <c r="DF26">
        <v>100</v>
      </c>
      <c r="DG26">
        <v>73</v>
      </c>
      <c r="DH26">
        <v>20</v>
      </c>
      <c r="DI26">
        <v>5</v>
      </c>
      <c r="DJ26">
        <v>15</v>
      </c>
      <c r="DK26">
        <v>100</v>
      </c>
      <c r="DL26">
        <v>100</v>
      </c>
      <c r="DM26">
        <v>100</v>
      </c>
      <c r="DN26">
        <v>20</v>
      </c>
      <c r="DO26">
        <v>5</v>
      </c>
      <c r="DP26">
        <v>15</v>
      </c>
      <c r="DQ26" t="s">
        <v>636</v>
      </c>
      <c r="DR26">
        <v>100</v>
      </c>
      <c r="DS26" t="s">
        <v>636</v>
      </c>
      <c r="DT26">
        <v>1563</v>
      </c>
      <c r="DU26">
        <v>806</v>
      </c>
      <c r="DV26">
        <v>757</v>
      </c>
      <c r="DW26">
        <v>77</v>
      </c>
      <c r="DX26">
        <v>75</v>
      </c>
      <c r="DY26">
        <v>79</v>
      </c>
      <c r="DZ26">
        <v>1563</v>
      </c>
      <c r="EA26">
        <v>806</v>
      </c>
      <c r="EB26">
        <v>757</v>
      </c>
      <c r="EC26">
        <v>70</v>
      </c>
      <c r="ED26">
        <v>64</v>
      </c>
      <c r="EE26">
        <v>75</v>
      </c>
      <c r="EF26">
        <v>1563</v>
      </c>
      <c r="EG26">
        <v>806</v>
      </c>
      <c r="EH26">
        <v>757</v>
      </c>
      <c r="EI26">
        <v>77</v>
      </c>
      <c r="EJ26">
        <v>76</v>
      </c>
      <c r="EK26">
        <v>77</v>
      </c>
      <c r="EL26">
        <v>1563</v>
      </c>
      <c r="EM26">
        <v>806</v>
      </c>
      <c r="EN26">
        <v>757</v>
      </c>
      <c r="EO26">
        <v>80</v>
      </c>
      <c r="EP26">
        <v>78</v>
      </c>
      <c r="EQ26">
        <v>83</v>
      </c>
    </row>
    <row r="27" spans="1:147" x14ac:dyDescent="0.4">
      <c r="A27" t="s">
        <v>494</v>
      </c>
      <c r="B27" s="91" t="s">
        <v>329</v>
      </c>
      <c r="C27" s="91" t="s">
        <v>328</v>
      </c>
      <c r="D27">
        <v>1381</v>
      </c>
      <c r="E27">
        <v>711</v>
      </c>
      <c r="F27">
        <v>670</v>
      </c>
      <c r="G27">
        <v>69</v>
      </c>
      <c r="H27">
        <v>66</v>
      </c>
      <c r="I27">
        <v>72</v>
      </c>
      <c r="J27">
        <v>1381</v>
      </c>
      <c r="K27">
        <v>711</v>
      </c>
      <c r="L27">
        <v>670</v>
      </c>
      <c r="M27">
        <v>60</v>
      </c>
      <c r="N27">
        <v>54</v>
      </c>
      <c r="O27">
        <v>66</v>
      </c>
      <c r="P27">
        <v>1381</v>
      </c>
      <c r="Q27">
        <v>711</v>
      </c>
      <c r="R27">
        <v>670</v>
      </c>
      <c r="S27">
        <v>71</v>
      </c>
      <c r="T27">
        <v>70</v>
      </c>
      <c r="U27">
        <v>72</v>
      </c>
      <c r="V27">
        <v>1381</v>
      </c>
      <c r="W27">
        <v>711</v>
      </c>
      <c r="X27">
        <v>670</v>
      </c>
      <c r="Y27">
        <v>79</v>
      </c>
      <c r="Z27">
        <v>78</v>
      </c>
      <c r="AA27">
        <v>80</v>
      </c>
      <c r="AB27">
        <v>309</v>
      </c>
      <c r="AC27">
        <v>152</v>
      </c>
      <c r="AD27">
        <v>157</v>
      </c>
      <c r="AE27">
        <v>78</v>
      </c>
      <c r="AF27">
        <v>71</v>
      </c>
      <c r="AG27">
        <v>84</v>
      </c>
      <c r="AH27">
        <v>309</v>
      </c>
      <c r="AI27">
        <v>152</v>
      </c>
      <c r="AJ27">
        <v>157</v>
      </c>
      <c r="AK27">
        <v>67</v>
      </c>
      <c r="AL27">
        <v>58</v>
      </c>
      <c r="AM27">
        <v>76</v>
      </c>
      <c r="AN27">
        <v>309</v>
      </c>
      <c r="AO27">
        <v>152</v>
      </c>
      <c r="AP27">
        <v>157</v>
      </c>
      <c r="AQ27">
        <v>73</v>
      </c>
      <c r="AR27">
        <v>72</v>
      </c>
      <c r="AS27">
        <v>75</v>
      </c>
      <c r="AT27">
        <v>309</v>
      </c>
      <c r="AU27">
        <v>152</v>
      </c>
      <c r="AV27">
        <v>157</v>
      </c>
      <c r="AW27">
        <v>82</v>
      </c>
      <c r="AX27">
        <v>79</v>
      </c>
      <c r="AY27">
        <v>85</v>
      </c>
      <c r="AZ27">
        <v>758</v>
      </c>
      <c r="BA27">
        <v>374</v>
      </c>
      <c r="BB27">
        <v>384</v>
      </c>
      <c r="BC27">
        <v>80</v>
      </c>
      <c r="BD27">
        <v>77</v>
      </c>
      <c r="BE27">
        <v>83</v>
      </c>
      <c r="BF27">
        <v>758</v>
      </c>
      <c r="BG27">
        <v>374</v>
      </c>
      <c r="BH27">
        <v>384</v>
      </c>
      <c r="BI27">
        <v>77</v>
      </c>
      <c r="BJ27">
        <v>70</v>
      </c>
      <c r="BK27">
        <v>83</v>
      </c>
      <c r="BL27">
        <v>758</v>
      </c>
      <c r="BM27">
        <v>374</v>
      </c>
      <c r="BN27">
        <v>384</v>
      </c>
      <c r="BO27">
        <v>80</v>
      </c>
      <c r="BP27">
        <v>78</v>
      </c>
      <c r="BQ27">
        <v>83</v>
      </c>
      <c r="BR27">
        <v>758</v>
      </c>
      <c r="BS27">
        <v>374</v>
      </c>
      <c r="BT27">
        <v>384</v>
      </c>
      <c r="BU27">
        <v>84</v>
      </c>
      <c r="BV27">
        <v>81</v>
      </c>
      <c r="BW27">
        <v>88</v>
      </c>
      <c r="BX27">
        <v>1068</v>
      </c>
      <c r="BY27">
        <v>541</v>
      </c>
      <c r="BZ27">
        <v>527</v>
      </c>
      <c r="CA27">
        <v>81</v>
      </c>
      <c r="CB27">
        <v>77</v>
      </c>
      <c r="CC27">
        <v>86</v>
      </c>
      <c r="CD27">
        <v>1068</v>
      </c>
      <c r="CE27">
        <v>541</v>
      </c>
      <c r="CF27">
        <v>527</v>
      </c>
      <c r="CG27">
        <v>75</v>
      </c>
      <c r="CH27">
        <v>68</v>
      </c>
      <c r="CI27">
        <v>82</v>
      </c>
      <c r="CJ27">
        <v>1068</v>
      </c>
      <c r="CK27">
        <v>541</v>
      </c>
      <c r="CL27">
        <v>527</v>
      </c>
      <c r="CM27">
        <v>78</v>
      </c>
      <c r="CN27">
        <v>75</v>
      </c>
      <c r="CO27">
        <v>82</v>
      </c>
      <c r="CP27">
        <v>1068</v>
      </c>
      <c r="CQ27">
        <v>541</v>
      </c>
      <c r="CR27">
        <v>527</v>
      </c>
      <c r="CS27">
        <v>86</v>
      </c>
      <c r="CT27">
        <v>83</v>
      </c>
      <c r="CU27">
        <v>90</v>
      </c>
      <c r="CV27">
        <v>16</v>
      </c>
      <c r="CW27">
        <v>10</v>
      </c>
      <c r="CX27">
        <v>6</v>
      </c>
      <c r="CY27">
        <v>81</v>
      </c>
      <c r="CZ27" t="s">
        <v>636</v>
      </c>
      <c r="DA27" t="s">
        <v>636</v>
      </c>
      <c r="DB27">
        <v>16</v>
      </c>
      <c r="DC27">
        <v>10</v>
      </c>
      <c r="DD27">
        <v>6</v>
      </c>
      <c r="DE27">
        <v>69</v>
      </c>
      <c r="DF27" t="s">
        <v>636</v>
      </c>
      <c r="DG27" t="s">
        <v>636</v>
      </c>
      <c r="DH27">
        <v>16</v>
      </c>
      <c r="DI27">
        <v>10</v>
      </c>
      <c r="DJ27">
        <v>6</v>
      </c>
      <c r="DK27" t="s">
        <v>636</v>
      </c>
      <c r="DL27" t="s">
        <v>636</v>
      </c>
      <c r="DM27" t="s">
        <v>636</v>
      </c>
      <c r="DN27">
        <v>16</v>
      </c>
      <c r="DO27">
        <v>10</v>
      </c>
      <c r="DP27">
        <v>6</v>
      </c>
      <c r="DQ27" t="s">
        <v>636</v>
      </c>
      <c r="DR27" t="s">
        <v>636</v>
      </c>
      <c r="DS27" t="s">
        <v>636</v>
      </c>
      <c r="DT27">
        <v>3643</v>
      </c>
      <c r="DU27">
        <v>1836</v>
      </c>
      <c r="DV27">
        <v>1807</v>
      </c>
      <c r="DW27">
        <v>75</v>
      </c>
      <c r="DX27">
        <v>71</v>
      </c>
      <c r="DY27">
        <v>79</v>
      </c>
      <c r="DZ27">
        <v>3643</v>
      </c>
      <c r="EA27">
        <v>1836</v>
      </c>
      <c r="EB27">
        <v>1807</v>
      </c>
      <c r="EC27">
        <v>68</v>
      </c>
      <c r="ED27">
        <v>62</v>
      </c>
      <c r="EE27">
        <v>75</v>
      </c>
      <c r="EF27">
        <v>3643</v>
      </c>
      <c r="EG27">
        <v>1836</v>
      </c>
      <c r="EH27">
        <v>1807</v>
      </c>
      <c r="EI27">
        <v>75</v>
      </c>
      <c r="EJ27">
        <v>73</v>
      </c>
      <c r="EK27">
        <v>77</v>
      </c>
      <c r="EL27">
        <v>3643</v>
      </c>
      <c r="EM27">
        <v>1836</v>
      </c>
      <c r="EN27">
        <v>1807</v>
      </c>
      <c r="EO27">
        <v>82</v>
      </c>
      <c r="EP27">
        <v>80</v>
      </c>
      <c r="EQ27">
        <v>84</v>
      </c>
    </row>
    <row r="28" spans="1:147" x14ac:dyDescent="0.4">
      <c r="A28" t="s">
        <v>495</v>
      </c>
      <c r="B28" s="91" t="s">
        <v>330</v>
      </c>
      <c r="C28" s="91" t="s">
        <v>328</v>
      </c>
      <c r="D28">
        <v>2320</v>
      </c>
      <c r="E28">
        <v>1222</v>
      </c>
      <c r="F28">
        <v>1098</v>
      </c>
      <c r="G28">
        <v>78</v>
      </c>
      <c r="H28">
        <v>76</v>
      </c>
      <c r="I28">
        <v>80</v>
      </c>
      <c r="J28">
        <v>2320</v>
      </c>
      <c r="K28">
        <v>1222</v>
      </c>
      <c r="L28">
        <v>1098</v>
      </c>
      <c r="M28">
        <v>69</v>
      </c>
      <c r="N28">
        <v>64</v>
      </c>
      <c r="O28">
        <v>74</v>
      </c>
      <c r="P28">
        <v>2320</v>
      </c>
      <c r="Q28">
        <v>1222</v>
      </c>
      <c r="R28">
        <v>1098</v>
      </c>
      <c r="S28">
        <v>77</v>
      </c>
      <c r="T28">
        <v>78</v>
      </c>
      <c r="U28">
        <v>75</v>
      </c>
      <c r="V28">
        <v>2320</v>
      </c>
      <c r="W28">
        <v>1222</v>
      </c>
      <c r="X28">
        <v>1098</v>
      </c>
      <c r="Y28">
        <v>85</v>
      </c>
      <c r="Z28">
        <v>84</v>
      </c>
      <c r="AA28">
        <v>87</v>
      </c>
      <c r="AB28">
        <v>467</v>
      </c>
      <c r="AC28">
        <v>243</v>
      </c>
      <c r="AD28">
        <v>224</v>
      </c>
      <c r="AE28">
        <v>76</v>
      </c>
      <c r="AF28">
        <v>74</v>
      </c>
      <c r="AG28">
        <v>79</v>
      </c>
      <c r="AH28">
        <v>467</v>
      </c>
      <c r="AI28">
        <v>243</v>
      </c>
      <c r="AJ28">
        <v>224</v>
      </c>
      <c r="AK28">
        <v>67</v>
      </c>
      <c r="AL28">
        <v>60</v>
      </c>
      <c r="AM28">
        <v>74</v>
      </c>
      <c r="AN28">
        <v>467</v>
      </c>
      <c r="AO28">
        <v>243</v>
      </c>
      <c r="AP28">
        <v>224</v>
      </c>
      <c r="AQ28">
        <v>72</v>
      </c>
      <c r="AR28">
        <v>72</v>
      </c>
      <c r="AS28">
        <v>72</v>
      </c>
      <c r="AT28">
        <v>467</v>
      </c>
      <c r="AU28">
        <v>243</v>
      </c>
      <c r="AV28">
        <v>224</v>
      </c>
      <c r="AW28">
        <v>83</v>
      </c>
      <c r="AX28">
        <v>81</v>
      </c>
      <c r="AY28">
        <v>84</v>
      </c>
      <c r="AZ28">
        <v>414</v>
      </c>
      <c r="BA28">
        <v>216</v>
      </c>
      <c r="BB28">
        <v>198</v>
      </c>
      <c r="BC28">
        <v>82</v>
      </c>
      <c r="BD28">
        <v>79</v>
      </c>
      <c r="BE28">
        <v>85</v>
      </c>
      <c r="BF28">
        <v>414</v>
      </c>
      <c r="BG28">
        <v>216</v>
      </c>
      <c r="BH28">
        <v>198</v>
      </c>
      <c r="BI28">
        <v>78</v>
      </c>
      <c r="BJ28">
        <v>74</v>
      </c>
      <c r="BK28">
        <v>82</v>
      </c>
      <c r="BL28">
        <v>414</v>
      </c>
      <c r="BM28">
        <v>216</v>
      </c>
      <c r="BN28">
        <v>198</v>
      </c>
      <c r="BO28">
        <v>80</v>
      </c>
      <c r="BP28">
        <v>81</v>
      </c>
      <c r="BQ28">
        <v>79</v>
      </c>
      <c r="BR28">
        <v>414</v>
      </c>
      <c r="BS28">
        <v>216</v>
      </c>
      <c r="BT28">
        <v>198</v>
      </c>
      <c r="BU28">
        <v>86</v>
      </c>
      <c r="BV28">
        <v>86</v>
      </c>
      <c r="BW28">
        <v>86</v>
      </c>
      <c r="BX28">
        <v>452</v>
      </c>
      <c r="BY28">
        <v>228</v>
      </c>
      <c r="BZ28">
        <v>224</v>
      </c>
      <c r="CA28">
        <v>75</v>
      </c>
      <c r="CB28">
        <v>70</v>
      </c>
      <c r="CC28">
        <v>80</v>
      </c>
      <c r="CD28">
        <v>452</v>
      </c>
      <c r="CE28">
        <v>228</v>
      </c>
      <c r="CF28">
        <v>224</v>
      </c>
      <c r="CG28">
        <v>66</v>
      </c>
      <c r="CH28">
        <v>60</v>
      </c>
      <c r="CI28">
        <v>72</v>
      </c>
      <c r="CJ28">
        <v>452</v>
      </c>
      <c r="CK28">
        <v>228</v>
      </c>
      <c r="CL28">
        <v>224</v>
      </c>
      <c r="CM28">
        <v>68</v>
      </c>
      <c r="CN28">
        <v>68</v>
      </c>
      <c r="CO28">
        <v>67</v>
      </c>
      <c r="CP28">
        <v>452</v>
      </c>
      <c r="CQ28">
        <v>228</v>
      </c>
      <c r="CR28">
        <v>224</v>
      </c>
      <c r="CS28">
        <v>78</v>
      </c>
      <c r="CT28">
        <v>77</v>
      </c>
      <c r="CU28">
        <v>79</v>
      </c>
      <c r="CV28">
        <v>56</v>
      </c>
      <c r="CW28">
        <v>25</v>
      </c>
      <c r="CX28">
        <v>31</v>
      </c>
      <c r="CY28">
        <v>84</v>
      </c>
      <c r="CZ28">
        <v>76</v>
      </c>
      <c r="DA28">
        <v>90</v>
      </c>
      <c r="DB28">
        <v>56</v>
      </c>
      <c r="DC28">
        <v>25</v>
      </c>
      <c r="DD28">
        <v>31</v>
      </c>
      <c r="DE28">
        <v>82</v>
      </c>
      <c r="DF28">
        <v>76</v>
      </c>
      <c r="DG28">
        <v>87</v>
      </c>
      <c r="DH28">
        <v>56</v>
      </c>
      <c r="DI28">
        <v>25</v>
      </c>
      <c r="DJ28">
        <v>31</v>
      </c>
      <c r="DK28">
        <v>84</v>
      </c>
      <c r="DL28">
        <v>80</v>
      </c>
      <c r="DM28">
        <v>87</v>
      </c>
      <c r="DN28">
        <v>56</v>
      </c>
      <c r="DO28">
        <v>25</v>
      </c>
      <c r="DP28">
        <v>31</v>
      </c>
      <c r="DQ28">
        <v>88</v>
      </c>
      <c r="DR28">
        <v>84</v>
      </c>
      <c r="DS28">
        <v>90</v>
      </c>
      <c r="DT28">
        <v>4275</v>
      </c>
      <c r="DU28">
        <v>2229</v>
      </c>
      <c r="DV28">
        <v>2046</v>
      </c>
      <c r="DW28">
        <v>77</v>
      </c>
      <c r="DX28">
        <v>74</v>
      </c>
      <c r="DY28">
        <v>80</v>
      </c>
      <c r="DZ28">
        <v>4275</v>
      </c>
      <c r="EA28">
        <v>2229</v>
      </c>
      <c r="EB28">
        <v>2046</v>
      </c>
      <c r="EC28">
        <v>68</v>
      </c>
      <c r="ED28">
        <v>63</v>
      </c>
      <c r="EE28">
        <v>74</v>
      </c>
      <c r="EF28">
        <v>4275</v>
      </c>
      <c r="EG28">
        <v>2229</v>
      </c>
      <c r="EH28">
        <v>2046</v>
      </c>
      <c r="EI28">
        <v>74</v>
      </c>
      <c r="EJ28">
        <v>75</v>
      </c>
      <c r="EK28">
        <v>74</v>
      </c>
      <c r="EL28">
        <v>4275</v>
      </c>
      <c r="EM28">
        <v>2229</v>
      </c>
      <c r="EN28">
        <v>2046</v>
      </c>
      <c r="EO28">
        <v>83</v>
      </c>
      <c r="EP28">
        <v>82</v>
      </c>
      <c r="EQ28">
        <v>84</v>
      </c>
    </row>
    <row r="29" spans="1:147" x14ac:dyDescent="0.4">
      <c r="A29" t="s">
        <v>496</v>
      </c>
      <c r="B29" s="91" t="s">
        <v>331</v>
      </c>
      <c r="C29" s="91" t="s">
        <v>328</v>
      </c>
      <c r="D29">
        <v>2081</v>
      </c>
      <c r="E29">
        <v>1035</v>
      </c>
      <c r="F29">
        <v>1046</v>
      </c>
      <c r="G29">
        <v>78</v>
      </c>
      <c r="H29">
        <v>75</v>
      </c>
      <c r="I29">
        <v>81</v>
      </c>
      <c r="J29">
        <v>2081</v>
      </c>
      <c r="K29">
        <v>1035</v>
      </c>
      <c r="L29">
        <v>1046</v>
      </c>
      <c r="M29">
        <v>71</v>
      </c>
      <c r="N29">
        <v>65</v>
      </c>
      <c r="O29">
        <v>77</v>
      </c>
      <c r="P29">
        <v>2081</v>
      </c>
      <c r="Q29">
        <v>1035</v>
      </c>
      <c r="R29">
        <v>1046</v>
      </c>
      <c r="S29">
        <v>78</v>
      </c>
      <c r="T29">
        <v>77</v>
      </c>
      <c r="U29">
        <v>78</v>
      </c>
      <c r="V29">
        <v>2081</v>
      </c>
      <c r="W29">
        <v>1035</v>
      </c>
      <c r="X29">
        <v>1046</v>
      </c>
      <c r="Y29">
        <v>84</v>
      </c>
      <c r="Z29">
        <v>83</v>
      </c>
      <c r="AA29">
        <v>85</v>
      </c>
      <c r="AB29">
        <v>222</v>
      </c>
      <c r="AC29">
        <v>108</v>
      </c>
      <c r="AD29">
        <v>114</v>
      </c>
      <c r="AE29">
        <v>82</v>
      </c>
      <c r="AF29">
        <v>79</v>
      </c>
      <c r="AG29">
        <v>86</v>
      </c>
      <c r="AH29">
        <v>222</v>
      </c>
      <c r="AI29">
        <v>108</v>
      </c>
      <c r="AJ29">
        <v>114</v>
      </c>
      <c r="AK29">
        <v>78</v>
      </c>
      <c r="AL29">
        <v>74</v>
      </c>
      <c r="AM29">
        <v>82</v>
      </c>
      <c r="AN29">
        <v>222</v>
      </c>
      <c r="AO29">
        <v>108</v>
      </c>
      <c r="AP29">
        <v>114</v>
      </c>
      <c r="AQ29">
        <v>81</v>
      </c>
      <c r="AR29">
        <v>79</v>
      </c>
      <c r="AS29">
        <v>82</v>
      </c>
      <c r="AT29">
        <v>222</v>
      </c>
      <c r="AU29">
        <v>108</v>
      </c>
      <c r="AV29">
        <v>114</v>
      </c>
      <c r="AW29">
        <v>86</v>
      </c>
      <c r="AX29">
        <v>82</v>
      </c>
      <c r="AY29">
        <v>89</v>
      </c>
      <c r="AZ29">
        <v>211</v>
      </c>
      <c r="BA29">
        <v>106</v>
      </c>
      <c r="BB29">
        <v>105</v>
      </c>
      <c r="BC29">
        <v>91</v>
      </c>
      <c r="BD29">
        <v>88</v>
      </c>
      <c r="BE29">
        <v>93</v>
      </c>
      <c r="BF29">
        <v>211</v>
      </c>
      <c r="BG29">
        <v>106</v>
      </c>
      <c r="BH29">
        <v>105</v>
      </c>
      <c r="BI29">
        <v>90</v>
      </c>
      <c r="BJ29">
        <v>86</v>
      </c>
      <c r="BK29">
        <v>93</v>
      </c>
      <c r="BL29">
        <v>211</v>
      </c>
      <c r="BM29">
        <v>106</v>
      </c>
      <c r="BN29">
        <v>105</v>
      </c>
      <c r="BO29">
        <v>89</v>
      </c>
      <c r="BP29">
        <v>86</v>
      </c>
      <c r="BQ29">
        <v>91</v>
      </c>
      <c r="BR29">
        <v>211</v>
      </c>
      <c r="BS29">
        <v>106</v>
      </c>
      <c r="BT29">
        <v>105</v>
      </c>
      <c r="BU29">
        <v>92</v>
      </c>
      <c r="BV29">
        <v>90</v>
      </c>
      <c r="BW29">
        <v>95</v>
      </c>
      <c r="BX29">
        <v>554</v>
      </c>
      <c r="BY29">
        <v>282</v>
      </c>
      <c r="BZ29">
        <v>272</v>
      </c>
      <c r="CA29">
        <v>89</v>
      </c>
      <c r="CB29">
        <v>89</v>
      </c>
      <c r="CC29">
        <v>89</v>
      </c>
      <c r="CD29">
        <v>554</v>
      </c>
      <c r="CE29">
        <v>282</v>
      </c>
      <c r="CF29">
        <v>272</v>
      </c>
      <c r="CG29">
        <v>83</v>
      </c>
      <c r="CH29">
        <v>81</v>
      </c>
      <c r="CI29">
        <v>86</v>
      </c>
      <c r="CJ29">
        <v>554</v>
      </c>
      <c r="CK29">
        <v>282</v>
      </c>
      <c r="CL29">
        <v>272</v>
      </c>
      <c r="CM29">
        <v>86</v>
      </c>
      <c r="CN29">
        <v>88</v>
      </c>
      <c r="CO29">
        <v>85</v>
      </c>
      <c r="CP29">
        <v>554</v>
      </c>
      <c r="CQ29">
        <v>282</v>
      </c>
      <c r="CR29">
        <v>272</v>
      </c>
      <c r="CS29">
        <v>90</v>
      </c>
      <c r="CT29">
        <v>89</v>
      </c>
      <c r="CU29">
        <v>92</v>
      </c>
      <c r="CV29">
        <v>16</v>
      </c>
      <c r="CW29">
        <v>8</v>
      </c>
      <c r="CX29">
        <v>8</v>
      </c>
      <c r="CY29" t="s">
        <v>636</v>
      </c>
      <c r="CZ29">
        <v>100</v>
      </c>
      <c r="DA29" t="s">
        <v>636</v>
      </c>
      <c r="DB29">
        <v>16</v>
      </c>
      <c r="DC29">
        <v>8</v>
      </c>
      <c r="DD29">
        <v>8</v>
      </c>
      <c r="DE29">
        <v>81</v>
      </c>
      <c r="DF29" t="s">
        <v>636</v>
      </c>
      <c r="DG29" t="s">
        <v>636</v>
      </c>
      <c r="DH29">
        <v>16</v>
      </c>
      <c r="DI29">
        <v>8</v>
      </c>
      <c r="DJ29">
        <v>8</v>
      </c>
      <c r="DK29" t="s">
        <v>636</v>
      </c>
      <c r="DL29">
        <v>100</v>
      </c>
      <c r="DM29" t="s">
        <v>636</v>
      </c>
      <c r="DN29">
        <v>16</v>
      </c>
      <c r="DO29">
        <v>8</v>
      </c>
      <c r="DP29">
        <v>8</v>
      </c>
      <c r="DQ29" t="s">
        <v>636</v>
      </c>
      <c r="DR29">
        <v>100</v>
      </c>
      <c r="DS29" t="s">
        <v>636</v>
      </c>
      <c r="DT29">
        <v>3145</v>
      </c>
      <c r="DU29">
        <v>1564</v>
      </c>
      <c r="DV29">
        <v>1581</v>
      </c>
      <c r="DW29">
        <v>81</v>
      </c>
      <c r="DX29">
        <v>79</v>
      </c>
      <c r="DY29">
        <v>83</v>
      </c>
      <c r="DZ29">
        <v>3145</v>
      </c>
      <c r="EA29">
        <v>1564</v>
      </c>
      <c r="EB29">
        <v>1581</v>
      </c>
      <c r="EC29">
        <v>75</v>
      </c>
      <c r="ED29">
        <v>70</v>
      </c>
      <c r="EE29">
        <v>80</v>
      </c>
      <c r="EF29">
        <v>3145</v>
      </c>
      <c r="EG29">
        <v>1564</v>
      </c>
      <c r="EH29">
        <v>1581</v>
      </c>
      <c r="EI29">
        <v>80</v>
      </c>
      <c r="EJ29">
        <v>80</v>
      </c>
      <c r="EK29">
        <v>80</v>
      </c>
      <c r="EL29">
        <v>3145</v>
      </c>
      <c r="EM29">
        <v>1564</v>
      </c>
      <c r="EN29">
        <v>1581</v>
      </c>
      <c r="EO29">
        <v>86</v>
      </c>
      <c r="EP29">
        <v>84</v>
      </c>
      <c r="EQ29">
        <v>87</v>
      </c>
    </row>
    <row r="30" spans="1:147" x14ac:dyDescent="0.4">
      <c r="A30" t="s">
        <v>497</v>
      </c>
      <c r="B30" s="91" t="s">
        <v>332</v>
      </c>
      <c r="C30" s="91" t="s">
        <v>328</v>
      </c>
      <c r="D30">
        <v>1096</v>
      </c>
      <c r="E30">
        <v>587</v>
      </c>
      <c r="F30">
        <v>509</v>
      </c>
      <c r="G30">
        <v>73</v>
      </c>
      <c r="H30">
        <v>72</v>
      </c>
      <c r="I30">
        <v>74</v>
      </c>
      <c r="J30">
        <v>1096</v>
      </c>
      <c r="K30">
        <v>587</v>
      </c>
      <c r="L30">
        <v>509</v>
      </c>
      <c r="M30">
        <v>67</v>
      </c>
      <c r="N30">
        <v>63</v>
      </c>
      <c r="O30">
        <v>70</v>
      </c>
      <c r="P30">
        <v>1096</v>
      </c>
      <c r="Q30">
        <v>587</v>
      </c>
      <c r="R30">
        <v>509</v>
      </c>
      <c r="S30">
        <v>74</v>
      </c>
      <c r="T30">
        <v>74</v>
      </c>
      <c r="U30">
        <v>74</v>
      </c>
      <c r="V30">
        <v>1096</v>
      </c>
      <c r="W30">
        <v>587</v>
      </c>
      <c r="X30">
        <v>509</v>
      </c>
      <c r="Y30">
        <v>79</v>
      </c>
      <c r="Z30">
        <v>79</v>
      </c>
      <c r="AA30">
        <v>80</v>
      </c>
      <c r="AB30">
        <v>301</v>
      </c>
      <c r="AC30">
        <v>138</v>
      </c>
      <c r="AD30">
        <v>163</v>
      </c>
      <c r="AE30">
        <v>83</v>
      </c>
      <c r="AF30">
        <v>78</v>
      </c>
      <c r="AG30">
        <v>87</v>
      </c>
      <c r="AH30">
        <v>301</v>
      </c>
      <c r="AI30">
        <v>138</v>
      </c>
      <c r="AJ30">
        <v>163</v>
      </c>
      <c r="AK30">
        <v>74</v>
      </c>
      <c r="AL30">
        <v>65</v>
      </c>
      <c r="AM30">
        <v>82</v>
      </c>
      <c r="AN30">
        <v>301</v>
      </c>
      <c r="AO30">
        <v>138</v>
      </c>
      <c r="AP30">
        <v>163</v>
      </c>
      <c r="AQ30">
        <v>78</v>
      </c>
      <c r="AR30">
        <v>74</v>
      </c>
      <c r="AS30">
        <v>82</v>
      </c>
      <c r="AT30">
        <v>301</v>
      </c>
      <c r="AU30">
        <v>138</v>
      </c>
      <c r="AV30">
        <v>163</v>
      </c>
      <c r="AW30">
        <v>87</v>
      </c>
      <c r="AX30">
        <v>81</v>
      </c>
      <c r="AY30">
        <v>91</v>
      </c>
      <c r="AZ30">
        <v>1120</v>
      </c>
      <c r="BA30">
        <v>542</v>
      </c>
      <c r="BB30">
        <v>578</v>
      </c>
      <c r="BC30">
        <v>79</v>
      </c>
      <c r="BD30">
        <v>77</v>
      </c>
      <c r="BE30">
        <v>81</v>
      </c>
      <c r="BF30">
        <v>1120</v>
      </c>
      <c r="BG30">
        <v>542</v>
      </c>
      <c r="BH30">
        <v>578</v>
      </c>
      <c r="BI30">
        <v>75</v>
      </c>
      <c r="BJ30">
        <v>72</v>
      </c>
      <c r="BK30">
        <v>77</v>
      </c>
      <c r="BL30">
        <v>1120</v>
      </c>
      <c r="BM30">
        <v>542</v>
      </c>
      <c r="BN30">
        <v>578</v>
      </c>
      <c r="BO30">
        <v>78</v>
      </c>
      <c r="BP30">
        <v>79</v>
      </c>
      <c r="BQ30">
        <v>78</v>
      </c>
      <c r="BR30">
        <v>1120</v>
      </c>
      <c r="BS30">
        <v>542</v>
      </c>
      <c r="BT30">
        <v>578</v>
      </c>
      <c r="BU30">
        <v>82</v>
      </c>
      <c r="BV30">
        <v>79</v>
      </c>
      <c r="BW30">
        <v>86</v>
      </c>
      <c r="BX30">
        <v>884</v>
      </c>
      <c r="BY30">
        <v>440</v>
      </c>
      <c r="BZ30">
        <v>444</v>
      </c>
      <c r="CA30">
        <v>74</v>
      </c>
      <c r="CB30">
        <v>72</v>
      </c>
      <c r="CC30">
        <v>77</v>
      </c>
      <c r="CD30">
        <v>884</v>
      </c>
      <c r="CE30">
        <v>440</v>
      </c>
      <c r="CF30">
        <v>444</v>
      </c>
      <c r="CG30">
        <v>68</v>
      </c>
      <c r="CH30">
        <v>63</v>
      </c>
      <c r="CI30">
        <v>73</v>
      </c>
      <c r="CJ30">
        <v>884</v>
      </c>
      <c r="CK30">
        <v>440</v>
      </c>
      <c r="CL30">
        <v>444</v>
      </c>
      <c r="CM30">
        <v>72</v>
      </c>
      <c r="CN30">
        <v>71</v>
      </c>
      <c r="CO30">
        <v>73</v>
      </c>
      <c r="CP30">
        <v>884</v>
      </c>
      <c r="CQ30">
        <v>440</v>
      </c>
      <c r="CR30">
        <v>444</v>
      </c>
      <c r="CS30">
        <v>80</v>
      </c>
      <c r="CT30">
        <v>77</v>
      </c>
      <c r="CU30">
        <v>83</v>
      </c>
      <c r="CV30">
        <v>9</v>
      </c>
      <c r="CW30">
        <v>4</v>
      </c>
      <c r="CX30">
        <v>5</v>
      </c>
      <c r="CY30" t="s">
        <v>636</v>
      </c>
      <c r="CZ30" t="s">
        <v>636</v>
      </c>
      <c r="DA30" t="s">
        <v>636</v>
      </c>
      <c r="DB30">
        <v>9</v>
      </c>
      <c r="DC30">
        <v>4</v>
      </c>
      <c r="DD30">
        <v>5</v>
      </c>
      <c r="DE30" t="s">
        <v>636</v>
      </c>
      <c r="DF30" t="s">
        <v>636</v>
      </c>
      <c r="DG30" t="s">
        <v>636</v>
      </c>
      <c r="DH30">
        <v>9</v>
      </c>
      <c r="DI30">
        <v>4</v>
      </c>
      <c r="DJ30">
        <v>5</v>
      </c>
      <c r="DK30" t="s">
        <v>636</v>
      </c>
      <c r="DL30" t="s">
        <v>636</v>
      </c>
      <c r="DM30">
        <v>100</v>
      </c>
      <c r="DN30">
        <v>9</v>
      </c>
      <c r="DO30">
        <v>4</v>
      </c>
      <c r="DP30">
        <v>5</v>
      </c>
      <c r="DQ30">
        <v>100</v>
      </c>
      <c r="DR30">
        <v>100</v>
      </c>
      <c r="DS30">
        <v>100</v>
      </c>
      <c r="DT30">
        <v>3844</v>
      </c>
      <c r="DU30">
        <v>1946</v>
      </c>
      <c r="DV30">
        <v>1898</v>
      </c>
      <c r="DW30">
        <v>75</v>
      </c>
      <c r="DX30">
        <v>72</v>
      </c>
      <c r="DY30">
        <v>77</v>
      </c>
      <c r="DZ30">
        <v>3844</v>
      </c>
      <c r="EA30">
        <v>1946</v>
      </c>
      <c r="EB30">
        <v>1898</v>
      </c>
      <c r="EC30">
        <v>68</v>
      </c>
      <c r="ED30">
        <v>64</v>
      </c>
      <c r="EE30">
        <v>73</v>
      </c>
      <c r="EF30">
        <v>3844</v>
      </c>
      <c r="EG30">
        <v>1946</v>
      </c>
      <c r="EH30">
        <v>1898</v>
      </c>
      <c r="EI30">
        <v>74</v>
      </c>
      <c r="EJ30">
        <v>74</v>
      </c>
      <c r="EK30">
        <v>75</v>
      </c>
      <c r="EL30">
        <v>3844</v>
      </c>
      <c r="EM30">
        <v>1946</v>
      </c>
      <c r="EN30">
        <v>1898</v>
      </c>
      <c r="EO30">
        <v>80</v>
      </c>
      <c r="EP30">
        <v>77</v>
      </c>
      <c r="EQ30">
        <v>82</v>
      </c>
    </row>
    <row r="31" spans="1:147" x14ac:dyDescent="0.4">
      <c r="A31" t="s">
        <v>498</v>
      </c>
      <c r="B31" s="91" t="s">
        <v>333</v>
      </c>
      <c r="C31" s="91" t="s">
        <v>328</v>
      </c>
      <c r="D31">
        <v>2685</v>
      </c>
      <c r="E31">
        <v>1348</v>
      </c>
      <c r="F31">
        <v>1337</v>
      </c>
      <c r="G31">
        <v>79</v>
      </c>
      <c r="H31">
        <v>75</v>
      </c>
      <c r="I31">
        <v>82</v>
      </c>
      <c r="J31">
        <v>2685</v>
      </c>
      <c r="K31">
        <v>1348</v>
      </c>
      <c r="L31">
        <v>1337</v>
      </c>
      <c r="M31">
        <v>71</v>
      </c>
      <c r="N31">
        <v>64</v>
      </c>
      <c r="O31">
        <v>77</v>
      </c>
      <c r="P31">
        <v>2685</v>
      </c>
      <c r="Q31">
        <v>1348</v>
      </c>
      <c r="R31">
        <v>1337</v>
      </c>
      <c r="S31">
        <v>79</v>
      </c>
      <c r="T31">
        <v>79</v>
      </c>
      <c r="U31">
        <v>78</v>
      </c>
      <c r="V31">
        <v>2685</v>
      </c>
      <c r="W31">
        <v>1348</v>
      </c>
      <c r="X31">
        <v>1337</v>
      </c>
      <c r="Y31">
        <v>86</v>
      </c>
      <c r="Z31">
        <v>84</v>
      </c>
      <c r="AA31">
        <v>89</v>
      </c>
      <c r="AB31">
        <v>427</v>
      </c>
      <c r="AC31">
        <v>236</v>
      </c>
      <c r="AD31">
        <v>191</v>
      </c>
      <c r="AE31">
        <v>82</v>
      </c>
      <c r="AF31">
        <v>77</v>
      </c>
      <c r="AG31">
        <v>88</v>
      </c>
      <c r="AH31">
        <v>427</v>
      </c>
      <c r="AI31">
        <v>236</v>
      </c>
      <c r="AJ31">
        <v>191</v>
      </c>
      <c r="AK31">
        <v>73</v>
      </c>
      <c r="AL31">
        <v>64</v>
      </c>
      <c r="AM31">
        <v>84</v>
      </c>
      <c r="AN31">
        <v>427</v>
      </c>
      <c r="AO31">
        <v>236</v>
      </c>
      <c r="AP31">
        <v>191</v>
      </c>
      <c r="AQ31">
        <v>78</v>
      </c>
      <c r="AR31">
        <v>74</v>
      </c>
      <c r="AS31">
        <v>83</v>
      </c>
      <c r="AT31">
        <v>427</v>
      </c>
      <c r="AU31">
        <v>236</v>
      </c>
      <c r="AV31">
        <v>191</v>
      </c>
      <c r="AW31">
        <v>89</v>
      </c>
      <c r="AX31">
        <v>85</v>
      </c>
      <c r="AY31">
        <v>94</v>
      </c>
      <c r="AZ31">
        <v>189</v>
      </c>
      <c r="BA31">
        <v>104</v>
      </c>
      <c r="BB31">
        <v>85</v>
      </c>
      <c r="BC31">
        <v>90</v>
      </c>
      <c r="BD31">
        <v>88</v>
      </c>
      <c r="BE31">
        <v>92</v>
      </c>
      <c r="BF31">
        <v>189</v>
      </c>
      <c r="BG31">
        <v>104</v>
      </c>
      <c r="BH31">
        <v>85</v>
      </c>
      <c r="BI31">
        <v>84</v>
      </c>
      <c r="BJ31">
        <v>80</v>
      </c>
      <c r="BK31">
        <v>89</v>
      </c>
      <c r="BL31">
        <v>189</v>
      </c>
      <c r="BM31">
        <v>104</v>
      </c>
      <c r="BN31">
        <v>85</v>
      </c>
      <c r="BO31">
        <v>87</v>
      </c>
      <c r="BP31">
        <v>85</v>
      </c>
      <c r="BQ31">
        <v>89</v>
      </c>
      <c r="BR31">
        <v>189</v>
      </c>
      <c r="BS31">
        <v>104</v>
      </c>
      <c r="BT31">
        <v>85</v>
      </c>
      <c r="BU31">
        <v>91</v>
      </c>
      <c r="BV31">
        <v>91</v>
      </c>
      <c r="BW31">
        <v>91</v>
      </c>
      <c r="BX31">
        <v>350</v>
      </c>
      <c r="BY31">
        <v>185</v>
      </c>
      <c r="BZ31">
        <v>165</v>
      </c>
      <c r="CA31">
        <v>86</v>
      </c>
      <c r="CB31">
        <v>81</v>
      </c>
      <c r="CC31">
        <v>91</v>
      </c>
      <c r="CD31">
        <v>350</v>
      </c>
      <c r="CE31">
        <v>185</v>
      </c>
      <c r="CF31">
        <v>165</v>
      </c>
      <c r="CG31">
        <v>75</v>
      </c>
      <c r="CH31">
        <v>66</v>
      </c>
      <c r="CI31">
        <v>84</v>
      </c>
      <c r="CJ31">
        <v>350</v>
      </c>
      <c r="CK31">
        <v>185</v>
      </c>
      <c r="CL31">
        <v>165</v>
      </c>
      <c r="CM31">
        <v>81</v>
      </c>
      <c r="CN31">
        <v>78</v>
      </c>
      <c r="CO31">
        <v>84</v>
      </c>
      <c r="CP31">
        <v>350</v>
      </c>
      <c r="CQ31">
        <v>185</v>
      </c>
      <c r="CR31">
        <v>165</v>
      </c>
      <c r="CS31">
        <v>87</v>
      </c>
      <c r="CT31">
        <v>86</v>
      </c>
      <c r="CU31">
        <v>88</v>
      </c>
      <c r="CV31">
        <v>47</v>
      </c>
      <c r="CW31">
        <v>31</v>
      </c>
      <c r="CX31">
        <v>16</v>
      </c>
      <c r="CY31">
        <v>89</v>
      </c>
      <c r="CZ31" t="s">
        <v>636</v>
      </c>
      <c r="DA31" t="s">
        <v>636</v>
      </c>
      <c r="DB31">
        <v>47</v>
      </c>
      <c r="DC31">
        <v>31</v>
      </c>
      <c r="DD31">
        <v>16</v>
      </c>
      <c r="DE31">
        <v>87</v>
      </c>
      <c r="DF31" t="s">
        <v>636</v>
      </c>
      <c r="DG31" t="s">
        <v>636</v>
      </c>
      <c r="DH31">
        <v>47</v>
      </c>
      <c r="DI31">
        <v>31</v>
      </c>
      <c r="DJ31">
        <v>16</v>
      </c>
      <c r="DK31" t="s">
        <v>636</v>
      </c>
      <c r="DL31">
        <v>100</v>
      </c>
      <c r="DM31" t="s">
        <v>636</v>
      </c>
      <c r="DN31">
        <v>47</v>
      </c>
      <c r="DO31">
        <v>31</v>
      </c>
      <c r="DP31">
        <v>16</v>
      </c>
      <c r="DQ31">
        <v>94</v>
      </c>
      <c r="DR31" t="s">
        <v>636</v>
      </c>
      <c r="DS31" t="s">
        <v>636</v>
      </c>
      <c r="DT31">
        <v>3838</v>
      </c>
      <c r="DU31">
        <v>1976</v>
      </c>
      <c r="DV31">
        <v>1862</v>
      </c>
      <c r="DW31">
        <v>80</v>
      </c>
      <c r="DX31">
        <v>76</v>
      </c>
      <c r="DY31">
        <v>84</v>
      </c>
      <c r="DZ31">
        <v>3838</v>
      </c>
      <c r="EA31">
        <v>1976</v>
      </c>
      <c r="EB31">
        <v>1862</v>
      </c>
      <c r="EC31">
        <v>72</v>
      </c>
      <c r="ED31">
        <v>65</v>
      </c>
      <c r="EE31">
        <v>79</v>
      </c>
      <c r="EF31">
        <v>3838</v>
      </c>
      <c r="EG31">
        <v>1976</v>
      </c>
      <c r="EH31">
        <v>1862</v>
      </c>
      <c r="EI31">
        <v>79</v>
      </c>
      <c r="EJ31">
        <v>79</v>
      </c>
      <c r="EK31">
        <v>79</v>
      </c>
      <c r="EL31">
        <v>3838</v>
      </c>
      <c r="EM31">
        <v>1976</v>
      </c>
      <c r="EN31">
        <v>1862</v>
      </c>
      <c r="EO31">
        <v>87</v>
      </c>
      <c r="EP31">
        <v>85</v>
      </c>
      <c r="EQ31">
        <v>89</v>
      </c>
    </row>
    <row r="32" spans="1:147" x14ac:dyDescent="0.4">
      <c r="A32" t="s">
        <v>499</v>
      </c>
      <c r="B32" s="91" t="s">
        <v>334</v>
      </c>
      <c r="C32" s="91" t="s">
        <v>328</v>
      </c>
      <c r="D32">
        <v>1726</v>
      </c>
      <c r="E32">
        <v>898</v>
      </c>
      <c r="F32">
        <v>828</v>
      </c>
      <c r="G32">
        <v>75</v>
      </c>
      <c r="H32">
        <v>72</v>
      </c>
      <c r="I32">
        <v>77</v>
      </c>
      <c r="J32">
        <v>1726</v>
      </c>
      <c r="K32">
        <v>898</v>
      </c>
      <c r="L32">
        <v>828</v>
      </c>
      <c r="M32">
        <v>66</v>
      </c>
      <c r="N32">
        <v>61</v>
      </c>
      <c r="O32">
        <v>71</v>
      </c>
      <c r="P32">
        <v>1726</v>
      </c>
      <c r="Q32">
        <v>898</v>
      </c>
      <c r="R32">
        <v>828</v>
      </c>
      <c r="S32">
        <v>74</v>
      </c>
      <c r="T32">
        <v>75</v>
      </c>
      <c r="U32">
        <v>73</v>
      </c>
      <c r="V32">
        <v>1726</v>
      </c>
      <c r="W32">
        <v>898</v>
      </c>
      <c r="X32">
        <v>828</v>
      </c>
      <c r="Y32">
        <v>83</v>
      </c>
      <c r="Z32">
        <v>82</v>
      </c>
      <c r="AA32">
        <v>85</v>
      </c>
      <c r="AB32">
        <v>731</v>
      </c>
      <c r="AC32">
        <v>367</v>
      </c>
      <c r="AD32">
        <v>364</v>
      </c>
      <c r="AE32">
        <v>76</v>
      </c>
      <c r="AF32">
        <v>71</v>
      </c>
      <c r="AG32">
        <v>81</v>
      </c>
      <c r="AH32">
        <v>731</v>
      </c>
      <c r="AI32">
        <v>367</v>
      </c>
      <c r="AJ32">
        <v>364</v>
      </c>
      <c r="AK32">
        <v>68</v>
      </c>
      <c r="AL32">
        <v>62</v>
      </c>
      <c r="AM32">
        <v>75</v>
      </c>
      <c r="AN32">
        <v>731</v>
      </c>
      <c r="AO32">
        <v>367</v>
      </c>
      <c r="AP32">
        <v>364</v>
      </c>
      <c r="AQ32">
        <v>74</v>
      </c>
      <c r="AR32">
        <v>72</v>
      </c>
      <c r="AS32">
        <v>75</v>
      </c>
      <c r="AT32">
        <v>731</v>
      </c>
      <c r="AU32">
        <v>367</v>
      </c>
      <c r="AV32">
        <v>364</v>
      </c>
      <c r="AW32">
        <v>83</v>
      </c>
      <c r="AX32">
        <v>79</v>
      </c>
      <c r="AY32">
        <v>87</v>
      </c>
      <c r="AZ32">
        <v>805</v>
      </c>
      <c r="BA32">
        <v>404</v>
      </c>
      <c r="BB32">
        <v>401</v>
      </c>
      <c r="BC32">
        <v>84</v>
      </c>
      <c r="BD32">
        <v>79</v>
      </c>
      <c r="BE32">
        <v>90</v>
      </c>
      <c r="BF32">
        <v>805</v>
      </c>
      <c r="BG32">
        <v>404</v>
      </c>
      <c r="BH32">
        <v>401</v>
      </c>
      <c r="BI32">
        <v>79</v>
      </c>
      <c r="BJ32">
        <v>72</v>
      </c>
      <c r="BK32">
        <v>87</v>
      </c>
      <c r="BL32">
        <v>805</v>
      </c>
      <c r="BM32">
        <v>404</v>
      </c>
      <c r="BN32">
        <v>401</v>
      </c>
      <c r="BO32">
        <v>84</v>
      </c>
      <c r="BP32">
        <v>81</v>
      </c>
      <c r="BQ32">
        <v>88</v>
      </c>
      <c r="BR32">
        <v>805</v>
      </c>
      <c r="BS32">
        <v>404</v>
      </c>
      <c r="BT32">
        <v>401</v>
      </c>
      <c r="BU32">
        <v>87</v>
      </c>
      <c r="BV32">
        <v>84</v>
      </c>
      <c r="BW32">
        <v>89</v>
      </c>
      <c r="BX32">
        <v>1301</v>
      </c>
      <c r="BY32">
        <v>597</v>
      </c>
      <c r="BZ32">
        <v>704</v>
      </c>
      <c r="CA32">
        <v>75</v>
      </c>
      <c r="CB32">
        <v>70</v>
      </c>
      <c r="CC32">
        <v>78</v>
      </c>
      <c r="CD32">
        <v>1301</v>
      </c>
      <c r="CE32">
        <v>597</v>
      </c>
      <c r="CF32">
        <v>704</v>
      </c>
      <c r="CG32">
        <v>68</v>
      </c>
      <c r="CH32">
        <v>60</v>
      </c>
      <c r="CI32">
        <v>75</v>
      </c>
      <c r="CJ32">
        <v>1301</v>
      </c>
      <c r="CK32">
        <v>597</v>
      </c>
      <c r="CL32">
        <v>704</v>
      </c>
      <c r="CM32">
        <v>69</v>
      </c>
      <c r="CN32">
        <v>66</v>
      </c>
      <c r="CO32">
        <v>72</v>
      </c>
      <c r="CP32">
        <v>1301</v>
      </c>
      <c r="CQ32">
        <v>597</v>
      </c>
      <c r="CR32">
        <v>704</v>
      </c>
      <c r="CS32">
        <v>81</v>
      </c>
      <c r="CT32">
        <v>76</v>
      </c>
      <c r="CU32">
        <v>85</v>
      </c>
      <c r="CV32">
        <v>27</v>
      </c>
      <c r="CW32">
        <v>15</v>
      </c>
      <c r="CX32">
        <v>12</v>
      </c>
      <c r="CY32" t="s">
        <v>636</v>
      </c>
      <c r="CZ32" t="s">
        <v>636</v>
      </c>
      <c r="DA32">
        <v>100</v>
      </c>
      <c r="DB32">
        <v>27</v>
      </c>
      <c r="DC32">
        <v>15</v>
      </c>
      <c r="DD32">
        <v>12</v>
      </c>
      <c r="DE32">
        <v>81</v>
      </c>
      <c r="DF32" t="s">
        <v>636</v>
      </c>
      <c r="DG32" t="s">
        <v>636</v>
      </c>
      <c r="DH32">
        <v>27</v>
      </c>
      <c r="DI32">
        <v>15</v>
      </c>
      <c r="DJ32">
        <v>12</v>
      </c>
      <c r="DK32" t="s">
        <v>636</v>
      </c>
      <c r="DL32">
        <v>100</v>
      </c>
      <c r="DM32" t="s">
        <v>636</v>
      </c>
      <c r="DN32">
        <v>27</v>
      </c>
      <c r="DO32">
        <v>15</v>
      </c>
      <c r="DP32">
        <v>12</v>
      </c>
      <c r="DQ32" t="s">
        <v>636</v>
      </c>
      <c r="DR32" t="s">
        <v>636</v>
      </c>
      <c r="DS32">
        <v>100</v>
      </c>
      <c r="DT32">
        <v>4753</v>
      </c>
      <c r="DU32">
        <v>2351</v>
      </c>
      <c r="DV32">
        <v>2402</v>
      </c>
      <c r="DW32">
        <v>76</v>
      </c>
      <c r="DX32">
        <v>73</v>
      </c>
      <c r="DY32">
        <v>80</v>
      </c>
      <c r="DZ32">
        <v>4753</v>
      </c>
      <c r="EA32">
        <v>2351</v>
      </c>
      <c r="EB32">
        <v>2402</v>
      </c>
      <c r="EC32">
        <v>69</v>
      </c>
      <c r="ED32">
        <v>62</v>
      </c>
      <c r="EE32">
        <v>75</v>
      </c>
      <c r="EF32">
        <v>4753</v>
      </c>
      <c r="EG32">
        <v>2351</v>
      </c>
      <c r="EH32">
        <v>2402</v>
      </c>
      <c r="EI32">
        <v>74</v>
      </c>
      <c r="EJ32">
        <v>73</v>
      </c>
      <c r="EK32">
        <v>75</v>
      </c>
      <c r="EL32">
        <v>4753</v>
      </c>
      <c r="EM32">
        <v>2351</v>
      </c>
      <c r="EN32">
        <v>2402</v>
      </c>
      <c r="EO32">
        <v>83</v>
      </c>
      <c r="EP32">
        <v>80</v>
      </c>
      <c r="EQ32">
        <v>86</v>
      </c>
    </row>
    <row r="33" spans="1:147" x14ac:dyDescent="0.4">
      <c r="A33" t="s">
        <v>500</v>
      </c>
      <c r="B33" s="91" t="s">
        <v>335</v>
      </c>
      <c r="C33" s="91" t="s">
        <v>328</v>
      </c>
      <c r="D33">
        <v>1520</v>
      </c>
      <c r="E33">
        <v>778</v>
      </c>
      <c r="F33">
        <v>742</v>
      </c>
      <c r="G33">
        <v>75</v>
      </c>
      <c r="H33">
        <v>71</v>
      </c>
      <c r="I33">
        <v>78</v>
      </c>
      <c r="J33">
        <v>1520</v>
      </c>
      <c r="K33">
        <v>778</v>
      </c>
      <c r="L33">
        <v>742</v>
      </c>
      <c r="M33">
        <v>63</v>
      </c>
      <c r="N33">
        <v>56</v>
      </c>
      <c r="O33">
        <v>71</v>
      </c>
      <c r="P33">
        <v>1520</v>
      </c>
      <c r="Q33">
        <v>778</v>
      </c>
      <c r="R33">
        <v>742</v>
      </c>
      <c r="S33">
        <v>76</v>
      </c>
      <c r="T33">
        <v>76</v>
      </c>
      <c r="U33">
        <v>75</v>
      </c>
      <c r="V33">
        <v>1520</v>
      </c>
      <c r="W33">
        <v>778</v>
      </c>
      <c r="X33">
        <v>742</v>
      </c>
      <c r="Y33">
        <v>81</v>
      </c>
      <c r="Z33">
        <v>79</v>
      </c>
      <c r="AA33">
        <v>84</v>
      </c>
      <c r="AB33">
        <v>440</v>
      </c>
      <c r="AC33">
        <v>227</v>
      </c>
      <c r="AD33">
        <v>213</v>
      </c>
      <c r="AE33">
        <v>78</v>
      </c>
      <c r="AF33">
        <v>73</v>
      </c>
      <c r="AG33">
        <v>83</v>
      </c>
      <c r="AH33">
        <v>440</v>
      </c>
      <c r="AI33">
        <v>227</v>
      </c>
      <c r="AJ33">
        <v>213</v>
      </c>
      <c r="AK33">
        <v>69</v>
      </c>
      <c r="AL33">
        <v>59</v>
      </c>
      <c r="AM33">
        <v>79</v>
      </c>
      <c r="AN33">
        <v>440</v>
      </c>
      <c r="AO33">
        <v>227</v>
      </c>
      <c r="AP33">
        <v>213</v>
      </c>
      <c r="AQ33">
        <v>78</v>
      </c>
      <c r="AR33">
        <v>77</v>
      </c>
      <c r="AS33">
        <v>79</v>
      </c>
      <c r="AT33">
        <v>440</v>
      </c>
      <c r="AU33">
        <v>227</v>
      </c>
      <c r="AV33">
        <v>213</v>
      </c>
      <c r="AW33">
        <v>88</v>
      </c>
      <c r="AX33">
        <v>85</v>
      </c>
      <c r="AY33">
        <v>90</v>
      </c>
      <c r="AZ33">
        <v>1216</v>
      </c>
      <c r="BA33">
        <v>618</v>
      </c>
      <c r="BB33">
        <v>598</v>
      </c>
      <c r="BC33">
        <v>72</v>
      </c>
      <c r="BD33">
        <v>67</v>
      </c>
      <c r="BE33">
        <v>77</v>
      </c>
      <c r="BF33">
        <v>1216</v>
      </c>
      <c r="BG33">
        <v>618</v>
      </c>
      <c r="BH33">
        <v>598</v>
      </c>
      <c r="BI33">
        <v>65</v>
      </c>
      <c r="BJ33">
        <v>59</v>
      </c>
      <c r="BK33">
        <v>72</v>
      </c>
      <c r="BL33">
        <v>1216</v>
      </c>
      <c r="BM33">
        <v>618</v>
      </c>
      <c r="BN33">
        <v>598</v>
      </c>
      <c r="BO33">
        <v>74</v>
      </c>
      <c r="BP33">
        <v>73</v>
      </c>
      <c r="BQ33">
        <v>76</v>
      </c>
      <c r="BR33">
        <v>1216</v>
      </c>
      <c r="BS33">
        <v>618</v>
      </c>
      <c r="BT33">
        <v>598</v>
      </c>
      <c r="BU33">
        <v>78</v>
      </c>
      <c r="BV33">
        <v>74</v>
      </c>
      <c r="BW33">
        <v>83</v>
      </c>
      <c r="BX33">
        <v>653</v>
      </c>
      <c r="BY33">
        <v>315</v>
      </c>
      <c r="BZ33">
        <v>338</v>
      </c>
      <c r="CA33">
        <v>68</v>
      </c>
      <c r="CB33">
        <v>64</v>
      </c>
      <c r="CC33">
        <v>71</v>
      </c>
      <c r="CD33">
        <v>653</v>
      </c>
      <c r="CE33">
        <v>315</v>
      </c>
      <c r="CF33">
        <v>338</v>
      </c>
      <c r="CG33">
        <v>57</v>
      </c>
      <c r="CH33">
        <v>50</v>
      </c>
      <c r="CI33">
        <v>63</v>
      </c>
      <c r="CJ33">
        <v>653</v>
      </c>
      <c r="CK33">
        <v>315</v>
      </c>
      <c r="CL33">
        <v>338</v>
      </c>
      <c r="CM33">
        <v>62</v>
      </c>
      <c r="CN33">
        <v>63</v>
      </c>
      <c r="CO33">
        <v>61</v>
      </c>
      <c r="CP33">
        <v>653</v>
      </c>
      <c r="CQ33">
        <v>315</v>
      </c>
      <c r="CR33">
        <v>338</v>
      </c>
      <c r="CS33">
        <v>75</v>
      </c>
      <c r="CT33">
        <v>71</v>
      </c>
      <c r="CU33">
        <v>79</v>
      </c>
      <c r="CV33">
        <v>14</v>
      </c>
      <c r="CW33">
        <v>6</v>
      </c>
      <c r="CX33">
        <v>8</v>
      </c>
      <c r="CY33">
        <v>100</v>
      </c>
      <c r="CZ33">
        <v>100</v>
      </c>
      <c r="DA33">
        <v>100</v>
      </c>
      <c r="DB33">
        <v>14</v>
      </c>
      <c r="DC33">
        <v>6</v>
      </c>
      <c r="DD33">
        <v>8</v>
      </c>
      <c r="DE33" t="s">
        <v>636</v>
      </c>
      <c r="DF33" t="s">
        <v>636</v>
      </c>
      <c r="DG33">
        <v>100</v>
      </c>
      <c r="DH33">
        <v>14</v>
      </c>
      <c r="DI33">
        <v>6</v>
      </c>
      <c r="DJ33">
        <v>8</v>
      </c>
      <c r="DK33">
        <v>100</v>
      </c>
      <c r="DL33">
        <v>100</v>
      </c>
      <c r="DM33">
        <v>100</v>
      </c>
      <c r="DN33">
        <v>14</v>
      </c>
      <c r="DO33">
        <v>6</v>
      </c>
      <c r="DP33">
        <v>8</v>
      </c>
      <c r="DQ33">
        <v>100</v>
      </c>
      <c r="DR33">
        <v>100</v>
      </c>
      <c r="DS33">
        <v>100</v>
      </c>
      <c r="DT33">
        <v>4537</v>
      </c>
      <c r="DU33">
        <v>2287</v>
      </c>
      <c r="DV33">
        <v>2250</v>
      </c>
      <c r="DW33">
        <v>72</v>
      </c>
      <c r="DX33">
        <v>68</v>
      </c>
      <c r="DY33">
        <v>75</v>
      </c>
      <c r="DZ33">
        <v>4537</v>
      </c>
      <c r="EA33">
        <v>2287</v>
      </c>
      <c r="EB33">
        <v>2250</v>
      </c>
      <c r="EC33">
        <v>62</v>
      </c>
      <c r="ED33">
        <v>55</v>
      </c>
      <c r="EE33">
        <v>69</v>
      </c>
      <c r="EF33">
        <v>4537</v>
      </c>
      <c r="EG33">
        <v>2287</v>
      </c>
      <c r="EH33">
        <v>2250</v>
      </c>
      <c r="EI33">
        <v>72</v>
      </c>
      <c r="EJ33">
        <v>72</v>
      </c>
      <c r="EK33">
        <v>72</v>
      </c>
      <c r="EL33">
        <v>4537</v>
      </c>
      <c r="EM33">
        <v>2287</v>
      </c>
      <c r="EN33">
        <v>2250</v>
      </c>
      <c r="EO33">
        <v>79</v>
      </c>
      <c r="EP33">
        <v>76</v>
      </c>
      <c r="EQ33">
        <v>82</v>
      </c>
    </row>
    <row r="34" spans="1:147" x14ac:dyDescent="0.4">
      <c r="A34" t="s">
        <v>501</v>
      </c>
      <c r="B34" s="91" t="s">
        <v>336</v>
      </c>
      <c r="C34" s="91" t="s">
        <v>328</v>
      </c>
      <c r="D34">
        <v>2253</v>
      </c>
      <c r="E34">
        <v>1175</v>
      </c>
      <c r="F34">
        <v>1078</v>
      </c>
      <c r="G34">
        <v>70</v>
      </c>
      <c r="H34">
        <v>67</v>
      </c>
      <c r="I34">
        <v>74</v>
      </c>
      <c r="J34">
        <v>2253</v>
      </c>
      <c r="K34">
        <v>1175</v>
      </c>
      <c r="L34">
        <v>1078</v>
      </c>
      <c r="M34">
        <v>63</v>
      </c>
      <c r="N34">
        <v>58</v>
      </c>
      <c r="O34">
        <v>68</v>
      </c>
      <c r="P34">
        <v>2253</v>
      </c>
      <c r="Q34">
        <v>1175</v>
      </c>
      <c r="R34">
        <v>1078</v>
      </c>
      <c r="S34">
        <v>72</v>
      </c>
      <c r="T34">
        <v>72</v>
      </c>
      <c r="U34">
        <v>72</v>
      </c>
      <c r="V34">
        <v>2253</v>
      </c>
      <c r="W34">
        <v>1175</v>
      </c>
      <c r="X34">
        <v>1078</v>
      </c>
      <c r="Y34">
        <v>76</v>
      </c>
      <c r="Z34">
        <v>74</v>
      </c>
      <c r="AA34">
        <v>78</v>
      </c>
      <c r="AB34">
        <v>505</v>
      </c>
      <c r="AC34">
        <v>260</v>
      </c>
      <c r="AD34">
        <v>245</v>
      </c>
      <c r="AE34">
        <v>79</v>
      </c>
      <c r="AF34">
        <v>75</v>
      </c>
      <c r="AG34">
        <v>84</v>
      </c>
      <c r="AH34">
        <v>505</v>
      </c>
      <c r="AI34">
        <v>260</v>
      </c>
      <c r="AJ34">
        <v>245</v>
      </c>
      <c r="AK34">
        <v>71</v>
      </c>
      <c r="AL34">
        <v>64</v>
      </c>
      <c r="AM34">
        <v>78</v>
      </c>
      <c r="AN34">
        <v>505</v>
      </c>
      <c r="AO34">
        <v>260</v>
      </c>
      <c r="AP34">
        <v>245</v>
      </c>
      <c r="AQ34">
        <v>76</v>
      </c>
      <c r="AR34">
        <v>74</v>
      </c>
      <c r="AS34">
        <v>77</v>
      </c>
      <c r="AT34">
        <v>505</v>
      </c>
      <c r="AU34">
        <v>260</v>
      </c>
      <c r="AV34">
        <v>245</v>
      </c>
      <c r="AW34">
        <v>83</v>
      </c>
      <c r="AX34">
        <v>78</v>
      </c>
      <c r="AY34">
        <v>87</v>
      </c>
      <c r="AZ34">
        <v>366</v>
      </c>
      <c r="BA34">
        <v>201</v>
      </c>
      <c r="BB34">
        <v>165</v>
      </c>
      <c r="BC34">
        <v>85</v>
      </c>
      <c r="BD34">
        <v>83</v>
      </c>
      <c r="BE34">
        <v>88</v>
      </c>
      <c r="BF34">
        <v>366</v>
      </c>
      <c r="BG34">
        <v>201</v>
      </c>
      <c r="BH34">
        <v>165</v>
      </c>
      <c r="BI34">
        <v>81</v>
      </c>
      <c r="BJ34">
        <v>77</v>
      </c>
      <c r="BK34">
        <v>85</v>
      </c>
      <c r="BL34">
        <v>366</v>
      </c>
      <c r="BM34">
        <v>201</v>
      </c>
      <c r="BN34">
        <v>165</v>
      </c>
      <c r="BO34">
        <v>85</v>
      </c>
      <c r="BP34">
        <v>85</v>
      </c>
      <c r="BQ34">
        <v>85</v>
      </c>
      <c r="BR34">
        <v>366</v>
      </c>
      <c r="BS34">
        <v>201</v>
      </c>
      <c r="BT34">
        <v>165</v>
      </c>
      <c r="BU34">
        <v>86</v>
      </c>
      <c r="BV34">
        <v>84</v>
      </c>
      <c r="BW34">
        <v>89</v>
      </c>
      <c r="BX34">
        <v>1108</v>
      </c>
      <c r="BY34">
        <v>576</v>
      </c>
      <c r="BZ34">
        <v>532</v>
      </c>
      <c r="CA34">
        <v>73</v>
      </c>
      <c r="CB34">
        <v>67</v>
      </c>
      <c r="CC34">
        <v>80</v>
      </c>
      <c r="CD34">
        <v>1108</v>
      </c>
      <c r="CE34">
        <v>576</v>
      </c>
      <c r="CF34">
        <v>532</v>
      </c>
      <c r="CG34">
        <v>66</v>
      </c>
      <c r="CH34">
        <v>59</v>
      </c>
      <c r="CI34">
        <v>73</v>
      </c>
      <c r="CJ34">
        <v>1108</v>
      </c>
      <c r="CK34">
        <v>576</v>
      </c>
      <c r="CL34">
        <v>532</v>
      </c>
      <c r="CM34">
        <v>68</v>
      </c>
      <c r="CN34">
        <v>65</v>
      </c>
      <c r="CO34">
        <v>71</v>
      </c>
      <c r="CP34">
        <v>1108</v>
      </c>
      <c r="CQ34">
        <v>576</v>
      </c>
      <c r="CR34">
        <v>532</v>
      </c>
      <c r="CS34">
        <v>76</v>
      </c>
      <c r="CT34">
        <v>72</v>
      </c>
      <c r="CU34">
        <v>80</v>
      </c>
      <c r="CV34">
        <v>26</v>
      </c>
      <c r="CW34">
        <v>13</v>
      </c>
      <c r="CX34">
        <v>13</v>
      </c>
      <c r="CY34">
        <v>77</v>
      </c>
      <c r="CZ34">
        <v>77</v>
      </c>
      <c r="DA34">
        <v>77</v>
      </c>
      <c r="DB34">
        <v>26</v>
      </c>
      <c r="DC34">
        <v>13</v>
      </c>
      <c r="DD34">
        <v>13</v>
      </c>
      <c r="DE34">
        <v>65</v>
      </c>
      <c r="DF34">
        <v>62</v>
      </c>
      <c r="DG34">
        <v>69</v>
      </c>
      <c r="DH34">
        <v>26</v>
      </c>
      <c r="DI34">
        <v>13</v>
      </c>
      <c r="DJ34">
        <v>13</v>
      </c>
      <c r="DK34">
        <v>81</v>
      </c>
      <c r="DL34" t="s">
        <v>636</v>
      </c>
      <c r="DM34" t="s">
        <v>636</v>
      </c>
      <c r="DN34">
        <v>26</v>
      </c>
      <c r="DO34">
        <v>13</v>
      </c>
      <c r="DP34">
        <v>13</v>
      </c>
      <c r="DQ34">
        <v>77</v>
      </c>
      <c r="DR34">
        <v>77</v>
      </c>
      <c r="DS34">
        <v>77</v>
      </c>
      <c r="DT34">
        <v>4638</v>
      </c>
      <c r="DU34">
        <v>2407</v>
      </c>
      <c r="DV34">
        <v>2231</v>
      </c>
      <c r="DW34">
        <v>73</v>
      </c>
      <c r="DX34">
        <v>69</v>
      </c>
      <c r="DY34">
        <v>77</v>
      </c>
      <c r="DZ34">
        <v>4638</v>
      </c>
      <c r="EA34">
        <v>2407</v>
      </c>
      <c r="EB34">
        <v>2231</v>
      </c>
      <c r="EC34">
        <v>66</v>
      </c>
      <c r="ED34">
        <v>60</v>
      </c>
      <c r="EE34">
        <v>72</v>
      </c>
      <c r="EF34">
        <v>4638</v>
      </c>
      <c r="EG34">
        <v>2407</v>
      </c>
      <c r="EH34">
        <v>2231</v>
      </c>
      <c r="EI34">
        <v>72</v>
      </c>
      <c r="EJ34">
        <v>71</v>
      </c>
      <c r="EK34">
        <v>73</v>
      </c>
      <c r="EL34">
        <v>4638</v>
      </c>
      <c r="EM34">
        <v>2407</v>
      </c>
      <c r="EN34">
        <v>2231</v>
      </c>
      <c r="EO34">
        <v>77</v>
      </c>
      <c r="EP34">
        <v>74</v>
      </c>
      <c r="EQ34">
        <v>80</v>
      </c>
    </row>
    <row r="35" spans="1:147" x14ac:dyDescent="0.4">
      <c r="A35" t="s">
        <v>483</v>
      </c>
      <c r="B35" s="91" t="s">
        <v>318</v>
      </c>
      <c r="C35" s="91" t="s">
        <v>313</v>
      </c>
      <c r="D35">
        <v>1549</v>
      </c>
      <c r="E35">
        <v>765</v>
      </c>
      <c r="F35">
        <v>784</v>
      </c>
      <c r="G35">
        <v>76</v>
      </c>
      <c r="H35">
        <v>74</v>
      </c>
      <c r="I35">
        <v>79</v>
      </c>
      <c r="J35">
        <v>1549</v>
      </c>
      <c r="K35">
        <v>765</v>
      </c>
      <c r="L35">
        <v>784</v>
      </c>
      <c r="M35">
        <v>73</v>
      </c>
      <c r="N35">
        <v>68</v>
      </c>
      <c r="O35">
        <v>78</v>
      </c>
      <c r="P35">
        <v>1549</v>
      </c>
      <c r="Q35">
        <v>765</v>
      </c>
      <c r="R35">
        <v>784</v>
      </c>
      <c r="S35">
        <v>80</v>
      </c>
      <c r="T35">
        <v>80</v>
      </c>
      <c r="U35">
        <v>79</v>
      </c>
      <c r="V35">
        <v>1549</v>
      </c>
      <c r="W35">
        <v>765</v>
      </c>
      <c r="X35">
        <v>784</v>
      </c>
      <c r="Y35">
        <v>84</v>
      </c>
      <c r="Z35">
        <v>82</v>
      </c>
      <c r="AA35">
        <v>85</v>
      </c>
      <c r="AB35">
        <v>369</v>
      </c>
      <c r="AC35">
        <v>178</v>
      </c>
      <c r="AD35">
        <v>191</v>
      </c>
      <c r="AE35">
        <v>82</v>
      </c>
      <c r="AF35">
        <v>80</v>
      </c>
      <c r="AG35">
        <v>84</v>
      </c>
      <c r="AH35">
        <v>369</v>
      </c>
      <c r="AI35">
        <v>178</v>
      </c>
      <c r="AJ35">
        <v>191</v>
      </c>
      <c r="AK35">
        <v>79</v>
      </c>
      <c r="AL35">
        <v>74</v>
      </c>
      <c r="AM35">
        <v>83</v>
      </c>
      <c r="AN35">
        <v>369</v>
      </c>
      <c r="AO35">
        <v>178</v>
      </c>
      <c r="AP35">
        <v>191</v>
      </c>
      <c r="AQ35">
        <v>83</v>
      </c>
      <c r="AR35">
        <v>83</v>
      </c>
      <c r="AS35">
        <v>82</v>
      </c>
      <c r="AT35">
        <v>369</v>
      </c>
      <c r="AU35">
        <v>178</v>
      </c>
      <c r="AV35">
        <v>191</v>
      </c>
      <c r="AW35">
        <v>88</v>
      </c>
      <c r="AX35">
        <v>88</v>
      </c>
      <c r="AY35">
        <v>87</v>
      </c>
      <c r="AZ35">
        <v>186</v>
      </c>
      <c r="BA35">
        <v>92</v>
      </c>
      <c r="BB35">
        <v>94</v>
      </c>
      <c r="BC35">
        <v>83</v>
      </c>
      <c r="BD35">
        <v>78</v>
      </c>
      <c r="BE35">
        <v>87</v>
      </c>
      <c r="BF35">
        <v>186</v>
      </c>
      <c r="BG35">
        <v>92</v>
      </c>
      <c r="BH35">
        <v>94</v>
      </c>
      <c r="BI35">
        <v>82</v>
      </c>
      <c r="BJ35">
        <v>75</v>
      </c>
      <c r="BK35">
        <v>88</v>
      </c>
      <c r="BL35">
        <v>186</v>
      </c>
      <c r="BM35">
        <v>92</v>
      </c>
      <c r="BN35">
        <v>94</v>
      </c>
      <c r="BO35">
        <v>85</v>
      </c>
      <c r="BP35">
        <v>80</v>
      </c>
      <c r="BQ35">
        <v>90</v>
      </c>
      <c r="BR35">
        <v>186</v>
      </c>
      <c r="BS35">
        <v>92</v>
      </c>
      <c r="BT35">
        <v>94</v>
      </c>
      <c r="BU35">
        <v>87</v>
      </c>
      <c r="BV35">
        <v>80</v>
      </c>
      <c r="BW35">
        <v>93</v>
      </c>
      <c r="BX35">
        <v>745</v>
      </c>
      <c r="BY35">
        <v>359</v>
      </c>
      <c r="BZ35">
        <v>386</v>
      </c>
      <c r="CA35">
        <v>79</v>
      </c>
      <c r="CB35">
        <v>72</v>
      </c>
      <c r="CC35">
        <v>85</v>
      </c>
      <c r="CD35">
        <v>745</v>
      </c>
      <c r="CE35">
        <v>359</v>
      </c>
      <c r="CF35">
        <v>386</v>
      </c>
      <c r="CG35">
        <v>77</v>
      </c>
      <c r="CH35">
        <v>70</v>
      </c>
      <c r="CI35">
        <v>82</v>
      </c>
      <c r="CJ35">
        <v>745</v>
      </c>
      <c r="CK35">
        <v>359</v>
      </c>
      <c r="CL35">
        <v>386</v>
      </c>
      <c r="CM35">
        <v>74</v>
      </c>
      <c r="CN35">
        <v>71</v>
      </c>
      <c r="CO35">
        <v>76</v>
      </c>
      <c r="CP35">
        <v>745</v>
      </c>
      <c r="CQ35">
        <v>359</v>
      </c>
      <c r="CR35">
        <v>386</v>
      </c>
      <c r="CS35">
        <v>82</v>
      </c>
      <c r="CT35">
        <v>78</v>
      </c>
      <c r="CU35">
        <v>86</v>
      </c>
      <c r="CV35">
        <v>40</v>
      </c>
      <c r="CW35">
        <v>24</v>
      </c>
      <c r="CX35">
        <v>16</v>
      </c>
      <c r="CY35">
        <v>90</v>
      </c>
      <c r="CZ35" t="s">
        <v>636</v>
      </c>
      <c r="DA35" t="s">
        <v>636</v>
      </c>
      <c r="DB35">
        <v>40</v>
      </c>
      <c r="DC35">
        <v>24</v>
      </c>
      <c r="DD35">
        <v>16</v>
      </c>
      <c r="DE35">
        <v>83</v>
      </c>
      <c r="DF35" t="s">
        <v>636</v>
      </c>
      <c r="DG35" t="s">
        <v>636</v>
      </c>
      <c r="DH35">
        <v>40</v>
      </c>
      <c r="DI35">
        <v>24</v>
      </c>
      <c r="DJ35">
        <v>16</v>
      </c>
      <c r="DK35" t="s">
        <v>636</v>
      </c>
      <c r="DL35" t="s">
        <v>636</v>
      </c>
      <c r="DM35">
        <v>100</v>
      </c>
      <c r="DN35">
        <v>40</v>
      </c>
      <c r="DO35">
        <v>24</v>
      </c>
      <c r="DP35">
        <v>16</v>
      </c>
      <c r="DQ35">
        <v>88</v>
      </c>
      <c r="DR35" t="s">
        <v>636</v>
      </c>
      <c r="DS35" t="s">
        <v>636</v>
      </c>
      <c r="DT35">
        <v>3138</v>
      </c>
      <c r="DU35">
        <v>1545</v>
      </c>
      <c r="DV35">
        <v>1593</v>
      </c>
      <c r="DW35">
        <v>78</v>
      </c>
      <c r="DX35">
        <v>74</v>
      </c>
      <c r="DY35">
        <v>81</v>
      </c>
      <c r="DZ35">
        <v>3138</v>
      </c>
      <c r="EA35">
        <v>1545</v>
      </c>
      <c r="EB35">
        <v>1593</v>
      </c>
      <c r="EC35">
        <v>74</v>
      </c>
      <c r="ED35">
        <v>69</v>
      </c>
      <c r="EE35">
        <v>80</v>
      </c>
      <c r="EF35">
        <v>3138</v>
      </c>
      <c r="EG35">
        <v>1545</v>
      </c>
      <c r="EH35">
        <v>1593</v>
      </c>
      <c r="EI35">
        <v>78</v>
      </c>
      <c r="EJ35">
        <v>78</v>
      </c>
      <c r="EK35">
        <v>79</v>
      </c>
      <c r="EL35">
        <v>3138</v>
      </c>
      <c r="EM35">
        <v>1545</v>
      </c>
      <c r="EN35">
        <v>1593</v>
      </c>
      <c r="EO35">
        <v>83</v>
      </c>
      <c r="EP35">
        <v>81</v>
      </c>
      <c r="EQ35">
        <v>86</v>
      </c>
    </row>
    <row r="36" spans="1:147" x14ac:dyDescent="0.4">
      <c r="A36" t="s">
        <v>503</v>
      </c>
      <c r="B36" s="91" t="s">
        <v>338</v>
      </c>
      <c r="C36" s="91" t="s">
        <v>328</v>
      </c>
      <c r="D36">
        <v>893</v>
      </c>
      <c r="E36">
        <v>465</v>
      </c>
      <c r="F36">
        <v>428</v>
      </c>
      <c r="G36">
        <v>68</v>
      </c>
      <c r="H36">
        <v>61</v>
      </c>
      <c r="I36">
        <v>75</v>
      </c>
      <c r="J36">
        <v>893</v>
      </c>
      <c r="K36">
        <v>465</v>
      </c>
      <c r="L36">
        <v>428</v>
      </c>
      <c r="M36">
        <v>62</v>
      </c>
      <c r="N36">
        <v>52</v>
      </c>
      <c r="O36">
        <v>73</v>
      </c>
      <c r="P36">
        <v>893</v>
      </c>
      <c r="Q36">
        <v>465</v>
      </c>
      <c r="R36">
        <v>428</v>
      </c>
      <c r="S36">
        <v>71</v>
      </c>
      <c r="T36">
        <v>68</v>
      </c>
      <c r="U36">
        <v>74</v>
      </c>
      <c r="V36">
        <v>893</v>
      </c>
      <c r="W36">
        <v>465</v>
      </c>
      <c r="X36">
        <v>428</v>
      </c>
      <c r="Y36">
        <v>80</v>
      </c>
      <c r="Z36">
        <v>73</v>
      </c>
      <c r="AA36">
        <v>87</v>
      </c>
      <c r="AB36">
        <v>250</v>
      </c>
      <c r="AC36">
        <v>138</v>
      </c>
      <c r="AD36">
        <v>112</v>
      </c>
      <c r="AE36">
        <v>79</v>
      </c>
      <c r="AF36">
        <v>80</v>
      </c>
      <c r="AG36">
        <v>78</v>
      </c>
      <c r="AH36">
        <v>250</v>
      </c>
      <c r="AI36">
        <v>138</v>
      </c>
      <c r="AJ36">
        <v>112</v>
      </c>
      <c r="AK36">
        <v>68</v>
      </c>
      <c r="AL36">
        <v>66</v>
      </c>
      <c r="AM36">
        <v>70</v>
      </c>
      <c r="AN36">
        <v>250</v>
      </c>
      <c r="AO36">
        <v>138</v>
      </c>
      <c r="AP36">
        <v>112</v>
      </c>
      <c r="AQ36">
        <v>76</v>
      </c>
      <c r="AR36">
        <v>80</v>
      </c>
      <c r="AS36">
        <v>71</v>
      </c>
      <c r="AT36">
        <v>250</v>
      </c>
      <c r="AU36">
        <v>138</v>
      </c>
      <c r="AV36">
        <v>112</v>
      </c>
      <c r="AW36">
        <v>87</v>
      </c>
      <c r="AX36">
        <v>86</v>
      </c>
      <c r="AY36">
        <v>88</v>
      </c>
      <c r="AZ36">
        <v>1452</v>
      </c>
      <c r="BA36">
        <v>740</v>
      </c>
      <c r="BB36">
        <v>712</v>
      </c>
      <c r="BC36">
        <v>84</v>
      </c>
      <c r="BD36">
        <v>79</v>
      </c>
      <c r="BE36">
        <v>89</v>
      </c>
      <c r="BF36">
        <v>1452</v>
      </c>
      <c r="BG36">
        <v>740</v>
      </c>
      <c r="BH36">
        <v>712</v>
      </c>
      <c r="BI36">
        <v>80</v>
      </c>
      <c r="BJ36">
        <v>74</v>
      </c>
      <c r="BK36">
        <v>87</v>
      </c>
      <c r="BL36">
        <v>1452</v>
      </c>
      <c r="BM36">
        <v>740</v>
      </c>
      <c r="BN36">
        <v>712</v>
      </c>
      <c r="BO36">
        <v>85</v>
      </c>
      <c r="BP36">
        <v>83</v>
      </c>
      <c r="BQ36">
        <v>88</v>
      </c>
      <c r="BR36">
        <v>1452</v>
      </c>
      <c r="BS36">
        <v>740</v>
      </c>
      <c r="BT36">
        <v>712</v>
      </c>
      <c r="BU36">
        <v>90</v>
      </c>
      <c r="BV36">
        <v>87</v>
      </c>
      <c r="BW36">
        <v>93</v>
      </c>
      <c r="BX36">
        <v>268</v>
      </c>
      <c r="BY36">
        <v>137</v>
      </c>
      <c r="BZ36">
        <v>131</v>
      </c>
      <c r="CA36">
        <v>75</v>
      </c>
      <c r="CB36">
        <v>66</v>
      </c>
      <c r="CC36">
        <v>84</v>
      </c>
      <c r="CD36">
        <v>268</v>
      </c>
      <c r="CE36">
        <v>137</v>
      </c>
      <c r="CF36">
        <v>131</v>
      </c>
      <c r="CG36">
        <v>63</v>
      </c>
      <c r="CH36">
        <v>53</v>
      </c>
      <c r="CI36">
        <v>74</v>
      </c>
      <c r="CJ36">
        <v>268</v>
      </c>
      <c r="CK36">
        <v>137</v>
      </c>
      <c r="CL36">
        <v>131</v>
      </c>
      <c r="CM36">
        <v>67</v>
      </c>
      <c r="CN36">
        <v>65</v>
      </c>
      <c r="CO36">
        <v>69</v>
      </c>
      <c r="CP36">
        <v>268</v>
      </c>
      <c r="CQ36">
        <v>137</v>
      </c>
      <c r="CR36">
        <v>131</v>
      </c>
      <c r="CS36">
        <v>81</v>
      </c>
      <c r="CT36">
        <v>76</v>
      </c>
      <c r="CU36">
        <v>87</v>
      </c>
      <c r="CV36">
        <v>19</v>
      </c>
      <c r="CW36">
        <v>9</v>
      </c>
      <c r="CX36">
        <v>10</v>
      </c>
      <c r="CY36" t="s">
        <v>636</v>
      </c>
      <c r="CZ36" t="s">
        <v>636</v>
      </c>
      <c r="DA36">
        <v>100</v>
      </c>
      <c r="DB36">
        <v>19</v>
      </c>
      <c r="DC36">
        <v>9</v>
      </c>
      <c r="DD36">
        <v>10</v>
      </c>
      <c r="DE36" t="s">
        <v>636</v>
      </c>
      <c r="DF36" t="s">
        <v>636</v>
      </c>
      <c r="DG36">
        <v>100</v>
      </c>
      <c r="DH36">
        <v>19</v>
      </c>
      <c r="DI36">
        <v>9</v>
      </c>
      <c r="DJ36">
        <v>10</v>
      </c>
      <c r="DK36" t="s">
        <v>636</v>
      </c>
      <c r="DL36" t="s">
        <v>636</v>
      </c>
      <c r="DM36">
        <v>100</v>
      </c>
      <c r="DN36">
        <v>19</v>
      </c>
      <c r="DO36">
        <v>9</v>
      </c>
      <c r="DP36">
        <v>10</v>
      </c>
      <c r="DQ36">
        <v>100</v>
      </c>
      <c r="DR36">
        <v>100</v>
      </c>
      <c r="DS36">
        <v>100</v>
      </c>
      <c r="DT36">
        <v>3074</v>
      </c>
      <c r="DU36">
        <v>1579</v>
      </c>
      <c r="DV36">
        <v>1495</v>
      </c>
      <c r="DW36">
        <v>77</v>
      </c>
      <c r="DX36">
        <v>72</v>
      </c>
      <c r="DY36">
        <v>83</v>
      </c>
      <c r="DZ36">
        <v>3074</v>
      </c>
      <c r="EA36">
        <v>1579</v>
      </c>
      <c r="EB36">
        <v>1495</v>
      </c>
      <c r="EC36">
        <v>71</v>
      </c>
      <c r="ED36">
        <v>63</v>
      </c>
      <c r="EE36">
        <v>79</v>
      </c>
      <c r="EF36">
        <v>3074</v>
      </c>
      <c r="EG36">
        <v>1579</v>
      </c>
      <c r="EH36">
        <v>1495</v>
      </c>
      <c r="EI36">
        <v>77</v>
      </c>
      <c r="EJ36">
        <v>75</v>
      </c>
      <c r="EK36">
        <v>80</v>
      </c>
      <c r="EL36">
        <v>3074</v>
      </c>
      <c r="EM36">
        <v>1579</v>
      </c>
      <c r="EN36">
        <v>1495</v>
      </c>
      <c r="EO36">
        <v>85</v>
      </c>
      <c r="EP36">
        <v>81</v>
      </c>
      <c r="EQ36">
        <v>89</v>
      </c>
    </row>
    <row r="37" spans="1:147" x14ac:dyDescent="0.4">
      <c r="A37" t="s">
        <v>504</v>
      </c>
      <c r="B37" s="91" t="s">
        <v>339</v>
      </c>
      <c r="C37" s="91" t="s">
        <v>328</v>
      </c>
      <c r="D37">
        <v>2296</v>
      </c>
      <c r="E37">
        <v>1158</v>
      </c>
      <c r="F37">
        <v>1138</v>
      </c>
      <c r="G37">
        <v>76</v>
      </c>
      <c r="H37">
        <v>71</v>
      </c>
      <c r="I37">
        <v>81</v>
      </c>
      <c r="J37">
        <v>2296</v>
      </c>
      <c r="K37">
        <v>1158</v>
      </c>
      <c r="L37">
        <v>1138</v>
      </c>
      <c r="M37">
        <v>69</v>
      </c>
      <c r="N37">
        <v>62</v>
      </c>
      <c r="O37">
        <v>76</v>
      </c>
      <c r="P37">
        <v>2296</v>
      </c>
      <c r="Q37">
        <v>1158</v>
      </c>
      <c r="R37">
        <v>1138</v>
      </c>
      <c r="S37">
        <v>77</v>
      </c>
      <c r="T37">
        <v>77</v>
      </c>
      <c r="U37">
        <v>77</v>
      </c>
      <c r="V37">
        <v>2296</v>
      </c>
      <c r="W37">
        <v>1158</v>
      </c>
      <c r="X37">
        <v>1138</v>
      </c>
      <c r="Y37">
        <v>86</v>
      </c>
      <c r="Z37">
        <v>85</v>
      </c>
      <c r="AA37">
        <v>88</v>
      </c>
      <c r="AB37">
        <v>218</v>
      </c>
      <c r="AC37">
        <v>106</v>
      </c>
      <c r="AD37">
        <v>112</v>
      </c>
      <c r="AE37">
        <v>82</v>
      </c>
      <c r="AF37">
        <v>75</v>
      </c>
      <c r="AG37">
        <v>88</v>
      </c>
      <c r="AH37">
        <v>218</v>
      </c>
      <c r="AI37">
        <v>106</v>
      </c>
      <c r="AJ37">
        <v>112</v>
      </c>
      <c r="AK37">
        <v>69</v>
      </c>
      <c r="AL37">
        <v>60</v>
      </c>
      <c r="AM37">
        <v>77</v>
      </c>
      <c r="AN37">
        <v>218</v>
      </c>
      <c r="AO37">
        <v>106</v>
      </c>
      <c r="AP37">
        <v>112</v>
      </c>
      <c r="AQ37">
        <v>76</v>
      </c>
      <c r="AR37">
        <v>74</v>
      </c>
      <c r="AS37">
        <v>78</v>
      </c>
      <c r="AT37">
        <v>218</v>
      </c>
      <c r="AU37">
        <v>106</v>
      </c>
      <c r="AV37">
        <v>112</v>
      </c>
      <c r="AW37">
        <v>89</v>
      </c>
      <c r="AX37">
        <v>88</v>
      </c>
      <c r="AY37">
        <v>91</v>
      </c>
      <c r="AZ37">
        <v>201</v>
      </c>
      <c r="BA37">
        <v>111</v>
      </c>
      <c r="BB37">
        <v>90</v>
      </c>
      <c r="BC37">
        <v>82</v>
      </c>
      <c r="BD37">
        <v>74</v>
      </c>
      <c r="BE37">
        <v>92</v>
      </c>
      <c r="BF37">
        <v>201</v>
      </c>
      <c r="BG37">
        <v>111</v>
      </c>
      <c r="BH37">
        <v>90</v>
      </c>
      <c r="BI37">
        <v>78</v>
      </c>
      <c r="BJ37">
        <v>67</v>
      </c>
      <c r="BK37">
        <v>91</v>
      </c>
      <c r="BL37">
        <v>201</v>
      </c>
      <c r="BM37">
        <v>111</v>
      </c>
      <c r="BN37">
        <v>90</v>
      </c>
      <c r="BO37">
        <v>86</v>
      </c>
      <c r="BP37">
        <v>82</v>
      </c>
      <c r="BQ37">
        <v>91</v>
      </c>
      <c r="BR37">
        <v>201</v>
      </c>
      <c r="BS37">
        <v>111</v>
      </c>
      <c r="BT37">
        <v>90</v>
      </c>
      <c r="BU37">
        <v>89</v>
      </c>
      <c r="BV37">
        <v>85</v>
      </c>
      <c r="BW37">
        <v>93</v>
      </c>
      <c r="BX37">
        <v>352</v>
      </c>
      <c r="BY37">
        <v>203</v>
      </c>
      <c r="BZ37">
        <v>149</v>
      </c>
      <c r="CA37">
        <v>82</v>
      </c>
      <c r="CB37">
        <v>76</v>
      </c>
      <c r="CC37">
        <v>91</v>
      </c>
      <c r="CD37">
        <v>352</v>
      </c>
      <c r="CE37">
        <v>203</v>
      </c>
      <c r="CF37">
        <v>149</v>
      </c>
      <c r="CG37">
        <v>74</v>
      </c>
      <c r="CH37">
        <v>65</v>
      </c>
      <c r="CI37">
        <v>86</v>
      </c>
      <c r="CJ37">
        <v>352</v>
      </c>
      <c r="CK37">
        <v>203</v>
      </c>
      <c r="CL37">
        <v>149</v>
      </c>
      <c r="CM37">
        <v>74</v>
      </c>
      <c r="CN37">
        <v>69</v>
      </c>
      <c r="CO37">
        <v>79</v>
      </c>
      <c r="CP37">
        <v>352</v>
      </c>
      <c r="CQ37">
        <v>203</v>
      </c>
      <c r="CR37">
        <v>149</v>
      </c>
      <c r="CS37">
        <v>84</v>
      </c>
      <c r="CT37">
        <v>78</v>
      </c>
      <c r="CU37">
        <v>93</v>
      </c>
      <c r="CV37">
        <v>14</v>
      </c>
      <c r="CW37">
        <v>9</v>
      </c>
      <c r="CX37">
        <v>5</v>
      </c>
      <c r="CY37">
        <v>79</v>
      </c>
      <c r="CZ37" t="s">
        <v>636</v>
      </c>
      <c r="DA37" t="s">
        <v>636</v>
      </c>
      <c r="DB37">
        <v>14</v>
      </c>
      <c r="DC37">
        <v>9</v>
      </c>
      <c r="DD37">
        <v>5</v>
      </c>
      <c r="DE37" t="s">
        <v>636</v>
      </c>
      <c r="DF37" t="s">
        <v>636</v>
      </c>
      <c r="DG37" t="s">
        <v>636</v>
      </c>
      <c r="DH37">
        <v>14</v>
      </c>
      <c r="DI37">
        <v>9</v>
      </c>
      <c r="DJ37">
        <v>5</v>
      </c>
      <c r="DK37" t="s">
        <v>636</v>
      </c>
      <c r="DL37" t="s">
        <v>636</v>
      </c>
      <c r="DM37">
        <v>100</v>
      </c>
      <c r="DN37">
        <v>14</v>
      </c>
      <c r="DO37">
        <v>9</v>
      </c>
      <c r="DP37">
        <v>5</v>
      </c>
      <c r="DQ37" t="s">
        <v>636</v>
      </c>
      <c r="DR37" t="s">
        <v>636</v>
      </c>
      <c r="DS37">
        <v>100</v>
      </c>
      <c r="DT37">
        <v>3159</v>
      </c>
      <c r="DU37">
        <v>1630</v>
      </c>
      <c r="DV37">
        <v>1529</v>
      </c>
      <c r="DW37">
        <v>77</v>
      </c>
      <c r="DX37">
        <v>72</v>
      </c>
      <c r="DY37">
        <v>82</v>
      </c>
      <c r="DZ37">
        <v>3159</v>
      </c>
      <c r="EA37">
        <v>1630</v>
      </c>
      <c r="EB37">
        <v>1529</v>
      </c>
      <c r="EC37">
        <v>70</v>
      </c>
      <c r="ED37">
        <v>63</v>
      </c>
      <c r="EE37">
        <v>78</v>
      </c>
      <c r="EF37">
        <v>3159</v>
      </c>
      <c r="EG37">
        <v>1630</v>
      </c>
      <c r="EH37">
        <v>1529</v>
      </c>
      <c r="EI37">
        <v>77</v>
      </c>
      <c r="EJ37">
        <v>76</v>
      </c>
      <c r="EK37">
        <v>78</v>
      </c>
      <c r="EL37">
        <v>3159</v>
      </c>
      <c r="EM37">
        <v>1630</v>
      </c>
      <c r="EN37">
        <v>1529</v>
      </c>
      <c r="EO37">
        <v>86</v>
      </c>
      <c r="EP37">
        <v>84</v>
      </c>
      <c r="EQ37">
        <v>89</v>
      </c>
    </row>
    <row r="38" spans="1:147" x14ac:dyDescent="0.4">
      <c r="A38" t="s">
        <v>505</v>
      </c>
      <c r="B38" s="91" t="s">
        <v>340</v>
      </c>
      <c r="C38" s="91" t="s">
        <v>328</v>
      </c>
      <c r="D38">
        <v>1728</v>
      </c>
      <c r="E38">
        <v>893</v>
      </c>
      <c r="F38">
        <v>835</v>
      </c>
      <c r="G38">
        <v>72</v>
      </c>
      <c r="H38">
        <v>67</v>
      </c>
      <c r="I38">
        <v>76</v>
      </c>
      <c r="J38">
        <v>1728</v>
      </c>
      <c r="K38">
        <v>893</v>
      </c>
      <c r="L38">
        <v>835</v>
      </c>
      <c r="M38">
        <v>61</v>
      </c>
      <c r="N38">
        <v>53</v>
      </c>
      <c r="O38">
        <v>70</v>
      </c>
      <c r="P38">
        <v>1728</v>
      </c>
      <c r="Q38">
        <v>893</v>
      </c>
      <c r="R38">
        <v>835</v>
      </c>
      <c r="S38">
        <v>72</v>
      </c>
      <c r="T38">
        <v>71</v>
      </c>
      <c r="U38">
        <v>73</v>
      </c>
      <c r="V38">
        <v>1728</v>
      </c>
      <c r="W38">
        <v>893</v>
      </c>
      <c r="X38">
        <v>835</v>
      </c>
      <c r="Y38">
        <v>81</v>
      </c>
      <c r="Z38">
        <v>78</v>
      </c>
      <c r="AA38">
        <v>84</v>
      </c>
      <c r="AB38">
        <v>467</v>
      </c>
      <c r="AC38">
        <v>234</v>
      </c>
      <c r="AD38">
        <v>233</v>
      </c>
      <c r="AE38">
        <v>76</v>
      </c>
      <c r="AF38">
        <v>71</v>
      </c>
      <c r="AG38">
        <v>81</v>
      </c>
      <c r="AH38">
        <v>467</v>
      </c>
      <c r="AI38">
        <v>234</v>
      </c>
      <c r="AJ38">
        <v>233</v>
      </c>
      <c r="AK38">
        <v>68</v>
      </c>
      <c r="AL38">
        <v>60</v>
      </c>
      <c r="AM38">
        <v>76</v>
      </c>
      <c r="AN38">
        <v>467</v>
      </c>
      <c r="AO38">
        <v>234</v>
      </c>
      <c r="AP38">
        <v>233</v>
      </c>
      <c r="AQ38">
        <v>77</v>
      </c>
      <c r="AR38">
        <v>74</v>
      </c>
      <c r="AS38">
        <v>80</v>
      </c>
      <c r="AT38">
        <v>467</v>
      </c>
      <c r="AU38">
        <v>234</v>
      </c>
      <c r="AV38">
        <v>233</v>
      </c>
      <c r="AW38">
        <v>82</v>
      </c>
      <c r="AX38">
        <v>79</v>
      </c>
      <c r="AY38">
        <v>85</v>
      </c>
      <c r="AZ38">
        <v>1158</v>
      </c>
      <c r="BA38">
        <v>594</v>
      </c>
      <c r="BB38">
        <v>564</v>
      </c>
      <c r="BC38">
        <v>80</v>
      </c>
      <c r="BD38">
        <v>73</v>
      </c>
      <c r="BE38">
        <v>88</v>
      </c>
      <c r="BF38">
        <v>1158</v>
      </c>
      <c r="BG38">
        <v>594</v>
      </c>
      <c r="BH38">
        <v>564</v>
      </c>
      <c r="BI38">
        <v>74</v>
      </c>
      <c r="BJ38">
        <v>67</v>
      </c>
      <c r="BK38">
        <v>81</v>
      </c>
      <c r="BL38">
        <v>1158</v>
      </c>
      <c r="BM38">
        <v>594</v>
      </c>
      <c r="BN38">
        <v>564</v>
      </c>
      <c r="BO38">
        <v>81</v>
      </c>
      <c r="BP38">
        <v>77</v>
      </c>
      <c r="BQ38">
        <v>85</v>
      </c>
      <c r="BR38">
        <v>1158</v>
      </c>
      <c r="BS38">
        <v>594</v>
      </c>
      <c r="BT38">
        <v>564</v>
      </c>
      <c r="BU38">
        <v>84</v>
      </c>
      <c r="BV38">
        <v>80</v>
      </c>
      <c r="BW38">
        <v>87</v>
      </c>
      <c r="BX38">
        <v>451</v>
      </c>
      <c r="BY38">
        <v>226</v>
      </c>
      <c r="BZ38">
        <v>225</v>
      </c>
      <c r="CA38">
        <v>75</v>
      </c>
      <c r="CB38">
        <v>69</v>
      </c>
      <c r="CC38">
        <v>80</v>
      </c>
      <c r="CD38">
        <v>451</v>
      </c>
      <c r="CE38">
        <v>226</v>
      </c>
      <c r="CF38">
        <v>225</v>
      </c>
      <c r="CG38">
        <v>68</v>
      </c>
      <c r="CH38">
        <v>62</v>
      </c>
      <c r="CI38">
        <v>73</v>
      </c>
      <c r="CJ38">
        <v>451</v>
      </c>
      <c r="CK38">
        <v>226</v>
      </c>
      <c r="CL38">
        <v>225</v>
      </c>
      <c r="CM38">
        <v>73</v>
      </c>
      <c r="CN38">
        <v>74</v>
      </c>
      <c r="CO38">
        <v>72</v>
      </c>
      <c r="CP38">
        <v>451</v>
      </c>
      <c r="CQ38">
        <v>226</v>
      </c>
      <c r="CR38">
        <v>225</v>
      </c>
      <c r="CS38">
        <v>78</v>
      </c>
      <c r="CT38">
        <v>74</v>
      </c>
      <c r="CU38">
        <v>81</v>
      </c>
      <c r="CV38">
        <v>8</v>
      </c>
      <c r="CW38" t="s">
        <v>636</v>
      </c>
      <c r="CX38" t="s">
        <v>636</v>
      </c>
      <c r="CY38">
        <v>63</v>
      </c>
      <c r="CZ38" t="s">
        <v>636</v>
      </c>
      <c r="DA38" t="s">
        <v>636</v>
      </c>
      <c r="DB38">
        <v>8</v>
      </c>
      <c r="DC38" t="s">
        <v>636</v>
      </c>
      <c r="DD38" t="s">
        <v>636</v>
      </c>
      <c r="DE38">
        <v>63</v>
      </c>
      <c r="DF38" t="s">
        <v>636</v>
      </c>
      <c r="DG38" t="s">
        <v>636</v>
      </c>
      <c r="DH38">
        <v>8</v>
      </c>
      <c r="DI38" t="s">
        <v>636</v>
      </c>
      <c r="DJ38" t="s">
        <v>636</v>
      </c>
      <c r="DK38" t="s">
        <v>636</v>
      </c>
      <c r="DL38" t="s">
        <v>636</v>
      </c>
      <c r="DM38" t="s">
        <v>636</v>
      </c>
      <c r="DN38">
        <v>8</v>
      </c>
      <c r="DO38" t="s">
        <v>636</v>
      </c>
      <c r="DP38" t="s">
        <v>636</v>
      </c>
      <c r="DQ38" t="s">
        <v>636</v>
      </c>
      <c r="DR38" t="s">
        <v>636</v>
      </c>
      <c r="DS38" t="s">
        <v>636</v>
      </c>
      <c r="DT38">
        <v>4178</v>
      </c>
      <c r="DU38">
        <v>2138</v>
      </c>
      <c r="DV38">
        <v>2040</v>
      </c>
      <c r="DW38">
        <v>75</v>
      </c>
      <c r="DX38">
        <v>70</v>
      </c>
      <c r="DY38">
        <v>80</v>
      </c>
      <c r="DZ38">
        <v>4178</v>
      </c>
      <c r="EA38">
        <v>2138</v>
      </c>
      <c r="EB38">
        <v>2040</v>
      </c>
      <c r="EC38">
        <v>66</v>
      </c>
      <c r="ED38">
        <v>59</v>
      </c>
      <c r="EE38">
        <v>74</v>
      </c>
      <c r="EF38">
        <v>4178</v>
      </c>
      <c r="EG38">
        <v>2138</v>
      </c>
      <c r="EH38">
        <v>2040</v>
      </c>
      <c r="EI38">
        <v>75</v>
      </c>
      <c r="EJ38">
        <v>74</v>
      </c>
      <c r="EK38">
        <v>77</v>
      </c>
      <c r="EL38">
        <v>4178</v>
      </c>
      <c r="EM38">
        <v>2138</v>
      </c>
      <c r="EN38">
        <v>2040</v>
      </c>
      <c r="EO38">
        <v>81</v>
      </c>
      <c r="EP38">
        <v>78</v>
      </c>
      <c r="EQ38">
        <v>84</v>
      </c>
    </row>
    <row r="39" spans="1:147" x14ac:dyDescent="0.4">
      <c r="A39" t="s">
        <v>506</v>
      </c>
      <c r="B39" s="91" t="s">
        <v>341</v>
      </c>
      <c r="C39" s="91" t="s">
        <v>328</v>
      </c>
      <c r="D39">
        <v>1204</v>
      </c>
      <c r="E39">
        <v>610</v>
      </c>
      <c r="F39">
        <v>594</v>
      </c>
      <c r="G39">
        <v>75</v>
      </c>
      <c r="H39">
        <v>72</v>
      </c>
      <c r="I39">
        <v>78</v>
      </c>
      <c r="J39">
        <v>1204</v>
      </c>
      <c r="K39">
        <v>610</v>
      </c>
      <c r="L39">
        <v>594</v>
      </c>
      <c r="M39">
        <v>70</v>
      </c>
      <c r="N39">
        <v>63</v>
      </c>
      <c r="O39">
        <v>76</v>
      </c>
      <c r="P39">
        <v>1204</v>
      </c>
      <c r="Q39">
        <v>610</v>
      </c>
      <c r="R39">
        <v>594</v>
      </c>
      <c r="S39">
        <v>76</v>
      </c>
      <c r="T39">
        <v>77</v>
      </c>
      <c r="U39">
        <v>76</v>
      </c>
      <c r="V39">
        <v>1204</v>
      </c>
      <c r="W39">
        <v>610</v>
      </c>
      <c r="X39">
        <v>594</v>
      </c>
      <c r="Y39">
        <v>85</v>
      </c>
      <c r="Z39">
        <v>83</v>
      </c>
      <c r="AA39">
        <v>88</v>
      </c>
      <c r="AB39">
        <v>274</v>
      </c>
      <c r="AC39">
        <v>144</v>
      </c>
      <c r="AD39">
        <v>130</v>
      </c>
      <c r="AE39">
        <v>84</v>
      </c>
      <c r="AF39">
        <v>83</v>
      </c>
      <c r="AG39">
        <v>85</v>
      </c>
      <c r="AH39">
        <v>274</v>
      </c>
      <c r="AI39">
        <v>144</v>
      </c>
      <c r="AJ39">
        <v>130</v>
      </c>
      <c r="AK39">
        <v>73</v>
      </c>
      <c r="AL39">
        <v>71</v>
      </c>
      <c r="AM39">
        <v>76</v>
      </c>
      <c r="AN39">
        <v>274</v>
      </c>
      <c r="AO39">
        <v>144</v>
      </c>
      <c r="AP39">
        <v>130</v>
      </c>
      <c r="AQ39">
        <v>81</v>
      </c>
      <c r="AR39">
        <v>84</v>
      </c>
      <c r="AS39">
        <v>78</v>
      </c>
      <c r="AT39">
        <v>274</v>
      </c>
      <c r="AU39">
        <v>144</v>
      </c>
      <c r="AV39">
        <v>130</v>
      </c>
      <c r="AW39">
        <v>88</v>
      </c>
      <c r="AX39">
        <v>87</v>
      </c>
      <c r="AY39">
        <v>90</v>
      </c>
      <c r="AZ39">
        <v>1065</v>
      </c>
      <c r="BA39">
        <v>558</v>
      </c>
      <c r="BB39">
        <v>507</v>
      </c>
      <c r="BC39">
        <v>85</v>
      </c>
      <c r="BD39">
        <v>82</v>
      </c>
      <c r="BE39">
        <v>88</v>
      </c>
      <c r="BF39">
        <v>1065</v>
      </c>
      <c r="BG39">
        <v>558</v>
      </c>
      <c r="BH39">
        <v>507</v>
      </c>
      <c r="BI39">
        <v>82</v>
      </c>
      <c r="BJ39">
        <v>78</v>
      </c>
      <c r="BK39">
        <v>87</v>
      </c>
      <c r="BL39">
        <v>1065</v>
      </c>
      <c r="BM39">
        <v>558</v>
      </c>
      <c r="BN39">
        <v>507</v>
      </c>
      <c r="BO39">
        <v>86</v>
      </c>
      <c r="BP39">
        <v>84</v>
      </c>
      <c r="BQ39">
        <v>87</v>
      </c>
      <c r="BR39">
        <v>1065</v>
      </c>
      <c r="BS39">
        <v>558</v>
      </c>
      <c r="BT39">
        <v>507</v>
      </c>
      <c r="BU39">
        <v>90</v>
      </c>
      <c r="BV39">
        <v>89</v>
      </c>
      <c r="BW39">
        <v>92</v>
      </c>
      <c r="BX39">
        <v>376</v>
      </c>
      <c r="BY39">
        <v>199</v>
      </c>
      <c r="BZ39">
        <v>177</v>
      </c>
      <c r="CA39">
        <v>78</v>
      </c>
      <c r="CB39">
        <v>74</v>
      </c>
      <c r="CC39">
        <v>82</v>
      </c>
      <c r="CD39">
        <v>376</v>
      </c>
      <c r="CE39">
        <v>199</v>
      </c>
      <c r="CF39">
        <v>177</v>
      </c>
      <c r="CG39">
        <v>67</v>
      </c>
      <c r="CH39">
        <v>61</v>
      </c>
      <c r="CI39">
        <v>75</v>
      </c>
      <c r="CJ39">
        <v>376</v>
      </c>
      <c r="CK39">
        <v>199</v>
      </c>
      <c r="CL39">
        <v>177</v>
      </c>
      <c r="CM39">
        <v>72</v>
      </c>
      <c r="CN39">
        <v>69</v>
      </c>
      <c r="CO39">
        <v>75</v>
      </c>
      <c r="CP39">
        <v>376</v>
      </c>
      <c r="CQ39">
        <v>199</v>
      </c>
      <c r="CR39">
        <v>177</v>
      </c>
      <c r="CS39">
        <v>83</v>
      </c>
      <c r="CT39">
        <v>80</v>
      </c>
      <c r="CU39">
        <v>86</v>
      </c>
      <c r="CV39">
        <v>20</v>
      </c>
      <c r="CW39">
        <v>10</v>
      </c>
      <c r="CX39">
        <v>10</v>
      </c>
      <c r="CY39">
        <v>85</v>
      </c>
      <c r="CZ39" t="s">
        <v>636</v>
      </c>
      <c r="DA39" t="s">
        <v>636</v>
      </c>
      <c r="DB39">
        <v>20</v>
      </c>
      <c r="DC39">
        <v>10</v>
      </c>
      <c r="DD39">
        <v>10</v>
      </c>
      <c r="DE39">
        <v>85</v>
      </c>
      <c r="DF39" t="s">
        <v>636</v>
      </c>
      <c r="DG39" t="s">
        <v>636</v>
      </c>
      <c r="DH39">
        <v>20</v>
      </c>
      <c r="DI39">
        <v>10</v>
      </c>
      <c r="DJ39">
        <v>10</v>
      </c>
      <c r="DK39">
        <v>85</v>
      </c>
      <c r="DL39" t="s">
        <v>636</v>
      </c>
      <c r="DM39" t="s">
        <v>636</v>
      </c>
      <c r="DN39">
        <v>20</v>
      </c>
      <c r="DO39">
        <v>10</v>
      </c>
      <c r="DP39">
        <v>10</v>
      </c>
      <c r="DQ39" t="s">
        <v>636</v>
      </c>
      <c r="DR39" t="s">
        <v>636</v>
      </c>
      <c r="DS39" t="s">
        <v>636</v>
      </c>
      <c r="DT39">
        <v>3359</v>
      </c>
      <c r="DU39">
        <v>1733</v>
      </c>
      <c r="DV39">
        <v>1626</v>
      </c>
      <c r="DW39">
        <v>79</v>
      </c>
      <c r="DX39">
        <v>77</v>
      </c>
      <c r="DY39">
        <v>82</v>
      </c>
      <c r="DZ39">
        <v>3359</v>
      </c>
      <c r="EA39">
        <v>1733</v>
      </c>
      <c r="EB39">
        <v>1626</v>
      </c>
      <c r="EC39">
        <v>74</v>
      </c>
      <c r="ED39">
        <v>69</v>
      </c>
      <c r="EE39">
        <v>79</v>
      </c>
      <c r="EF39">
        <v>3359</v>
      </c>
      <c r="EG39">
        <v>1733</v>
      </c>
      <c r="EH39">
        <v>1626</v>
      </c>
      <c r="EI39">
        <v>79</v>
      </c>
      <c r="EJ39">
        <v>79</v>
      </c>
      <c r="EK39">
        <v>79</v>
      </c>
      <c r="EL39">
        <v>3359</v>
      </c>
      <c r="EM39">
        <v>1733</v>
      </c>
      <c r="EN39">
        <v>1626</v>
      </c>
      <c r="EO39">
        <v>86</v>
      </c>
      <c r="EP39">
        <v>84</v>
      </c>
      <c r="EQ39">
        <v>88</v>
      </c>
    </row>
    <row r="40" spans="1:147" x14ac:dyDescent="0.4">
      <c r="A40" t="s">
        <v>507</v>
      </c>
      <c r="B40" s="91" t="s">
        <v>342</v>
      </c>
      <c r="C40" s="91" t="s">
        <v>328</v>
      </c>
      <c r="D40">
        <v>1255</v>
      </c>
      <c r="E40">
        <v>634</v>
      </c>
      <c r="F40">
        <v>621</v>
      </c>
      <c r="G40">
        <v>75</v>
      </c>
      <c r="H40">
        <v>70</v>
      </c>
      <c r="I40">
        <v>81</v>
      </c>
      <c r="J40">
        <v>1255</v>
      </c>
      <c r="K40">
        <v>634</v>
      </c>
      <c r="L40">
        <v>621</v>
      </c>
      <c r="M40">
        <v>65</v>
      </c>
      <c r="N40">
        <v>57</v>
      </c>
      <c r="O40">
        <v>72</v>
      </c>
      <c r="P40">
        <v>1255</v>
      </c>
      <c r="Q40">
        <v>634</v>
      </c>
      <c r="R40">
        <v>621</v>
      </c>
      <c r="S40">
        <v>75</v>
      </c>
      <c r="T40">
        <v>75</v>
      </c>
      <c r="U40">
        <v>74</v>
      </c>
      <c r="V40">
        <v>1255</v>
      </c>
      <c r="W40">
        <v>634</v>
      </c>
      <c r="X40">
        <v>621</v>
      </c>
      <c r="Y40">
        <v>87</v>
      </c>
      <c r="Z40">
        <v>84</v>
      </c>
      <c r="AA40">
        <v>89</v>
      </c>
      <c r="AB40">
        <v>214</v>
      </c>
      <c r="AC40">
        <v>105</v>
      </c>
      <c r="AD40">
        <v>109</v>
      </c>
      <c r="AE40">
        <v>75</v>
      </c>
      <c r="AF40">
        <v>76</v>
      </c>
      <c r="AG40">
        <v>74</v>
      </c>
      <c r="AH40">
        <v>214</v>
      </c>
      <c r="AI40">
        <v>105</v>
      </c>
      <c r="AJ40">
        <v>109</v>
      </c>
      <c r="AK40">
        <v>61</v>
      </c>
      <c r="AL40">
        <v>59</v>
      </c>
      <c r="AM40">
        <v>63</v>
      </c>
      <c r="AN40">
        <v>214</v>
      </c>
      <c r="AO40">
        <v>105</v>
      </c>
      <c r="AP40">
        <v>109</v>
      </c>
      <c r="AQ40">
        <v>72</v>
      </c>
      <c r="AR40">
        <v>74</v>
      </c>
      <c r="AS40">
        <v>70</v>
      </c>
      <c r="AT40">
        <v>214</v>
      </c>
      <c r="AU40">
        <v>105</v>
      </c>
      <c r="AV40">
        <v>109</v>
      </c>
      <c r="AW40">
        <v>85</v>
      </c>
      <c r="AX40">
        <v>85</v>
      </c>
      <c r="AY40">
        <v>84</v>
      </c>
      <c r="AZ40">
        <v>305</v>
      </c>
      <c r="BA40">
        <v>136</v>
      </c>
      <c r="BB40">
        <v>169</v>
      </c>
      <c r="BC40">
        <v>78</v>
      </c>
      <c r="BD40">
        <v>79</v>
      </c>
      <c r="BE40">
        <v>77</v>
      </c>
      <c r="BF40">
        <v>305</v>
      </c>
      <c r="BG40">
        <v>136</v>
      </c>
      <c r="BH40">
        <v>169</v>
      </c>
      <c r="BI40">
        <v>70</v>
      </c>
      <c r="BJ40">
        <v>67</v>
      </c>
      <c r="BK40">
        <v>72</v>
      </c>
      <c r="BL40">
        <v>305</v>
      </c>
      <c r="BM40">
        <v>136</v>
      </c>
      <c r="BN40">
        <v>169</v>
      </c>
      <c r="BO40">
        <v>77</v>
      </c>
      <c r="BP40">
        <v>80</v>
      </c>
      <c r="BQ40">
        <v>74</v>
      </c>
      <c r="BR40">
        <v>305</v>
      </c>
      <c r="BS40">
        <v>136</v>
      </c>
      <c r="BT40">
        <v>169</v>
      </c>
      <c r="BU40">
        <v>81</v>
      </c>
      <c r="BV40">
        <v>81</v>
      </c>
      <c r="BW40">
        <v>80</v>
      </c>
      <c r="BX40">
        <v>62</v>
      </c>
      <c r="BY40">
        <v>30</v>
      </c>
      <c r="BZ40">
        <v>32</v>
      </c>
      <c r="CA40">
        <v>69</v>
      </c>
      <c r="CB40">
        <v>63</v>
      </c>
      <c r="CC40">
        <v>75</v>
      </c>
      <c r="CD40">
        <v>62</v>
      </c>
      <c r="CE40">
        <v>30</v>
      </c>
      <c r="CF40">
        <v>32</v>
      </c>
      <c r="CG40">
        <v>60</v>
      </c>
      <c r="CH40">
        <v>53</v>
      </c>
      <c r="CI40">
        <v>66</v>
      </c>
      <c r="CJ40">
        <v>62</v>
      </c>
      <c r="CK40">
        <v>30</v>
      </c>
      <c r="CL40">
        <v>32</v>
      </c>
      <c r="CM40">
        <v>55</v>
      </c>
      <c r="CN40">
        <v>53</v>
      </c>
      <c r="CO40">
        <v>56</v>
      </c>
      <c r="CP40">
        <v>62</v>
      </c>
      <c r="CQ40">
        <v>30</v>
      </c>
      <c r="CR40">
        <v>32</v>
      </c>
      <c r="CS40">
        <v>81</v>
      </c>
      <c r="CT40">
        <v>83</v>
      </c>
      <c r="CU40">
        <v>78</v>
      </c>
      <c r="CV40">
        <v>28</v>
      </c>
      <c r="CW40">
        <v>13</v>
      </c>
      <c r="CX40">
        <v>15</v>
      </c>
      <c r="CY40">
        <v>86</v>
      </c>
      <c r="CZ40" t="s">
        <v>636</v>
      </c>
      <c r="DA40" t="s">
        <v>636</v>
      </c>
      <c r="DB40">
        <v>28</v>
      </c>
      <c r="DC40">
        <v>13</v>
      </c>
      <c r="DD40">
        <v>15</v>
      </c>
      <c r="DE40">
        <v>75</v>
      </c>
      <c r="DF40">
        <v>77</v>
      </c>
      <c r="DG40">
        <v>73</v>
      </c>
      <c r="DH40">
        <v>28</v>
      </c>
      <c r="DI40">
        <v>13</v>
      </c>
      <c r="DJ40">
        <v>15</v>
      </c>
      <c r="DK40">
        <v>86</v>
      </c>
      <c r="DL40" t="s">
        <v>636</v>
      </c>
      <c r="DM40" t="s">
        <v>636</v>
      </c>
      <c r="DN40">
        <v>28</v>
      </c>
      <c r="DO40">
        <v>13</v>
      </c>
      <c r="DP40">
        <v>15</v>
      </c>
      <c r="DQ40" t="s">
        <v>636</v>
      </c>
      <c r="DR40">
        <v>100</v>
      </c>
      <c r="DS40" t="s">
        <v>636</v>
      </c>
      <c r="DT40">
        <v>2004</v>
      </c>
      <c r="DU40">
        <v>995</v>
      </c>
      <c r="DV40">
        <v>1009</v>
      </c>
      <c r="DW40">
        <v>76</v>
      </c>
      <c r="DX40">
        <v>72</v>
      </c>
      <c r="DY40">
        <v>79</v>
      </c>
      <c r="DZ40">
        <v>2004</v>
      </c>
      <c r="EA40">
        <v>995</v>
      </c>
      <c r="EB40">
        <v>1009</v>
      </c>
      <c r="EC40">
        <v>65</v>
      </c>
      <c r="ED40">
        <v>59</v>
      </c>
      <c r="EE40">
        <v>71</v>
      </c>
      <c r="EF40">
        <v>2004</v>
      </c>
      <c r="EG40">
        <v>995</v>
      </c>
      <c r="EH40">
        <v>1009</v>
      </c>
      <c r="EI40">
        <v>75</v>
      </c>
      <c r="EJ40">
        <v>76</v>
      </c>
      <c r="EK40">
        <v>74</v>
      </c>
      <c r="EL40">
        <v>2004</v>
      </c>
      <c r="EM40">
        <v>995</v>
      </c>
      <c r="EN40">
        <v>1009</v>
      </c>
      <c r="EO40">
        <v>85</v>
      </c>
      <c r="EP40">
        <v>84</v>
      </c>
      <c r="EQ40">
        <v>87</v>
      </c>
    </row>
    <row r="41" spans="1:147" x14ac:dyDescent="0.4">
      <c r="A41" t="s">
        <v>508</v>
      </c>
      <c r="B41" s="91" t="s">
        <v>343</v>
      </c>
      <c r="C41" s="91" t="s">
        <v>328</v>
      </c>
      <c r="D41">
        <v>1299</v>
      </c>
      <c r="E41">
        <v>656</v>
      </c>
      <c r="F41">
        <v>643</v>
      </c>
      <c r="G41">
        <v>74</v>
      </c>
      <c r="H41">
        <v>71</v>
      </c>
      <c r="I41">
        <v>77</v>
      </c>
      <c r="J41">
        <v>1299</v>
      </c>
      <c r="K41">
        <v>656</v>
      </c>
      <c r="L41">
        <v>643</v>
      </c>
      <c r="M41">
        <v>62</v>
      </c>
      <c r="N41">
        <v>56</v>
      </c>
      <c r="O41">
        <v>68</v>
      </c>
      <c r="P41">
        <v>1299</v>
      </c>
      <c r="Q41">
        <v>656</v>
      </c>
      <c r="R41">
        <v>643</v>
      </c>
      <c r="S41">
        <v>72</v>
      </c>
      <c r="T41">
        <v>72</v>
      </c>
      <c r="U41">
        <v>73</v>
      </c>
      <c r="V41">
        <v>1299</v>
      </c>
      <c r="W41">
        <v>656</v>
      </c>
      <c r="X41">
        <v>643</v>
      </c>
      <c r="Y41">
        <v>85</v>
      </c>
      <c r="Z41">
        <v>83</v>
      </c>
      <c r="AA41">
        <v>86</v>
      </c>
      <c r="AB41">
        <v>263</v>
      </c>
      <c r="AC41">
        <v>130</v>
      </c>
      <c r="AD41">
        <v>133</v>
      </c>
      <c r="AE41">
        <v>70</v>
      </c>
      <c r="AF41">
        <v>66</v>
      </c>
      <c r="AG41">
        <v>74</v>
      </c>
      <c r="AH41">
        <v>263</v>
      </c>
      <c r="AI41">
        <v>130</v>
      </c>
      <c r="AJ41">
        <v>133</v>
      </c>
      <c r="AK41">
        <v>58</v>
      </c>
      <c r="AL41">
        <v>48</v>
      </c>
      <c r="AM41">
        <v>68</v>
      </c>
      <c r="AN41">
        <v>263</v>
      </c>
      <c r="AO41">
        <v>130</v>
      </c>
      <c r="AP41">
        <v>133</v>
      </c>
      <c r="AQ41">
        <v>68</v>
      </c>
      <c r="AR41">
        <v>68</v>
      </c>
      <c r="AS41">
        <v>69</v>
      </c>
      <c r="AT41">
        <v>263</v>
      </c>
      <c r="AU41">
        <v>130</v>
      </c>
      <c r="AV41">
        <v>133</v>
      </c>
      <c r="AW41">
        <v>86</v>
      </c>
      <c r="AX41">
        <v>82</v>
      </c>
      <c r="AY41">
        <v>89</v>
      </c>
      <c r="AZ41">
        <v>499</v>
      </c>
      <c r="BA41">
        <v>249</v>
      </c>
      <c r="BB41">
        <v>250</v>
      </c>
      <c r="BC41">
        <v>77</v>
      </c>
      <c r="BD41">
        <v>76</v>
      </c>
      <c r="BE41">
        <v>78</v>
      </c>
      <c r="BF41">
        <v>499</v>
      </c>
      <c r="BG41">
        <v>249</v>
      </c>
      <c r="BH41">
        <v>250</v>
      </c>
      <c r="BI41">
        <v>71</v>
      </c>
      <c r="BJ41">
        <v>68</v>
      </c>
      <c r="BK41">
        <v>73</v>
      </c>
      <c r="BL41">
        <v>499</v>
      </c>
      <c r="BM41">
        <v>249</v>
      </c>
      <c r="BN41">
        <v>250</v>
      </c>
      <c r="BO41">
        <v>79</v>
      </c>
      <c r="BP41">
        <v>79</v>
      </c>
      <c r="BQ41">
        <v>78</v>
      </c>
      <c r="BR41">
        <v>499</v>
      </c>
      <c r="BS41">
        <v>249</v>
      </c>
      <c r="BT41">
        <v>250</v>
      </c>
      <c r="BU41">
        <v>87</v>
      </c>
      <c r="BV41">
        <v>86</v>
      </c>
      <c r="BW41">
        <v>89</v>
      </c>
      <c r="BX41">
        <v>306</v>
      </c>
      <c r="BY41">
        <v>140</v>
      </c>
      <c r="BZ41">
        <v>166</v>
      </c>
      <c r="CA41">
        <v>77</v>
      </c>
      <c r="CB41">
        <v>71</v>
      </c>
      <c r="CC41">
        <v>83</v>
      </c>
      <c r="CD41">
        <v>306</v>
      </c>
      <c r="CE41">
        <v>140</v>
      </c>
      <c r="CF41">
        <v>166</v>
      </c>
      <c r="CG41">
        <v>64</v>
      </c>
      <c r="CH41">
        <v>54</v>
      </c>
      <c r="CI41">
        <v>72</v>
      </c>
      <c r="CJ41">
        <v>306</v>
      </c>
      <c r="CK41">
        <v>140</v>
      </c>
      <c r="CL41">
        <v>166</v>
      </c>
      <c r="CM41">
        <v>70</v>
      </c>
      <c r="CN41">
        <v>66</v>
      </c>
      <c r="CO41">
        <v>74</v>
      </c>
      <c r="CP41">
        <v>306</v>
      </c>
      <c r="CQ41">
        <v>140</v>
      </c>
      <c r="CR41">
        <v>166</v>
      </c>
      <c r="CS41">
        <v>88</v>
      </c>
      <c r="CT41">
        <v>84</v>
      </c>
      <c r="CU41">
        <v>92</v>
      </c>
      <c r="CV41">
        <v>23</v>
      </c>
      <c r="CW41">
        <v>12</v>
      </c>
      <c r="CX41">
        <v>11</v>
      </c>
      <c r="CY41">
        <v>83</v>
      </c>
      <c r="CZ41" t="s">
        <v>636</v>
      </c>
      <c r="DA41" t="s">
        <v>636</v>
      </c>
      <c r="DB41">
        <v>23</v>
      </c>
      <c r="DC41">
        <v>12</v>
      </c>
      <c r="DD41">
        <v>11</v>
      </c>
      <c r="DE41">
        <v>83</v>
      </c>
      <c r="DF41" t="s">
        <v>636</v>
      </c>
      <c r="DG41" t="s">
        <v>636</v>
      </c>
      <c r="DH41">
        <v>23</v>
      </c>
      <c r="DI41">
        <v>12</v>
      </c>
      <c r="DJ41">
        <v>11</v>
      </c>
      <c r="DK41" t="s">
        <v>636</v>
      </c>
      <c r="DL41" t="s">
        <v>636</v>
      </c>
      <c r="DM41" t="s">
        <v>636</v>
      </c>
      <c r="DN41">
        <v>23</v>
      </c>
      <c r="DO41">
        <v>12</v>
      </c>
      <c r="DP41">
        <v>11</v>
      </c>
      <c r="DQ41">
        <v>83</v>
      </c>
      <c r="DR41" t="s">
        <v>636</v>
      </c>
      <c r="DS41" t="s">
        <v>636</v>
      </c>
      <c r="DT41">
        <v>2489</v>
      </c>
      <c r="DU41">
        <v>1242</v>
      </c>
      <c r="DV41">
        <v>1247</v>
      </c>
      <c r="DW41">
        <v>74</v>
      </c>
      <c r="DX41">
        <v>71</v>
      </c>
      <c r="DY41">
        <v>78</v>
      </c>
      <c r="DZ41">
        <v>2489</v>
      </c>
      <c r="EA41">
        <v>1242</v>
      </c>
      <c r="EB41">
        <v>1247</v>
      </c>
      <c r="EC41">
        <v>64</v>
      </c>
      <c r="ED41">
        <v>57</v>
      </c>
      <c r="EE41">
        <v>70</v>
      </c>
      <c r="EF41">
        <v>2489</v>
      </c>
      <c r="EG41">
        <v>1242</v>
      </c>
      <c r="EH41">
        <v>1247</v>
      </c>
      <c r="EI41">
        <v>73</v>
      </c>
      <c r="EJ41">
        <v>72</v>
      </c>
      <c r="EK41">
        <v>74</v>
      </c>
      <c r="EL41">
        <v>2489</v>
      </c>
      <c r="EM41">
        <v>1242</v>
      </c>
      <c r="EN41">
        <v>1247</v>
      </c>
      <c r="EO41">
        <v>85</v>
      </c>
      <c r="EP41">
        <v>83</v>
      </c>
      <c r="EQ41">
        <v>88</v>
      </c>
    </row>
    <row r="42" spans="1:147" x14ac:dyDescent="0.4">
      <c r="A42" t="s">
        <v>488</v>
      </c>
      <c r="B42" s="91" t="s">
        <v>323</v>
      </c>
      <c r="C42" s="91" t="s">
        <v>313</v>
      </c>
      <c r="D42">
        <v>928</v>
      </c>
      <c r="E42">
        <v>475</v>
      </c>
      <c r="F42">
        <v>453</v>
      </c>
      <c r="G42">
        <v>70</v>
      </c>
      <c r="H42">
        <v>66</v>
      </c>
      <c r="I42">
        <v>73</v>
      </c>
      <c r="J42">
        <v>928</v>
      </c>
      <c r="K42">
        <v>475</v>
      </c>
      <c r="L42">
        <v>453</v>
      </c>
      <c r="M42">
        <v>65</v>
      </c>
      <c r="N42">
        <v>59</v>
      </c>
      <c r="O42">
        <v>71</v>
      </c>
      <c r="P42">
        <v>928</v>
      </c>
      <c r="Q42">
        <v>475</v>
      </c>
      <c r="R42">
        <v>453</v>
      </c>
      <c r="S42">
        <v>74</v>
      </c>
      <c r="T42">
        <v>74</v>
      </c>
      <c r="U42">
        <v>74</v>
      </c>
      <c r="V42">
        <v>928</v>
      </c>
      <c r="W42">
        <v>475</v>
      </c>
      <c r="X42">
        <v>453</v>
      </c>
      <c r="Y42">
        <v>76</v>
      </c>
      <c r="Z42">
        <v>75</v>
      </c>
      <c r="AA42">
        <v>77</v>
      </c>
      <c r="AB42">
        <v>317</v>
      </c>
      <c r="AC42">
        <v>157</v>
      </c>
      <c r="AD42">
        <v>160</v>
      </c>
      <c r="AE42">
        <v>86</v>
      </c>
      <c r="AF42">
        <v>84</v>
      </c>
      <c r="AG42">
        <v>89</v>
      </c>
      <c r="AH42">
        <v>317</v>
      </c>
      <c r="AI42">
        <v>157</v>
      </c>
      <c r="AJ42">
        <v>160</v>
      </c>
      <c r="AK42">
        <v>81</v>
      </c>
      <c r="AL42">
        <v>74</v>
      </c>
      <c r="AM42">
        <v>88</v>
      </c>
      <c r="AN42">
        <v>317</v>
      </c>
      <c r="AO42">
        <v>157</v>
      </c>
      <c r="AP42">
        <v>160</v>
      </c>
      <c r="AQ42">
        <v>85</v>
      </c>
      <c r="AR42">
        <v>82</v>
      </c>
      <c r="AS42">
        <v>88</v>
      </c>
      <c r="AT42">
        <v>317</v>
      </c>
      <c r="AU42">
        <v>157</v>
      </c>
      <c r="AV42">
        <v>160</v>
      </c>
      <c r="AW42">
        <v>88</v>
      </c>
      <c r="AX42">
        <v>84</v>
      </c>
      <c r="AY42">
        <v>91</v>
      </c>
      <c r="AZ42">
        <v>2143</v>
      </c>
      <c r="BA42">
        <v>1083</v>
      </c>
      <c r="BB42">
        <v>1060</v>
      </c>
      <c r="BC42">
        <v>83</v>
      </c>
      <c r="BD42">
        <v>79</v>
      </c>
      <c r="BE42">
        <v>87</v>
      </c>
      <c r="BF42">
        <v>2143</v>
      </c>
      <c r="BG42">
        <v>1083</v>
      </c>
      <c r="BH42">
        <v>1060</v>
      </c>
      <c r="BI42">
        <v>79</v>
      </c>
      <c r="BJ42">
        <v>74</v>
      </c>
      <c r="BK42">
        <v>85</v>
      </c>
      <c r="BL42">
        <v>2143</v>
      </c>
      <c r="BM42">
        <v>1083</v>
      </c>
      <c r="BN42">
        <v>1060</v>
      </c>
      <c r="BO42">
        <v>83</v>
      </c>
      <c r="BP42">
        <v>82</v>
      </c>
      <c r="BQ42">
        <v>85</v>
      </c>
      <c r="BR42">
        <v>2143</v>
      </c>
      <c r="BS42">
        <v>1083</v>
      </c>
      <c r="BT42">
        <v>1060</v>
      </c>
      <c r="BU42">
        <v>86</v>
      </c>
      <c r="BV42">
        <v>83</v>
      </c>
      <c r="BW42">
        <v>88</v>
      </c>
      <c r="BX42">
        <v>1055</v>
      </c>
      <c r="BY42">
        <v>525</v>
      </c>
      <c r="BZ42">
        <v>530</v>
      </c>
      <c r="CA42">
        <v>81</v>
      </c>
      <c r="CB42">
        <v>77</v>
      </c>
      <c r="CC42">
        <v>85</v>
      </c>
      <c r="CD42">
        <v>1055</v>
      </c>
      <c r="CE42">
        <v>525</v>
      </c>
      <c r="CF42">
        <v>530</v>
      </c>
      <c r="CG42">
        <v>77</v>
      </c>
      <c r="CH42">
        <v>71</v>
      </c>
      <c r="CI42">
        <v>83</v>
      </c>
      <c r="CJ42">
        <v>1055</v>
      </c>
      <c r="CK42">
        <v>525</v>
      </c>
      <c r="CL42">
        <v>530</v>
      </c>
      <c r="CM42">
        <v>77</v>
      </c>
      <c r="CN42">
        <v>73</v>
      </c>
      <c r="CO42">
        <v>81</v>
      </c>
      <c r="CP42">
        <v>1055</v>
      </c>
      <c r="CQ42">
        <v>525</v>
      </c>
      <c r="CR42">
        <v>530</v>
      </c>
      <c r="CS42">
        <v>83</v>
      </c>
      <c r="CT42">
        <v>78</v>
      </c>
      <c r="CU42">
        <v>88</v>
      </c>
      <c r="CV42">
        <v>16</v>
      </c>
      <c r="CW42">
        <v>6</v>
      </c>
      <c r="CX42">
        <v>10</v>
      </c>
      <c r="CY42">
        <v>81</v>
      </c>
      <c r="CZ42" t="s">
        <v>636</v>
      </c>
      <c r="DA42" t="s">
        <v>636</v>
      </c>
      <c r="DB42">
        <v>16</v>
      </c>
      <c r="DC42">
        <v>6</v>
      </c>
      <c r="DD42">
        <v>10</v>
      </c>
      <c r="DE42" t="s">
        <v>636</v>
      </c>
      <c r="DF42">
        <v>100</v>
      </c>
      <c r="DG42" t="s">
        <v>636</v>
      </c>
      <c r="DH42">
        <v>16</v>
      </c>
      <c r="DI42">
        <v>6</v>
      </c>
      <c r="DJ42">
        <v>10</v>
      </c>
      <c r="DK42" t="s">
        <v>636</v>
      </c>
      <c r="DL42">
        <v>100</v>
      </c>
      <c r="DM42" t="s">
        <v>636</v>
      </c>
      <c r="DN42">
        <v>16</v>
      </c>
      <c r="DO42">
        <v>6</v>
      </c>
      <c r="DP42">
        <v>10</v>
      </c>
      <c r="DQ42">
        <v>75</v>
      </c>
      <c r="DR42" t="s">
        <v>636</v>
      </c>
      <c r="DS42" t="s">
        <v>636</v>
      </c>
      <c r="DT42">
        <v>4844</v>
      </c>
      <c r="DU42">
        <v>2455</v>
      </c>
      <c r="DV42">
        <v>2389</v>
      </c>
      <c r="DW42">
        <v>79</v>
      </c>
      <c r="DX42">
        <v>75</v>
      </c>
      <c r="DY42">
        <v>83</v>
      </c>
      <c r="DZ42">
        <v>4844</v>
      </c>
      <c r="EA42">
        <v>2455</v>
      </c>
      <c r="EB42">
        <v>2389</v>
      </c>
      <c r="EC42">
        <v>75</v>
      </c>
      <c r="ED42">
        <v>69</v>
      </c>
      <c r="EE42">
        <v>81</v>
      </c>
      <c r="EF42">
        <v>4844</v>
      </c>
      <c r="EG42">
        <v>2455</v>
      </c>
      <c r="EH42">
        <v>2389</v>
      </c>
      <c r="EI42">
        <v>79</v>
      </c>
      <c r="EJ42">
        <v>77</v>
      </c>
      <c r="EK42">
        <v>81</v>
      </c>
      <c r="EL42">
        <v>4844</v>
      </c>
      <c r="EM42">
        <v>2455</v>
      </c>
      <c r="EN42">
        <v>2389</v>
      </c>
      <c r="EO42">
        <v>82</v>
      </c>
      <c r="EP42">
        <v>79</v>
      </c>
      <c r="EQ42">
        <v>86</v>
      </c>
    </row>
    <row r="43" spans="1:147" x14ac:dyDescent="0.4">
      <c r="A43" t="s">
        <v>509</v>
      </c>
      <c r="B43" s="91" t="s">
        <v>344</v>
      </c>
      <c r="C43" s="91" t="s">
        <v>328</v>
      </c>
      <c r="D43">
        <v>1005</v>
      </c>
      <c r="E43">
        <v>508</v>
      </c>
      <c r="F43">
        <v>497</v>
      </c>
      <c r="G43">
        <v>72</v>
      </c>
      <c r="H43">
        <v>66</v>
      </c>
      <c r="I43">
        <v>79</v>
      </c>
      <c r="J43">
        <v>1005</v>
      </c>
      <c r="K43">
        <v>508</v>
      </c>
      <c r="L43">
        <v>497</v>
      </c>
      <c r="M43">
        <v>60</v>
      </c>
      <c r="N43">
        <v>52</v>
      </c>
      <c r="O43">
        <v>69</v>
      </c>
      <c r="P43">
        <v>1005</v>
      </c>
      <c r="Q43">
        <v>508</v>
      </c>
      <c r="R43">
        <v>497</v>
      </c>
      <c r="S43">
        <v>72</v>
      </c>
      <c r="T43">
        <v>71</v>
      </c>
      <c r="U43">
        <v>73</v>
      </c>
      <c r="V43">
        <v>1005</v>
      </c>
      <c r="W43">
        <v>508</v>
      </c>
      <c r="X43">
        <v>497</v>
      </c>
      <c r="Y43">
        <v>76</v>
      </c>
      <c r="Z43">
        <v>72</v>
      </c>
      <c r="AA43">
        <v>81</v>
      </c>
      <c r="AB43">
        <v>344</v>
      </c>
      <c r="AC43">
        <v>180</v>
      </c>
      <c r="AD43">
        <v>164</v>
      </c>
      <c r="AE43">
        <v>79</v>
      </c>
      <c r="AF43">
        <v>74</v>
      </c>
      <c r="AG43">
        <v>84</v>
      </c>
      <c r="AH43">
        <v>344</v>
      </c>
      <c r="AI43">
        <v>180</v>
      </c>
      <c r="AJ43">
        <v>164</v>
      </c>
      <c r="AK43">
        <v>68</v>
      </c>
      <c r="AL43">
        <v>61</v>
      </c>
      <c r="AM43">
        <v>76</v>
      </c>
      <c r="AN43">
        <v>344</v>
      </c>
      <c r="AO43">
        <v>180</v>
      </c>
      <c r="AP43">
        <v>164</v>
      </c>
      <c r="AQ43">
        <v>75</v>
      </c>
      <c r="AR43">
        <v>72</v>
      </c>
      <c r="AS43">
        <v>79</v>
      </c>
      <c r="AT43">
        <v>344</v>
      </c>
      <c r="AU43">
        <v>180</v>
      </c>
      <c r="AV43">
        <v>164</v>
      </c>
      <c r="AW43">
        <v>81</v>
      </c>
      <c r="AX43">
        <v>80</v>
      </c>
      <c r="AY43">
        <v>82</v>
      </c>
      <c r="AZ43">
        <v>2117</v>
      </c>
      <c r="BA43">
        <v>1067</v>
      </c>
      <c r="BB43">
        <v>1050</v>
      </c>
      <c r="BC43">
        <v>83</v>
      </c>
      <c r="BD43">
        <v>79</v>
      </c>
      <c r="BE43">
        <v>87</v>
      </c>
      <c r="BF43">
        <v>2117</v>
      </c>
      <c r="BG43">
        <v>1067</v>
      </c>
      <c r="BH43">
        <v>1050</v>
      </c>
      <c r="BI43">
        <v>74</v>
      </c>
      <c r="BJ43">
        <v>69</v>
      </c>
      <c r="BK43">
        <v>78</v>
      </c>
      <c r="BL43">
        <v>2117</v>
      </c>
      <c r="BM43">
        <v>1067</v>
      </c>
      <c r="BN43">
        <v>1050</v>
      </c>
      <c r="BO43">
        <v>81</v>
      </c>
      <c r="BP43">
        <v>81</v>
      </c>
      <c r="BQ43">
        <v>81</v>
      </c>
      <c r="BR43">
        <v>2117</v>
      </c>
      <c r="BS43">
        <v>1067</v>
      </c>
      <c r="BT43">
        <v>1050</v>
      </c>
      <c r="BU43">
        <v>85</v>
      </c>
      <c r="BV43">
        <v>83</v>
      </c>
      <c r="BW43">
        <v>87</v>
      </c>
      <c r="BX43">
        <v>437</v>
      </c>
      <c r="BY43">
        <v>231</v>
      </c>
      <c r="BZ43">
        <v>206</v>
      </c>
      <c r="CA43">
        <v>72</v>
      </c>
      <c r="CB43">
        <v>70</v>
      </c>
      <c r="CC43">
        <v>74</v>
      </c>
      <c r="CD43">
        <v>437</v>
      </c>
      <c r="CE43">
        <v>231</v>
      </c>
      <c r="CF43">
        <v>206</v>
      </c>
      <c r="CG43">
        <v>63</v>
      </c>
      <c r="CH43">
        <v>60</v>
      </c>
      <c r="CI43">
        <v>67</v>
      </c>
      <c r="CJ43">
        <v>437</v>
      </c>
      <c r="CK43">
        <v>231</v>
      </c>
      <c r="CL43">
        <v>206</v>
      </c>
      <c r="CM43">
        <v>67</v>
      </c>
      <c r="CN43">
        <v>68</v>
      </c>
      <c r="CO43">
        <v>67</v>
      </c>
      <c r="CP43">
        <v>437</v>
      </c>
      <c r="CQ43">
        <v>231</v>
      </c>
      <c r="CR43">
        <v>206</v>
      </c>
      <c r="CS43">
        <v>76</v>
      </c>
      <c r="CT43">
        <v>74</v>
      </c>
      <c r="CU43">
        <v>78</v>
      </c>
      <c r="CV43">
        <v>22</v>
      </c>
      <c r="CW43">
        <v>13</v>
      </c>
      <c r="CX43">
        <v>9</v>
      </c>
      <c r="CY43">
        <v>82</v>
      </c>
      <c r="CZ43" t="s">
        <v>636</v>
      </c>
      <c r="DA43" t="s">
        <v>636</v>
      </c>
      <c r="DB43">
        <v>22</v>
      </c>
      <c r="DC43">
        <v>13</v>
      </c>
      <c r="DD43">
        <v>9</v>
      </c>
      <c r="DE43">
        <v>77</v>
      </c>
      <c r="DF43" t="s">
        <v>636</v>
      </c>
      <c r="DG43" t="s">
        <v>636</v>
      </c>
      <c r="DH43">
        <v>22</v>
      </c>
      <c r="DI43">
        <v>13</v>
      </c>
      <c r="DJ43">
        <v>9</v>
      </c>
      <c r="DK43" t="s">
        <v>636</v>
      </c>
      <c r="DL43" t="s">
        <v>636</v>
      </c>
      <c r="DM43">
        <v>100</v>
      </c>
      <c r="DN43">
        <v>22</v>
      </c>
      <c r="DO43">
        <v>13</v>
      </c>
      <c r="DP43">
        <v>9</v>
      </c>
      <c r="DQ43">
        <v>86</v>
      </c>
      <c r="DR43" t="s">
        <v>636</v>
      </c>
      <c r="DS43" t="s">
        <v>636</v>
      </c>
      <c r="DT43">
        <v>4057</v>
      </c>
      <c r="DU43">
        <v>2075</v>
      </c>
      <c r="DV43">
        <v>1982</v>
      </c>
      <c r="DW43">
        <v>77</v>
      </c>
      <c r="DX43">
        <v>73</v>
      </c>
      <c r="DY43">
        <v>82</v>
      </c>
      <c r="DZ43">
        <v>4057</v>
      </c>
      <c r="EA43">
        <v>2075</v>
      </c>
      <c r="EB43">
        <v>1982</v>
      </c>
      <c r="EC43">
        <v>68</v>
      </c>
      <c r="ED43">
        <v>62</v>
      </c>
      <c r="EE43">
        <v>74</v>
      </c>
      <c r="EF43">
        <v>4057</v>
      </c>
      <c r="EG43">
        <v>2075</v>
      </c>
      <c r="EH43">
        <v>1982</v>
      </c>
      <c r="EI43">
        <v>76</v>
      </c>
      <c r="EJ43">
        <v>75</v>
      </c>
      <c r="EK43">
        <v>77</v>
      </c>
      <c r="EL43">
        <v>4057</v>
      </c>
      <c r="EM43">
        <v>2075</v>
      </c>
      <c r="EN43">
        <v>1982</v>
      </c>
      <c r="EO43">
        <v>80</v>
      </c>
      <c r="EP43">
        <v>78</v>
      </c>
      <c r="EQ43">
        <v>83</v>
      </c>
    </row>
    <row r="44" spans="1:147" x14ac:dyDescent="0.4">
      <c r="A44" t="s">
        <v>510</v>
      </c>
      <c r="B44" s="91" t="s">
        <v>346</v>
      </c>
      <c r="C44" s="91" t="s">
        <v>328</v>
      </c>
      <c r="D44">
        <v>1835</v>
      </c>
      <c r="E44">
        <v>990</v>
      </c>
      <c r="F44">
        <v>845</v>
      </c>
      <c r="G44">
        <v>79</v>
      </c>
      <c r="H44">
        <v>76</v>
      </c>
      <c r="I44">
        <v>84</v>
      </c>
      <c r="J44">
        <v>1835</v>
      </c>
      <c r="K44">
        <v>990</v>
      </c>
      <c r="L44">
        <v>845</v>
      </c>
      <c r="M44">
        <v>68</v>
      </c>
      <c r="N44">
        <v>62</v>
      </c>
      <c r="O44">
        <v>76</v>
      </c>
      <c r="P44">
        <v>1835</v>
      </c>
      <c r="Q44">
        <v>990</v>
      </c>
      <c r="R44">
        <v>845</v>
      </c>
      <c r="S44">
        <v>79</v>
      </c>
      <c r="T44">
        <v>79</v>
      </c>
      <c r="U44">
        <v>79</v>
      </c>
      <c r="V44">
        <v>1835</v>
      </c>
      <c r="W44">
        <v>990</v>
      </c>
      <c r="X44">
        <v>845</v>
      </c>
      <c r="Y44">
        <v>90</v>
      </c>
      <c r="Z44">
        <v>89</v>
      </c>
      <c r="AA44">
        <v>92</v>
      </c>
      <c r="AB44">
        <v>260</v>
      </c>
      <c r="AC44">
        <v>137</v>
      </c>
      <c r="AD44">
        <v>123</v>
      </c>
      <c r="AE44">
        <v>82</v>
      </c>
      <c r="AF44">
        <v>79</v>
      </c>
      <c r="AG44">
        <v>85</v>
      </c>
      <c r="AH44">
        <v>260</v>
      </c>
      <c r="AI44">
        <v>137</v>
      </c>
      <c r="AJ44">
        <v>123</v>
      </c>
      <c r="AK44">
        <v>68</v>
      </c>
      <c r="AL44">
        <v>61</v>
      </c>
      <c r="AM44">
        <v>76</v>
      </c>
      <c r="AN44">
        <v>260</v>
      </c>
      <c r="AO44">
        <v>137</v>
      </c>
      <c r="AP44">
        <v>123</v>
      </c>
      <c r="AQ44">
        <v>77</v>
      </c>
      <c r="AR44">
        <v>76</v>
      </c>
      <c r="AS44">
        <v>77</v>
      </c>
      <c r="AT44">
        <v>260</v>
      </c>
      <c r="AU44">
        <v>137</v>
      </c>
      <c r="AV44">
        <v>123</v>
      </c>
      <c r="AW44">
        <v>88</v>
      </c>
      <c r="AX44">
        <v>85</v>
      </c>
      <c r="AY44">
        <v>92</v>
      </c>
      <c r="AZ44">
        <v>180</v>
      </c>
      <c r="BA44">
        <v>86</v>
      </c>
      <c r="BB44">
        <v>94</v>
      </c>
      <c r="BC44">
        <v>78</v>
      </c>
      <c r="BD44">
        <v>77</v>
      </c>
      <c r="BE44">
        <v>80</v>
      </c>
      <c r="BF44">
        <v>180</v>
      </c>
      <c r="BG44">
        <v>86</v>
      </c>
      <c r="BH44">
        <v>94</v>
      </c>
      <c r="BI44">
        <v>72</v>
      </c>
      <c r="BJ44">
        <v>67</v>
      </c>
      <c r="BK44">
        <v>77</v>
      </c>
      <c r="BL44">
        <v>180</v>
      </c>
      <c r="BM44">
        <v>86</v>
      </c>
      <c r="BN44">
        <v>94</v>
      </c>
      <c r="BO44">
        <v>78</v>
      </c>
      <c r="BP44">
        <v>77</v>
      </c>
      <c r="BQ44">
        <v>80</v>
      </c>
      <c r="BR44">
        <v>180</v>
      </c>
      <c r="BS44">
        <v>86</v>
      </c>
      <c r="BT44">
        <v>94</v>
      </c>
      <c r="BU44">
        <v>83</v>
      </c>
      <c r="BV44">
        <v>80</v>
      </c>
      <c r="BW44">
        <v>86</v>
      </c>
      <c r="BX44">
        <v>63</v>
      </c>
      <c r="BY44">
        <v>34</v>
      </c>
      <c r="BZ44">
        <v>29</v>
      </c>
      <c r="CA44">
        <v>73</v>
      </c>
      <c r="CB44">
        <v>71</v>
      </c>
      <c r="CC44">
        <v>76</v>
      </c>
      <c r="CD44">
        <v>63</v>
      </c>
      <c r="CE44">
        <v>34</v>
      </c>
      <c r="CF44">
        <v>29</v>
      </c>
      <c r="CG44">
        <v>62</v>
      </c>
      <c r="CH44">
        <v>50</v>
      </c>
      <c r="CI44">
        <v>76</v>
      </c>
      <c r="CJ44">
        <v>63</v>
      </c>
      <c r="CK44">
        <v>34</v>
      </c>
      <c r="CL44">
        <v>29</v>
      </c>
      <c r="CM44">
        <v>79</v>
      </c>
      <c r="CN44">
        <v>79</v>
      </c>
      <c r="CO44">
        <v>79</v>
      </c>
      <c r="CP44">
        <v>63</v>
      </c>
      <c r="CQ44">
        <v>34</v>
      </c>
      <c r="CR44">
        <v>29</v>
      </c>
      <c r="CS44">
        <v>87</v>
      </c>
      <c r="CT44">
        <v>88</v>
      </c>
      <c r="CU44">
        <v>86</v>
      </c>
      <c r="CV44">
        <v>13</v>
      </c>
      <c r="CW44">
        <v>8</v>
      </c>
      <c r="CX44">
        <v>5</v>
      </c>
      <c r="CY44" t="s">
        <v>636</v>
      </c>
      <c r="CZ44" t="s">
        <v>636</v>
      </c>
      <c r="DA44">
        <v>100</v>
      </c>
      <c r="DB44">
        <v>13</v>
      </c>
      <c r="DC44">
        <v>8</v>
      </c>
      <c r="DD44">
        <v>5</v>
      </c>
      <c r="DE44" t="s">
        <v>636</v>
      </c>
      <c r="DF44" t="s">
        <v>636</v>
      </c>
      <c r="DG44">
        <v>100</v>
      </c>
      <c r="DH44">
        <v>13</v>
      </c>
      <c r="DI44">
        <v>8</v>
      </c>
      <c r="DJ44">
        <v>5</v>
      </c>
      <c r="DK44">
        <v>100</v>
      </c>
      <c r="DL44">
        <v>100</v>
      </c>
      <c r="DM44">
        <v>100</v>
      </c>
      <c r="DN44">
        <v>13</v>
      </c>
      <c r="DO44">
        <v>8</v>
      </c>
      <c r="DP44">
        <v>5</v>
      </c>
      <c r="DQ44" t="s">
        <v>636</v>
      </c>
      <c r="DR44" t="s">
        <v>636</v>
      </c>
      <c r="DS44">
        <v>100</v>
      </c>
      <c r="DT44">
        <v>2442</v>
      </c>
      <c r="DU44">
        <v>1306</v>
      </c>
      <c r="DV44">
        <v>1136</v>
      </c>
      <c r="DW44">
        <v>79</v>
      </c>
      <c r="DX44">
        <v>76</v>
      </c>
      <c r="DY44">
        <v>83</v>
      </c>
      <c r="DZ44">
        <v>2442</v>
      </c>
      <c r="EA44">
        <v>1306</v>
      </c>
      <c r="EB44">
        <v>1136</v>
      </c>
      <c r="EC44">
        <v>68</v>
      </c>
      <c r="ED44">
        <v>61</v>
      </c>
      <c r="EE44">
        <v>76</v>
      </c>
      <c r="EF44">
        <v>2442</v>
      </c>
      <c r="EG44">
        <v>1306</v>
      </c>
      <c r="EH44">
        <v>1136</v>
      </c>
      <c r="EI44">
        <v>79</v>
      </c>
      <c r="EJ44">
        <v>79</v>
      </c>
      <c r="EK44">
        <v>78</v>
      </c>
      <c r="EL44">
        <v>2442</v>
      </c>
      <c r="EM44">
        <v>1306</v>
      </c>
      <c r="EN44">
        <v>1136</v>
      </c>
      <c r="EO44">
        <v>89</v>
      </c>
      <c r="EP44">
        <v>87</v>
      </c>
      <c r="EQ44">
        <v>91</v>
      </c>
    </row>
    <row r="45" spans="1:147" x14ac:dyDescent="0.4">
      <c r="A45" t="s">
        <v>511</v>
      </c>
      <c r="B45" s="91" t="s">
        <v>347</v>
      </c>
      <c r="C45" s="91" t="s">
        <v>328</v>
      </c>
      <c r="D45">
        <v>1589</v>
      </c>
      <c r="E45">
        <v>806</v>
      </c>
      <c r="F45">
        <v>783</v>
      </c>
      <c r="G45">
        <v>75</v>
      </c>
      <c r="H45">
        <v>70</v>
      </c>
      <c r="I45">
        <v>80</v>
      </c>
      <c r="J45">
        <v>1589</v>
      </c>
      <c r="K45">
        <v>806</v>
      </c>
      <c r="L45">
        <v>783</v>
      </c>
      <c r="M45">
        <v>64</v>
      </c>
      <c r="N45">
        <v>55</v>
      </c>
      <c r="O45">
        <v>73</v>
      </c>
      <c r="P45">
        <v>1589</v>
      </c>
      <c r="Q45">
        <v>806</v>
      </c>
      <c r="R45">
        <v>783</v>
      </c>
      <c r="S45">
        <v>73</v>
      </c>
      <c r="T45">
        <v>71</v>
      </c>
      <c r="U45">
        <v>76</v>
      </c>
      <c r="V45">
        <v>1589</v>
      </c>
      <c r="W45">
        <v>806</v>
      </c>
      <c r="X45">
        <v>783</v>
      </c>
      <c r="Y45">
        <v>80</v>
      </c>
      <c r="Z45">
        <v>76</v>
      </c>
      <c r="AA45">
        <v>84</v>
      </c>
      <c r="AB45">
        <v>246</v>
      </c>
      <c r="AC45">
        <v>124</v>
      </c>
      <c r="AD45">
        <v>122</v>
      </c>
      <c r="AE45">
        <v>82</v>
      </c>
      <c r="AF45">
        <v>82</v>
      </c>
      <c r="AG45">
        <v>82</v>
      </c>
      <c r="AH45">
        <v>246</v>
      </c>
      <c r="AI45">
        <v>124</v>
      </c>
      <c r="AJ45">
        <v>122</v>
      </c>
      <c r="AK45">
        <v>78</v>
      </c>
      <c r="AL45">
        <v>72</v>
      </c>
      <c r="AM45">
        <v>84</v>
      </c>
      <c r="AN45">
        <v>246</v>
      </c>
      <c r="AO45">
        <v>124</v>
      </c>
      <c r="AP45">
        <v>122</v>
      </c>
      <c r="AQ45">
        <v>81</v>
      </c>
      <c r="AR45">
        <v>83</v>
      </c>
      <c r="AS45">
        <v>79</v>
      </c>
      <c r="AT45">
        <v>246</v>
      </c>
      <c r="AU45">
        <v>124</v>
      </c>
      <c r="AV45">
        <v>122</v>
      </c>
      <c r="AW45">
        <v>88</v>
      </c>
      <c r="AX45">
        <v>89</v>
      </c>
      <c r="AY45">
        <v>87</v>
      </c>
      <c r="AZ45">
        <v>412</v>
      </c>
      <c r="BA45">
        <v>213</v>
      </c>
      <c r="BB45">
        <v>199</v>
      </c>
      <c r="BC45">
        <v>86</v>
      </c>
      <c r="BD45">
        <v>82</v>
      </c>
      <c r="BE45">
        <v>89</v>
      </c>
      <c r="BF45">
        <v>412</v>
      </c>
      <c r="BG45">
        <v>213</v>
      </c>
      <c r="BH45">
        <v>199</v>
      </c>
      <c r="BI45">
        <v>80</v>
      </c>
      <c r="BJ45">
        <v>74</v>
      </c>
      <c r="BK45">
        <v>85</v>
      </c>
      <c r="BL45">
        <v>412</v>
      </c>
      <c r="BM45">
        <v>213</v>
      </c>
      <c r="BN45">
        <v>199</v>
      </c>
      <c r="BO45">
        <v>87</v>
      </c>
      <c r="BP45">
        <v>86</v>
      </c>
      <c r="BQ45">
        <v>87</v>
      </c>
      <c r="BR45">
        <v>412</v>
      </c>
      <c r="BS45">
        <v>213</v>
      </c>
      <c r="BT45">
        <v>199</v>
      </c>
      <c r="BU45">
        <v>83</v>
      </c>
      <c r="BV45">
        <v>79</v>
      </c>
      <c r="BW45">
        <v>87</v>
      </c>
      <c r="BX45">
        <v>177</v>
      </c>
      <c r="BY45">
        <v>86</v>
      </c>
      <c r="BZ45">
        <v>91</v>
      </c>
      <c r="CA45">
        <v>77</v>
      </c>
      <c r="CB45">
        <v>77</v>
      </c>
      <c r="CC45">
        <v>78</v>
      </c>
      <c r="CD45">
        <v>177</v>
      </c>
      <c r="CE45">
        <v>86</v>
      </c>
      <c r="CF45">
        <v>91</v>
      </c>
      <c r="CG45">
        <v>71</v>
      </c>
      <c r="CH45">
        <v>69</v>
      </c>
      <c r="CI45">
        <v>74</v>
      </c>
      <c r="CJ45">
        <v>177</v>
      </c>
      <c r="CK45">
        <v>86</v>
      </c>
      <c r="CL45">
        <v>91</v>
      </c>
      <c r="CM45">
        <v>68</v>
      </c>
      <c r="CN45">
        <v>71</v>
      </c>
      <c r="CO45">
        <v>65</v>
      </c>
      <c r="CP45">
        <v>177</v>
      </c>
      <c r="CQ45">
        <v>86</v>
      </c>
      <c r="CR45">
        <v>91</v>
      </c>
      <c r="CS45">
        <v>77</v>
      </c>
      <c r="CT45">
        <v>76</v>
      </c>
      <c r="CU45">
        <v>79</v>
      </c>
      <c r="CV45">
        <v>34</v>
      </c>
      <c r="CW45">
        <v>25</v>
      </c>
      <c r="CX45">
        <v>9</v>
      </c>
      <c r="CY45">
        <v>91</v>
      </c>
      <c r="CZ45" t="s">
        <v>636</v>
      </c>
      <c r="DA45" t="s">
        <v>636</v>
      </c>
      <c r="DB45">
        <v>34</v>
      </c>
      <c r="DC45">
        <v>25</v>
      </c>
      <c r="DD45">
        <v>9</v>
      </c>
      <c r="DE45">
        <v>88</v>
      </c>
      <c r="DF45" t="s">
        <v>636</v>
      </c>
      <c r="DG45" t="s">
        <v>636</v>
      </c>
      <c r="DH45">
        <v>34</v>
      </c>
      <c r="DI45">
        <v>25</v>
      </c>
      <c r="DJ45">
        <v>9</v>
      </c>
      <c r="DK45" t="s">
        <v>636</v>
      </c>
      <c r="DL45" t="s">
        <v>636</v>
      </c>
      <c r="DM45" t="s">
        <v>636</v>
      </c>
      <c r="DN45">
        <v>34</v>
      </c>
      <c r="DO45">
        <v>25</v>
      </c>
      <c r="DP45">
        <v>9</v>
      </c>
      <c r="DQ45">
        <v>82</v>
      </c>
      <c r="DR45" t="s">
        <v>636</v>
      </c>
      <c r="DS45" t="s">
        <v>636</v>
      </c>
      <c r="DT45">
        <v>2521</v>
      </c>
      <c r="DU45">
        <v>1285</v>
      </c>
      <c r="DV45">
        <v>1236</v>
      </c>
      <c r="DW45">
        <v>78</v>
      </c>
      <c r="DX45">
        <v>74</v>
      </c>
      <c r="DY45">
        <v>82</v>
      </c>
      <c r="DZ45">
        <v>2521</v>
      </c>
      <c r="EA45">
        <v>1285</v>
      </c>
      <c r="EB45">
        <v>1236</v>
      </c>
      <c r="EC45">
        <v>68</v>
      </c>
      <c r="ED45">
        <v>61</v>
      </c>
      <c r="EE45">
        <v>76</v>
      </c>
      <c r="EF45">
        <v>2521</v>
      </c>
      <c r="EG45">
        <v>1285</v>
      </c>
      <c r="EH45">
        <v>1236</v>
      </c>
      <c r="EI45">
        <v>76</v>
      </c>
      <c r="EJ45">
        <v>74</v>
      </c>
      <c r="EK45">
        <v>77</v>
      </c>
      <c r="EL45">
        <v>2521</v>
      </c>
      <c r="EM45">
        <v>1285</v>
      </c>
      <c r="EN45">
        <v>1236</v>
      </c>
      <c r="EO45">
        <v>81</v>
      </c>
      <c r="EP45">
        <v>77</v>
      </c>
      <c r="EQ45">
        <v>84</v>
      </c>
    </row>
    <row r="46" spans="1:147" x14ac:dyDescent="0.4">
      <c r="A46" t="s">
        <v>512</v>
      </c>
      <c r="B46" s="91" t="s">
        <v>348</v>
      </c>
      <c r="C46" s="91" t="s">
        <v>328</v>
      </c>
      <c r="D46">
        <v>1468</v>
      </c>
      <c r="E46">
        <v>724</v>
      </c>
      <c r="F46">
        <v>744</v>
      </c>
      <c r="G46">
        <v>77</v>
      </c>
      <c r="H46">
        <v>74</v>
      </c>
      <c r="I46">
        <v>80</v>
      </c>
      <c r="J46">
        <v>1468</v>
      </c>
      <c r="K46">
        <v>724</v>
      </c>
      <c r="L46">
        <v>744</v>
      </c>
      <c r="M46">
        <v>72</v>
      </c>
      <c r="N46">
        <v>67</v>
      </c>
      <c r="O46">
        <v>77</v>
      </c>
      <c r="P46">
        <v>1468</v>
      </c>
      <c r="Q46">
        <v>724</v>
      </c>
      <c r="R46">
        <v>744</v>
      </c>
      <c r="S46">
        <v>80</v>
      </c>
      <c r="T46">
        <v>78</v>
      </c>
      <c r="U46">
        <v>81</v>
      </c>
      <c r="V46">
        <v>1468</v>
      </c>
      <c r="W46">
        <v>724</v>
      </c>
      <c r="X46">
        <v>744</v>
      </c>
      <c r="Y46">
        <v>86</v>
      </c>
      <c r="Z46">
        <v>84</v>
      </c>
      <c r="AA46">
        <v>88</v>
      </c>
      <c r="AB46">
        <v>421</v>
      </c>
      <c r="AC46">
        <v>212</v>
      </c>
      <c r="AD46">
        <v>209</v>
      </c>
      <c r="AE46">
        <v>84</v>
      </c>
      <c r="AF46">
        <v>82</v>
      </c>
      <c r="AG46">
        <v>86</v>
      </c>
      <c r="AH46">
        <v>421</v>
      </c>
      <c r="AI46">
        <v>212</v>
      </c>
      <c r="AJ46">
        <v>209</v>
      </c>
      <c r="AK46">
        <v>79</v>
      </c>
      <c r="AL46">
        <v>76</v>
      </c>
      <c r="AM46">
        <v>81</v>
      </c>
      <c r="AN46">
        <v>421</v>
      </c>
      <c r="AO46">
        <v>212</v>
      </c>
      <c r="AP46">
        <v>209</v>
      </c>
      <c r="AQ46">
        <v>81</v>
      </c>
      <c r="AR46">
        <v>82</v>
      </c>
      <c r="AS46">
        <v>80</v>
      </c>
      <c r="AT46">
        <v>421</v>
      </c>
      <c r="AU46">
        <v>212</v>
      </c>
      <c r="AV46">
        <v>209</v>
      </c>
      <c r="AW46">
        <v>88</v>
      </c>
      <c r="AX46">
        <v>87</v>
      </c>
      <c r="AY46">
        <v>90</v>
      </c>
      <c r="AZ46">
        <v>859</v>
      </c>
      <c r="BA46">
        <v>452</v>
      </c>
      <c r="BB46">
        <v>407</v>
      </c>
      <c r="BC46">
        <v>81</v>
      </c>
      <c r="BD46">
        <v>77</v>
      </c>
      <c r="BE46">
        <v>85</v>
      </c>
      <c r="BF46">
        <v>859</v>
      </c>
      <c r="BG46">
        <v>452</v>
      </c>
      <c r="BH46">
        <v>407</v>
      </c>
      <c r="BI46">
        <v>77</v>
      </c>
      <c r="BJ46">
        <v>72</v>
      </c>
      <c r="BK46">
        <v>82</v>
      </c>
      <c r="BL46">
        <v>859</v>
      </c>
      <c r="BM46">
        <v>452</v>
      </c>
      <c r="BN46">
        <v>407</v>
      </c>
      <c r="BO46">
        <v>82</v>
      </c>
      <c r="BP46">
        <v>82</v>
      </c>
      <c r="BQ46">
        <v>82</v>
      </c>
      <c r="BR46">
        <v>859</v>
      </c>
      <c r="BS46">
        <v>452</v>
      </c>
      <c r="BT46">
        <v>407</v>
      </c>
      <c r="BU46">
        <v>87</v>
      </c>
      <c r="BV46">
        <v>84</v>
      </c>
      <c r="BW46">
        <v>90</v>
      </c>
      <c r="BX46">
        <v>685</v>
      </c>
      <c r="BY46">
        <v>334</v>
      </c>
      <c r="BZ46">
        <v>351</v>
      </c>
      <c r="CA46">
        <v>80</v>
      </c>
      <c r="CB46">
        <v>73</v>
      </c>
      <c r="CC46">
        <v>87</v>
      </c>
      <c r="CD46">
        <v>685</v>
      </c>
      <c r="CE46">
        <v>334</v>
      </c>
      <c r="CF46">
        <v>351</v>
      </c>
      <c r="CG46">
        <v>73</v>
      </c>
      <c r="CH46">
        <v>63</v>
      </c>
      <c r="CI46">
        <v>83</v>
      </c>
      <c r="CJ46">
        <v>685</v>
      </c>
      <c r="CK46">
        <v>334</v>
      </c>
      <c r="CL46">
        <v>351</v>
      </c>
      <c r="CM46">
        <v>77</v>
      </c>
      <c r="CN46">
        <v>72</v>
      </c>
      <c r="CO46">
        <v>82</v>
      </c>
      <c r="CP46">
        <v>685</v>
      </c>
      <c r="CQ46">
        <v>334</v>
      </c>
      <c r="CR46">
        <v>351</v>
      </c>
      <c r="CS46">
        <v>86</v>
      </c>
      <c r="CT46">
        <v>82</v>
      </c>
      <c r="CU46">
        <v>90</v>
      </c>
      <c r="CV46">
        <v>49</v>
      </c>
      <c r="CW46">
        <v>24</v>
      </c>
      <c r="CX46">
        <v>25</v>
      </c>
      <c r="CY46">
        <v>82</v>
      </c>
      <c r="CZ46" t="s">
        <v>636</v>
      </c>
      <c r="DA46" t="s">
        <v>636</v>
      </c>
      <c r="DB46">
        <v>49</v>
      </c>
      <c r="DC46">
        <v>24</v>
      </c>
      <c r="DD46">
        <v>25</v>
      </c>
      <c r="DE46">
        <v>80</v>
      </c>
      <c r="DF46" t="s">
        <v>636</v>
      </c>
      <c r="DG46" t="s">
        <v>636</v>
      </c>
      <c r="DH46">
        <v>49</v>
      </c>
      <c r="DI46">
        <v>24</v>
      </c>
      <c r="DJ46">
        <v>25</v>
      </c>
      <c r="DK46">
        <v>84</v>
      </c>
      <c r="DL46" t="s">
        <v>636</v>
      </c>
      <c r="DM46" t="s">
        <v>636</v>
      </c>
      <c r="DN46">
        <v>49</v>
      </c>
      <c r="DO46">
        <v>24</v>
      </c>
      <c r="DP46">
        <v>25</v>
      </c>
      <c r="DQ46">
        <v>84</v>
      </c>
      <c r="DR46" t="s">
        <v>636</v>
      </c>
      <c r="DS46" t="s">
        <v>636</v>
      </c>
      <c r="DT46">
        <v>3633</v>
      </c>
      <c r="DU46">
        <v>1815</v>
      </c>
      <c r="DV46">
        <v>1818</v>
      </c>
      <c r="DW46">
        <v>79</v>
      </c>
      <c r="DX46">
        <v>76</v>
      </c>
      <c r="DY46">
        <v>83</v>
      </c>
      <c r="DZ46">
        <v>3633</v>
      </c>
      <c r="EA46">
        <v>1815</v>
      </c>
      <c r="EB46">
        <v>1818</v>
      </c>
      <c r="EC46">
        <v>74</v>
      </c>
      <c r="ED46">
        <v>69</v>
      </c>
      <c r="EE46">
        <v>80</v>
      </c>
      <c r="EF46">
        <v>3633</v>
      </c>
      <c r="EG46">
        <v>1815</v>
      </c>
      <c r="EH46">
        <v>1818</v>
      </c>
      <c r="EI46">
        <v>80</v>
      </c>
      <c r="EJ46">
        <v>78</v>
      </c>
      <c r="EK46">
        <v>81</v>
      </c>
      <c r="EL46">
        <v>3633</v>
      </c>
      <c r="EM46">
        <v>1815</v>
      </c>
      <c r="EN46">
        <v>1818</v>
      </c>
      <c r="EO46">
        <v>86</v>
      </c>
      <c r="EP46">
        <v>84</v>
      </c>
      <c r="EQ46">
        <v>89</v>
      </c>
    </row>
    <row r="47" spans="1:147" x14ac:dyDescent="0.4">
      <c r="A47" t="s">
        <v>449</v>
      </c>
      <c r="B47" s="91" t="s">
        <v>288</v>
      </c>
      <c r="C47" s="91" t="s">
        <v>287</v>
      </c>
      <c r="D47">
        <v>5808</v>
      </c>
      <c r="E47">
        <v>2978</v>
      </c>
      <c r="F47">
        <v>2830</v>
      </c>
      <c r="G47">
        <v>69</v>
      </c>
      <c r="H47">
        <v>64</v>
      </c>
      <c r="I47">
        <v>74</v>
      </c>
      <c r="J47">
        <v>5808</v>
      </c>
      <c r="K47">
        <v>2978</v>
      </c>
      <c r="L47">
        <v>2830</v>
      </c>
      <c r="M47">
        <v>59</v>
      </c>
      <c r="N47">
        <v>51</v>
      </c>
      <c r="O47">
        <v>67</v>
      </c>
      <c r="P47">
        <v>5808</v>
      </c>
      <c r="Q47">
        <v>2978</v>
      </c>
      <c r="R47">
        <v>2830</v>
      </c>
      <c r="S47">
        <v>67</v>
      </c>
      <c r="T47">
        <v>65</v>
      </c>
      <c r="U47">
        <v>69</v>
      </c>
      <c r="V47">
        <v>5808</v>
      </c>
      <c r="W47">
        <v>2978</v>
      </c>
      <c r="X47">
        <v>2830</v>
      </c>
      <c r="Y47">
        <v>75</v>
      </c>
      <c r="Z47">
        <v>72</v>
      </c>
      <c r="AA47">
        <v>79</v>
      </c>
      <c r="AB47">
        <v>1312</v>
      </c>
      <c r="AC47">
        <v>677</v>
      </c>
      <c r="AD47">
        <v>635</v>
      </c>
      <c r="AE47">
        <v>70</v>
      </c>
      <c r="AF47">
        <v>64</v>
      </c>
      <c r="AG47">
        <v>77</v>
      </c>
      <c r="AH47">
        <v>1312</v>
      </c>
      <c r="AI47">
        <v>677</v>
      </c>
      <c r="AJ47">
        <v>635</v>
      </c>
      <c r="AK47">
        <v>61</v>
      </c>
      <c r="AL47">
        <v>52</v>
      </c>
      <c r="AM47">
        <v>70</v>
      </c>
      <c r="AN47">
        <v>1312</v>
      </c>
      <c r="AO47">
        <v>677</v>
      </c>
      <c r="AP47">
        <v>635</v>
      </c>
      <c r="AQ47">
        <v>66</v>
      </c>
      <c r="AR47">
        <v>64</v>
      </c>
      <c r="AS47">
        <v>69</v>
      </c>
      <c r="AT47">
        <v>1312</v>
      </c>
      <c r="AU47">
        <v>677</v>
      </c>
      <c r="AV47">
        <v>635</v>
      </c>
      <c r="AW47">
        <v>76</v>
      </c>
      <c r="AX47">
        <v>71</v>
      </c>
      <c r="AY47">
        <v>81</v>
      </c>
      <c r="AZ47">
        <v>5836</v>
      </c>
      <c r="BA47">
        <v>2924</v>
      </c>
      <c r="BB47">
        <v>2912</v>
      </c>
      <c r="BC47">
        <v>71</v>
      </c>
      <c r="BD47">
        <v>67</v>
      </c>
      <c r="BE47">
        <v>76</v>
      </c>
      <c r="BF47">
        <v>5836</v>
      </c>
      <c r="BG47">
        <v>2924</v>
      </c>
      <c r="BH47">
        <v>2912</v>
      </c>
      <c r="BI47">
        <v>63</v>
      </c>
      <c r="BJ47">
        <v>57</v>
      </c>
      <c r="BK47">
        <v>70</v>
      </c>
      <c r="BL47">
        <v>5836</v>
      </c>
      <c r="BM47">
        <v>2924</v>
      </c>
      <c r="BN47">
        <v>2912</v>
      </c>
      <c r="BO47">
        <v>68</v>
      </c>
      <c r="BP47">
        <v>68</v>
      </c>
      <c r="BQ47">
        <v>69</v>
      </c>
      <c r="BR47">
        <v>5836</v>
      </c>
      <c r="BS47">
        <v>2924</v>
      </c>
      <c r="BT47">
        <v>2912</v>
      </c>
      <c r="BU47">
        <v>74</v>
      </c>
      <c r="BV47">
        <v>72</v>
      </c>
      <c r="BW47">
        <v>77</v>
      </c>
      <c r="BX47">
        <v>1978</v>
      </c>
      <c r="BY47">
        <v>969</v>
      </c>
      <c r="BZ47">
        <v>1009</v>
      </c>
      <c r="CA47">
        <v>71</v>
      </c>
      <c r="CB47">
        <v>67</v>
      </c>
      <c r="CC47">
        <v>75</v>
      </c>
      <c r="CD47">
        <v>1978</v>
      </c>
      <c r="CE47">
        <v>969</v>
      </c>
      <c r="CF47">
        <v>1009</v>
      </c>
      <c r="CG47">
        <v>65</v>
      </c>
      <c r="CH47">
        <v>58</v>
      </c>
      <c r="CI47">
        <v>71</v>
      </c>
      <c r="CJ47">
        <v>1978</v>
      </c>
      <c r="CK47">
        <v>969</v>
      </c>
      <c r="CL47">
        <v>1009</v>
      </c>
      <c r="CM47">
        <v>67</v>
      </c>
      <c r="CN47">
        <v>67</v>
      </c>
      <c r="CO47">
        <v>68</v>
      </c>
      <c r="CP47">
        <v>1978</v>
      </c>
      <c r="CQ47">
        <v>969</v>
      </c>
      <c r="CR47">
        <v>1009</v>
      </c>
      <c r="CS47">
        <v>74</v>
      </c>
      <c r="CT47">
        <v>73</v>
      </c>
      <c r="CU47">
        <v>76</v>
      </c>
      <c r="CV47">
        <v>103</v>
      </c>
      <c r="CW47">
        <v>55</v>
      </c>
      <c r="CX47">
        <v>48</v>
      </c>
      <c r="CY47">
        <v>83</v>
      </c>
      <c r="CZ47">
        <v>75</v>
      </c>
      <c r="DA47">
        <v>92</v>
      </c>
      <c r="DB47">
        <v>103</v>
      </c>
      <c r="DC47">
        <v>55</v>
      </c>
      <c r="DD47">
        <v>48</v>
      </c>
      <c r="DE47">
        <v>82</v>
      </c>
      <c r="DF47">
        <v>73</v>
      </c>
      <c r="DG47">
        <v>92</v>
      </c>
      <c r="DH47">
        <v>103</v>
      </c>
      <c r="DI47">
        <v>55</v>
      </c>
      <c r="DJ47">
        <v>48</v>
      </c>
      <c r="DK47">
        <v>92</v>
      </c>
      <c r="DL47" t="s">
        <v>636</v>
      </c>
      <c r="DM47" t="s">
        <v>636</v>
      </c>
      <c r="DN47">
        <v>103</v>
      </c>
      <c r="DO47">
        <v>55</v>
      </c>
      <c r="DP47">
        <v>48</v>
      </c>
      <c r="DQ47">
        <v>83</v>
      </c>
      <c r="DR47">
        <v>78</v>
      </c>
      <c r="DS47">
        <v>90</v>
      </c>
      <c r="DT47">
        <v>16173</v>
      </c>
      <c r="DU47">
        <v>8202</v>
      </c>
      <c r="DV47">
        <v>7971</v>
      </c>
      <c r="DW47">
        <v>70</v>
      </c>
      <c r="DX47">
        <v>65</v>
      </c>
      <c r="DY47">
        <v>74</v>
      </c>
      <c r="DZ47">
        <v>16173</v>
      </c>
      <c r="EA47">
        <v>8202</v>
      </c>
      <c r="EB47">
        <v>7971</v>
      </c>
      <c r="EC47">
        <v>61</v>
      </c>
      <c r="ED47">
        <v>54</v>
      </c>
      <c r="EE47">
        <v>68</v>
      </c>
      <c r="EF47">
        <v>16173</v>
      </c>
      <c r="EG47">
        <v>8202</v>
      </c>
      <c r="EH47">
        <v>7971</v>
      </c>
      <c r="EI47">
        <v>67</v>
      </c>
      <c r="EJ47">
        <v>66</v>
      </c>
      <c r="EK47">
        <v>69</v>
      </c>
      <c r="EL47">
        <v>16173</v>
      </c>
      <c r="EM47">
        <v>8202</v>
      </c>
      <c r="EN47">
        <v>7971</v>
      </c>
      <c r="EO47">
        <v>74</v>
      </c>
      <c r="EP47">
        <v>71</v>
      </c>
      <c r="EQ47">
        <v>77</v>
      </c>
    </row>
    <row r="48" spans="1:147" x14ac:dyDescent="0.4">
      <c r="A48" t="s">
        <v>450</v>
      </c>
      <c r="B48" s="91" t="s">
        <v>289</v>
      </c>
      <c r="C48" s="91" t="s">
        <v>287</v>
      </c>
      <c r="D48">
        <v>2587</v>
      </c>
      <c r="E48">
        <v>1360</v>
      </c>
      <c r="F48">
        <v>1227</v>
      </c>
      <c r="G48">
        <v>67</v>
      </c>
      <c r="H48">
        <v>64</v>
      </c>
      <c r="I48">
        <v>70</v>
      </c>
      <c r="J48">
        <v>2587</v>
      </c>
      <c r="K48">
        <v>1360</v>
      </c>
      <c r="L48">
        <v>1227</v>
      </c>
      <c r="M48">
        <v>59</v>
      </c>
      <c r="N48">
        <v>52</v>
      </c>
      <c r="O48">
        <v>66</v>
      </c>
      <c r="P48">
        <v>2587</v>
      </c>
      <c r="Q48">
        <v>1360</v>
      </c>
      <c r="R48">
        <v>1227</v>
      </c>
      <c r="S48">
        <v>68</v>
      </c>
      <c r="T48">
        <v>68</v>
      </c>
      <c r="U48">
        <v>67</v>
      </c>
      <c r="V48">
        <v>2587</v>
      </c>
      <c r="W48">
        <v>1360</v>
      </c>
      <c r="X48">
        <v>1227</v>
      </c>
      <c r="Y48">
        <v>76</v>
      </c>
      <c r="Z48">
        <v>75</v>
      </c>
      <c r="AA48">
        <v>78</v>
      </c>
      <c r="AB48">
        <v>320</v>
      </c>
      <c r="AC48">
        <v>153</v>
      </c>
      <c r="AD48">
        <v>167</v>
      </c>
      <c r="AE48">
        <v>72</v>
      </c>
      <c r="AF48">
        <v>65</v>
      </c>
      <c r="AG48">
        <v>77</v>
      </c>
      <c r="AH48">
        <v>320</v>
      </c>
      <c r="AI48">
        <v>153</v>
      </c>
      <c r="AJ48">
        <v>167</v>
      </c>
      <c r="AK48">
        <v>64</v>
      </c>
      <c r="AL48">
        <v>56</v>
      </c>
      <c r="AM48">
        <v>72</v>
      </c>
      <c r="AN48">
        <v>320</v>
      </c>
      <c r="AO48">
        <v>153</v>
      </c>
      <c r="AP48">
        <v>167</v>
      </c>
      <c r="AQ48">
        <v>70</v>
      </c>
      <c r="AR48">
        <v>69</v>
      </c>
      <c r="AS48">
        <v>72</v>
      </c>
      <c r="AT48">
        <v>320</v>
      </c>
      <c r="AU48">
        <v>153</v>
      </c>
      <c r="AV48">
        <v>167</v>
      </c>
      <c r="AW48">
        <v>79</v>
      </c>
      <c r="AX48">
        <v>71</v>
      </c>
      <c r="AY48">
        <v>87</v>
      </c>
      <c r="AZ48">
        <v>846</v>
      </c>
      <c r="BA48">
        <v>424</v>
      </c>
      <c r="BB48">
        <v>422</v>
      </c>
      <c r="BC48">
        <v>78</v>
      </c>
      <c r="BD48">
        <v>72</v>
      </c>
      <c r="BE48">
        <v>83</v>
      </c>
      <c r="BF48">
        <v>846</v>
      </c>
      <c r="BG48">
        <v>424</v>
      </c>
      <c r="BH48">
        <v>422</v>
      </c>
      <c r="BI48">
        <v>72</v>
      </c>
      <c r="BJ48">
        <v>65</v>
      </c>
      <c r="BK48">
        <v>78</v>
      </c>
      <c r="BL48">
        <v>846</v>
      </c>
      <c r="BM48">
        <v>424</v>
      </c>
      <c r="BN48">
        <v>422</v>
      </c>
      <c r="BO48">
        <v>77</v>
      </c>
      <c r="BP48">
        <v>76</v>
      </c>
      <c r="BQ48">
        <v>78</v>
      </c>
      <c r="BR48">
        <v>846</v>
      </c>
      <c r="BS48">
        <v>424</v>
      </c>
      <c r="BT48">
        <v>422</v>
      </c>
      <c r="BU48">
        <v>82</v>
      </c>
      <c r="BV48">
        <v>79</v>
      </c>
      <c r="BW48">
        <v>86</v>
      </c>
      <c r="BX48">
        <v>500</v>
      </c>
      <c r="BY48">
        <v>271</v>
      </c>
      <c r="BZ48">
        <v>229</v>
      </c>
      <c r="CA48">
        <v>72</v>
      </c>
      <c r="CB48">
        <v>65</v>
      </c>
      <c r="CC48">
        <v>79</v>
      </c>
      <c r="CD48">
        <v>500</v>
      </c>
      <c r="CE48">
        <v>271</v>
      </c>
      <c r="CF48">
        <v>229</v>
      </c>
      <c r="CG48">
        <v>64</v>
      </c>
      <c r="CH48">
        <v>58</v>
      </c>
      <c r="CI48">
        <v>72</v>
      </c>
      <c r="CJ48">
        <v>500</v>
      </c>
      <c r="CK48">
        <v>271</v>
      </c>
      <c r="CL48">
        <v>229</v>
      </c>
      <c r="CM48">
        <v>68</v>
      </c>
      <c r="CN48">
        <v>64</v>
      </c>
      <c r="CO48">
        <v>72</v>
      </c>
      <c r="CP48">
        <v>500</v>
      </c>
      <c r="CQ48">
        <v>271</v>
      </c>
      <c r="CR48">
        <v>229</v>
      </c>
      <c r="CS48">
        <v>76</v>
      </c>
      <c r="CT48">
        <v>71</v>
      </c>
      <c r="CU48">
        <v>81</v>
      </c>
      <c r="CV48">
        <v>24</v>
      </c>
      <c r="CW48">
        <v>12</v>
      </c>
      <c r="CX48">
        <v>12</v>
      </c>
      <c r="CY48">
        <v>79</v>
      </c>
      <c r="CZ48" t="s">
        <v>636</v>
      </c>
      <c r="DA48" t="s">
        <v>636</v>
      </c>
      <c r="DB48">
        <v>24</v>
      </c>
      <c r="DC48">
        <v>12</v>
      </c>
      <c r="DD48">
        <v>12</v>
      </c>
      <c r="DE48">
        <v>75</v>
      </c>
      <c r="DF48" t="s">
        <v>636</v>
      </c>
      <c r="DG48" t="s">
        <v>636</v>
      </c>
      <c r="DH48">
        <v>24</v>
      </c>
      <c r="DI48">
        <v>12</v>
      </c>
      <c r="DJ48">
        <v>12</v>
      </c>
      <c r="DK48" t="s">
        <v>636</v>
      </c>
      <c r="DL48" t="s">
        <v>636</v>
      </c>
      <c r="DM48">
        <v>100</v>
      </c>
      <c r="DN48">
        <v>24</v>
      </c>
      <c r="DO48">
        <v>12</v>
      </c>
      <c r="DP48">
        <v>12</v>
      </c>
      <c r="DQ48" t="s">
        <v>636</v>
      </c>
      <c r="DR48" t="s">
        <v>636</v>
      </c>
      <c r="DS48">
        <v>100</v>
      </c>
      <c r="DT48">
        <v>4412</v>
      </c>
      <c r="DU48">
        <v>2287</v>
      </c>
      <c r="DV48">
        <v>2125</v>
      </c>
      <c r="DW48">
        <v>70</v>
      </c>
      <c r="DX48">
        <v>65</v>
      </c>
      <c r="DY48">
        <v>74</v>
      </c>
      <c r="DZ48">
        <v>4412</v>
      </c>
      <c r="EA48">
        <v>2287</v>
      </c>
      <c r="EB48">
        <v>2125</v>
      </c>
      <c r="EC48">
        <v>62</v>
      </c>
      <c r="ED48">
        <v>55</v>
      </c>
      <c r="EE48">
        <v>70</v>
      </c>
      <c r="EF48">
        <v>4412</v>
      </c>
      <c r="EG48">
        <v>2287</v>
      </c>
      <c r="EH48">
        <v>2125</v>
      </c>
      <c r="EI48">
        <v>70</v>
      </c>
      <c r="EJ48">
        <v>69</v>
      </c>
      <c r="EK48">
        <v>70</v>
      </c>
      <c r="EL48">
        <v>4412</v>
      </c>
      <c r="EM48">
        <v>2287</v>
      </c>
      <c r="EN48">
        <v>2125</v>
      </c>
      <c r="EO48">
        <v>77</v>
      </c>
      <c r="EP48">
        <v>74</v>
      </c>
      <c r="EQ48">
        <v>80</v>
      </c>
    </row>
    <row r="49" spans="1:147" x14ac:dyDescent="0.4">
      <c r="A49" t="s">
        <v>451</v>
      </c>
      <c r="B49" s="91" t="s">
        <v>290</v>
      </c>
      <c r="C49" s="91" t="s">
        <v>287</v>
      </c>
      <c r="D49">
        <v>2887</v>
      </c>
      <c r="E49">
        <v>1502</v>
      </c>
      <c r="F49">
        <v>1385</v>
      </c>
      <c r="G49">
        <v>74</v>
      </c>
      <c r="H49">
        <v>68</v>
      </c>
      <c r="I49">
        <v>80</v>
      </c>
      <c r="J49">
        <v>2887</v>
      </c>
      <c r="K49">
        <v>1502</v>
      </c>
      <c r="L49">
        <v>1385</v>
      </c>
      <c r="M49">
        <v>64</v>
      </c>
      <c r="N49">
        <v>56</v>
      </c>
      <c r="O49">
        <v>73</v>
      </c>
      <c r="P49">
        <v>2887</v>
      </c>
      <c r="Q49">
        <v>1502</v>
      </c>
      <c r="R49">
        <v>1385</v>
      </c>
      <c r="S49">
        <v>72</v>
      </c>
      <c r="T49">
        <v>70</v>
      </c>
      <c r="U49">
        <v>74</v>
      </c>
      <c r="V49">
        <v>2887</v>
      </c>
      <c r="W49">
        <v>1502</v>
      </c>
      <c r="X49">
        <v>1385</v>
      </c>
      <c r="Y49">
        <v>82</v>
      </c>
      <c r="Z49">
        <v>78</v>
      </c>
      <c r="AA49">
        <v>86</v>
      </c>
      <c r="AB49">
        <v>228</v>
      </c>
      <c r="AC49">
        <v>123</v>
      </c>
      <c r="AD49">
        <v>105</v>
      </c>
      <c r="AE49">
        <v>81</v>
      </c>
      <c r="AF49">
        <v>76</v>
      </c>
      <c r="AG49">
        <v>88</v>
      </c>
      <c r="AH49">
        <v>228</v>
      </c>
      <c r="AI49">
        <v>123</v>
      </c>
      <c r="AJ49">
        <v>105</v>
      </c>
      <c r="AK49">
        <v>68</v>
      </c>
      <c r="AL49">
        <v>63</v>
      </c>
      <c r="AM49">
        <v>74</v>
      </c>
      <c r="AN49">
        <v>228</v>
      </c>
      <c r="AO49">
        <v>123</v>
      </c>
      <c r="AP49">
        <v>105</v>
      </c>
      <c r="AQ49">
        <v>75</v>
      </c>
      <c r="AR49">
        <v>72</v>
      </c>
      <c r="AS49">
        <v>78</v>
      </c>
      <c r="AT49">
        <v>228</v>
      </c>
      <c r="AU49">
        <v>123</v>
      </c>
      <c r="AV49">
        <v>105</v>
      </c>
      <c r="AW49">
        <v>83</v>
      </c>
      <c r="AX49">
        <v>79</v>
      </c>
      <c r="AY49">
        <v>89</v>
      </c>
      <c r="AZ49">
        <v>438</v>
      </c>
      <c r="BA49">
        <v>232</v>
      </c>
      <c r="BB49">
        <v>206</v>
      </c>
      <c r="BC49">
        <v>74</v>
      </c>
      <c r="BD49">
        <v>70</v>
      </c>
      <c r="BE49">
        <v>79</v>
      </c>
      <c r="BF49">
        <v>438</v>
      </c>
      <c r="BG49">
        <v>232</v>
      </c>
      <c r="BH49">
        <v>206</v>
      </c>
      <c r="BI49">
        <v>63</v>
      </c>
      <c r="BJ49">
        <v>59</v>
      </c>
      <c r="BK49">
        <v>68</v>
      </c>
      <c r="BL49">
        <v>438</v>
      </c>
      <c r="BM49">
        <v>232</v>
      </c>
      <c r="BN49">
        <v>206</v>
      </c>
      <c r="BO49">
        <v>71</v>
      </c>
      <c r="BP49">
        <v>70</v>
      </c>
      <c r="BQ49">
        <v>72</v>
      </c>
      <c r="BR49">
        <v>438</v>
      </c>
      <c r="BS49">
        <v>232</v>
      </c>
      <c r="BT49">
        <v>206</v>
      </c>
      <c r="BU49">
        <v>76</v>
      </c>
      <c r="BV49">
        <v>72</v>
      </c>
      <c r="BW49">
        <v>81</v>
      </c>
      <c r="BX49">
        <v>92</v>
      </c>
      <c r="BY49">
        <v>43</v>
      </c>
      <c r="BZ49">
        <v>49</v>
      </c>
      <c r="CA49">
        <v>85</v>
      </c>
      <c r="CB49">
        <v>77</v>
      </c>
      <c r="CC49">
        <v>92</v>
      </c>
      <c r="CD49">
        <v>92</v>
      </c>
      <c r="CE49">
        <v>43</v>
      </c>
      <c r="CF49">
        <v>49</v>
      </c>
      <c r="CG49">
        <v>78</v>
      </c>
      <c r="CH49">
        <v>70</v>
      </c>
      <c r="CI49">
        <v>86</v>
      </c>
      <c r="CJ49">
        <v>92</v>
      </c>
      <c r="CK49">
        <v>43</v>
      </c>
      <c r="CL49">
        <v>49</v>
      </c>
      <c r="CM49">
        <v>74</v>
      </c>
      <c r="CN49">
        <v>72</v>
      </c>
      <c r="CO49">
        <v>76</v>
      </c>
      <c r="CP49">
        <v>92</v>
      </c>
      <c r="CQ49">
        <v>43</v>
      </c>
      <c r="CR49">
        <v>49</v>
      </c>
      <c r="CS49">
        <v>80</v>
      </c>
      <c r="CT49">
        <v>79</v>
      </c>
      <c r="CU49">
        <v>82</v>
      </c>
      <c r="CV49">
        <v>15</v>
      </c>
      <c r="CW49">
        <v>7</v>
      </c>
      <c r="CX49">
        <v>8</v>
      </c>
      <c r="CY49" t="s">
        <v>636</v>
      </c>
      <c r="CZ49" t="s">
        <v>636</v>
      </c>
      <c r="DA49">
        <v>100</v>
      </c>
      <c r="DB49">
        <v>15</v>
      </c>
      <c r="DC49">
        <v>7</v>
      </c>
      <c r="DD49">
        <v>8</v>
      </c>
      <c r="DE49">
        <v>73</v>
      </c>
      <c r="DF49" t="s">
        <v>636</v>
      </c>
      <c r="DG49" t="s">
        <v>636</v>
      </c>
      <c r="DH49">
        <v>15</v>
      </c>
      <c r="DI49">
        <v>7</v>
      </c>
      <c r="DJ49">
        <v>8</v>
      </c>
      <c r="DK49" t="s">
        <v>636</v>
      </c>
      <c r="DL49" t="s">
        <v>636</v>
      </c>
      <c r="DM49">
        <v>100</v>
      </c>
      <c r="DN49">
        <v>15</v>
      </c>
      <c r="DO49">
        <v>7</v>
      </c>
      <c r="DP49">
        <v>8</v>
      </c>
      <c r="DQ49" t="s">
        <v>636</v>
      </c>
      <c r="DR49" t="s">
        <v>636</v>
      </c>
      <c r="DS49">
        <v>100</v>
      </c>
      <c r="DT49">
        <v>3740</v>
      </c>
      <c r="DU49">
        <v>1936</v>
      </c>
      <c r="DV49">
        <v>1804</v>
      </c>
      <c r="DW49">
        <v>74</v>
      </c>
      <c r="DX49">
        <v>69</v>
      </c>
      <c r="DY49">
        <v>80</v>
      </c>
      <c r="DZ49">
        <v>3740</v>
      </c>
      <c r="EA49">
        <v>1936</v>
      </c>
      <c r="EB49">
        <v>1804</v>
      </c>
      <c r="EC49">
        <v>65</v>
      </c>
      <c r="ED49">
        <v>57</v>
      </c>
      <c r="EE49">
        <v>73</v>
      </c>
      <c r="EF49">
        <v>3740</v>
      </c>
      <c r="EG49">
        <v>1936</v>
      </c>
      <c r="EH49">
        <v>1804</v>
      </c>
      <c r="EI49">
        <v>72</v>
      </c>
      <c r="EJ49">
        <v>70</v>
      </c>
      <c r="EK49">
        <v>74</v>
      </c>
      <c r="EL49">
        <v>3740</v>
      </c>
      <c r="EM49">
        <v>1936</v>
      </c>
      <c r="EN49">
        <v>1804</v>
      </c>
      <c r="EO49">
        <v>81</v>
      </c>
      <c r="EP49">
        <v>77</v>
      </c>
      <c r="EQ49">
        <v>85</v>
      </c>
    </row>
    <row r="50" spans="1:147" x14ac:dyDescent="0.4">
      <c r="A50" t="s">
        <v>453</v>
      </c>
      <c r="B50" s="91" t="s">
        <v>291</v>
      </c>
      <c r="C50" s="91" t="s">
        <v>287</v>
      </c>
      <c r="D50">
        <v>2338</v>
      </c>
      <c r="E50">
        <v>1184</v>
      </c>
      <c r="F50">
        <v>1154</v>
      </c>
      <c r="G50">
        <v>66</v>
      </c>
      <c r="H50">
        <v>62</v>
      </c>
      <c r="I50">
        <v>70</v>
      </c>
      <c r="J50">
        <v>2338</v>
      </c>
      <c r="K50">
        <v>1184</v>
      </c>
      <c r="L50">
        <v>1154</v>
      </c>
      <c r="M50">
        <v>56</v>
      </c>
      <c r="N50">
        <v>49</v>
      </c>
      <c r="O50">
        <v>63</v>
      </c>
      <c r="P50">
        <v>2338</v>
      </c>
      <c r="Q50">
        <v>1184</v>
      </c>
      <c r="R50">
        <v>1154</v>
      </c>
      <c r="S50">
        <v>66</v>
      </c>
      <c r="T50">
        <v>65</v>
      </c>
      <c r="U50">
        <v>68</v>
      </c>
      <c r="V50">
        <v>2338</v>
      </c>
      <c r="W50">
        <v>1184</v>
      </c>
      <c r="X50">
        <v>1154</v>
      </c>
      <c r="Y50">
        <v>75</v>
      </c>
      <c r="Z50">
        <v>72</v>
      </c>
      <c r="AA50">
        <v>77</v>
      </c>
      <c r="AB50">
        <v>395</v>
      </c>
      <c r="AC50">
        <v>203</v>
      </c>
      <c r="AD50">
        <v>192</v>
      </c>
      <c r="AE50">
        <v>69</v>
      </c>
      <c r="AF50">
        <v>63</v>
      </c>
      <c r="AG50">
        <v>76</v>
      </c>
      <c r="AH50">
        <v>395</v>
      </c>
      <c r="AI50">
        <v>203</v>
      </c>
      <c r="AJ50">
        <v>192</v>
      </c>
      <c r="AK50">
        <v>58</v>
      </c>
      <c r="AL50">
        <v>50</v>
      </c>
      <c r="AM50">
        <v>67</v>
      </c>
      <c r="AN50">
        <v>395</v>
      </c>
      <c r="AO50">
        <v>203</v>
      </c>
      <c r="AP50">
        <v>192</v>
      </c>
      <c r="AQ50">
        <v>71</v>
      </c>
      <c r="AR50">
        <v>68</v>
      </c>
      <c r="AS50">
        <v>73</v>
      </c>
      <c r="AT50">
        <v>395</v>
      </c>
      <c r="AU50">
        <v>203</v>
      </c>
      <c r="AV50">
        <v>192</v>
      </c>
      <c r="AW50">
        <v>75</v>
      </c>
      <c r="AX50">
        <v>70</v>
      </c>
      <c r="AY50">
        <v>80</v>
      </c>
      <c r="AZ50">
        <v>1273</v>
      </c>
      <c r="BA50">
        <v>640</v>
      </c>
      <c r="BB50">
        <v>633</v>
      </c>
      <c r="BC50">
        <v>74</v>
      </c>
      <c r="BD50">
        <v>68</v>
      </c>
      <c r="BE50">
        <v>79</v>
      </c>
      <c r="BF50">
        <v>1273</v>
      </c>
      <c r="BG50">
        <v>640</v>
      </c>
      <c r="BH50">
        <v>633</v>
      </c>
      <c r="BI50">
        <v>66</v>
      </c>
      <c r="BJ50">
        <v>58</v>
      </c>
      <c r="BK50">
        <v>75</v>
      </c>
      <c r="BL50">
        <v>1273</v>
      </c>
      <c r="BM50">
        <v>640</v>
      </c>
      <c r="BN50">
        <v>633</v>
      </c>
      <c r="BO50">
        <v>73</v>
      </c>
      <c r="BP50">
        <v>71</v>
      </c>
      <c r="BQ50">
        <v>74</v>
      </c>
      <c r="BR50">
        <v>1273</v>
      </c>
      <c r="BS50">
        <v>640</v>
      </c>
      <c r="BT50">
        <v>633</v>
      </c>
      <c r="BU50">
        <v>75</v>
      </c>
      <c r="BV50">
        <v>71</v>
      </c>
      <c r="BW50">
        <v>80</v>
      </c>
      <c r="BX50">
        <v>455</v>
      </c>
      <c r="BY50">
        <v>229</v>
      </c>
      <c r="BZ50">
        <v>226</v>
      </c>
      <c r="CA50">
        <v>73</v>
      </c>
      <c r="CB50">
        <v>68</v>
      </c>
      <c r="CC50">
        <v>77</v>
      </c>
      <c r="CD50">
        <v>455</v>
      </c>
      <c r="CE50">
        <v>229</v>
      </c>
      <c r="CF50">
        <v>226</v>
      </c>
      <c r="CG50">
        <v>63</v>
      </c>
      <c r="CH50">
        <v>54</v>
      </c>
      <c r="CI50">
        <v>72</v>
      </c>
      <c r="CJ50">
        <v>455</v>
      </c>
      <c r="CK50">
        <v>229</v>
      </c>
      <c r="CL50">
        <v>226</v>
      </c>
      <c r="CM50">
        <v>65</v>
      </c>
      <c r="CN50">
        <v>62</v>
      </c>
      <c r="CO50">
        <v>68</v>
      </c>
      <c r="CP50">
        <v>455</v>
      </c>
      <c r="CQ50">
        <v>229</v>
      </c>
      <c r="CR50">
        <v>226</v>
      </c>
      <c r="CS50">
        <v>73</v>
      </c>
      <c r="CT50">
        <v>68</v>
      </c>
      <c r="CU50">
        <v>78</v>
      </c>
      <c r="CV50">
        <v>20</v>
      </c>
      <c r="CW50">
        <v>12</v>
      </c>
      <c r="CX50">
        <v>8</v>
      </c>
      <c r="CY50">
        <v>55</v>
      </c>
      <c r="CZ50" t="s">
        <v>636</v>
      </c>
      <c r="DA50" t="s">
        <v>636</v>
      </c>
      <c r="DB50">
        <v>20</v>
      </c>
      <c r="DC50">
        <v>12</v>
      </c>
      <c r="DD50">
        <v>8</v>
      </c>
      <c r="DE50">
        <v>50</v>
      </c>
      <c r="DF50" t="s">
        <v>636</v>
      </c>
      <c r="DG50" t="s">
        <v>636</v>
      </c>
      <c r="DH50">
        <v>20</v>
      </c>
      <c r="DI50">
        <v>12</v>
      </c>
      <c r="DJ50">
        <v>8</v>
      </c>
      <c r="DK50" t="s">
        <v>636</v>
      </c>
      <c r="DL50" t="s">
        <v>636</v>
      </c>
      <c r="DM50">
        <v>100</v>
      </c>
      <c r="DN50">
        <v>20</v>
      </c>
      <c r="DO50">
        <v>12</v>
      </c>
      <c r="DP50">
        <v>8</v>
      </c>
      <c r="DQ50">
        <v>55</v>
      </c>
      <c r="DR50" t="s">
        <v>636</v>
      </c>
      <c r="DS50" t="s">
        <v>636</v>
      </c>
      <c r="DT50">
        <v>4676</v>
      </c>
      <c r="DU50">
        <v>2366</v>
      </c>
      <c r="DV50">
        <v>2310</v>
      </c>
      <c r="DW50">
        <v>68</v>
      </c>
      <c r="DX50">
        <v>63</v>
      </c>
      <c r="DY50">
        <v>73</v>
      </c>
      <c r="DZ50">
        <v>4676</v>
      </c>
      <c r="EA50">
        <v>2366</v>
      </c>
      <c r="EB50">
        <v>2310</v>
      </c>
      <c r="EC50">
        <v>59</v>
      </c>
      <c r="ED50">
        <v>51</v>
      </c>
      <c r="EE50">
        <v>67</v>
      </c>
      <c r="EF50">
        <v>4676</v>
      </c>
      <c r="EG50">
        <v>2366</v>
      </c>
      <c r="EH50">
        <v>2310</v>
      </c>
      <c r="EI50">
        <v>68</v>
      </c>
      <c r="EJ50">
        <v>66</v>
      </c>
      <c r="EK50">
        <v>70</v>
      </c>
      <c r="EL50">
        <v>4676</v>
      </c>
      <c r="EM50">
        <v>2366</v>
      </c>
      <c r="EN50">
        <v>2310</v>
      </c>
      <c r="EO50">
        <v>74</v>
      </c>
      <c r="EP50">
        <v>71</v>
      </c>
      <c r="EQ50">
        <v>78</v>
      </c>
    </row>
    <row r="51" spans="1:147" x14ac:dyDescent="0.4">
      <c r="A51" t="s">
        <v>455</v>
      </c>
      <c r="B51" s="91" t="s">
        <v>293</v>
      </c>
      <c r="C51" s="91" t="s">
        <v>287</v>
      </c>
      <c r="D51">
        <v>2054</v>
      </c>
      <c r="E51">
        <v>1062</v>
      </c>
      <c r="F51">
        <v>992</v>
      </c>
      <c r="G51">
        <v>79</v>
      </c>
      <c r="H51">
        <v>75</v>
      </c>
      <c r="I51">
        <v>83</v>
      </c>
      <c r="J51">
        <v>2054</v>
      </c>
      <c r="K51">
        <v>1062</v>
      </c>
      <c r="L51">
        <v>992</v>
      </c>
      <c r="M51">
        <v>69</v>
      </c>
      <c r="N51">
        <v>63</v>
      </c>
      <c r="O51">
        <v>76</v>
      </c>
      <c r="P51">
        <v>2054</v>
      </c>
      <c r="Q51">
        <v>1062</v>
      </c>
      <c r="R51">
        <v>992</v>
      </c>
      <c r="S51">
        <v>76</v>
      </c>
      <c r="T51">
        <v>75</v>
      </c>
      <c r="U51">
        <v>76</v>
      </c>
      <c r="V51">
        <v>2054</v>
      </c>
      <c r="W51">
        <v>1062</v>
      </c>
      <c r="X51">
        <v>992</v>
      </c>
      <c r="Y51">
        <v>84</v>
      </c>
      <c r="Z51">
        <v>81</v>
      </c>
      <c r="AA51">
        <v>87</v>
      </c>
      <c r="AB51">
        <v>211</v>
      </c>
      <c r="AC51">
        <v>117</v>
      </c>
      <c r="AD51">
        <v>94</v>
      </c>
      <c r="AE51">
        <v>79</v>
      </c>
      <c r="AF51">
        <v>77</v>
      </c>
      <c r="AG51">
        <v>82</v>
      </c>
      <c r="AH51">
        <v>211</v>
      </c>
      <c r="AI51">
        <v>117</v>
      </c>
      <c r="AJ51">
        <v>94</v>
      </c>
      <c r="AK51">
        <v>73</v>
      </c>
      <c r="AL51">
        <v>67</v>
      </c>
      <c r="AM51">
        <v>80</v>
      </c>
      <c r="AN51">
        <v>211</v>
      </c>
      <c r="AO51">
        <v>117</v>
      </c>
      <c r="AP51">
        <v>94</v>
      </c>
      <c r="AQ51">
        <v>75</v>
      </c>
      <c r="AR51">
        <v>74</v>
      </c>
      <c r="AS51">
        <v>77</v>
      </c>
      <c r="AT51">
        <v>211</v>
      </c>
      <c r="AU51">
        <v>117</v>
      </c>
      <c r="AV51">
        <v>94</v>
      </c>
      <c r="AW51">
        <v>85</v>
      </c>
      <c r="AX51">
        <v>80</v>
      </c>
      <c r="AY51">
        <v>91</v>
      </c>
      <c r="AZ51">
        <v>296</v>
      </c>
      <c r="BA51">
        <v>145</v>
      </c>
      <c r="BB51">
        <v>151</v>
      </c>
      <c r="BC51">
        <v>81</v>
      </c>
      <c r="BD51">
        <v>80</v>
      </c>
      <c r="BE51">
        <v>82</v>
      </c>
      <c r="BF51">
        <v>296</v>
      </c>
      <c r="BG51">
        <v>145</v>
      </c>
      <c r="BH51">
        <v>151</v>
      </c>
      <c r="BI51">
        <v>74</v>
      </c>
      <c r="BJ51">
        <v>69</v>
      </c>
      <c r="BK51">
        <v>78</v>
      </c>
      <c r="BL51">
        <v>296</v>
      </c>
      <c r="BM51">
        <v>145</v>
      </c>
      <c r="BN51">
        <v>151</v>
      </c>
      <c r="BO51">
        <v>78</v>
      </c>
      <c r="BP51">
        <v>79</v>
      </c>
      <c r="BQ51">
        <v>77</v>
      </c>
      <c r="BR51">
        <v>296</v>
      </c>
      <c r="BS51">
        <v>145</v>
      </c>
      <c r="BT51">
        <v>151</v>
      </c>
      <c r="BU51">
        <v>78</v>
      </c>
      <c r="BV51">
        <v>74</v>
      </c>
      <c r="BW51">
        <v>82</v>
      </c>
      <c r="BX51">
        <v>38</v>
      </c>
      <c r="BY51">
        <v>19</v>
      </c>
      <c r="BZ51">
        <v>19</v>
      </c>
      <c r="CA51">
        <v>76</v>
      </c>
      <c r="CB51">
        <v>68</v>
      </c>
      <c r="CC51">
        <v>84</v>
      </c>
      <c r="CD51">
        <v>38</v>
      </c>
      <c r="CE51">
        <v>19</v>
      </c>
      <c r="CF51">
        <v>19</v>
      </c>
      <c r="CG51">
        <v>71</v>
      </c>
      <c r="CH51">
        <v>58</v>
      </c>
      <c r="CI51">
        <v>84</v>
      </c>
      <c r="CJ51">
        <v>38</v>
      </c>
      <c r="CK51">
        <v>19</v>
      </c>
      <c r="CL51">
        <v>19</v>
      </c>
      <c r="CM51">
        <v>74</v>
      </c>
      <c r="CN51">
        <v>74</v>
      </c>
      <c r="CO51">
        <v>74</v>
      </c>
      <c r="CP51">
        <v>38</v>
      </c>
      <c r="CQ51">
        <v>19</v>
      </c>
      <c r="CR51">
        <v>19</v>
      </c>
      <c r="CS51">
        <v>79</v>
      </c>
      <c r="CT51">
        <v>79</v>
      </c>
      <c r="CU51">
        <v>79</v>
      </c>
      <c r="CV51">
        <v>7</v>
      </c>
      <c r="CW51">
        <v>3</v>
      </c>
      <c r="CX51">
        <v>4</v>
      </c>
      <c r="CY51" t="s">
        <v>636</v>
      </c>
      <c r="CZ51" t="s">
        <v>636</v>
      </c>
      <c r="DA51" t="s">
        <v>636</v>
      </c>
      <c r="DB51">
        <v>7</v>
      </c>
      <c r="DC51">
        <v>3</v>
      </c>
      <c r="DD51">
        <v>4</v>
      </c>
      <c r="DE51">
        <v>57</v>
      </c>
      <c r="DF51" t="s">
        <v>636</v>
      </c>
      <c r="DG51" t="s">
        <v>636</v>
      </c>
      <c r="DH51">
        <v>7</v>
      </c>
      <c r="DI51">
        <v>3</v>
      </c>
      <c r="DJ51">
        <v>4</v>
      </c>
      <c r="DK51" t="s">
        <v>636</v>
      </c>
      <c r="DL51">
        <v>100</v>
      </c>
      <c r="DM51" t="s">
        <v>636</v>
      </c>
      <c r="DN51">
        <v>7</v>
      </c>
      <c r="DO51">
        <v>3</v>
      </c>
      <c r="DP51">
        <v>4</v>
      </c>
      <c r="DQ51" t="s">
        <v>636</v>
      </c>
      <c r="DR51">
        <v>100</v>
      </c>
      <c r="DS51" t="s">
        <v>636</v>
      </c>
      <c r="DT51">
        <v>2648</v>
      </c>
      <c r="DU51">
        <v>1364</v>
      </c>
      <c r="DV51">
        <v>1284</v>
      </c>
      <c r="DW51">
        <v>79</v>
      </c>
      <c r="DX51">
        <v>75</v>
      </c>
      <c r="DY51">
        <v>82</v>
      </c>
      <c r="DZ51">
        <v>2648</v>
      </c>
      <c r="EA51">
        <v>1364</v>
      </c>
      <c r="EB51">
        <v>1284</v>
      </c>
      <c r="EC51">
        <v>70</v>
      </c>
      <c r="ED51">
        <v>64</v>
      </c>
      <c r="EE51">
        <v>77</v>
      </c>
      <c r="EF51">
        <v>2648</v>
      </c>
      <c r="EG51">
        <v>1364</v>
      </c>
      <c r="EH51">
        <v>1284</v>
      </c>
      <c r="EI51">
        <v>76</v>
      </c>
      <c r="EJ51">
        <v>76</v>
      </c>
      <c r="EK51">
        <v>76</v>
      </c>
      <c r="EL51">
        <v>2648</v>
      </c>
      <c r="EM51">
        <v>1364</v>
      </c>
      <c r="EN51">
        <v>1284</v>
      </c>
      <c r="EO51">
        <v>83</v>
      </c>
      <c r="EP51">
        <v>80</v>
      </c>
      <c r="EQ51">
        <v>87</v>
      </c>
    </row>
    <row r="52" spans="1:147" x14ac:dyDescent="0.4">
      <c r="A52" t="s">
        <v>459</v>
      </c>
      <c r="B52" s="91" t="s">
        <v>297</v>
      </c>
      <c r="C52" s="91" t="s">
        <v>287</v>
      </c>
      <c r="D52">
        <v>2446</v>
      </c>
      <c r="E52">
        <v>1272</v>
      </c>
      <c r="F52">
        <v>1174</v>
      </c>
      <c r="G52">
        <v>71</v>
      </c>
      <c r="H52">
        <v>67</v>
      </c>
      <c r="I52">
        <v>75</v>
      </c>
      <c r="J52">
        <v>2446</v>
      </c>
      <c r="K52">
        <v>1272</v>
      </c>
      <c r="L52">
        <v>1174</v>
      </c>
      <c r="M52">
        <v>61</v>
      </c>
      <c r="N52">
        <v>54</v>
      </c>
      <c r="O52">
        <v>68</v>
      </c>
      <c r="P52">
        <v>2446</v>
      </c>
      <c r="Q52">
        <v>1272</v>
      </c>
      <c r="R52">
        <v>1174</v>
      </c>
      <c r="S52">
        <v>71</v>
      </c>
      <c r="T52">
        <v>69</v>
      </c>
      <c r="U52">
        <v>73</v>
      </c>
      <c r="V52">
        <v>2446</v>
      </c>
      <c r="W52">
        <v>1272</v>
      </c>
      <c r="X52">
        <v>1174</v>
      </c>
      <c r="Y52">
        <v>78</v>
      </c>
      <c r="Z52">
        <v>76</v>
      </c>
      <c r="AA52">
        <v>82</v>
      </c>
      <c r="AB52">
        <v>231</v>
      </c>
      <c r="AC52">
        <v>114</v>
      </c>
      <c r="AD52">
        <v>117</v>
      </c>
      <c r="AE52">
        <v>75</v>
      </c>
      <c r="AF52">
        <v>69</v>
      </c>
      <c r="AG52">
        <v>81</v>
      </c>
      <c r="AH52">
        <v>231</v>
      </c>
      <c r="AI52">
        <v>114</v>
      </c>
      <c r="AJ52">
        <v>117</v>
      </c>
      <c r="AK52">
        <v>62</v>
      </c>
      <c r="AL52">
        <v>54</v>
      </c>
      <c r="AM52">
        <v>70</v>
      </c>
      <c r="AN52">
        <v>231</v>
      </c>
      <c r="AO52">
        <v>114</v>
      </c>
      <c r="AP52">
        <v>117</v>
      </c>
      <c r="AQ52">
        <v>69</v>
      </c>
      <c r="AR52">
        <v>64</v>
      </c>
      <c r="AS52">
        <v>74</v>
      </c>
      <c r="AT52">
        <v>231</v>
      </c>
      <c r="AU52">
        <v>114</v>
      </c>
      <c r="AV52">
        <v>117</v>
      </c>
      <c r="AW52">
        <v>78</v>
      </c>
      <c r="AX52">
        <v>70</v>
      </c>
      <c r="AY52">
        <v>86</v>
      </c>
      <c r="AZ52">
        <v>786</v>
      </c>
      <c r="BA52">
        <v>402</v>
      </c>
      <c r="BB52">
        <v>384</v>
      </c>
      <c r="BC52">
        <v>76</v>
      </c>
      <c r="BD52">
        <v>73</v>
      </c>
      <c r="BE52">
        <v>78</v>
      </c>
      <c r="BF52">
        <v>786</v>
      </c>
      <c r="BG52">
        <v>402</v>
      </c>
      <c r="BH52">
        <v>384</v>
      </c>
      <c r="BI52">
        <v>68</v>
      </c>
      <c r="BJ52">
        <v>61</v>
      </c>
      <c r="BK52">
        <v>76</v>
      </c>
      <c r="BL52">
        <v>786</v>
      </c>
      <c r="BM52">
        <v>402</v>
      </c>
      <c r="BN52">
        <v>384</v>
      </c>
      <c r="BO52">
        <v>73</v>
      </c>
      <c r="BP52">
        <v>71</v>
      </c>
      <c r="BQ52">
        <v>76</v>
      </c>
      <c r="BR52">
        <v>786</v>
      </c>
      <c r="BS52">
        <v>402</v>
      </c>
      <c r="BT52">
        <v>384</v>
      </c>
      <c r="BU52">
        <v>81</v>
      </c>
      <c r="BV52">
        <v>78</v>
      </c>
      <c r="BW52">
        <v>83</v>
      </c>
      <c r="BX52">
        <v>174</v>
      </c>
      <c r="BY52">
        <v>85</v>
      </c>
      <c r="BZ52">
        <v>89</v>
      </c>
      <c r="CA52">
        <v>81</v>
      </c>
      <c r="CB52">
        <v>80</v>
      </c>
      <c r="CC52">
        <v>82</v>
      </c>
      <c r="CD52">
        <v>174</v>
      </c>
      <c r="CE52">
        <v>85</v>
      </c>
      <c r="CF52">
        <v>89</v>
      </c>
      <c r="CG52">
        <v>71</v>
      </c>
      <c r="CH52">
        <v>69</v>
      </c>
      <c r="CI52">
        <v>73</v>
      </c>
      <c r="CJ52">
        <v>174</v>
      </c>
      <c r="CK52">
        <v>85</v>
      </c>
      <c r="CL52">
        <v>89</v>
      </c>
      <c r="CM52">
        <v>74</v>
      </c>
      <c r="CN52">
        <v>75</v>
      </c>
      <c r="CO52">
        <v>72</v>
      </c>
      <c r="CP52">
        <v>174</v>
      </c>
      <c r="CQ52">
        <v>85</v>
      </c>
      <c r="CR52">
        <v>89</v>
      </c>
      <c r="CS52">
        <v>80</v>
      </c>
      <c r="CT52">
        <v>78</v>
      </c>
      <c r="CU52">
        <v>82</v>
      </c>
      <c r="CV52">
        <v>14</v>
      </c>
      <c r="CW52">
        <v>8</v>
      </c>
      <c r="CX52">
        <v>6</v>
      </c>
      <c r="CY52" t="s">
        <v>636</v>
      </c>
      <c r="CZ52" t="s">
        <v>636</v>
      </c>
      <c r="DA52">
        <v>100</v>
      </c>
      <c r="DB52">
        <v>14</v>
      </c>
      <c r="DC52">
        <v>8</v>
      </c>
      <c r="DD52">
        <v>6</v>
      </c>
      <c r="DE52" t="s">
        <v>636</v>
      </c>
      <c r="DF52" t="s">
        <v>636</v>
      </c>
      <c r="DG52">
        <v>100</v>
      </c>
      <c r="DH52">
        <v>14</v>
      </c>
      <c r="DI52">
        <v>8</v>
      </c>
      <c r="DJ52">
        <v>6</v>
      </c>
      <c r="DK52" t="s">
        <v>636</v>
      </c>
      <c r="DL52" t="s">
        <v>636</v>
      </c>
      <c r="DM52">
        <v>100</v>
      </c>
      <c r="DN52">
        <v>14</v>
      </c>
      <c r="DO52">
        <v>8</v>
      </c>
      <c r="DP52">
        <v>6</v>
      </c>
      <c r="DQ52" t="s">
        <v>636</v>
      </c>
      <c r="DR52" t="s">
        <v>636</v>
      </c>
      <c r="DS52">
        <v>100</v>
      </c>
      <c r="DT52">
        <v>3751</v>
      </c>
      <c r="DU52">
        <v>1930</v>
      </c>
      <c r="DV52">
        <v>1821</v>
      </c>
      <c r="DW52">
        <v>72</v>
      </c>
      <c r="DX52">
        <v>68</v>
      </c>
      <c r="DY52">
        <v>75</v>
      </c>
      <c r="DZ52">
        <v>3751</v>
      </c>
      <c r="EA52">
        <v>1930</v>
      </c>
      <c r="EB52">
        <v>1821</v>
      </c>
      <c r="EC52">
        <v>62</v>
      </c>
      <c r="ED52">
        <v>55</v>
      </c>
      <c r="EE52">
        <v>69</v>
      </c>
      <c r="EF52">
        <v>3751</v>
      </c>
      <c r="EG52">
        <v>1930</v>
      </c>
      <c r="EH52">
        <v>1821</v>
      </c>
      <c r="EI52">
        <v>71</v>
      </c>
      <c r="EJ52">
        <v>69</v>
      </c>
      <c r="EK52">
        <v>73</v>
      </c>
      <c r="EL52">
        <v>3751</v>
      </c>
      <c r="EM52">
        <v>1930</v>
      </c>
      <c r="EN52">
        <v>1821</v>
      </c>
      <c r="EO52">
        <v>78</v>
      </c>
      <c r="EP52">
        <v>75</v>
      </c>
      <c r="EQ52">
        <v>81</v>
      </c>
    </row>
    <row r="53" spans="1:147" x14ac:dyDescent="0.4">
      <c r="A53" t="s">
        <v>461</v>
      </c>
      <c r="B53" s="91" t="s">
        <v>299</v>
      </c>
      <c r="C53" s="91" t="s">
        <v>287</v>
      </c>
      <c r="D53">
        <v>1665</v>
      </c>
      <c r="E53">
        <v>789</v>
      </c>
      <c r="F53">
        <v>876</v>
      </c>
      <c r="G53">
        <v>68</v>
      </c>
      <c r="H53">
        <v>63</v>
      </c>
      <c r="I53">
        <v>73</v>
      </c>
      <c r="J53">
        <v>1665</v>
      </c>
      <c r="K53">
        <v>789</v>
      </c>
      <c r="L53">
        <v>876</v>
      </c>
      <c r="M53">
        <v>59</v>
      </c>
      <c r="N53">
        <v>52</v>
      </c>
      <c r="O53">
        <v>65</v>
      </c>
      <c r="P53">
        <v>1665</v>
      </c>
      <c r="Q53">
        <v>789</v>
      </c>
      <c r="R53">
        <v>876</v>
      </c>
      <c r="S53">
        <v>68</v>
      </c>
      <c r="T53">
        <v>67</v>
      </c>
      <c r="U53">
        <v>70</v>
      </c>
      <c r="V53">
        <v>1665</v>
      </c>
      <c r="W53">
        <v>789</v>
      </c>
      <c r="X53">
        <v>876</v>
      </c>
      <c r="Y53">
        <v>74</v>
      </c>
      <c r="Z53">
        <v>71</v>
      </c>
      <c r="AA53">
        <v>76</v>
      </c>
      <c r="AB53">
        <v>385</v>
      </c>
      <c r="AC53">
        <v>209</v>
      </c>
      <c r="AD53">
        <v>176</v>
      </c>
      <c r="AE53">
        <v>73</v>
      </c>
      <c r="AF53">
        <v>67</v>
      </c>
      <c r="AG53">
        <v>80</v>
      </c>
      <c r="AH53">
        <v>385</v>
      </c>
      <c r="AI53">
        <v>209</v>
      </c>
      <c r="AJ53">
        <v>176</v>
      </c>
      <c r="AK53">
        <v>63</v>
      </c>
      <c r="AL53">
        <v>54</v>
      </c>
      <c r="AM53">
        <v>74</v>
      </c>
      <c r="AN53">
        <v>385</v>
      </c>
      <c r="AO53">
        <v>209</v>
      </c>
      <c r="AP53">
        <v>176</v>
      </c>
      <c r="AQ53">
        <v>71</v>
      </c>
      <c r="AR53">
        <v>67</v>
      </c>
      <c r="AS53">
        <v>76</v>
      </c>
      <c r="AT53">
        <v>385</v>
      </c>
      <c r="AU53">
        <v>209</v>
      </c>
      <c r="AV53">
        <v>176</v>
      </c>
      <c r="AW53">
        <v>78</v>
      </c>
      <c r="AX53">
        <v>75</v>
      </c>
      <c r="AY53">
        <v>81</v>
      </c>
      <c r="AZ53">
        <v>681</v>
      </c>
      <c r="BA53">
        <v>356</v>
      </c>
      <c r="BB53">
        <v>325</v>
      </c>
      <c r="BC53">
        <v>75</v>
      </c>
      <c r="BD53">
        <v>70</v>
      </c>
      <c r="BE53">
        <v>80</v>
      </c>
      <c r="BF53">
        <v>681</v>
      </c>
      <c r="BG53">
        <v>356</v>
      </c>
      <c r="BH53">
        <v>325</v>
      </c>
      <c r="BI53">
        <v>66</v>
      </c>
      <c r="BJ53">
        <v>60</v>
      </c>
      <c r="BK53">
        <v>74</v>
      </c>
      <c r="BL53">
        <v>681</v>
      </c>
      <c r="BM53">
        <v>356</v>
      </c>
      <c r="BN53">
        <v>325</v>
      </c>
      <c r="BO53">
        <v>73</v>
      </c>
      <c r="BP53">
        <v>71</v>
      </c>
      <c r="BQ53">
        <v>76</v>
      </c>
      <c r="BR53">
        <v>681</v>
      </c>
      <c r="BS53">
        <v>356</v>
      </c>
      <c r="BT53">
        <v>325</v>
      </c>
      <c r="BU53">
        <v>77</v>
      </c>
      <c r="BV53">
        <v>73</v>
      </c>
      <c r="BW53">
        <v>82</v>
      </c>
      <c r="BX53">
        <v>348</v>
      </c>
      <c r="BY53">
        <v>183</v>
      </c>
      <c r="BZ53">
        <v>165</v>
      </c>
      <c r="CA53">
        <v>79</v>
      </c>
      <c r="CB53">
        <v>75</v>
      </c>
      <c r="CC53">
        <v>83</v>
      </c>
      <c r="CD53">
        <v>348</v>
      </c>
      <c r="CE53">
        <v>183</v>
      </c>
      <c r="CF53">
        <v>165</v>
      </c>
      <c r="CG53">
        <v>72</v>
      </c>
      <c r="CH53">
        <v>64</v>
      </c>
      <c r="CI53">
        <v>80</v>
      </c>
      <c r="CJ53">
        <v>348</v>
      </c>
      <c r="CK53">
        <v>183</v>
      </c>
      <c r="CL53">
        <v>165</v>
      </c>
      <c r="CM53">
        <v>77</v>
      </c>
      <c r="CN53">
        <v>74</v>
      </c>
      <c r="CO53">
        <v>80</v>
      </c>
      <c r="CP53">
        <v>348</v>
      </c>
      <c r="CQ53">
        <v>183</v>
      </c>
      <c r="CR53">
        <v>165</v>
      </c>
      <c r="CS53">
        <v>79</v>
      </c>
      <c r="CT53">
        <v>75</v>
      </c>
      <c r="CU53">
        <v>83</v>
      </c>
      <c r="CV53">
        <v>24</v>
      </c>
      <c r="CW53">
        <v>15</v>
      </c>
      <c r="CX53">
        <v>9</v>
      </c>
      <c r="CY53">
        <v>67</v>
      </c>
      <c r="CZ53" t="s">
        <v>636</v>
      </c>
      <c r="DA53" t="s">
        <v>636</v>
      </c>
      <c r="DB53">
        <v>24</v>
      </c>
      <c r="DC53">
        <v>15</v>
      </c>
      <c r="DD53">
        <v>9</v>
      </c>
      <c r="DE53">
        <v>58</v>
      </c>
      <c r="DF53" t="s">
        <v>636</v>
      </c>
      <c r="DG53" t="s">
        <v>636</v>
      </c>
      <c r="DH53">
        <v>24</v>
      </c>
      <c r="DI53">
        <v>15</v>
      </c>
      <c r="DJ53">
        <v>9</v>
      </c>
      <c r="DK53" t="s">
        <v>636</v>
      </c>
      <c r="DL53" t="s">
        <v>636</v>
      </c>
      <c r="DM53">
        <v>100</v>
      </c>
      <c r="DN53">
        <v>24</v>
      </c>
      <c r="DO53">
        <v>15</v>
      </c>
      <c r="DP53">
        <v>9</v>
      </c>
      <c r="DQ53">
        <v>88</v>
      </c>
      <c r="DR53">
        <v>80</v>
      </c>
      <c r="DS53">
        <v>100</v>
      </c>
      <c r="DT53">
        <v>3206</v>
      </c>
      <c r="DU53">
        <v>1603</v>
      </c>
      <c r="DV53">
        <v>1603</v>
      </c>
      <c r="DW53">
        <v>71</v>
      </c>
      <c r="DX53">
        <v>66</v>
      </c>
      <c r="DY53">
        <v>76</v>
      </c>
      <c r="DZ53">
        <v>3206</v>
      </c>
      <c r="EA53">
        <v>1603</v>
      </c>
      <c r="EB53">
        <v>1603</v>
      </c>
      <c r="EC53">
        <v>62</v>
      </c>
      <c r="ED53">
        <v>55</v>
      </c>
      <c r="EE53">
        <v>69</v>
      </c>
      <c r="EF53">
        <v>3206</v>
      </c>
      <c r="EG53">
        <v>1603</v>
      </c>
      <c r="EH53">
        <v>1603</v>
      </c>
      <c r="EI53">
        <v>71</v>
      </c>
      <c r="EJ53">
        <v>68</v>
      </c>
      <c r="EK53">
        <v>73</v>
      </c>
      <c r="EL53">
        <v>3206</v>
      </c>
      <c r="EM53">
        <v>1603</v>
      </c>
      <c r="EN53">
        <v>1603</v>
      </c>
      <c r="EO53">
        <v>75</v>
      </c>
      <c r="EP53">
        <v>72</v>
      </c>
      <c r="EQ53">
        <v>78</v>
      </c>
    </row>
    <row r="54" spans="1:147" x14ac:dyDescent="0.4">
      <c r="A54" t="s">
        <v>406</v>
      </c>
      <c r="B54" s="91" t="s">
        <v>247</v>
      </c>
      <c r="C54" s="91" t="s">
        <v>238</v>
      </c>
      <c r="D54">
        <v>1730</v>
      </c>
      <c r="E54">
        <v>898</v>
      </c>
      <c r="F54">
        <v>832</v>
      </c>
      <c r="G54">
        <v>67</v>
      </c>
      <c r="H54">
        <v>62</v>
      </c>
      <c r="I54">
        <v>73</v>
      </c>
      <c r="J54">
        <v>1730</v>
      </c>
      <c r="K54">
        <v>898</v>
      </c>
      <c r="L54">
        <v>832</v>
      </c>
      <c r="M54">
        <v>57</v>
      </c>
      <c r="N54">
        <v>49</v>
      </c>
      <c r="O54">
        <v>65</v>
      </c>
      <c r="P54">
        <v>1730</v>
      </c>
      <c r="Q54">
        <v>898</v>
      </c>
      <c r="R54">
        <v>832</v>
      </c>
      <c r="S54">
        <v>66</v>
      </c>
      <c r="T54">
        <v>66</v>
      </c>
      <c r="U54">
        <v>67</v>
      </c>
      <c r="V54">
        <v>1730</v>
      </c>
      <c r="W54">
        <v>898</v>
      </c>
      <c r="X54">
        <v>832</v>
      </c>
      <c r="Y54">
        <v>76</v>
      </c>
      <c r="Z54">
        <v>73</v>
      </c>
      <c r="AA54">
        <v>80</v>
      </c>
      <c r="AB54">
        <v>37</v>
      </c>
      <c r="AC54">
        <v>17</v>
      </c>
      <c r="AD54">
        <v>20</v>
      </c>
      <c r="AE54">
        <v>73</v>
      </c>
      <c r="AF54">
        <v>65</v>
      </c>
      <c r="AG54">
        <v>80</v>
      </c>
      <c r="AH54">
        <v>37</v>
      </c>
      <c r="AI54">
        <v>17</v>
      </c>
      <c r="AJ54">
        <v>20</v>
      </c>
      <c r="AK54">
        <v>73</v>
      </c>
      <c r="AL54">
        <v>65</v>
      </c>
      <c r="AM54">
        <v>80</v>
      </c>
      <c r="AN54">
        <v>37</v>
      </c>
      <c r="AO54">
        <v>17</v>
      </c>
      <c r="AP54">
        <v>20</v>
      </c>
      <c r="AQ54">
        <v>70</v>
      </c>
      <c r="AR54">
        <v>76</v>
      </c>
      <c r="AS54">
        <v>65</v>
      </c>
      <c r="AT54">
        <v>37</v>
      </c>
      <c r="AU54">
        <v>17</v>
      </c>
      <c r="AV54">
        <v>20</v>
      </c>
      <c r="AW54">
        <v>84</v>
      </c>
      <c r="AX54" t="s">
        <v>636</v>
      </c>
      <c r="AY54" t="s">
        <v>636</v>
      </c>
      <c r="AZ54">
        <v>35</v>
      </c>
      <c r="BA54">
        <v>18</v>
      </c>
      <c r="BB54">
        <v>17</v>
      </c>
      <c r="BC54">
        <v>91</v>
      </c>
      <c r="BD54">
        <v>83</v>
      </c>
      <c r="BE54">
        <v>100</v>
      </c>
      <c r="BF54">
        <v>35</v>
      </c>
      <c r="BG54">
        <v>18</v>
      </c>
      <c r="BH54">
        <v>17</v>
      </c>
      <c r="BI54">
        <v>89</v>
      </c>
      <c r="BJ54">
        <v>78</v>
      </c>
      <c r="BK54">
        <v>100</v>
      </c>
      <c r="BL54">
        <v>35</v>
      </c>
      <c r="BM54">
        <v>18</v>
      </c>
      <c r="BN54">
        <v>17</v>
      </c>
      <c r="BO54">
        <v>86</v>
      </c>
      <c r="BP54" t="s">
        <v>636</v>
      </c>
      <c r="BQ54" t="s">
        <v>636</v>
      </c>
      <c r="BR54">
        <v>35</v>
      </c>
      <c r="BS54">
        <v>18</v>
      </c>
      <c r="BT54">
        <v>17</v>
      </c>
      <c r="BU54">
        <v>100</v>
      </c>
      <c r="BV54">
        <v>100</v>
      </c>
      <c r="BW54">
        <v>100</v>
      </c>
      <c r="BX54">
        <v>10</v>
      </c>
      <c r="BY54">
        <v>3</v>
      </c>
      <c r="BZ54">
        <v>7</v>
      </c>
      <c r="CA54" t="s">
        <v>636</v>
      </c>
      <c r="CB54">
        <v>100</v>
      </c>
      <c r="CC54" t="s">
        <v>636</v>
      </c>
      <c r="CD54">
        <v>10</v>
      </c>
      <c r="CE54">
        <v>3</v>
      </c>
      <c r="CF54">
        <v>7</v>
      </c>
      <c r="CG54">
        <v>50</v>
      </c>
      <c r="CH54" t="s">
        <v>636</v>
      </c>
      <c r="CI54" t="s">
        <v>636</v>
      </c>
      <c r="CJ54">
        <v>10</v>
      </c>
      <c r="CK54">
        <v>3</v>
      </c>
      <c r="CL54">
        <v>7</v>
      </c>
      <c r="CM54">
        <v>60</v>
      </c>
      <c r="CN54" t="s">
        <v>636</v>
      </c>
      <c r="CO54" t="s">
        <v>636</v>
      </c>
      <c r="CP54">
        <v>10</v>
      </c>
      <c r="CQ54">
        <v>3</v>
      </c>
      <c r="CR54">
        <v>7</v>
      </c>
      <c r="CS54" t="s">
        <v>636</v>
      </c>
      <c r="CT54">
        <v>100</v>
      </c>
      <c r="CU54" t="s">
        <v>636</v>
      </c>
      <c r="CV54">
        <v>3</v>
      </c>
      <c r="CW54">
        <v>0</v>
      </c>
      <c r="CX54">
        <v>3</v>
      </c>
      <c r="CY54">
        <v>100</v>
      </c>
      <c r="CZ54" t="s">
        <v>637</v>
      </c>
      <c r="DA54">
        <v>100</v>
      </c>
      <c r="DB54">
        <v>3</v>
      </c>
      <c r="DC54">
        <v>0</v>
      </c>
      <c r="DD54">
        <v>3</v>
      </c>
      <c r="DE54">
        <v>100</v>
      </c>
      <c r="DF54" t="s">
        <v>637</v>
      </c>
      <c r="DG54">
        <v>100</v>
      </c>
      <c r="DH54">
        <v>3</v>
      </c>
      <c r="DI54">
        <v>0</v>
      </c>
      <c r="DJ54">
        <v>3</v>
      </c>
      <c r="DK54">
        <v>100</v>
      </c>
      <c r="DL54" t="s">
        <v>637</v>
      </c>
      <c r="DM54">
        <v>100</v>
      </c>
      <c r="DN54">
        <v>3</v>
      </c>
      <c r="DO54">
        <v>0</v>
      </c>
      <c r="DP54">
        <v>3</v>
      </c>
      <c r="DQ54">
        <v>100</v>
      </c>
      <c r="DR54" t="s">
        <v>637</v>
      </c>
      <c r="DS54">
        <v>100</v>
      </c>
      <c r="DT54">
        <v>1831</v>
      </c>
      <c r="DU54">
        <v>942</v>
      </c>
      <c r="DV54">
        <v>889</v>
      </c>
      <c r="DW54">
        <v>68</v>
      </c>
      <c r="DX54">
        <v>63</v>
      </c>
      <c r="DY54">
        <v>74</v>
      </c>
      <c r="DZ54">
        <v>1831</v>
      </c>
      <c r="EA54">
        <v>942</v>
      </c>
      <c r="EB54">
        <v>889</v>
      </c>
      <c r="EC54">
        <v>58</v>
      </c>
      <c r="ED54">
        <v>50</v>
      </c>
      <c r="EE54">
        <v>66</v>
      </c>
      <c r="EF54">
        <v>1831</v>
      </c>
      <c r="EG54">
        <v>942</v>
      </c>
      <c r="EH54">
        <v>889</v>
      </c>
      <c r="EI54">
        <v>67</v>
      </c>
      <c r="EJ54">
        <v>66</v>
      </c>
      <c r="EK54">
        <v>67</v>
      </c>
      <c r="EL54">
        <v>1831</v>
      </c>
      <c r="EM54">
        <v>942</v>
      </c>
      <c r="EN54">
        <v>889</v>
      </c>
      <c r="EO54">
        <v>77</v>
      </c>
      <c r="EP54">
        <v>74</v>
      </c>
      <c r="EQ54">
        <v>81</v>
      </c>
    </row>
    <row r="55" spans="1:147" x14ac:dyDescent="0.4">
      <c r="A55" t="s">
        <v>408</v>
      </c>
      <c r="B55" s="91" t="s">
        <v>249</v>
      </c>
      <c r="C55" s="91" t="s">
        <v>238</v>
      </c>
      <c r="D55">
        <v>4026</v>
      </c>
      <c r="E55">
        <v>2077</v>
      </c>
      <c r="F55">
        <v>1949</v>
      </c>
      <c r="G55">
        <v>64</v>
      </c>
      <c r="H55">
        <v>59</v>
      </c>
      <c r="I55">
        <v>70</v>
      </c>
      <c r="J55">
        <v>4026</v>
      </c>
      <c r="K55">
        <v>2077</v>
      </c>
      <c r="L55">
        <v>1949</v>
      </c>
      <c r="M55">
        <v>53</v>
      </c>
      <c r="N55">
        <v>45</v>
      </c>
      <c r="O55">
        <v>62</v>
      </c>
      <c r="P55">
        <v>4026</v>
      </c>
      <c r="Q55">
        <v>2077</v>
      </c>
      <c r="R55">
        <v>1949</v>
      </c>
      <c r="S55">
        <v>62</v>
      </c>
      <c r="T55">
        <v>61</v>
      </c>
      <c r="U55">
        <v>64</v>
      </c>
      <c r="V55">
        <v>4026</v>
      </c>
      <c r="W55">
        <v>2077</v>
      </c>
      <c r="X55">
        <v>1949</v>
      </c>
      <c r="Y55">
        <v>72</v>
      </c>
      <c r="Z55">
        <v>69</v>
      </c>
      <c r="AA55">
        <v>75</v>
      </c>
      <c r="AB55">
        <v>265</v>
      </c>
      <c r="AC55">
        <v>128</v>
      </c>
      <c r="AD55">
        <v>137</v>
      </c>
      <c r="AE55">
        <v>63</v>
      </c>
      <c r="AF55">
        <v>52</v>
      </c>
      <c r="AG55">
        <v>74</v>
      </c>
      <c r="AH55">
        <v>265</v>
      </c>
      <c r="AI55">
        <v>128</v>
      </c>
      <c r="AJ55">
        <v>137</v>
      </c>
      <c r="AK55">
        <v>57</v>
      </c>
      <c r="AL55">
        <v>43</v>
      </c>
      <c r="AM55">
        <v>69</v>
      </c>
      <c r="AN55">
        <v>265</v>
      </c>
      <c r="AO55">
        <v>128</v>
      </c>
      <c r="AP55">
        <v>137</v>
      </c>
      <c r="AQ55">
        <v>64</v>
      </c>
      <c r="AR55">
        <v>57</v>
      </c>
      <c r="AS55">
        <v>70</v>
      </c>
      <c r="AT55">
        <v>265</v>
      </c>
      <c r="AU55">
        <v>128</v>
      </c>
      <c r="AV55">
        <v>137</v>
      </c>
      <c r="AW55">
        <v>76</v>
      </c>
      <c r="AX55">
        <v>67</v>
      </c>
      <c r="AY55">
        <v>85</v>
      </c>
      <c r="AZ55">
        <v>245</v>
      </c>
      <c r="BA55">
        <v>119</v>
      </c>
      <c r="BB55">
        <v>126</v>
      </c>
      <c r="BC55">
        <v>66</v>
      </c>
      <c r="BD55">
        <v>62</v>
      </c>
      <c r="BE55">
        <v>69</v>
      </c>
      <c r="BF55">
        <v>245</v>
      </c>
      <c r="BG55">
        <v>119</v>
      </c>
      <c r="BH55">
        <v>126</v>
      </c>
      <c r="BI55">
        <v>60</v>
      </c>
      <c r="BJ55">
        <v>55</v>
      </c>
      <c r="BK55">
        <v>63</v>
      </c>
      <c r="BL55">
        <v>245</v>
      </c>
      <c r="BM55">
        <v>119</v>
      </c>
      <c r="BN55">
        <v>126</v>
      </c>
      <c r="BO55">
        <v>70</v>
      </c>
      <c r="BP55">
        <v>69</v>
      </c>
      <c r="BQ55">
        <v>71</v>
      </c>
      <c r="BR55">
        <v>245</v>
      </c>
      <c r="BS55">
        <v>119</v>
      </c>
      <c r="BT55">
        <v>126</v>
      </c>
      <c r="BU55">
        <v>71</v>
      </c>
      <c r="BV55">
        <v>71</v>
      </c>
      <c r="BW55">
        <v>71</v>
      </c>
      <c r="BX55">
        <v>227</v>
      </c>
      <c r="BY55">
        <v>102</v>
      </c>
      <c r="BZ55">
        <v>125</v>
      </c>
      <c r="CA55">
        <v>70</v>
      </c>
      <c r="CB55">
        <v>67</v>
      </c>
      <c r="CC55">
        <v>73</v>
      </c>
      <c r="CD55">
        <v>227</v>
      </c>
      <c r="CE55">
        <v>102</v>
      </c>
      <c r="CF55">
        <v>125</v>
      </c>
      <c r="CG55">
        <v>55</v>
      </c>
      <c r="CH55">
        <v>50</v>
      </c>
      <c r="CI55">
        <v>58</v>
      </c>
      <c r="CJ55">
        <v>227</v>
      </c>
      <c r="CK55">
        <v>102</v>
      </c>
      <c r="CL55">
        <v>125</v>
      </c>
      <c r="CM55">
        <v>61</v>
      </c>
      <c r="CN55">
        <v>63</v>
      </c>
      <c r="CO55">
        <v>60</v>
      </c>
      <c r="CP55">
        <v>227</v>
      </c>
      <c r="CQ55">
        <v>102</v>
      </c>
      <c r="CR55">
        <v>125</v>
      </c>
      <c r="CS55">
        <v>71</v>
      </c>
      <c r="CT55">
        <v>68</v>
      </c>
      <c r="CU55">
        <v>74</v>
      </c>
      <c r="CV55">
        <v>85</v>
      </c>
      <c r="CW55">
        <v>49</v>
      </c>
      <c r="CX55">
        <v>36</v>
      </c>
      <c r="CY55">
        <v>67</v>
      </c>
      <c r="CZ55">
        <v>55</v>
      </c>
      <c r="DA55">
        <v>83</v>
      </c>
      <c r="DB55">
        <v>85</v>
      </c>
      <c r="DC55">
        <v>49</v>
      </c>
      <c r="DD55">
        <v>36</v>
      </c>
      <c r="DE55">
        <v>61</v>
      </c>
      <c r="DF55">
        <v>49</v>
      </c>
      <c r="DG55">
        <v>78</v>
      </c>
      <c r="DH55">
        <v>85</v>
      </c>
      <c r="DI55">
        <v>49</v>
      </c>
      <c r="DJ55">
        <v>36</v>
      </c>
      <c r="DK55">
        <v>76</v>
      </c>
      <c r="DL55">
        <v>67</v>
      </c>
      <c r="DM55">
        <v>89</v>
      </c>
      <c r="DN55">
        <v>85</v>
      </c>
      <c r="DO55">
        <v>49</v>
      </c>
      <c r="DP55">
        <v>36</v>
      </c>
      <c r="DQ55">
        <v>71</v>
      </c>
      <c r="DR55">
        <v>61</v>
      </c>
      <c r="DS55">
        <v>83</v>
      </c>
      <c r="DT55">
        <v>5098</v>
      </c>
      <c r="DU55">
        <v>2601</v>
      </c>
      <c r="DV55">
        <v>2497</v>
      </c>
      <c r="DW55">
        <v>64</v>
      </c>
      <c r="DX55">
        <v>58</v>
      </c>
      <c r="DY55">
        <v>69</v>
      </c>
      <c r="DZ55">
        <v>5098</v>
      </c>
      <c r="EA55">
        <v>2601</v>
      </c>
      <c r="EB55">
        <v>2497</v>
      </c>
      <c r="EC55">
        <v>53</v>
      </c>
      <c r="ED55">
        <v>45</v>
      </c>
      <c r="EE55">
        <v>61</v>
      </c>
      <c r="EF55">
        <v>5098</v>
      </c>
      <c r="EG55">
        <v>2601</v>
      </c>
      <c r="EH55">
        <v>2497</v>
      </c>
      <c r="EI55">
        <v>62</v>
      </c>
      <c r="EJ55">
        <v>61</v>
      </c>
      <c r="EK55">
        <v>64</v>
      </c>
      <c r="EL55">
        <v>5098</v>
      </c>
      <c r="EM55">
        <v>2601</v>
      </c>
      <c r="EN55">
        <v>2497</v>
      </c>
      <c r="EO55">
        <v>71</v>
      </c>
      <c r="EP55">
        <v>68</v>
      </c>
      <c r="EQ55">
        <v>75</v>
      </c>
    </row>
    <row r="56" spans="1:147" x14ac:dyDescent="0.4">
      <c r="A56" t="s">
        <v>414</v>
      </c>
      <c r="B56" s="110" t="s">
        <v>647</v>
      </c>
      <c r="C56" s="91" t="s">
        <v>238</v>
      </c>
      <c r="D56">
        <v>1995</v>
      </c>
      <c r="E56">
        <v>959</v>
      </c>
      <c r="F56">
        <v>1036</v>
      </c>
      <c r="G56">
        <v>68</v>
      </c>
      <c r="H56">
        <v>63</v>
      </c>
      <c r="I56">
        <v>73</v>
      </c>
      <c r="J56">
        <v>1995</v>
      </c>
      <c r="K56">
        <v>959</v>
      </c>
      <c r="L56">
        <v>1036</v>
      </c>
      <c r="M56">
        <v>58</v>
      </c>
      <c r="N56">
        <v>50</v>
      </c>
      <c r="O56">
        <v>65</v>
      </c>
      <c r="P56">
        <v>1995</v>
      </c>
      <c r="Q56">
        <v>959</v>
      </c>
      <c r="R56">
        <v>1036</v>
      </c>
      <c r="S56">
        <v>67</v>
      </c>
      <c r="T56">
        <v>66</v>
      </c>
      <c r="U56">
        <v>69</v>
      </c>
      <c r="V56">
        <v>1995</v>
      </c>
      <c r="W56">
        <v>959</v>
      </c>
      <c r="X56">
        <v>1036</v>
      </c>
      <c r="Y56">
        <v>77</v>
      </c>
      <c r="Z56">
        <v>75</v>
      </c>
      <c r="AA56">
        <v>80</v>
      </c>
      <c r="AB56">
        <v>40</v>
      </c>
      <c r="AC56">
        <v>22</v>
      </c>
      <c r="AD56">
        <v>18</v>
      </c>
      <c r="AE56">
        <v>70</v>
      </c>
      <c r="AF56">
        <v>68</v>
      </c>
      <c r="AG56">
        <v>72</v>
      </c>
      <c r="AH56">
        <v>40</v>
      </c>
      <c r="AI56">
        <v>22</v>
      </c>
      <c r="AJ56">
        <v>18</v>
      </c>
      <c r="AK56">
        <v>63</v>
      </c>
      <c r="AL56">
        <v>55</v>
      </c>
      <c r="AM56">
        <v>72</v>
      </c>
      <c r="AN56">
        <v>40</v>
      </c>
      <c r="AO56">
        <v>22</v>
      </c>
      <c r="AP56">
        <v>18</v>
      </c>
      <c r="AQ56">
        <v>65</v>
      </c>
      <c r="AR56">
        <v>59</v>
      </c>
      <c r="AS56">
        <v>72</v>
      </c>
      <c r="AT56">
        <v>40</v>
      </c>
      <c r="AU56">
        <v>22</v>
      </c>
      <c r="AV56">
        <v>18</v>
      </c>
      <c r="AW56">
        <v>73</v>
      </c>
      <c r="AX56">
        <v>64</v>
      </c>
      <c r="AY56">
        <v>83</v>
      </c>
      <c r="AZ56">
        <v>12</v>
      </c>
      <c r="BA56" t="s">
        <v>636</v>
      </c>
      <c r="BB56" t="s">
        <v>636</v>
      </c>
      <c r="BC56">
        <v>58</v>
      </c>
      <c r="BD56" t="s">
        <v>636</v>
      </c>
      <c r="BE56" t="s">
        <v>636</v>
      </c>
      <c r="BF56">
        <v>12</v>
      </c>
      <c r="BG56" t="s">
        <v>636</v>
      </c>
      <c r="BH56" t="s">
        <v>636</v>
      </c>
      <c r="BI56">
        <v>42</v>
      </c>
      <c r="BJ56" t="s">
        <v>636</v>
      </c>
      <c r="BK56" t="s">
        <v>636</v>
      </c>
      <c r="BL56">
        <v>12</v>
      </c>
      <c r="BM56" t="s">
        <v>636</v>
      </c>
      <c r="BN56" t="s">
        <v>636</v>
      </c>
      <c r="BO56">
        <v>67</v>
      </c>
      <c r="BP56" t="s">
        <v>636</v>
      </c>
      <c r="BQ56" t="s">
        <v>636</v>
      </c>
      <c r="BR56">
        <v>12</v>
      </c>
      <c r="BS56" t="s">
        <v>636</v>
      </c>
      <c r="BT56" t="s">
        <v>636</v>
      </c>
      <c r="BU56">
        <v>67</v>
      </c>
      <c r="BV56" t="s">
        <v>636</v>
      </c>
      <c r="BW56" t="s">
        <v>636</v>
      </c>
      <c r="BX56">
        <v>4</v>
      </c>
      <c r="BY56">
        <v>4</v>
      </c>
      <c r="BZ56">
        <v>0</v>
      </c>
      <c r="CA56" t="s">
        <v>636</v>
      </c>
      <c r="CB56" t="s">
        <v>636</v>
      </c>
      <c r="CC56" t="s">
        <v>637</v>
      </c>
      <c r="CD56">
        <v>4</v>
      </c>
      <c r="CE56">
        <v>4</v>
      </c>
      <c r="CF56">
        <v>0</v>
      </c>
      <c r="CG56" t="s">
        <v>636</v>
      </c>
      <c r="CH56" t="s">
        <v>636</v>
      </c>
      <c r="CI56" t="s">
        <v>637</v>
      </c>
      <c r="CJ56">
        <v>4</v>
      </c>
      <c r="CK56">
        <v>4</v>
      </c>
      <c r="CL56">
        <v>0</v>
      </c>
      <c r="CM56" t="s">
        <v>636</v>
      </c>
      <c r="CN56" t="s">
        <v>636</v>
      </c>
      <c r="CO56" t="s">
        <v>637</v>
      </c>
      <c r="CP56">
        <v>4</v>
      </c>
      <c r="CQ56">
        <v>4</v>
      </c>
      <c r="CR56">
        <v>0</v>
      </c>
      <c r="CS56" t="s">
        <v>636</v>
      </c>
      <c r="CT56" t="s">
        <v>636</v>
      </c>
      <c r="CU56" t="s">
        <v>637</v>
      </c>
      <c r="CV56">
        <v>6</v>
      </c>
      <c r="CW56">
        <v>3</v>
      </c>
      <c r="CX56">
        <v>3</v>
      </c>
      <c r="CY56" t="s">
        <v>636</v>
      </c>
      <c r="CZ56">
        <v>100</v>
      </c>
      <c r="DA56" t="s">
        <v>636</v>
      </c>
      <c r="DB56">
        <v>6</v>
      </c>
      <c r="DC56">
        <v>3</v>
      </c>
      <c r="DD56">
        <v>3</v>
      </c>
      <c r="DE56">
        <v>50</v>
      </c>
      <c r="DF56" t="s">
        <v>636</v>
      </c>
      <c r="DG56" t="s">
        <v>636</v>
      </c>
      <c r="DH56">
        <v>6</v>
      </c>
      <c r="DI56">
        <v>3</v>
      </c>
      <c r="DJ56">
        <v>3</v>
      </c>
      <c r="DK56" t="s">
        <v>636</v>
      </c>
      <c r="DL56">
        <v>100</v>
      </c>
      <c r="DM56" t="s">
        <v>636</v>
      </c>
      <c r="DN56">
        <v>6</v>
      </c>
      <c r="DO56">
        <v>3</v>
      </c>
      <c r="DP56">
        <v>3</v>
      </c>
      <c r="DQ56" t="s">
        <v>636</v>
      </c>
      <c r="DR56">
        <v>100</v>
      </c>
      <c r="DS56" t="s">
        <v>636</v>
      </c>
      <c r="DT56">
        <v>2072</v>
      </c>
      <c r="DU56">
        <v>1002</v>
      </c>
      <c r="DV56">
        <v>1070</v>
      </c>
      <c r="DW56">
        <v>68</v>
      </c>
      <c r="DX56">
        <v>63</v>
      </c>
      <c r="DY56">
        <v>73</v>
      </c>
      <c r="DZ56">
        <v>2072</v>
      </c>
      <c r="EA56">
        <v>1002</v>
      </c>
      <c r="EB56">
        <v>1070</v>
      </c>
      <c r="EC56">
        <v>58</v>
      </c>
      <c r="ED56">
        <v>50</v>
      </c>
      <c r="EE56">
        <v>65</v>
      </c>
      <c r="EF56">
        <v>2072</v>
      </c>
      <c r="EG56">
        <v>1002</v>
      </c>
      <c r="EH56">
        <v>1070</v>
      </c>
      <c r="EI56">
        <v>67</v>
      </c>
      <c r="EJ56">
        <v>66</v>
      </c>
      <c r="EK56">
        <v>69</v>
      </c>
      <c r="EL56">
        <v>2072</v>
      </c>
      <c r="EM56">
        <v>1002</v>
      </c>
      <c r="EN56">
        <v>1070</v>
      </c>
      <c r="EO56">
        <v>77</v>
      </c>
      <c r="EP56">
        <v>74</v>
      </c>
      <c r="EQ56">
        <v>80</v>
      </c>
    </row>
    <row r="57" spans="1:147" x14ac:dyDescent="0.4">
      <c r="A57" t="s">
        <v>413</v>
      </c>
      <c r="B57" s="91" t="s">
        <v>254</v>
      </c>
      <c r="C57" s="91" t="s">
        <v>238</v>
      </c>
      <c r="D57">
        <v>2796</v>
      </c>
      <c r="E57">
        <v>1443</v>
      </c>
      <c r="F57">
        <v>1353</v>
      </c>
      <c r="G57">
        <v>71</v>
      </c>
      <c r="H57">
        <v>67</v>
      </c>
      <c r="I57">
        <v>75</v>
      </c>
      <c r="J57">
        <v>2796</v>
      </c>
      <c r="K57">
        <v>1443</v>
      </c>
      <c r="L57">
        <v>1353</v>
      </c>
      <c r="M57">
        <v>63</v>
      </c>
      <c r="N57">
        <v>55</v>
      </c>
      <c r="O57">
        <v>71</v>
      </c>
      <c r="P57">
        <v>2796</v>
      </c>
      <c r="Q57">
        <v>1443</v>
      </c>
      <c r="R57">
        <v>1353</v>
      </c>
      <c r="S57">
        <v>74</v>
      </c>
      <c r="T57">
        <v>72</v>
      </c>
      <c r="U57">
        <v>75</v>
      </c>
      <c r="V57">
        <v>2796</v>
      </c>
      <c r="W57">
        <v>1443</v>
      </c>
      <c r="X57">
        <v>1353</v>
      </c>
      <c r="Y57">
        <v>81</v>
      </c>
      <c r="Z57">
        <v>79</v>
      </c>
      <c r="AA57">
        <v>84</v>
      </c>
      <c r="AB57">
        <v>70</v>
      </c>
      <c r="AC57">
        <v>33</v>
      </c>
      <c r="AD57">
        <v>37</v>
      </c>
      <c r="AE57">
        <v>70</v>
      </c>
      <c r="AF57">
        <v>58</v>
      </c>
      <c r="AG57">
        <v>81</v>
      </c>
      <c r="AH57">
        <v>70</v>
      </c>
      <c r="AI57">
        <v>33</v>
      </c>
      <c r="AJ57">
        <v>37</v>
      </c>
      <c r="AK57">
        <v>64</v>
      </c>
      <c r="AL57">
        <v>52</v>
      </c>
      <c r="AM57">
        <v>76</v>
      </c>
      <c r="AN57">
        <v>70</v>
      </c>
      <c r="AO57">
        <v>33</v>
      </c>
      <c r="AP57">
        <v>37</v>
      </c>
      <c r="AQ57">
        <v>73</v>
      </c>
      <c r="AR57">
        <v>61</v>
      </c>
      <c r="AS57">
        <v>84</v>
      </c>
      <c r="AT57">
        <v>70</v>
      </c>
      <c r="AU57">
        <v>33</v>
      </c>
      <c r="AV57">
        <v>37</v>
      </c>
      <c r="AW57">
        <v>81</v>
      </c>
      <c r="AX57">
        <v>79</v>
      </c>
      <c r="AY57">
        <v>84</v>
      </c>
      <c r="AZ57">
        <v>31</v>
      </c>
      <c r="BA57">
        <v>15</v>
      </c>
      <c r="BB57">
        <v>16</v>
      </c>
      <c r="BC57">
        <v>74</v>
      </c>
      <c r="BD57">
        <v>73</v>
      </c>
      <c r="BE57">
        <v>75</v>
      </c>
      <c r="BF57">
        <v>31</v>
      </c>
      <c r="BG57">
        <v>15</v>
      </c>
      <c r="BH57">
        <v>16</v>
      </c>
      <c r="BI57">
        <v>71</v>
      </c>
      <c r="BJ57">
        <v>60</v>
      </c>
      <c r="BK57">
        <v>81</v>
      </c>
      <c r="BL57">
        <v>31</v>
      </c>
      <c r="BM57">
        <v>15</v>
      </c>
      <c r="BN57">
        <v>16</v>
      </c>
      <c r="BO57">
        <v>74</v>
      </c>
      <c r="BP57">
        <v>73</v>
      </c>
      <c r="BQ57">
        <v>75</v>
      </c>
      <c r="BR57">
        <v>31</v>
      </c>
      <c r="BS57">
        <v>15</v>
      </c>
      <c r="BT57">
        <v>16</v>
      </c>
      <c r="BU57">
        <v>84</v>
      </c>
      <c r="BV57" t="s">
        <v>636</v>
      </c>
      <c r="BW57" t="s">
        <v>636</v>
      </c>
      <c r="BX57">
        <v>8</v>
      </c>
      <c r="BY57">
        <v>4</v>
      </c>
      <c r="BZ57">
        <v>4</v>
      </c>
      <c r="CA57" t="s">
        <v>636</v>
      </c>
      <c r="CB57" t="s">
        <v>636</v>
      </c>
      <c r="CC57" t="s">
        <v>636</v>
      </c>
      <c r="CD57">
        <v>8</v>
      </c>
      <c r="CE57">
        <v>4</v>
      </c>
      <c r="CF57">
        <v>4</v>
      </c>
      <c r="CG57">
        <v>63</v>
      </c>
      <c r="CH57" t="s">
        <v>636</v>
      </c>
      <c r="CI57" t="s">
        <v>636</v>
      </c>
      <c r="CJ57">
        <v>8</v>
      </c>
      <c r="CK57">
        <v>4</v>
      </c>
      <c r="CL57">
        <v>4</v>
      </c>
      <c r="CM57">
        <v>63</v>
      </c>
      <c r="CN57" t="s">
        <v>636</v>
      </c>
      <c r="CO57" t="s">
        <v>636</v>
      </c>
      <c r="CP57">
        <v>8</v>
      </c>
      <c r="CQ57">
        <v>4</v>
      </c>
      <c r="CR57">
        <v>4</v>
      </c>
      <c r="CS57" t="s">
        <v>636</v>
      </c>
      <c r="CT57" t="s">
        <v>636</v>
      </c>
      <c r="CU57" t="s">
        <v>636</v>
      </c>
      <c r="CV57">
        <v>10</v>
      </c>
      <c r="CW57">
        <v>4</v>
      </c>
      <c r="CX57">
        <v>6</v>
      </c>
      <c r="CY57" t="s">
        <v>636</v>
      </c>
      <c r="CZ57">
        <v>100</v>
      </c>
      <c r="DA57" t="s">
        <v>636</v>
      </c>
      <c r="DB57">
        <v>10</v>
      </c>
      <c r="DC57">
        <v>4</v>
      </c>
      <c r="DD57">
        <v>6</v>
      </c>
      <c r="DE57" t="s">
        <v>636</v>
      </c>
      <c r="DF57">
        <v>100</v>
      </c>
      <c r="DG57" t="s">
        <v>636</v>
      </c>
      <c r="DH57">
        <v>10</v>
      </c>
      <c r="DI57">
        <v>4</v>
      </c>
      <c r="DJ57">
        <v>6</v>
      </c>
      <c r="DK57" t="s">
        <v>636</v>
      </c>
      <c r="DL57">
        <v>100</v>
      </c>
      <c r="DM57" t="s">
        <v>636</v>
      </c>
      <c r="DN57">
        <v>10</v>
      </c>
      <c r="DO57">
        <v>4</v>
      </c>
      <c r="DP57">
        <v>6</v>
      </c>
      <c r="DQ57" t="s">
        <v>636</v>
      </c>
      <c r="DR57">
        <v>100</v>
      </c>
      <c r="DS57" t="s">
        <v>636</v>
      </c>
      <c r="DT57">
        <v>2965</v>
      </c>
      <c r="DU57">
        <v>1525</v>
      </c>
      <c r="DV57">
        <v>1440</v>
      </c>
      <c r="DW57">
        <v>70</v>
      </c>
      <c r="DX57">
        <v>66</v>
      </c>
      <c r="DY57">
        <v>75</v>
      </c>
      <c r="DZ57">
        <v>2965</v>
      </c>
      <c r="EA57">
        <v>1525</v>
      </c>
      <c r="EB57">
        <v>1440</v>
      </c>
      <c r="EC57">
        <v>63</v>
      </c>
      <c r="ED57">
        <v>54</v>
      </c>
      <c r="EE57">
        <v>71</v>
      </c>
      <c r="EF57">
        <v>2965</v>
      </c>
      <c r="EG57">
        <v>1525</v>
      </c>
      <c r="EH57">
        <v>1440</v>
      </c>
      <c r="EI57">
        <v>74</v>
      </c>
      <c r="EJ57">
        <v>72</v>
      </c>
      <c r="EK57">
        <v>75</v>
      </c>
      <c r="EL57">
        <v>2965</v>
      </c>
      <c r="EM57">
        <v>1525</v>
      </c>
      <c r="EN57">
        <v>1440</v>
      </c>
      <c r="EO57">
        <v>81</v>
      </c>
      <c r="EP57">
        <v>79</v>
      </c>
      <c r="EQ57">
        <v>84</v>
      </c>
    </row>
    <row r="58" spans="1:147" x14ac:dyDescent="0.4">
      <c r="A58" t="s">
        <v>420</v>
      </c>
      <c r="B58" s="91" t="s">
        <v>261</v>
      </c>
      <c r="C58" s="91" t="s">
        <v>238</v>
      </c>
      <c r="D58">
        <v>3481</v>
      </c>
      <c r="E58">
        <v>1772</v>
      </c>
      <c r="F58">
        <v>1709</v>
      </c>
      <c r="G58">
        <v>71</v>
      </c>
      <c r="H58">
        <v>65</v>
      </c>
      <c r="I58">
        <v>78</v>
      </c>
      <c r="J58">
        <v>3481</v>
      </c>
      <c r="K58">
        <v>1772</v>
      </c>
      <c r="L58">
        <v>1709</v>
      </c>
      <c r="M58">
        <v>62</v>
      </c>
      <c r="N58">
        <v>53</v>
      </c>
      <c r="O58">
        <v>72</v>
      </c>
      <c r="P58">
        <v>3481</v>
      </c>
      <c r="Q58">
        <v>1772</v>
      </c>
      <c r="R58">
        <v>1709</v>
      </c>
      <c r="S58">
        <v>70</v>
      </c>
      <c r="T58">
        <v>67</v>
      </c>
      <c r="U58">
        <v>72</v>
      </c>
      <c r="V58">
        <v>3481</v>
      </c>
      <c r="W58">
        <v>1772</v>
      </c>
      <c r="X58">
        <v>1709</v>
      </c>
      <c r="Y58">
        <v>81</v>
      </c>
      <c r="Z58">
        <v>77</v>
      </c>
      <c r="AA58">
        <v>85</v>
      </c>
      <c r="AB58">
        <v>112</v>
      </c>
      <c r="AC58">
        <v>57</v>
      </c>
      <c r="AD58">
        <v>55</v>
      </c>
      <c r="AE58">
        <v>77</v>
      </c>
      <c r="AF58">
        <v>70</v>
      </c>
      <c r="AG58">
        <v>84</v>
      </c>
      <c r="AH58">
        <v>112</v>
      </c>
      <c r="AI58">
        <v>57</v>
      </c>
      <c r="AJ58">
        <v>55</v>
      </c>
      <c r="AK58">
        <v>71</v>
      </c>
      <c r="AL58">
        <v>67</v>
      </c>
      <c r="AM58">
        <v>75</v>
      </c>
      <c r="AN58">
        <v>112</v>
      </c>
      <c r="AO58">
        <v>57</v>
      </c>
      <c r="AP58">
        <v>55</v>
      </c>
      <c r="AQ58">
        <v>80</v>
      </c>
      <c r="AR58">
        <v>75</v>
      </c>
      <c r="AS58">
        <v>85</v>
      </c>
      <c r="AT58">
        <v>112</v>
      </c>
      <c r="AU58">
        <v>57</v>
      </c>
      <c r="AV58">
        <v>55</v>
      </c>
      <c r="AW58">
        <v>83</v>
      </c>
      <c r="AX58" t="s">
        <v>636</v>
      </c>
      <c r="AY58" t="s">
        <v>636</v>
      </c>
      <c r="AZ58">
        <v>77</v>
      </c>
      <c r="BA58">
        <v>38</v>
      </c>
      <c r="BB58">
        <v>39</v>
      </c>
      <c r="BC58">
        <v>78</v>
      </c>
      <c r="BD58">
        <v>76</v>
      </c>
      <c r="BE58">
        <v>79</v>
      </c>
      <c r="BF58">
        <v>77</v>
      </c>
      <c r="BG58">
        <v>38</v>
      </c>
      <c r="BH58">
        <v>39</v>
      </c>
      <c r="BI58">
        <v>77</v>
      </c>
      <c r="BJ58">
        <v>76</v>
      </c>
      <c r="BK58">
        <v>77</v>
      </c>
      <c r="BL58">
        <v>77</v>
      </c>
      <c r="BM58">
        <v>38</v>
      </c>
      <c r="BN58">
        <v>39</v>
      </c>
      <c r="BO58">
        <v>79</v>
      </c>
      <c r="BP58">
        <v>79</v>
      </c>
      <c r="BQ58">
        <v>79</v>
      </c>
      <c r="BR58">
        <v>77</v>
      </c>
      <c r="BS58">
        <v>38</v>
      </c>
      <c r="BT58">
        <v>39</v>
      </c>
      <c r="BU58">
        <v>87</v>
      </c>
      <c r="BV58">
        <v>84</v>
      </c>
      <c r="BW58">
        <v>90</v>
      </c>
      <c r="BX58">
        <v>9</v>
      </c>
      <c r="BY58">
        <v>3</v>
      </c>
      <c r="BZ58">
        <v>6</v>
      </c>
      <c r="CA58">
        <v>33</v>
      </c>
      <c r="CB58" t="s">
        <v>636</v>
      </c>
      <c r="CC58" t="s">
        <v>636</v>
      </c>
      <c r="CD58">
        <v>9</v>
      </c>
      <c r="CE58">
        <v>3</v>
      </c>
      <c r="CF58">
        <v>6</v>
      </c>
      <c r="CG58">
        <v>33</v>
      </c>
      <c r="CH58" t="s">
        <v>636</v>
      </c>
      <c r="CI58" t="s">
        <v>636</v>
      </c>
      <c r="CJ58">
        <v>9</v>
      </c>
      <c r="CK58">
        <v>3</v>
      </c>
      <c r="CL58">
        <v>6</v>
      </c>
      <c r="CM58">
        <v>56</v>
      </c>
      <c r="CN58" t="s">
        <v>636</v>
      </c>
      <c r="CO58" t="s">
        <v>636</v>
      </c>
      <c r="CP58">
        <v>9</v>
      </c>
      <c r="CQ58">
        <v>3</v>
      </c>
      <c r="CR58">
        <v>6</v>
      </c>
      <c r="CS58">
        <v>56</v>
      </c>
      <c r="CT58" t="s">
        <v>636</v>
      </c>
      <c r="CU58" t="s">
        <v>636</v>
      </c>
      <c r="CV58">
        <v>21</v>
      </c>
      <c r="CW58">
        <v>9</v>
      </c>
      <c r="CX58">
        <v>12</v>
      </c>
      <c r="CY58">
        <v>57</v>
      </c>
      <c r="CZ58">
        <v>67</v>
      </c>
      <c r="DA58">
        <v>50</v>
      </c>
      <c r="DB58">
        <v>21</v>
      </c>
      <c r="DC58">
        <v>9</v>
      </c>
      <c r="DD58">
        <v>12</v>
      </c>
      <c r="DE58">
        <v>48</v>
      </c>
      <c r="DF58">
        <v>44</v>
      </c>
      <c r="DG58">
        <v>50</v>
      </c>
      <c r="DH58">
        <v>21</v>
      </c>
      <c r="DI58">
        <v>9</v>
      </c>
      <c r="DJ58">
        <v>12</v>
      </c>
      <c r="DK58">
        <v>76</v>
      </c>
      <c r="DL58" t="s">
        <v>636</v>
      </c>
      <c r="DM58" t="s">
        <v>636</v>
      </c>
      <c r="DN58">
        <v>21</v>
      </c>
      <c r="DO58">
        <v>9</v>
      </c>
      <c r="DP58">
        <v>12</v>
      </c>
      <c r="DQ58">
        <v>76</v>
      </c>
      <c r="DR58" t="s">
        <v>636</v>
      </c>
      <c r="DS58" t="s">
        <v>636</v>
      </c>
      <c r="DT58">
        <v>3741</v>
      </c>
      <c r="DU58">
        <v>1896</v>
      </c>
      <c r="DV58">
        <v>1845</v>
      </c>
      <c r="DW58">
        <v>71</v>
      </c>
      <c r="DX58">
        <v>66</v>
      </c>
      <c r="DY58">
        <v>78</v>
      </c>
      <c r="DZ58">
        <v>3741</v>
      </c>
      <c r="EA58">
        <v>1896</v>
      </c>
      <c r="EB58">
        <v>1845</v>
      </c>
      <c r="EC58">
        <v>62</v>
      </c>
      <c r="ED58">
        <v>54</v>
      </c>
      <c r="EE58">
        <v>71</v>
      </c>
      <c r="EF58">
        <v>3741</v>
      </c>
      <c r="EG58">
        <v>1896</v>
      </c>
      <c r="EH58">
        <v>1845</v>
      </c>
      <c r="EI58">
        <v>70</v>
      </c>
      <c r="EJ58">
        <v>67</v>
      </c>
      <c r="EK58">
        <v>73</v>
      </c>
      <c r="EL58">
        <v>3741</v>
      </c>
      <c r="EM58">
        <v>1896</v>
      </c>
      <c r="EN58">
        <v>1845</v>
      </c>
      <c r="EO58">
        <v>81</v>
      </c>
      <c r="EP58">
        <v>76</v>
      </c>
      <c r="EQ58">
        <v>85</v>
      </c>
    </row>
    <row r="59" spans="1:147" x14ac:dyDescent="0.4">
      <c r="A59" t="s">
        <v>400</v>
      </c>
      <c r="B59" s="91" t="s">
        <v>241</v>
      </c>
      <c r="C59" s="91" t="s">
        <v>238</v>
      </c>
      <c r="D59">
        <v>2601</v>
      </c>
      <c r="E59">
        <v>1340</v>
      </c>
      <c r="F59">
        <v>1261</v>
      </c>
      <c r="G59">
        <v>72</v>
      </c>
      <c r="H59">
        <v>67</v>
      </c>
      <c r="I59">
        <v>77</v>
      </c>
      <c r="J59">
        <v>2601</v>
      </c>
      <c r="K59">
        <v>1340</v>
      </c>
      <c r="L59">
        <v>1261</v>
      </c>
      <c r="M59">
        <v>64</v>
      </c>
      <c r="N59">
        <v>57</v>
      </c>
      <c r="O59">
        <v>72</v>
      </c>
      <c r="P59">
        <v>2601</v>
      </c>
      <c r="Q59">
        <v>1340</v>
      </c>
      <c r="R59">
        <v>1261</v>
      </c>
      <c r="S59">
        <v>73</v>
      </c>
      <c r="T59">
        <v>72</v>
      </c>
      <c r="U59">
        <v>73</v>
      </c>
      <c r="V59">
        <v>2601</v>
      </c>
      <c r="W59">
        <v>1340</v>
      </c>
      <c r="X59">
        <v>1261</v>
      </c>
      <c r="Y59">
        <v>81</v>
      </c>
      <c r="Z59">
        <v>78</v>
      </c>
      <c r="AA59">
        <v>84</v>
      </c>
      <c r="AB59">
        <v>180</v>
      </c>
      <c r="AC59">
        <v>96</v>
      </c>
      <c r="AD59">
        <v>84</v>
      </c>
      <c r="AE59">
        <v>72</v>
      </c>
      <c r="AF59">
        <v>69</v>
      </c>
      <c r="AG59">
        <v>75</v>
      </c>
      <c r="AH59">
        <v>180</v>
      </c>
      <c r="AI59">
        <v>96</v>
      </c>
      <c r="AJ59">
        <v>84</v>
      </c>
      <c r="AK59">
        <v>67</v>
      </c>
      <c r="AL59">
        <v>64</v>
      </c>
      <c r="AM59">
        <v>70</v>
      </c>
      <c r="AN59">
        <v>180</v>
      </c>
      <c r="AO59">
        <v>96</v>
      </c>
      <c r="AP59">
        <v>84</v>
      </c>
      <c r="AQ59">
        <v>71</v>
      </c>
      <c r="AR59">
        <v>71</v>
      </c>
      <c r="AS59">
        <v>70</v>
      </c>
      <c r="AT59">
        <v>180</v>
      </c>
      <c r="AU59">
        <v>96</v>
      </c>
      <c r="AV59">
        <v>84</v>
      </c>
      <c r="AW59">
        <v>81</v>
      </c>
      <c r="AX59">
        <v>79</v>
      </c>
      <c r="AY59">
        <v>83</v>
      </c>
      <c r="AZ59">
        <v>871</v>
      </c>
      <c r="BA59">
        <v>441</v>
      </c>
      <c r="BB59">
        <v>430</v>
      </c>
      <c r="BC59">
        <v>75</v>
      </c>
      <c r="BD59">
        <v>72</v>
      </c>
      <c r="BE59">
        <v>79</v>
      </c>
      <c r="BF59">
        <v>871</v>
      </c>
      <c r="BG59">
        <v>441</v>
      </c>
      <c r="BH59">
        <v>430</v>
      </c>
      <c r="BI59">
        <v>69</v>
      </c>
      <c r="BJ59">
        <v>63</v>
      </c>
      <c r="BK59">
        <v>75</v>
      </c>
      <c r="BL59">
        <v>871</v>
      </c>
      <c r="BM59">
        <v>441</v>
      </c>
      <c r="BN59">
        <v>430</v>
      </c>
      <c r="BO59">
        <v>75</v>
      </c>
      <c r="BP59">
        <v>75</v>
      </c>
      <c r="BQ59">
        <v>76</v>
      </c>
      <c r="BR59">
        <v>871</v>
      </c>
      <c r="BS59">
        <v>441</v>
      </c>
      <c r="BT59">
        <v>430</v>
      </c>
      <c r="BU59">
        <v>81</v>
      </c>
      <c r="BV59">
        <v>80</v>
      </c>
      <c r="BW59">
        <v>82</v>
      </c>
      <c r="BX59">
        <v>210</v>
      </c>
      <c r="BY59">
        <v>103</v>
      </c>
      <c r="BZ59">
        <v>107</v>
      </c>
      <c r="CA59">
        <v>64</v>
      </c>
      <c r="CB59">
        <v>62</v>
      </c>
      <c r="CC59">
        <v>65</v>
      </c>
      <c r="CD59">
        <v>210</v>
      </c>
      <c r="CE59">
        <v>103</v>
      </c>
      <c r="CF59">
        <v>107</v>
      </c>
      <c r="CG59">
        <v>56</v>
      </c>
      <c r="CH59">
        <v>54</v>
      </c>
      <c r="CI59">
        <v>58</v>
      </c>
      <c r="CJ59">
        <v>210</v>
      </c>
      <c r="CK59">
        <v>103</v>
      </c>
      <c r="CL59">
        <v>107</v>
      </c>
      <c r="CM59">
        <v>63</v>
      </c>
      <c r="CN59">
        <v>66</v>
      </c>
      <c r="CO59">
        <v>60</v>
      </c>
      <c r="CP59">
        <v>210</v>
      </c>
      <c r="CQ59">
        <v>103</v>
      </c>
      <c r="CR59">
        <v>107</v>
      </c>
      <c r="CS59">
        <v>69</v>
      </c>
      <c r="CT59">
        <v>68</v>
      </c>
      <c r="CU59">
        <v>70</v>
      </c>
      <c r="CV59">
        <v>12</v>
      </c>
      <c r="CW59">
        <v>5</v>
      </c>
      <c r="CX59">
        <v>7</v>
      </c>
      <c r="CY59" t="s">
        <v>636</v>
      </c>
      <c r="CZ59" t="s">
        <v>636</v>
      </c>
      <c r="DA59" t="s">
        <v>636</v>
      </c>
      <c r="DB59">
        <v>12</v>
      </c>
      <c r="DC59">
        <v>5</v>
      </c>
      <c r="DD59">
        <v>7</v>
      </c>
      <c r="DE59" t="s">
        <v>636</v>
      </c>
      <c r="DF59" t="s">
        <v>636</v>
      </c>
      <c r="DG59" t="s">
        <v>636</v>
      </c>
      <c r="DH59">
        <v>12</v>
      </c>
      <c r="DI59">
        <v>5</v>
      </c>
      <c r="DJ59">
        <v>7</v>
      </c>
      <c r="DK59" t="s">
        <v>636</v>
      </c>
      <c r="DL59" t="s">
        <v>636</v>
      </c>
      <c r="DM59" t="s">
        <v>636</v>
      </c>
      <c r="DN59">
        <v>12</v>
      </c>
      <c r="DO59">
        <v>5</v>
      </c>
      <c r="DP59">
        <v>7</v>
      </c>
      <c r="DQ59" t="s">
        <v>636</v>
      </c>
      <c r="DR59" t="s">
        <v>636</v>
      </c>
      <c r="DS59" t="s">
        <v>636</v>
      </c>
      <c r="DT59">
        <v>3997</v>
      </c>
      <c r="DU59">
        <v>2053</v>
      </c>
      <c r="DV59">
        <v>1944</v>
      </c>
      <c r="DW59">
        <v>71</v>
      </c>
      <c r="DX59">
        <v>67</v>
      </c>
      <c r="DY59">
        <v>76</v>
      </c>
      <c r="DZ59">
        <v>3997</v>
      </c>
      <c r="EA59">
        <v>2053</v>
      </c>
      <c r="EB59">
        <v>1944</v>
      </c>
      <c r="EC59">
        <v>64</v>
      </c>
      <c r="ED59">
        <v>58</v>
      </c>
      <c r="EE59">
        <v>71</v>
      </c>
      <c r="EF59">
        <v>3997</v>
      </c>
      <c r="EG59">
        <v>2053</v>
      </c>
      <c r="EH59">
        <v>1944</v>
      </c>
      <c r="EI59">
        <v>72</v>
      </c>
      <c r="EJ59">
        <v>72</v>
      </c>
      <c r="EK59">
        <v>72</v>
      </c>
      <c r="EL59">
        <v>3997</v>
      </c>
      <c r="EM59">
        <v>2053</v>
      </c>
      <c r="EN59">
        <v>1944</v>
      </c>
      <c r="EO59">
        <v>79</v>
      </c>
      <c r="EP59">
        <v>77</v>
      </c>
      <c r="EQ59">
        <v>82</v>
      </c>
    </row>
    <row r="60" spans="1:147" x14ac:dyDescent="0.4">
      <c r="A60" t="s">
        <v>401</v>
      </c>
      <c r="B60" s="91" t="s">
        <v>242</v>
      </c>
      <c r="C60" s="91" t="s">
        <v>238</v>
      </c>
      <c r="D60">
        <v>1878</v>
      </c>
      <c r="E60">
        <v>984</v>
      </c>
      <c r="F60">
        <v>894</v>
      </c>
      <c r="G60">
        <v>73</v>
      </c>
      <c r="H60">
        <v>68</v>
      </c>
      <c r="I60">
        <v>78</v>
      </c>
      <c r="J60">
        <v>1878</v>
      </c>
      <c r="K60">
        <v>984</v>
      </c>
      <c r="L60">
        <v>894</v>
      </c>
      <c r="M60">
        <v>64</v>
      </c>
      <c r="N60">
        <v>57</v>
      </c>
      <c r="O60">
        <v>71</v>
      </c>
      <c r="P60">
        <v>1878</v>
      </c>
      <c r="Q60">
        <v>984</v>
      </c>
      <c r="R60">
        <v>894</v>
      </c>
      <c r="S60">
        <v>72</v>
      </c>
      <c r="T60">
        <v>70</v>
      </c>
      <c r="U60">
        <v>73</v>
      </c>
      <c r="V60">
        <v>1878</v>
      </c>
      <c r="W60">
        <v>984</v>
      </c>
      <c r="X60">
        <v>894</v>
      </c>
      <c r="Y60">
        <v>82</v>
      </c>
      <c r="Z60">
        <v>78</v>
      </c>
      <c r="AA60">
        <v>85</v>
      </c>
      <c r="AB60">
        <v>86</v>
      </c>
      <c r="AC60">
        <v>38</v>
      </c>
      <c r="AD60">
        <v>48</v>
      </c>
      <c r="AE60">
        <v>65</v>
      </c>
      <c r="AF60">
        <v>45</v>
      </c>
      <c r="AG60">
        <v>81</v>
      </c>
      <c r="AH60">
        <v>86</v>
      </c>
      <c r="AI60">
        <v>38</v>
      </c>
      <c r="AJ60">
        <v>48</v>
      </c>
      <c r="AK60">
        <v>63</v>
      </c>
      <c r="AL60">
        <v>42</v>
      </c>
      <c r="AM60">
        <v>79</v>
      </c>
      <c r="AN60">
        <v>86</v>
      </c>
      <c r="AO60">
        <v>38</v>
      </c>
      <c r="AP60">
        <v>48</v>
      </c>
      <c r="AQ60">
        <v>71</v>
      </c>
      <c r="AR60">
        <v>63</v>
      </c>
      <c r="AS60">
        <v>77</v>
      </c>
      <c r="AT60">
        <v>86</v>
      </c>
      <c r="AU60">
        <v>38</v>
      </c>
      <c r="AV60">
        <v>48</v>
      </c>
      <c r="AW60">
        <v>79</v>
      </c>
      <c r="AX60">
        <v>68</v>
      </c>
      <c r="AY60">
        <v>88</v>
      </c>
      <c r="AZ60">
        <v>335</v>
      </c>
      <c r="BA60">
        <v>180</v>
      </c>
      <c r="BB60">
        <v>155</v>
      </c>
      <c r="BC60">
        <v>74</v>
      </c>
      <c r="BD60">
        <v>72</v>
      </c>
      <c r="BE60">
        <v>76</v>
      </c>
      <c r="BF60">
        <v>335</v>
      </c>
      <c r="BG60">
        <v>180</v>
      </c>
      <c r="BH60">
        <v>155</v>
      </c>
      <c r="BI60">
        <v>64</v>
      </c>
      <c r="BJ60">
        <v>59</v>
      </c>
      <c r="BK60">
        <v>68</v>
      </c>
      <c r="BL60">
        <v>335</v>
      </c>
      <c r="BM60">
        <v>180</v>
      </c>
      <c r="BN60">
        <v>155</v>
      </c>
      <c r="BO60">
        <v>69</v>
      </c>
      <c r="BP60">
        <v>70</v>
      </c>
      <c r="BQ60">
        <v>67</v>
      </c>
      <c r="BR60">
        <v>335</v>
      </c>
      <c r="BS60">
        <v>180</v>
      </c>
      <c r="BT60">
        <v>155</v>
      </c>
      <c r="BU60">
        <v>78</v>
      </c>
      <c r="BV60">
        <v>76</v>
      </c>
      <c r="BW60">
        <v>81</v>
      </c>
      <c r="BX60">
        <v>46</v>
      </c>
      <c r="BY60">
        <v>25</v>
      </c>
      <c r="BZ60">
        <v>21</v>
      </c>
      <c r="CA60">
        <v>63</v>
      </c>
      <c r="CB60">
        <v>60</v>
      </c>
      <c r="CC60">
        <v>67</v>
      </c>
      <c r="CD60">
        <v>46</v>
      </c>
      <c r="CE60">
        <v>25</v>
      </c>
      <c r="CF60">
        <v>21</v>
      </c>
      <c r="CG60">
        <v>59</v>
      </c>
      <c r="CH60">
        <v>56</v>
      </c>
      <c r="CI60">
        <v>62</v>
      </c>
      <c r="CJ60">
        <v>46</v>
      </c>
      <c r="CK60">
        <v>25</v>
      </c>
      <c r="CL60">
        <v>21</v>
      </c>
      <c r="CM60">
        <v>65</v>
      </c>
      <c r="CN60">
        <v>64</v>
      </c>
      <c r="CO60">
        <v>67</v>
      </c>
      <c r="CP60">
        <v>46</v>
      </c>
      <c r="CQ60">
        <v>25</v>
      </c>
      <c r="CR60">
        <v>21</v>
      </c>
      <c r="CS60">
        <v>72</v>
      </c>
      <c r="CT60">
        <v>72</v>
      </c>
      <c r="CU60">
        <v>71</v>
      </c>
      <c r="CV60">
        <v>9</v>
      </c>
      <c r="CW60">
        <v>4</v>
      </c>
      <c r="CX60">
        <v>5</v>
      </c>
      <c r="CY60">
        <v>100</v>
      </c>
      <c r="CZ60">
        <v>100</v>
      </c>
      <c r="DA60">
        <v>100</v>
      </c>
      <c r="DB60">
        <v>9</v>
      </c>
      <c r="DC60">
        <v>4</v>
      </c>
      <c r="DD60">
        <v>5</v>
      </c>
      <c r="DE60" t="s">
        <v>636</v>
      </c>
      <c r="DF60">
        <v>100</v>
      </c>
      <c r="DG60" t="s">
        <v>636</v>
      </c>
      <c r="DH60">
        <v>9</v>
      </c>
      <c r="DI60">
        <v>4</v>
      </c>
      <c r="DJ60">
        <v>5</v>
      </c>
      <c r="DK60">
        <v>100</v>
      </c>
      <c r="DL60">
        <v>100</v>
      </c>
      <c r="DM60">
        <v>100</v>
      </c>
      <c r="DN60">
        <v>9</v>
      </c>
      <c r="DO60">
        <v>4</v>
      </c>
      <c r="DP60">
        <v>5</v>
      </c>
      <c r="DQ60">
        <v>100</v>
      </c>
      <c r="DR60">
        <v>100</v>
      </c>
      <c r="DS60">
        <v>100</v>
      </c>
      <c r="DT60">
        <v>2400</v>
      </c>
      <c r="DU60">
        <v>1252</v>
      </c>
      <c r="DV60">
        <v>1148</v>
      </c>
      <c r="DW60">
        <v>72</v>
      </c>
      <c r="DX60">
        <v>68</v>
      </c>
      <c r="DY60">
        <v>77</v>
      </c>
      <c r="DZ60">
        <v>2400</v>
      </c>
      <c r="EA60">
        <v>1252</v>
      </c>
      <c r="EB60">
        <v>1148</v>
      </c>
      <c r="EC60">
        <v>63</v>
      </c>
      <c r="ED60">
        <v>57</v>
      </c>
      <c r="EE60">
        <v>70</v>
      </c>
      <c r="EF60">
        <v>2400</v>
      </c>
      <c r="EG60">
        <v>1252</v>
      </c>
      <c r="EH60">
        <v>1148</v>
      </c>
      <c r="EI60">
        <v>71</v>
      </c>
      <c r="EJ60">
        <v>70</v>
      </c>
      <c r="EK60">
        <v>72</v>
      </c>
      <c r="EL60">
        <v>2400</v>
      </c>
      <c r="EM60">
        <v>1252</v>
      </c>
      <c r="EN60">
        <v>1148</v>
      </c>
      <c r="EO60">
        <v>81</v>
      </c>
      <c r="EP60">
        <v>77</v>
      </c>
      <c r="EQ60">
        <v>84</v>
      </c>
    </row>
    <row r="61" spans="1:147" x14ac:dyDescent="0.4">
      <c r="A61" t="s">
        <v>409</v>
      </c>
      <c r="B61" s="91" t="s">
        <v>250</v>
      </c>
      <c r="C61" s="91" t="s">
        <v>238</v>
      </c>
      <c r="D61">
        <v>2969</v>
      </c>
      <c r="E61">
        <v>1513</v>
      </c>
      <c r="F61">
        <v>1456</v>
      </c>
      <c r="G61">
        <v>71</v>
      </c>
      <c r="H61">
        <v>68</v>
      </c>
      <c r="I61">
        <v>73</v>
      </c>
      <c r="J61">
        <v>2969</v>
      </c>
      <c r="K61">
        <v>1513</v>
      </c>
      <c r="L61">
        <v>1456</v>
      </c>
      <c r="M61">
        <v>63</v>
      </c>
      <c r="N61">
        <v>58</v>
      </c>
      <c r="O61">
        <v>69</v>
      </c>
      <c r="P61">
        <v>2969</v>
      </c>
      <c r="Q61">
        <v>1513</v>
      </c>
      <c r="R61">
        <v>1456</v>
      </c>
      <c r="S61">
        <v>71</v>
      </c>
      <c r="T61">
        <v>70</v>
      </c>
      <c r="U61">
        <v>71</v>
      </c>
      <c r="V61">
        <v>2969</v>
      </c>
      <c r="W61">
        <v>1513</v>
      </c>
      <c r="X61">
        <v>1456</v>
      </c>
      <c r="Y61">
        <v>78</v>
      </c>
      <c r="Z61">
        <v>76</v>
      </c>
      <c r="AA61">
        <v>81</v>
      </c>
      <c r="AB61">
        <v>579</v>
      </c>
      <c r="AC61">
        <v>277</v>
      </c>
      <c r="AD61">
        <v>302</v>
      </c>
      <c r="AE61">
        <v>75</v>
      </c>
      <c r="AF61">
        <v>73</v>
      </c>
      <c r="AG61">
        <v>78</v>
      </c>
      <c r="AH61">
        <v>579</v>
      </c>
      <c r="AI61">
        <v>277</v>
      </c>
      <c r="AJ61">
        <v>302</v>
      </c>
      <c r="AK61">
        <v>67</v>
      </c>
      <c r="AL61">
        <v>61</v>
      </c>
      <c r="AM61">
        <v>72</v>
      </c>
      <c r="AN61">
        <v>579</v>
      </c>
      <c r="AO61">
        <v>277</v>
      </c>
      <c r="AP61">
        <v>302</v>
      </c>
      <c r="AQ61">
        <v>73</v>
      </c>
      <c r="AR61">
        <v>74</v>
      </c>
      <c r="AS61">
        <v>71</v>
      </c>
      <c r="AT61">
        <v>579</v>
      </c>
      <c r="AU61">
        <v>277</v>
      </c>
      <c r="AV61">
        <v>302</v>
      </c>
      <c r="AW61">
        <v>79</v>
      </c>
      <c r="AX61">
        <v>77</v>
      </c>
      <c r="AY61">
        <v>81</v>
      </c>
      <c r="AZ61">
        <v>1580</v>
      </c>
      <c r="BA61">
        <v>802</v>
      </c>
      <c r="BB61">
        <v>778</v>
      </c>
      <c r="BC61">
        <v>68</v>
      </c>
      <c r="BD61">
        <v>64</v>
      </c>
      <c r="BE61">
        <v>73</v>
      </c>
      <c r="BF61">
        <v>1580</v>
      </c>
      <c r="BG61">
        <v>802</v>
      </c>
      <c r="BH61">
        <v>778</v>
      </c>
      <c r="BI61">
        <v>63</v>
      </c>
      <c r="BJ61">
        <v>56</v>
      </c>
      <c r="BK61">
        <v>70</v>
      </c>
      <c r="BL61">
        <v>1580</v>
      </c>
      <c r="BM61">
        <v>802</v>
      </c>
      <c r="BN61">
        <v>778</v>
      </c>
      <c r="BO61">
        <v>71</v>
      </c>
      <c r="BP61">
        <v>68</v>
      </c>
      <c r="BQ61">
        <v>74</v>
      </c>
      <c r="BR61">
        <v>1580</v>
      </c>
      <c r="BS61">
        <v>802</v>
      </c>
      <c r="BT61">
        <v>778</v>
      </c>
      <c r="BU61">
        <v>74</v>
      </c>
      <c r="BV61">
        <v>69</v>
      </c>
      <c r="BW61">
        <v>79</v>
      </c>
      <c r="BX61">
        <v>1208</v>
      </c>
      <c r="BY61">
        <v>654</v>
      </c>
      <c r="BZ61">
        <v>554</v>
      </c>
      <c r="CA61">
        <v>73</v>
      </c>
      <c r="CB61">
        <v>68</v>
      </c>
      <c r="CC61">
        <v>80</v>
      </c>
      <c r="CD61">
        <v>1208</v>
      </c>
      <c r="CE61">
        <v>654</v>
      </c>
      <c r="CF61">
        <v>554</v>
      </c>
      <c r="CG61">
        <v>67</v>
      </c>
      <c r="CH61">
        <v>61</v>
      </c>
      <c r="CI61">
        <v>75</v>
      </c>
      <c r="CJ61">
        <v>1208</v>
      </c>
      <c r="CK61">
        <v>654</v>
      </c>
      <c r="CL61">
        <v>554</v>
      </c>
      <c r="CM61">
        <v>70</v>
      </c>
      <c r="CN61">
        <v>67</v>
      </c>
      <c r="CO61">
        <v>75</v>
      </c>
      <c r="CP61">
        <v>1208</v>
      </c>
      <c r="CQ61">
        <v>654</v>
      </c>
      <c r="CR61">
        <v>554</v>
      </c>
      <c r="CS61">
        <v>79</v>
      </c>
      <c r="CT61">
        <v>74</v>
      </c>
      <c r="CU61">
        <v>85</v>
      </c>
      <c r="CV61">
        <v>110</v>
      </c>
      <c r="CW61">
        <v>63</v>
      </c>
      <c r="CX61">
        <v>47</v>
      </c>
      <c r="CY61">
        <v>82</v>
      </c>
      <c r="CZ61">
        <v>78</v>
      </c>
      <c r="DA61">
        <v>87</v>
      </c>
      <c r="DB61">
        <v>110</v>
      </c>
      <c r="DC61">
        <v>63</v>
      </c>
      <c r="DD61">
        <v>47</v>
      </c>
      <c r="DE61">
        <v>81</v>
      </c>
      <c r="DF61">
        <v>76</v>
      </c>
      <c r="DG61">
        <v>87</v>
      </c>
      <c r="DH61">
        <v>110</v>
      </c>
      <c r="DI61">
        <v>63</v>
      </c>
      <c r="DJ61">
        <v>47</v>
      </c>
      <c r="DK61">
        <v>93</v>
      </c>
      <c r="DL61">
        <v>92</v>
      </c>
      <c r="DM61">
        <v>94</v>
      </c>
      <c r="DN61">
        <v>110</v>
      </c>
      <c r="DO61">
        <v>63</v>
      </c>
      <c r="DP61">
        <v>47</v>
      </c>
      <c r="DQ61">
        <v>92</v>
      </c>
      <c r="DR61" t="s">
        <v>636</v>
      </c>
      <c r="DS61" t="s">
        <v>636</v>
      </c>
      <c r="DT61">
        <v>7075</v>
      </c>
      <c r="DU61">
        <v>3638</v>
      </c>
      <c r="DV61">
        <v>3437</v>
      </c>
      <c r="DW61">
        <v>70</v>
      </c>
      <c r="DX61">
        <v>66</v>
      </c>
      <c r="DY61">
        <v>74</v>
      </c>
      <c r="DZ61">
        <v>7075</v>
      </c>
      <c r="EA61">
        <v>3638</v>
      </c>
      <c r="EB61">
        <v>3437</v>
      </c>
      <c r="EC61">
        <v>63</v>
      </c>
      <c r="ED61">
        <v>57</v>
      </c>
      <c r="EE61">
        <v>70</v>
      </c>
      <c r="EF61">
        <v>7075</v>
      </c>
      <c r="EG61">
        <v>3638</v>
      </c>
      <c r="EH61">
        <v>3437</v>
      </c>
      <c r="EI61">
        <v>71</v>
      </c>
      <c r="EJ61">
        <v>69</v>
      </c>
      <c r="EK61">
        <v>72</v>
      </c>
      <c r="EL61">
        <v>7075</v>
      </c>
      <c r="EM61">
        <v>3638</v>
      </c>
      <c r="EN61">
        <v>3437</v>
      </c>
      <c r="EO61">
        <v>77</v>
      </c>
      <c r="EP61">
        <v>73</v>
      </c>
      <c r="EQ61">
        <v>80</v>
      </c>
    </row>
    <row r="62" spans="1:147" x14ac:dyDescent="0.4">
      <c r="A62" t="s">
        <v>410</v>
      </c>
      <c r="B62" s="91" t="s">
        <v>251</v>
      </c>
      <c r="C62" s="91" t="s">
        <v>238</v>
      </c>
      <c r="D62">
        <v>1933</v>
      </c>
      <c r="E62">
        <v>957</v>
      </c>
      <c r="F62">
        <v>976</v>
      </c>
      <c r="G62">
        <v>70</v>
      </c>
      <c r="H62">
        <v>66</v>
      </c>
      <c r="I62">
        <v>74</v>
      </c>
      <c r="J62">
        <v>1933</v>
      </c>
      <c r="K62">
        <v>957</v>
      </c>
      <c r="L62">
        <v>976</v>
      </c>
      <c r="M62">
        <v>63</v>
      </c>
      <c r="N62">
        <v>56</v>
      </c>
      <c r="O62">
        <v>70</v>
      </c>
      <c r="P62">
        <v>1933</v>
      </c>
      <c r="Q62">
        <v>957</v>
      </c>
      <c r="R62">
        <v>976</v>
      </c>
      <c r="S62">
        <v>69</v>
      </c>
      <c r="T62">
        <v>67</v>
      </c>
      <c r="U62">
        <v>70</v>
      </c>
      <c r="V62">
        <v>1933</v>
      </c>
      <c r="W62">
        <v>957</v>
      </c>
      <c r="X62">
        <v>976</v>
      </c>
      <c r="Y62">
        <v>77</v>
      </c>
      <c r="Z62">
        <v>74</v>
      </c>
      <c r="AA62">
        <v>81</v>
      </c>
      <c r="AB62">
        <v>148</v>
      </c>
      <c r="AC62">
        <v>84</v>
      </c>
      <c r="AD62">
        <v>64</v>
      </c>
      <c r="AE62">
        <v>74</v>
      </c>
      <c r="AF62">
        <v>71</v>
      </c>
      <c r="AG62">
        <v>77</v>
      </c>
      <c r="AH62">
        <v>148</v>
      </c>
      <c r="AI62">
        <v>84</v>
      </c>
      <c r="AJ62">
        <v>64</v>
      </c>
      <c r="AK62">
        <v>62</v>
      </c>
      <c r="AL62">
        <v>60</v>
      </c>
      <c r="AM62">
        <v>66</v>
      </c>
      <c r="AN62">
        <v>148</v>
      </c>
      <c r="AO62">
        <v>84</v>
      </c>
      <c r="AP62">
        <v>64</v>
      </c>
      <c r="AQ62">
        <v>66</v>
      </c>
      <c r="AR62">
        <v>65</v>
      </c>
      <c r="AS62">
        <v>66</v>
      </c>
      <c r="AT62">
        <v>148</v>
      </c>
      <c r="AU62">
        <v>84</v>
      </c>
      <c r="AV62">
        <v>64</v>
      </c>
      <c r="AW62">
        <v>78</v>
      </c>
      <c r="AX62">
        <v>79</v>
      </c>
      <c r="AY62">
        <v>78</v>
      </c>
      <c r="AZ62">
        <v>1229</v>
      </c>
      <c r="BA62">
        <v>625</v>
      </c>
      <c r="BB62">
        <v>604</v>
      </c>
      <c r="BC62">
        <v>65</v>
      </c>
      <c r="BD62">
        <v>59</v>
      </c>
      <c r="BE62">
        <v>71</v>
      </c>
      <c r="BF62">
        <v>1229</v>
      </c>
      <c r="BG62">
        <v>625</v>
      </c>
      <c r="BH62">
        <v>604</v>
      </c>
      <c r="BI62">
        <v>56</v>
      </c>
      <c r="BJ62">
        <v>47</v>
      </c>
      <c r="BK62">
        <v>64</v>
      </c>
      <c r="BL62">
        <v>1229</v>
      </c>
      <c r="BM62">
        <v>625</v>
      </c>
      <c r="BN62">
        <v>604</v>
      </c>
      <c r="BO62">
        <v>61</v>
      </c>
      <c r="BP62">
        <v>59</v>
      </c>
      <c r="BQ62">
        <v>64</v>
      </c>
      <c r="BR62">
        <v>1229</v>
      </c>
      <c r="BS62">
        <v>625</v>
      </c>
      <c r="BT62">
        <v>604</v>
      </c>
      <c r="BU62">
        <v>66</v>
      </c>
      <c r="BV62">
        <v>62</v>
      </c>
      <c r="BW62">
        <v>70</v>
      </c>
      <c r="BX62">
        <v>104</v>
      </c>
      <c r="BY62">
        <v>47</v>
      </c>
      <c r="BZ62">
        <v>57</v>
      </c>
      <c r="CA62">
        <v>56</v>
      </c>
      <c r="CB62">
        <v>49</v>
      </c>
      <c r="CC62">
        <v>61</v>
      </c>
      <c r="CD62">
        <v>104</v>
      </c>
      <c r="CE62">
        <v>47</v>
      </c>
      <c r="CF62">
        <v>57</v>
      </c>
      <c r="CG62">
        <v>50</v>
      </c>
      <c r="CH62">
        <v>40</v>
      </c>
      <c r="CI62">
        <v>58</v>
      </c>
      <c r="CJ62">
        <v>104</v>
      </c>
      <c r="CK62">
        <v>47</v>
      </c>
      <c r="CL62">
        <v>57</v>
      </c>
      <c r="CM62">
        <v>52</v>
      </c>
      <c r="CN62">
        <v>45</v>
      </c>
      <c r="CO62">
        <v>58</v>
      </c>
      <c r="CP62">
        <v>104</v>
      </c>
      <c r="CQ62">
        <v>47</v>
      </c>
      <c r="CR62">
        <v>57</v>
      </c>
      <c r="CS62">
        <v>65</v>
      </c>
      <c r="CT62">
        <v>66</v>
      </c>
      <c r="CU62">
        <v>65</v>
      </c>
      <c r="CV62">
        <v>21</v>
      </c>
      <c r="CW62">
        <v>10</v>
      </c>
      <c r="CX62">
        <v>11</v>
      </c>
      <c r="CY62">
        <v>76</v>
      </c>
      <c r="CZ62" t="s">
        <v>636</v>
      </c>
      <c r="DA62" t="s">
        <v>636</v>
      </c>
      <c r="DB62">
        <v>21</v>
      </c>
      <c r="DC62">
        <v>10</v>
      </c>
      <c r="DD62">
        <v>11</v>
      </c>
      <c r="DE62">
        <v>71</v>
      </c>
      <c r="DF62">
        <v>70</v>
      </c>
      <c r="DG62">
        <v>73</v>
      </c>
      <c r="DH62">
        <v>21</v>
      </c>
      <c r="DI62">
        <v>10</v>
      </c>
      <c r="DJ62">
        <v>11</v>
      </c>
      <c r="DK62">
        <v>67</v>
      </c>
      <c r="DL62" t="s">
        <v>636</v>
      </c>
      <c r="DM62" t="s">
        <v>636</v>
      </c>
      <c r="DN62">
        <v>21</v>
      </c>
      <c r="DO62">
        <v>10</v>
      </c>
      <c r="DP62">
        <v>11</v>
      </c>
      <c r="DQ62">
        <v>81</v>
      </c>
      <c r="DR62" t="s">
        <v>636</v>
      </c>
      <c r="DS62" t="s">
        <v>636</v>
      </c>
      <c r="DT62">
        <v>3533</v>
      </c>
      <c r="DU62">
        <v>1771</v>
      </c>
      <c r="DV62">
        <v>1762</v>
      </c>
      <c r="DW62">
        <v>67</v>
      </c>
      <c r="DX62">
        <v>62</v>
      </c>
      <c r="DY62">
        <v>71</v>
      </c>
      <c r="DZ62">
        <v>3533</v>
      </c>
      <c r="EA62">
        <v>1771</v>
      </c>
      <c r="EB62">
        <v>1762</v>
      </c>
      <c r="EC62">
        <v>59</v>
      </c>
      <c r="ED62">
        <v>52</v>
      </c>
      <c r="EE62">
        <v>66</v>
      </c>
      <c r="EF62">
        <v>3533</v>
      </c>
      <c r="EG62">
        <v>1771</v>
      </c>
      <c r="EH62">
        <v>1762</v>
      </c>
      <c r="EI62">
        <v>64</v>
      </c>
      <c r="EJ62">
        <v>63</v>
      </c>
      <c r="EK62">
        <v>66</v>
      </c>
      <c r="EL62">
        <v>3533</v>
      </c>
      <c r="EM62">
        <v>1771</v>
      </c>
      <c r="EN62">
        <v>1762</v>
      </c>
      <c r="EO62">
        <v>72</v>
      </c>
      <c r="EP62">
        <v>69</v>
      </c>
      <c r="EQ62">
        <v>75</v>
      </c>
    </row>
    <row r="63" spans="1:147" x14ac:dyDescent="0.4">
      <c r="A63" t="s">
        <v>411</v>
      </c>
      <c r="B63" s="91" t="s">
        <v>252</v>
      </c>
      <c r="C63" s="91" t="s">
        <v>238</v>
      </c>
      <c r="D63">
        <v>1929</v>
      </c>
      <c r="E63">
        <v>995</v>
      </c>
      <c r="F63">
        <v>934</v>
      </c>
      <c r="G63">
        <v>71</v>
      </c>
      <c r="H63">
        <v>65</v>
      </c>
      <c r="I63">
        <v>77</v>
      </c>
      <c r="J63">
        <v>1929</v>
      </c>
      <c r="K63">
        <v>995</v>
      </c>
      <c r="L63">
        <v>934</v>
      </c>
      <c r="M63">
        <v>63</v>
      </c>
      <c r="N63">
        <v>53</v>
      </c>
      <c r="O63">
        <v>74</v>
      </c>
      <c r="P63">
        <v>1929</v>
      </c>
      <c r="Q63">
        <v>995</v>
      </c>
      <c r="R63">
        <v>934</v>
      </c>
      <c r="S63">
        <v>71</v>
      </c>
      <c r="T63">
        <v>68</v>
      </c>
      <c r="U63">
        <v>75</v>
      </c>
      <c r="V63">
        <v>1929</v>
      </c>
      <c r="W63">
        <v>995</v>
      </c>
      <c r="X63">
        <v>934</v>
      </c>
      <c r="Y63">
        <v>81</v>
      </c>
      <c r="Z63">
        <v>76</v>
      </c>
      <c r="AA63">
        <v>85</v>
      </c>
      <c r="AB63">
        <v>146</v>
      </c>
      <c r="AC63">
        <v>71</v>
      </c>
      <c r="AD63">
        <v>75</v>
      </c>
      <c r="AE63">
        <v>77</v>
      </c>
      <c r="AF63">
        <v>77</v>
      </c>
      <c r="AG63">
        <v>76</v>
      </c>
      <c r="AH63">
        <v>146</v>
      </c>
      <c r="AI63">
        <v>71</v>
      </c>
      <c r="AJ63">
        <v>75</v>
      </c>
      <c r="AK63">
        <v>62</v>
      </c>
      <c r="AL63">
        <v>58</v>
      </c>
      <c r="AM63">
        <v>67</v>
      </c>
      <c r="AN63">
        <v>146</v>
      </c>
      <c r="AO63">
        <v>71</v>
      </c>
      <c r="AP63">
        <v>75</v>
      </c>
      <c r="AQ63">
        <v>73</v>
      </c>
      <c r="AR63">
        <v>77</v>
      </c>
      <c r="AS63">
        <v>69</v>
      </c>
      <c r="AT63">
        <v>146</v>
      </c>
      <c r="AU63">
        <v>71</v>
      </c>
      <c r="AV63">
        <v>75</v>
      </c>
      <c r="AW63">
        <v>82</v>
      </c>
      <c r="AX63">
        <v>86</v>
      </c>
      <c r="AY63">
        <v>77</v>
      </c>
      <c r="AZ63">
        <v>759</v>
      </c>
      <c r="BA63">
        <v>365</v>
      </c>
      <c r="BB63">
        <v>394</v>
      </c>
      <c r="BC63">
        <v>71</v>
      </c>
      <c r="BD63">
        <v>66</v>
      </c>
      <c r="BE63">
        <v>75</v>
      </c>
      <c r="BF63">
        <v>759</v>
      </c>
      <c r="BG63">
        <v>365</v>
      </c>
      <c r="BH63">
        <v>394</v>
      </c>
      <c r="BI63">
        <v>56</v>
      </c>
      <c r="BJ63">
        <v>48</v>
      </c>
      <c r="BK63">
        <v>63</v>
      </c>
      <c r="BL63">
        <v>759</v>
      </c>
      <c r="BM63">
        <v>365</v>
      </c>
      <c r="BN63">
        <v>394</v>
      </c>
      <c r="BO63">
        <v>68</v>
      </c>
      <c r="BP63">
        <v>68</v>
      </c>
      <c r="BQ63">
        <v>68</v>
      </c>
      <c r="BR63">
        <v>759</v>
      </c>
      <c r="BS63">
        <v>365</v>
      </c>
      <c r="BT63">
        <v>394</v>
      </c>
      <c r="BU63">
        <v>77</v>
      </c>
      <c r="BV63">
        <v>76</v>
      </c>
      <c r="BW63">
        <v>79</v>
      </c>
      <c r="BX63">
        <v>121</v>
      </c>
      <c r="BY63">
        <v>57</v>
      </c>
      <c r="BZ63">
        <v>64</v>
      </c>
      <c r="CA63">
        <v>68</v>
      </c>
      <c r="CB63">
        <v>68</v>
      </c>
      <c r="CC63">
        <v>67</v>
      </c>
      <c r="CD63">
        <v>121</v>
      </c>
      <c r="CE63">
        <v>57</v>
      </c>
      <c r="CF63">
        <v>64</v>
      </c>
      <c r="CG63">
        <v>58</v>
      </c>
      <c r="CH63">
        <v>56</v>
      </c>
      <c r="CI63">
        <v>59</v>
      </c>
      <c r="CJ63">
        <v>121</v>
      </c>
      <c r="CK63">
        <v>57</v>
      </c>
      <c r="CL63">
        <v>64</v>
      </c>
      <c r="CM63">
        <v>59</v>
      </c>
      <c r="CN63">
        <v>63</v>
      </c>
      <c r="CO63">
        <v>55</v>
      </c>
      <c r="CP63">
        <v>121</v>
      </c>
      <c r="CQ63">
        <v>57</v>
      </c>
      <c r="CR63">
        <v>64</v>
      </c>
      <c r="CS63">
        <v>68</v>
      </c>
      <c r="CT63">
        <v>70</v>
      </c>
      <c r="CU63">
        <v>66</v>
      </c>
      <c r="CV63">
        <v>8</v>
      </c>
      <c r="CW63" t="s">
        <v>636</v>
      </c>
      <c r="CX63" t="s">
        <v>636</v>
      </c>
      <c r="CY63" t="s">
        <v>636</v>
      </c>
      <c r="CZ63" t="s">
        <v>636</v>
      </c>
      <c r="DA63" t="s">
        <v>636</v>
      </c>
      <c r="DB63">
        <v>8</v>
      </c>
      <c r="DC63" t="s">
        <v>636</v>
      </c>
      <c r="DD63" t="s">
        <v>636</v>
      </c>
      <c r="DE63" t="s">
        <v>636</v>
      </c>
      <c r="DF63" t="s">
        <v>636</v>
      </c>
      <c r="DG63" t="s">
        <v>636</v>
      </c>
      <c r="DH63">
        <v>8</v>
      </c>
      <c r="DI63" t="s">
        <v>636</v>
      </c>
      <c r="DJ63" t="s">
        <v>636</v>
      </c>
      <c r="DK63" t="s">
        <v>636</v>
      </c>
      <c r="DL63" t="s">
        <v>636</v>
      </c>
      <c r="DM63" t="s">
        <v>636</v>
      </c>
      <c r="DN63">
        <v>8</v>
      </c>
      <c r="DO63" t="s">
        <v>636</v>
      </c>
      <c r="DP63" t="s">
        <v>636</v>
      </c>
      <c r="DQ63" t="s">
        <v>636</v>
      </c>
      <c r="DR63" t="s">
        <v>636</v>
      </c>
      <c r="DS63" t="s">
        <v>636</v>
      </c>
      <c r="DT63">
        <v>3027</v>
      </c>
      <c r="DU63">
        <v>1524</v>
      </c>
      <c r="DV63">
        <v>1503</v>
      </c>
      <c r="DW63">
        <v>71</v>
      </c>
      <c r="DX63">
        <v>66</v>
      </c>
      <c r="DY63">
        <v>76</v>
      </c>
      <c r="DZ63">
        <v>3027</v>
      </c>
      <c r="EA63">
        <v>1524</v>
      </c>
      <c r="EB63">
        <v>1503</v>
      </c>
      <c r="EC63">
        <v>61</v>
      </c>
      <c r="ED63">
        <v>52</v>
      </c>
      <c r="EE63">
        <v>70</v>
      </c>
      <c r="EF63">
        <v>3027</v>
      </c>
      <c r="EG63">
        <v>1524</v>
      </c>
      <c r="EH63">
        <v>1503</v>
      </c>
      <c r="EI63">
        <v>70</v>
      </c>
      <c r="EJ63">
        <v>68</v>
      </c>
      <c r="EK63">
        <v>72</v>
      </c>
      <c r="EL63">
        <v>3027</v>
      </c>
      <c r="EM63">
        <v>1524</v>
      </c>
      <c r="EN63">
        <v>1503</v>
      </c>
      <c r="EO63">
        <v>79</v>
      </c>
      <c r="EP63">
        <v>76</v>
      </c>
      <c r="EQ63">
        <v>82</v>
      </c>
    </row>
    <row r="64" spans="1:147" x14ac:dyDescent="0.4">
      <c r="A64" t="s">
        <v>412</v>
      </c>
      <c r="B64" s="91" t="s">
        <v>253</v>
      </c>
      <c r="C64" s="91" t="s">
        <v>238</v>
      </c>
      <c r="D64">
        <v>2370</v>
      </c>
      <c r="E64">
        <v>1235</v>
      </c>
      <c r="F64">
        <v>1135</v>
      </c>
      <c r="G64">
        <v>76</v>
      </c>
      <c r="H64">
        <v>72</v>
      </c>
      <c r="I64">
        <v>80</v>
      </c>
      <c r="J64">
        <v>2370</v>
      </c>
      <c r="K64">
        <v>1235</v>
      </c>
      <c r="L64">
        <v>1135</v>
      </c>
      <c r="M64">
        <v>68</v>
      </c>
      <c r="N64">
        <v>62</v>
      </c>
      <c r="O64">
        <v>75</v>
      </c>
      <c r="P64">
        <v>2370</v>
      </c>
      <c r="Q64">
        <v>1235</v>
      </c>
      <c r="R64">
        <v>1135</v>
      </c>
      <c r="S64">
        <v>75</v>
      </c>
      <c r="T64">
        <v>74</v>
      </c>
      <c r="U64">
        <v>75</v>
      </c>
      <c r="V64">
        <v>2370</v>
      </c>
      <c r="W64">
        <v>1235</v>
      </c>
      <c r="X64">
        <v>1135</v>
      </c>
      <c r="Y64">
        <v>83</v>
      </c>
      <c r="Z64">
        <v>81</v>
      </c>
      <c r="AA64">
        <v>85</v>
      </c>
      <c r="AB64">
        <v>238</v>
      </c>
      <c r="AC64">
        <v>136</v>
      </c>
      <c r="AD64">
        <v>102</v>
      </c>
      <c r="AE64">
        <v>74</v>
      </c>
      <c r="AF64">
        <v>71</v>
      </c>
      <c r="AG64">
        <v>79</v>
      </c>
      <c r="AH64">
        <v>238</v>
      </c>
      <c r="AI64">
        <v>136</v>
      </c>
      <c r="AJ64">
        <v>102</v>
      </c>
      <c r="AK64">
        <v>67</v>
      </c>
      <c r="AL64">
        <v>62</v>
      </c>
      <c r="AM64">
        <v>74</v>
      </c>
      <c r="AN64">
        <v>238</v>
      </c>
      <c r="AO64">
        <v>136</v>
      </c>
      <c r="AP64">
        <v>102</v>
      </c>
      <c r="AQ64">
        <v>74</v>
      </c>
      <c r="AR64">
        <v>73</v>
      </c>
      <c r="AS64">
        <v>75</v>
      </c>
      <c r="AT64">
        <v>238</v>
      </c>
      <c r="AU64">
        <v>136</v>
      </c>
      <c r="AV64">
        <v>102</v>
      </c>
      <c r="AW64">
        <v>83</v>
      </c>
      <c r="AX64">
        <v>78</v>
      </c>
      <c r="AY64">
        <v>89</v>
      </c>
      <c r="AZ64">
        <v>96</v>
      </c>
      <c r="BA64">
        <v>44</v>
      </c>
      <c r="BB64">
        <v>52</v>
      </c>
      <c r="BC64">
        <v>77</v>
      </c>
      <c r="BD64">
        <v>70</v>
      </c>
      <c r="BE64">
        <v>83</v>
      </c>
      <c r="BF64">
        <v>96</v>
      </c>
      <c r="BG64">
        <v>44</v>
      </c>
      <c r="BH64">
        <v>52</v>
      </c>
      <c r="BI64">
        <v>73</v>
      </c>
      <c r="BJ64">
        <v>68</v>
      </c>
      <c r="BK64">
        <v>77</v>
      </c>
      <c r="BL64">
        <v>96</v>
      </c>
      <c r="BM64">
        <v>44</v>
      </c>
      <c r="BN64">
        <v>52</v>
      </c>
      <c r="BO64">
        <v>71</v>
      </c>
      <c r="BP64">
        <v>70</v>
      </c>
      <c r="BQ64">
        <v>71</v>
      </c>
      <c r="BR64">
        <v>96</v>
      </c>
      <c r="BS64">
        <v>44</v>
      </c>
      <c r="BT64">
        <v>52</v>
      </c>
      <c r="BU64">
        <v>82</v>
      </c>
      <c r="BV64">
        <v>80</v>
      </c>
      <c r="BW64">
        <v>85</v>
      </c>
      <c r="BX64">
        <v>186</v>
      </c>
      <c r="BY64">
        <v>95</v>
      </c>
      <c r="BZ64">
        <v>91</v>
      </c>
      <c r="CA64">
        <v>73</v>
      </c>
      <c r="CB64">
        <v>64</v>
      </c>
      <c r="CC64">
        <v>82</v>
      </c>
      <c r="CD64">
        <v>186</v>
      </c>
      <c r="CE64">
        <v>95</v>
      </c>
      <c r="CF64">
        <v>91</v>
      </c>
      <c r="CG64">
        <v>69</v>
      </c>
      <c r="CH64">
        <v>61</v>
      </c>
      <c r="CI64">
        <v>77</v>
      </c>
      <c r="CJ64">
        <v>186</v>
      </c>
      <c r="CK64">
        <v>95</v>
      </c>
      <c r="CL64">
        <v>91</v>
      </c>
      <c r="CM64">
        <v>69</v>
      </c>
      <c r="CN64">
        <v>64</v>
      </c>
      <c r="CO64">
        <v>75</v>
      </c>
      <c r="CP64">
        <v>186</v>
      </c>
      <c r="CQ64">
        <v>95</v>
      </c>
      <c r="CR64">
        <v>91</v>
      </c>
      <c r="CS64">
        <v>80</v>
      </c>
      <c r="CT64">
        <v>76</v>
      </c>
      <c r="CU64">
        <v>85</v>
      </c>
      <c r="CV64">
        <v>8</v>
      </c>
      <c r="CW64">
        <v>3</v>
      </c>
      <c r="CX64">
        <v>5</v>
      </c>
      <c r="CY64" t="s">
        <v>636</v>
      </c>
      <c r="CZ64" t="s">
        <v>636</v>
      </c>
      <c r="DA64">
        <v>100</v>
      </c>
      <c r="DB64">
        <v>8</v>
      </c>
      <c r="DC64">
        <v>3</v>
      </c>
      <c r="DD64">
        <v>5</v>
      </c>
      <c r="DE64">
        <v>63</v>
      </c>
      <c r="DF64" t="s">
        <v>636</v>
      </c>
      <c r="DG64" t="s">
        <v>636</v>
      </c>
      <c r="DH64">
        <v>8</v>
      </c>
      <c r="DI64">
        <v>3</v>
      </c>
      <c r="DJ64">
        <v>5</v>
      </c>
      <c r="DK64" t="s">
        <v>636</v>
      </c>
      <c r="DL64" t="s">
        <v>636</v>
      </c>
      <c r="DM64">
        <v>100</v>
      </c>
      <c r="DN64">
        <v>8</v>
      </c>
      <c r="DO64">
        <v>3</v>
      </c>
      <c r="DP64">
        <v>5</v>
      </c>
      <c r="DQ64" t="s">
        <v>636</v>
      </c>
      <c r="DR64" t="s">
        <v>636</v>
      </c>
      <c r="DS64">
        <v>100</v>
      </c>
      <c r="DT64">
        <v>3070</v>
      </c>
      <c r="DU64">
        <v>1598</v>
      </c>
      <c r="DV64">
        <v>1472</v>
      </c>
      <c r="DW64">
        <v>74</v>
      </c>
      <c r="DX64">
        <v>70</v>
      </c>
      <c r="DY64">
        <v>79</v>
      </c>
      <c r="DZ64">
        <v>3070</v>
      </c>
      <c r="EA64">
        <v>1598</v>
      </c>
      <c r="EB64">
        <v>1472</v>
      </c>
      <c r="EC64">
        <v>67</v>
      </c>
      <c r="ED64">
        <v>61</v>
      </c>
      <c r="EE64">
        <v>74</v>
      </c>
      <c r="EF64">
        <v>3070</v>
      </c>
      <c r="EG64">
        <v>1598</v>
      </c>
      <c r="EH64">
        <v>1472</v>
      </c>
      <c r="EI64">
        <v>73</v>
      </c>
      <c r="EJ64">
        <v>72</v>
      </c>
      <c r="EK64">
        <v>74</v>
      </c>
      <c r="EL64">
        <v>3070</v>
      </c>
      <c r="EM64">
        <v>1598</v>
      </c>
      <c r="EN64">
        <v>1472</v>
      </c>
      <c r="EO64">
        <v>81</v>
      </c>
      <c r="EP64">
        <v>79</v>
      </c>
      <c r="EQ64">
        <v>84</v>
      </c>
    </row>
    <row r="65" spans="1:147" x14ac:dyDescent="0.4">
      <c r="A65" t="s">
        <v>415</v>
      </c>
      <c r="B65" s="91" t="s">
        <v>255</v>
      </c>
      <c r="C65" s="91" t="s">
        <v>238</v>
      </c>
      <c r="D65">
        <v>2910</v>
      </c>
      <c r="E65">
        <v>1494</v>
      </c>
      <c r="F65">
        <v>1416</v>
      </c>
      <c r="G65">
        <v>76</v>
      </c>
      <c r="H65">
        <v>73</v>
      </c>
      <c r="I65">
        <v>80</v>
      </c>
      <c r="J65">
        <v>2910</v>
      </c>
      <c r="K65">
        <v>1494</v>
      </c>
      <c r="L65">
        <v>1416</v>
      </c>
      <c r="M65">
        <v>67</v>
      </c>
      <c r="N65">
        <v>61</v>
      </c>
      <c r="O65">
        <v>74</v>
      </c>
      <c r="P65">
        <v>2910</v>
      </c>
      <c r="Q65">
        <v>1494</v>
      </c>
      <c r="R65">
        <v>1416</v>
      </c>
      <c r="S65">
        <v>73</v>
      </c>
      <c r="T65">
        <v>73</v>
      </c>
      <c r="U65">
        <v>73</v>
      </c>
      <c r="V65">
        <v>2910</v>
      </c>
      <c r="W65">
        <v>1494</v>
      </c>
      <c r="X65">
        <v>1416</v>
      </c>
      <c r="Y65">
        <v>84</v>
      </c>
      <c r="Z65">
        <v>83</v>
      </c>
      <c r="AA65">
        <v>85</v>
      </c>
      <c r="AB65">
        <v>206</v>
      </c>
      <c r="AC65">
        <v>102</v>
      </c>
      <c r="AD65">
        <v>104</v>
      </c>
      <c r="AE65">
        <v>76</v>
      </c>
      <c r="AF65">
        <v>70</v>
      </c>
      <c r="AG65">
        <v>82</v>
      </c>
      <c r="AH65">
        <v>206</v>
      </c>
      <c r="AI65">
        <v>102</v>
      </c>
      <c r="AJ65">
        <v>104</v>
      </c>
      <c r="AK65">
        <v>70</v>
      </c>
      <c r="AL65">
        <v>58</v>
      </c>
      <c r="AM65">
        <v>82</v>
      </c>
      <c r="AN65">
        <v>206</v>
      </c>
      <c r="AO65">
        <v>102</v>
      </c>
      <c r="AP65">
        <v>104</v>
      </c>
      <c r="AQ65">
        <v>77</v>
      </c>
      <c r="AR65">
        <v>74</v>
      </c>
      <c r="AS65">
        <v>80</v>
      </c>
      <c r="AT65">
        <v>206</v>
      </c>
      <c r="AU65">
        <v>102</v>
      </c>
      <c r="AV65">
        <v>104</v>
      </c>
      <c r="AW65">
        <v>85</v>
      </c>
      <c r="AX65">
        <v>79</v>
      </c>
      <c r="AY65">
        <v>91</v>
      </c>
      <c r="AZ65">
        <v>239</v>
      </c>
      <c r="BA65">
        <v>118</v>
      </c>
      <c r="BB65">
        <v>121</v>
      </c>
      <c r="BC65">
        <v>77</v>
      </c>
      <c r="BD65">
        <v>79</v>
      </c>
      <c r="BE65">
        <v>76</v>
      </c>
      <c r="BF65">
        <v>239</v>
      </c>
      <c r="BG65">
        <v>118</v>
      </c>
      <c r="BH65">
        <v>121</v>
      </c>
      <c r="BI65">
        <v>74</v>
      </c>
      <c r="BJ65">
        <v>73</v>
      </c>
      <c r="BK65">
        <v>76</v>
      </c>
      <c r="BL65">
        <v>239</v>
      </c>
      <c r="BM65">
        <v>118</v>
      </c>
      <c r="BN65">
        <v>121</v>
      </c>
      <c r="BO65">
        <v>74</v>
      </c>
      <c r="BP65">
        <v>75</v>
      </c>
      <c r="BQ65">
        <v>74</v>
      </c>
      <c r="BR65">
        <v>239</v>
      </c>
      <c r="BS65">
        <v>118</v>
      </c>
      <c r="BT65">
        <v>121</v>
      </c>
      <c r="BU65">
        <v>82</v>
      </c>
      <c r="BV65">
        <v>84</v>
      </c>
      <c r="BW65">
        <v>81</v>
      </c>
      <c r="BX65">
        <v>44</v>
      </c>
      <c r="BY65">
        <v>19</v>
      </c>
      <c r="BZ65">
        <v>25</v>
      </c>
      <c r="CA65">
        <v>75</v>
      </c>
      <c r="CB65">
        <v>68</v>
      </c>
      <c r="CC65">
        <v>80</v>
      </c>
      <c r="CD65">
        <v>44</v>
      </c>
      <c r="CE65">
        <v>19</v>
      </c>
      <c r="CF65">
        <v>25</v>
      </c>
      <c r="CG65">
        <v>70</v>
      </c>
      <c r="CH65">
        <v>63</v>
      </c>
      <c r="CI65">
        <v>76</v>
      </c>
      <c r="CJ65">
        <v>44</v>
      </c>
      <c r="CK65">
        <v>19</v>
      </c>
      <c r="CL65">
        <v>25</v>
      </c>
      <c r="CM65">
        <v>68</v>
      </c>
      <c r="CN65">
        <v>63</v>
      </c>
      <c r="CO65">
        <v>72</v>
      </c>
      <c r="CP65">
        <v>44</v>
      </c>
      <c r="CQ65">
        <v>19</v>
      </c>
      <c r="CR65">
        <v>25</v>
      </c>
      <c r="CS65">
        <v>82</v>
      </c>
      <c r="CT65" t="s">
        <v>636</v>
      </c>
      <c r="CU65" t="s">
        <v>636</v>
      </c>
      <c r="CV65">
        <v>20</v>
      </c>
      <c r="CW65">
        <v>10</v>
      </c>
      <c r="CX65">
        <v>10</v>
      </c>
      <c r="CY65">
        <v>75</v>
      </c>
      <c r="CZ65" t="s">
        <v>636</v>
      </c>
      <c r="DA65" t="s">
        <v>636</v>
      </c>
      <c r="DB65">
        <v>20</v>
      </c>
      <c r="DC65">
        <v>10</v>
      </c>
      <c r="DD65">
        <v>10</v>
      </c>
      <c r="DE65">
        <v>65</v>
      </c>
      <c r="DF65">
        <v>60</v>
      </c>
      <c r="DG65">
        <v>70</v>
      </c>
      <c r="DH65">
        <v>20</v>
      </c>
      <c r="DI65">
        <v>10</v>
      </c>
      <c r="DJ65">
        <v>10</v>
      </c>
      <c r="DK65">
        <v>75</v>
      </c>
      <c r="DL65" t="s">
        <v>636</v>
      </c>
      <c r="DM65" t="s">
        <v>636</v>
      </c>
      <c r="DN65">
        <v>20</v>
      </c>
      <c r="DO65">
        <v>10</v>
      </c>
      <c r="DP65">
        <v>10</v>
      </c>
      <c r="DQ65" t="s">
        <v>636</v>
      </c>
      <c r="DR65" t="s">
        <v>636</v>
      </c>
      <c r="DS65" t="s">
        <v>636</v>
      </c>
      <c r="DT65">
        <v>3473</v>
      </c>
      <c r="DU65">
        <v>1775</v>
      </c>
      <c r="DV65">
        <v>1698</v>
      </c>
      <c r="DW65">
        <v>76</v>
      </c>
      <c r="DX65">
        <v>72</v>
      </c>
      <c r="DY65">
        <v>80</v>
      </c>
      <c r="DZ65">
        <v>3473</v>
      </c>
      <c r="EA65">
        <v>1775</v>
      </c>
      <c r="EB65">
        <v>1698</v>
      </c>
      <c r="EC65">
        <v>68</v>
      </c>
      <c r="ED65">
        <v>62</v>
      </c>
      <c r="EE65">
        <v>74</v>
      </c>
      <c r="EF65">
        <v>3473</v>
      </c>
      <c r="EG65">
        <v>1775</v>
      </c>
      <c r="EH65">
        <v>1698</v>
      </c>
      <c r="EI65">
        <v>73</v>
      </c>
      <c r="EJ65">
        <v>73</v>
      </c>
      <c r="EK65">
        <v>74</v>
      </c>
      <c r="EL65">
        <v>3473</v>
      </c>
      <c r="EM65">
        <v>1775</v>
      </c>
      <c r="EN65">
        <v>1698</v>
      </c>
      <c r="EO65">
        <v>84</v>
      </c>
      <c r="EP65">
        <v>83</v>
      </c>
      <c r="EQ65">
        <v>85</v>
      </c>
    </row>
    <row r="66" spans="1:147" x14ac:dyDescent="0.4">
      <c r="A66" t="s">
        <v>416</v>
      </c>
      <c r="B66" s="91" t="s">
        <v>257</v>
      </c>
      <c r="C66" s="91" t="s">
        <v>238</v>
      </c>
      <c r="D66">
        <v>2399</v>
      </c>
      <c r="E66">
        <v>1214</v>
      </c>
      <c r="F66">
        <v>1185</v>
      </c>
      <c r="G66">
        <v>71</v>
      </c>
      <c r="H66">
        <v>66</v>
      </c>
      <c r="I66">
        <v>76</v>
      </c>
      <c r="J66">
        <v>2399</v>
      </c>
      <c r="K66">
        <v>1214</v>
      </c>
      <c r="L66">
        <v>1185</v>
      </c>
      <c r="M66">
        <v>63</v>
      </c>
      <c r="N66">
        <v>55</v>
      </c>
      <c r="O66">
        <v>71</v>
      </c>
      <c r="P66">
        <v>2399</v>
      </c>
      <c r="Q66">
        <v>1214</v>
      </c>
      <c r="R66">
        <v>1185</v>
      </c>
      <c r="S66">
        <v>70</v>
      </c>
      <c r="T66">
        <v>68</v>
      </c>
      <c r="U66">
        <v>73</v>
      </c>
      <c r="V66">
        <v>2399</v>
      </c>
      <c r="W66">
        <v>1214</v>
      </c>
      <c r="X66">
        <v>1185</v>
      </c>
      <c r="Y66">
        <v>83</v>
      </c>
      <c r="Z66">
        <v>80</v>
      </c>
      <c r="AA66">
        <v>85</v>
      </c>
      <c r="AB66">
        <v>134</v>
      </c>
      <c r="AC66">
        <v>63</v>
      </c>
      <c r="AD66">
        <v>71</v>
      </c>
      <c r="AE66">
        <v>73</v>
      </c>
      <c r="AF66">
        <v>65</v>
      </c>
      <c r="AG66">
        <v>80</v>
      </c>
      <c r="AH66">
        <v>134</v>
      </c>
      <c r="AI66">
        <v>63</v>
      </c>
      <c r="AJ66">
        <v>71</v>
      </c>
      <c r="AK66">
        <v>68</v>
      </c>
      <c r="AL66">
        <v>57</v>
      </c>
      <c r="AM66">
        <v>77</v>
      </c>
      <c r="AN66">
        <v>134</v>
      </c>
      <c r="AO66">
        <v>63</v>
      </c>
      <c r="AP66">
        <v>71</v>
      </c>
      <c r="AQ66">
        <v>74</v>
      </c>
      <c r="AR66">
        <v>70</v>
      </c>
      <c r="AS66">
        <v>77</v>
      </c>
      <c r="AT66">
        <v>134</v>
      </c>
      <c r="AU66">
        <v>63</v>
      </c>
      <c r="AV66">
        <v>71</v>
      </c>
      <c r="AW66">
        <v>83</v>
      </c>
      <c r="AX66">
        <v>79</v>
      </c>
      <c r="AY66">
        <v>86</v>
      </c>
      <c r="AZ66">
        <v>302</v>
      </c>
      <c r="BA66">
        <v>153</v>
      </c>
      <c r="BB66">
        <v>149</v>
      </c>
      <c r="BC66">
        <v>66</v>
      </c>
      <c r="BD66">
        <v>61</v>
      </c>
      <c r="BE66">
        <v>70</v>
      </c>
      <c r="BF66">
        <v>302</v>
      </c>
      <c r="BG66">
        <v>153</v>
      </c>
      <c r="BH66">
        <v>149</v>
      </c>
      <c r="BI66">
        <v>62</v>
      </c>
      <c r="BJ66">
        <v>56</v>
      </c>
      <c r="BK66">
        <v>68</v>
      </c>
      <c r="BL66">
        <v>302</v>
      </c>
      <c r="BM66">
        <v>153</v>
      </c>
      <c r="BN66">
        <v>149</v>
      </c>
      <c r="BO66">
        <v>65</v>
      </c>
      <c r="BP66">
        <v>67</v>
      </c>
      <c r="BQ66">
        <v>62</v>
      </c>
      <c r="BR66">
        <v>302</v>
      </c>
      <c r="BS66">
        <v>153</v>
      </c>
      <c r="BT66">
        <v>149</v>
      </c>
      <c r="BU66">
        <v>77</v>
      </c>
      <c r="BV66">
        <v>75</v>
      </c>
      <c r="BW66">
        <v>79</v>
      </c>
      <c r="BX66">
        <v>55</v>
      </c>
      <c r="BY66">
        <v>25</v>
      </c>
      <c r="BZ66">
        <v>30</v>
      </c>
      <c r="CA66">
        <v>75</v>
      </c>
      <c r="CB66">
        <v>68</v>
      </c>
      <c r="CC66">
        <v>80</v>
      </c>
      <c r="CD66">
        <v>55</v>
      </c>
      <c r="CE66">
        <v>25</v>
      </c>
      <c r="CF66">
        <v>30</v>
      </c>
      <c r="CG66">
        <v>71</v>
      </c>
      <c r="CH66">
        <v>64</v>
      </c>
      <c r="CI66">
        <v>77</v>
      </c>
      <c r="CJ66">
        <v>55</v>
      </c>
      <c r="CK66">
        <v>25</v>
      </c>
      <c r="CL66">
        <v>30</v>
      </c>
      <c r="CM66">
        <v>67</v>
      </c>
      <c r="CN66">
        <v>68</v>
      </c>
      <c r="CO66">
        <v>67</v>
      </c>
      <c r="CP66">
        <v>55</v>
      </c>
      <c r="CQ66">
        <v>25</v>
      </c>
      <c r="CR66">
        <v>30</v>
      </c>
      <c r="CS66">
        <v>78</v>
      </c>
      <c r="CT66">
        <v>80</v>
      </c>
      <c r="CU66">
        <v>77</v>
      </c>
      <c r="CV66">
        <v>10</v>
      </c>
      <c r="CW66">
        <v>3</v>
      </c>
      <c r="CX66">
        <v>7</v>
      </c>
      <c r="CY66">
        <v>40</v>
      </c>
      <c r="CZ66" t="s">
        <v>636</v>
      </c>
      <c r="DA66" t="s">
        <v>636</v>
      </c>
      <c r="DB66">
        <v>10</v>
      </c>
      <c r="DC66">
        <v>3</v>
      </c>
      <c r="DD66">
        <v>7</v>
      </c>
      <c r="DE66">
        <v>60</v>
      </c>
      <c r="DF66" t="s">
        <v>636</v>
      </c>
      <c r="DG66" t="s">
        <v>636</v>
      </c>
      <c r="DH66">
        <v>10</v>
      </c>
      <c r="DI66">
        <v>3</v>
      </c>
      <c r="DJ66">
        <v>7</v>
      </c>
      <c r="DK66">
        <v>70</v>
      </c>
      <c r="DL66" t="s">
        <v>636</v>
      </c>
      <c r="DM66" t="s">
        <v>636</v>
      </c>
      <c r="DN66">
        <v>10</v>
      </c>
      <c r="DO66">
        <v>3</v>
      </c>
      <c r="DP66">
        <v>7</v>
      </c>
      <c r="DQ66">
        <v>60</v>
      </c>
      <c r="DR66" t="s">
        <v>636</v>
      </c>
      <c r="DS66" t="s">
        <v>636</v>
      </c>
      <c r="DT66">
        <v>2937</v>
      </c>
      <c r="DU66">
        <v>1475</v>
      </c>
      <c r="DV66">
        <v>1462</v>
      </c>
      <c r="DW66">
        <v>70</v>
      </c>
      <c r="DX66">
        <v>65</v>
      </c>
      <c r="DY66">
        <v>75</v>
      </c>
      <c r="DZ66">
        <v>2937</v>
      </c>
      <c r="EA66">
        <v>1475</v>
      </c>
      <c r="EB66">
        <v>1462</v>
      </c>
      <c r="EC66">
        <v>63</v>
      </c>
      <c r="ED66">
        <v>56</v>
      </c>
      <c r="EE66">
        <v>71</v>
      </c>
      <c r="EF66">
        <v>2937</v>
      </c>
      <c r="EG66">
        <v>1475</v>
      </c>
      <c r="EH66">
        <v>1462</v>
      </c>
      <c r="EI66">
        <v>70</v>
      </c>
      <c r="EJ66">
        <v>68</v>
      </c>
      <c r="EK66">
        <v>72</v>
      </c>
      <c r="EL66">
        <v>2937</v>
      </c>
      <c r="EM66">
        <v>1475</v>
      </c>
      <c r="EN66">
        <v>1462</v>
      </c>
      <c r="EO66">
        <v>82</v>
      </c>
      <c r="EP66">
        <v>80</v>
      </c>
      <c r="EQ66">
        <v>84</v>
      </c>
    </row>
    <row r="67" spans="1:147" x14ac:dyDescent="0.4">
      <c r="A67" t="s">
        <v>417</v>
      </c>
      <c r="B67" s="91" t="s">
        <v>258</v>
      </c>
      <c r="C67" s="91" t="s">
        <v>238</v>
      </c>
      <c r="D67">
        <v>2142</v>
      </c>
      <c r="E67">
        <v>1106</v>
      </c>
      <c r="F67">
        <v>1036</v>
      </c>
      <c r="G67">
        <v>79</v>
      </c>
      <c r="H67">
        <v>76</v>
      </c>
      <c r="I67">
        <v>83</v>
      </c>
      <c r="J67">
        <v>2142</v>
      </c>
      <c r="K67">
        <v>1106</v>
      </c>
      <c r="L67">
        <v>1036</v>
      </c>
      <c r="M67">
        <v>69</v>
      </c>
      <c r="N67">
        <v>61</v>
      </c>
      <c r="O67">
        <v>78</v>
      </c>
      <c r="P67">
        <v>2142</v>
      </c>
      <c r="Q67">
        <v>1106</v>
      </c>
      <c r="R67">
        <v>1036</v>
      </c>
      <c r="S67">
        <v>78</v>
      </c>
      <c r="T67">
        <v>78</v>
      </c>
      <c r="U67">
        <v>77</v>
      </c>
      <c r="V67">
        <v>2142</v>
      </c>
      <c r="W67">
        <v>1106</v>
      </c>
      <c r="X67">
        <v>1036</v>
      </c>
      <c r="Y67">
        <v>86</v>
      </c>
      <c r="Z67">
        <v>84</v>
      </c>
      <c r="AA67">
        <v>89</v>
      </c>
      <c r="AB67">
        <v>201</v>
      </c>
      <c r="AC67">
        <v>102</v>
      </c>
      <c r="AD67">
        <v>99</v>
      </c>
      <c r="AE67">
        <v>76</v>
      </c>
      <c r="AF67">
        <v>74</v>
      </c>
      <c r="AG67">
        <v>79</v>
      </c>
      <c r="AH67">
        <v>201</v>
      </c>
      <c r="AI67">
        <v>102</v>
      </c>
      <c r="AJ67">
        <v>99</v>
      </c>
      <c r="AK67">
        <v>63</v>
      </c>
      <c r="AL67">
        <v>56</v>
      </c>
      <c r="AM67">
        <v>71</v>
      </c>
      <c r="AN67">
        <v>201</v>
      </c>
      <c r="AO67">
        <v>102</v>
      </c>
      <c r="AP67">
        <v>99</v>
      </c>
      <c r="AQ67">
        <v>71</v>
      </c>
      <c r="AR67">
        <v>71</v>
      </c>
      <c r="AS67">
        <v>72</v>
      </c>
      <c r="AT67">
        <v>201</v>
      </c>
      <c r="AU67">
        <v>102</v>
      </c>
      <c r="AV67">
        <v>99</v>
      </c>
      <c r="AW67">
        <v>82</v>
      </c>
      <c r="AX67">
        <v>81</v>
      </c>
      <c r="AY67">
        <v>83</v>
      </c>
      <c r="AZ67">
        <v>368</v>
      </c>
      <c r="BA67">
        <v>169</v>
      </c>
      <c r="BB67">
        <v>199</v>
      </c>
      <c r="BC67">
        <v>79</v>
      </c>
      <c r="BD67">
        <v>71</v>
      </c>
      <c r="BE67">
        <v>85</v>
      </c>
      <c r="BF67">
        <v>368</v>
      </c>
      <c r="BG67">
        <v>169</v>
      </c>
      <c r="BH67">
        <v>199</v>
      </c>
      <c r="BI67">
        <v>69</v>
      </c>
      <c r="BJ67">
        <v>60</v>
      </c>
      <c r="BK67">
        <v>76</v>
      </c>
      <c r="BL67">
        <v>368</v>
      </c>
      <c r="BM67">
        <v>169</v>
      </c>
      <c r="BN67">
        <v>199</v>
      </c>
      <c r="BO67">
        <v>78</v>
      </c>
      <c r="BP67">
        <v>73</v>
      </c>
      <c r="BQ67">
        <v>82</v>
      </c>
      <c r="BR67">
        <v>368</v>
      </c>
      <c r="BS67">
        <v>169</v>
      </c>
      <c r="BT67">
        <v>199</v>
      </c>
      <c r="BU67">
        <v>85</v>
      </c>
      <c r="BV67">
        <v>80</v>
      </c>
      <c r="BW67">
        <v>89</v>
      </c>
      <c r="BX67">
        <v>109</v>
      </c>
      <c r="BY67">
        <v>60</v>
      </c>
      <c r="BZ67">
        <v>49</v>
      </c>
      <c r="CA67">
        <v>85</v>
      </c>
      <c r="CB67">
        <v>83</v>
      </c>
      <c r="CC67">
        <v>88</v>
      </c>
      <c r="CD67">
        <v>109</v>
      </c>
      <c r="CE67">
        <v>60</v>
      </c>
      <c r="CF67">
        <v>49</v>
      </c>
      <c r="CG67">
        <v>70</v>
      </c>
      <c r="CH67">
        <v>62</v>
      </c>
      <c r="CI67">
        <v>80</v>
      </c>
      <c r="CJ67">
        <v>109</v>
      </c>
      <c r="CK67">
        <v>60</v>
      </c>
      <c r="CL67">
        <v>49</v>
      </c>
      <c r="CM67">
        <v>78</v>
      </c>
      <c r="CN67">
        <v>75</v>
      </c>
      <c r="CO67">
        <v>82</v>
      </c>
      <c r="CP67">
        <v>109</v>
      </c>
      <c r="CQ67">
        <v>60</v>
      </c>
      <c r="CR67">
        <v>49</v>
      </c>
      <c r="CS67">
        <v>83</v>
      </c>
      <c r="CT67">
        <v>80</v>
      </c>
      <c r="CU67">
        <v>88</v>
      </c>
      <c r="CV67">
        <v>42</v>
      </c>
      <c r="CW67">
        <v>16</v>
      </c>
      <c r="CX67">
        <v>26</v>
      </c>
      <c r="CY67">
        <v>79</v>
      </c>
      <c r="CZ67">
        <v>69</v>
      </c>
      <c r="DA67">
        <v>85</v>
      </c>
      <c r="DB67">
        <v>42</v>
      </c>
      <c r="DC67">
        <v>16</v>
      </c>
      <c r="DD67">
        <v>26</v>
      </c>
      <c r="DE67">
        <v>76</v>
      </c>
      <c r="DF67">
        <v>63</v>
      </c>
      <c r="DG67">
        <v>85</v>
      </c>
      <c r="DH67">
        <v>42</v>
      </c>
      <c r="DI67">
        <v>16</v>
      </c>
      <c r="DJ67">
        <v>26</v>
      </c>
      <c r="DK67">
        <v>90</v>
      </c>
      <c r="DL67" t="s">
        <v>636</v>
      </c>
      <c r="DM67" t="s">
        <v>636</v>
      </c>
      <c r="DN67">
        <v>42</v>
      </c>
      <c r="DO67">
        <v>16</v>
      </c>
      <c r="DP67">
        <v>26</v>
      </c>
      <c r="DQ67">
        <v>90</v>
      </c>
      <c r="DR67" t="s">
        <v>636</v>
      </c>
      <c r="DS67" t="s">
        <v>636</v>
      </c>
      <c r="DT67">
        <v>2959</v>
      </c>
      <c r="DU67">
        <v>1507</v>
      </c>
      <c r="DV67">
        <v>1452</v>
      </c>
      <c r="DW67">
        <v>79</v>
      </c>
      <c r="DX67">
        <v>75</v>
      </c>
      <c r="DY67">
        <v>83</v>
      </c>
      <c r="DZ67">
        <v>2959</v>
      </c>
      <c r="EA67">
        <v>1507</v>
      </c>
      <c r="EB67">
        <v>1452</v>
      </c>
      <c r="EC67">
        <v>69</v>
      </c>
      <c r="ED67">
        <v>61</v>
      </c>
      <c r="EE67">
        <v>77</v>
      </c>
      <c r="EF67">
        <v>2959</v>
      </c>
      <c r="EG67">
        <v>1507</v>
      </c>
      <c r="EH67">
        <v>1452</v>
      </c>
      <c r="EI67">
        <v>77</v>
      </c>
      <c r="EJ67">
        <v>77</v>
      </c>
      <c r="EK67">
        <v>78</v>
      </c>
      <c r="EL67">
        <v>2959</v>
      </c>
      <c r="EM67">
        <v>1507</v>
      </c>
      <c r="EN67">
        <v>1452</v>
      </c>
      <c r="EO67">
        <v>86</v>
      </c>
      <c r="EP67">
        <v>83</v>
      </c>
      <c r="EQ67">
        <v>88</v>
      </c>
    </row>
    <row r="68" spans="1:147" x14ac:dyDescent="0.4">
      <c r="A68" t="s">
        <v>419</v>
      </c>
      <c r="B68" s="91" t="s">
        <v>260</v>
      </c>
      <c r="C68" s="91" t="s">
        <v>238</v>
      </c>
      <c r="D68">
        <v>3584</v>
      </c>
      <c r="E68">
        <v>1840</v>
      </c>
      <c r="F68">
        <v>1744</v>
      </c>
      <c r="G68">
        <v>74</v>
      </c>
      <c r="H68">
        <v>69</v>
      </c>
      <c r="I68">
        <v>79</v>
      </c>
      <c r="J68">
        <v>3584</v>
      </c>
      <c r="K68">
        <v>1840</v>
      </c>
      <c r="L68">
        <v>1744</v>
      </c>
      <c r="M68">
        <v>67</v>
      </c>
      <c r="N68">
        <v>59</v>
      </c>
      <c r="O68">
        <v>75</v>
      </c>
      <c r="P68">
        <v>3584</v>
      </c>
      <c r="Q68">
        <v>1840</v>
      </c>
      <c r="R68">
        <v>1744</v>
      </c>
      <c r="S68">
        <v>74</v>
      </c>
      <c r="T68">
        <v>72</v>
      </c>
      <c r="U68">
        <v>75</v>
      </c>
      <c r="V68">
        <v>3584</v>
      </c>
      <c r="W68">
        <v>1840</v>
      </c>
      <c r="X68">
        <v>1744</v>
      </c>
      <c r="Y68">
        <v>81</v>
      </c>
      <c r="Z68">
        <v>78</v>
      </c>
      <c r="AA68">
        <v>85</v>
      </c>
      <c r="AB68">
        <v>84</v>
      </c>
      <c r="AC68">
        <v>43</v>
      </c>
      <c r="AD68">
        <v>41</v>
      </c>
      <c r="AE68">
        <v>80</v>
      </c>
      <c r="AF68">
        <v>72</v>
      </c>
      <c r="AG68">
        <v>88</v>
      </c>
      <c r="AH68">
        <v>84</v>
      </c>
      <c r="AI68">
        <v>43</v>
      </c>
      <c r="AJ68">
        <v>41</v>
      </c>
      <c r="AK68">
        <v>73</v>
      </c>
      <c r="AL68">
        <v>65</v>
      </c>
      <c r="AM68">
        <v>80</v>
      </c>
      <c r="AN68">
        <v>84</v>
      </c>
      <c r="AO68">
        <v>43</v>
      </c>
      <c r="AP68">
        <v>41</v>
      </c>
      <c r="AQ68">
        <v>81</v>
      </c>
      <c r="AR68">
        <v>79</v>
      </c>
      <c r="AS68">
        <v>83</v>
      </c>
      <c r="AT68">
        <v>84</v>
      </c>
      <c r="AU68">
        <v>43</v>
      </c>
      <c r="AV68">
        <v>41</v>
      </c>
      <c r="AW68">
        <v>82</v>
      </c>
      <c r="AX68">
        <v>81</v>
      </c>
      <c r="AY68">
        <v>83</v>
      </c>
      <c r="AZ68">
        <v>46</v>
      </c>
      <c r="BA68">
        <v>16</v>
      </c>
      <c r="BB68">
        <v>30</v>
      </c>
      <c r="BC68">
        <v>72</v>
      </c>
      <c r="BD68">
        <v>69</v>
      </c>
      <c r="BE68">
        <v>73</v>
      </c>
      <c r="BF68">
        <v>46</v>
      </c>
      <c r="BG68">
        <v>16</v>
      </c>
      <c r="BH68">
        <v>30</v>
      </c>
      <c r="BI68">
        <v>72</v>
      </c>
      <c r="BJ68">
        <v>69</v>
      </c>
      <c r="BK68">
        <v>73</v>
      </c>
      <c r="BL68">
        <v>46</v>
      </c>
      <c r="BM68">
        <v>16</v>
      </c>
      <c r="BN68">
        <v>30</v>
      </c>
      <c r="BO68">
        <v>70</v>
      </c>
      <c r="BP68">
        <v>69</v>
      </c>
      <c r="BQ68">
        <v>70</v>
      </c>
      <c r="BR68">
        <v>46</v>
      </c>
      <c r="BS68">
        <v>16</v>
      </c>
      <c r="BT68">
        <v>30</v>
      </c>
      <c r="BU68">
        <v>72</v>
      </c>
      <c r="BV68">
        <v>69</v>
      </c>
      <c r="BW68">
        <v>73</v>
      </c>
      <c r="BX68">
        <v>38</v>
      </c>
      <c r="BY68">
        <v>21</v>
      </c>
      <c r="BZ68">
        <v>17</v>
      </c>
      <c r="CA68">
        <v>74</v>
      </c>
      <c r="CB68">
        <v>71</v>
      </c>
      <c r="CC68">
        <v>76</v>
      </c>
      <c r="CD68">
        <v>38</v>
      </c>
      <c r="CE68">
        <v>21</v>
      </c>
      <c r="CF68">
        <v>17</v>
      </c>
      <c r="CG68">
        <v>74</v>
      </c>
      <c r="CH68">
        <v>71</v>
      </c>
      <c r="CI68">
        <v>76</v>
      </c>
      <c r="CJ68">
        <v>38</v>
      </c>
      <c r="CK68">
        <v>21</v>
      </c>
      <c r="CL68">
        <v>17</v>
      </c>
      <c r="CM68">
        <v>66</v>
      </c>
      <c r="CN68">
        <v>67</v>
      </c>
      <c r="CO68">
        <v>65</v>
      </c>
      <c r="CP68">
        <v>38</v>
      </c>
      <c r="CQ68">
        <v>21</v>
      </c>
      <c r="CR68">
        <v>17</v>
      </c>
      <c r="CS68">
        <v>68</v>
      </c>
      <c r="CT68">
        <v>62</v>
      </c>
      <c r="CU68">
        <v>76</v>
      </c>
      <c r="CV68">
        <v>12</v>
      </c>
      <c r="CW68">
        <v>6</v>
      </c>
      <c r="CX68">
        <v>6</v>
      </c>
      <c r="CY68">
        <v>75</v>
      </c>
      <c r="CZ68" t="s">
        <v>636</v>
      </c>
      <c r="DA68" t="s">
        <v>636</v>
      </c>
      <c r="DB68">
        <v>12</v>
      </c>
      <c r="DC68">
        <v>6</v>
      </c>
      <c r="DD68">
        <v>6</v>
      </c>
      <c r="DE68">
        <v>58</v>
      </c>
      <c r="DF68" t="s">
        <v>636</v>
      </c>
      <c r="DG68" t="s">
        <v>636</v>
      </c>
      <c r="DH68">
        <v>12</v>
      </c>
      <c r="DI68">
        <v>6</v>
      </c>
      <c r="DJ68">
        <v>6</v>
      </c>
      <c r="DK68" t="s">
        <v>636</v>
      </c>
      <c r="DL68" t="s">
        <v>636</v>
      </c>
      <c r="DM68">
        <v>100</v>
      </c>
      <c r="DN68">
        <v>12</v>
      </c>
      <c r="DO68">
        <v>6</v>
      </c>
      <c r="DP68">
        <v>6</v>
      </c>
      <c r="DQ68" t="s">
        <v>636</v>
      </c>
      <c r="DR68" t="s">
        <v>636</v>
      </c>
      <c r="DS68">
        <v>100</v>
      </c>
      <c r="DT68">
        <v>3832</v>
      </c>
      <c r="DU68">
        <v>1960</v>
      </c>
      <c r="DV68">
        <v>1872</v>
      </c>
      <c r="DW68">
        <v>74</v>
      </c>
      <c r="DX68">
        <v>69</v>
      </c>
      <c r="DY68">
        <v>79</v>
      </c>
      <c r="DZ68">
        <v>3832</v>
      </c>
      <c r="EA68">
        <v>1960</v>
      </c>
      <c r="EB68">
        <v>1872</v>
      </c>
      <c r="EC68">
        <v>67</v>
      </c>
      <c r="ED68">
        <v>59</v>
      </c>
      <c r="EE68">
        <v>75</v>
      </c>
      <c r="EF68">
        <v>3832</v>
      </c>
      <c r="EG68">
        <v>1960</v>
      </c>
      <c r="EH68">
        <v>1872</v>
      </c>
      <c r="EI68">
        <v>73</v>
      </c>
      <c r="EJ68">
        <v>72</v>
      </c>
      <c r="EK68">
        <v>75</v>
      </c>
      <c r="EL68">
        <v>3832</v>
      </c>
      <c r="EM68">
        <v>1960</v>
      </c>
      <c r="EN68">
        <v>1872</v>
      </c>
      <c r="EO68">
        <v>81</v>
      </c>
      <c r="EP68">
        <v>78</v>
      </c>
      <c r="EQ68">
        <v>84</v>
      </c>
    </row>
    <row r="69" spans="1:147" x14ac:dyDescent="0.4">
      <c r="A69" t="s">
        <v>422</v>
      </c>
      <c r="B69" s="91" t="s">
        <v>263</v>
      </c>
      <c r="C69" s="91" t="s">
        <v>638</v>
      </c>
      <c r="D69">
        <v>2639</v>
      </c>
      <c r="E69">
        <v>1353</v>
      </c>
      <c r="F69">
        <v>1286</v>
      </c>
      <c r="G69">
        <v>70</v>
      </c>
      <c r="H69">
        <v>65</v>
      </c>
      <c r="I69">
        <v>76</v>
      </c>
      <c r="J69">
        <v>2639</v>
      </c>
      <c r="K69">
        <v>1353</v>
      </c>
      <c r="L69">
        <v>1286</v>
      </c>
      <c r="M69">
        <v>64</v>
      </c>
      <c r="N69">
        <v>56</v>
      </c>
      <c r="O69">
        <v>73</v>
      </c>
      <c r="P69">
        <v>2639</v>
      </c>
      <c r="Q69">
        <v>1353</v>
      </c>
      <c r="R69">
        <v>1286</v>
      </c>
      <c r="S69">
        <v>71</v>
      </c>
      <c r="T69">
        <v>68</v>
      </c>
      <c r="U69">
        <v>74</v>
      </c>
      <c r="V69">
        <v>2639</v>
      </c>
      <c r="W69">
        <v>1353</v>
      </c>
      <c r="X69">
        <v>1286</v>
      </c>
      <c r="Y69">
        <v>80</v>
      </c>
      <c r="Z69">
        <v>77</v>
      </c>
      <c r="AA69">
        <v>84</v>
      </c>
      <c r="AB69">
        <v>74</v>
      </c>
      <c r="AC69">
        <v>41</v>
      </c>
      <c r="AD69">
        <v>33</v>
      </c>
      <c r="AE69">
        <v>81</v>
      </c>
      <c r="AF69">
        <v>83</v>
      </c>
      <c r="AG69">
        <v>79</v>
      </c>
      <c r="AH69">
        <v>74</v>
      </c>
      <c r="AI69">
        <v>41</v>
      </c>
      <c r="AJ69">
        <v>33</v>
      </c>
      <c r="AK69">
        <v>70</v>
      </c>
      <c r="AL69">
        <v>66</v>
      </c>
      <c r="AM69">
        <v>76</v>
      </c>
      <c r="AN69">
        <v>74</v>
      </c>
      <c r="AO69">
        <v>41</v>
      </c>
      <c r="AP69">
        <v>33</v>
      </c>
      <c r="AQ69">
        <v>70</v>
      </c>
      <c r="AR69">
        <v>78</v>
      </c>
      <c r="AS69">
        <v>61</v>
      </c>
      <c r="AT69">
        <v>74</v>
      </c>
      <c r="AU69">
        <v>41</v>
      </c>
      <c r="AV69">
        <v>33</v>
      </c>
      <c r="AW69">
        <v>84</v>
      </c>
      <c r="AX69">
        <v>88</v>
      </c>
      <c r="AY69">
        <v>79</v>
      </c>
      <c r="AZ69">
        <v>17</v>
      </c>
      <c r="BA69">
        <v>10</v>
      </c>
      <c r="BB69">
        <v>7</v>
      </c>
      <c r="BC69">
        <v>59</v>
      </c>
      <c r="BD69" t="s">
        <v>636</v>
      </c>
      <c r="BE69" t="s">
        <v>636</v>
      </c>
      <c r="BF69">
        <v>17</v>
      </c>
      <c r="BG69">
        <v>10</v>
      </c>
      <c r="BH69">
        <v>7</v>
      </c>
      <c r="BI69">
        <v>41</v>
      </c>
      <c r="BJ69">
        <v>30</v>
      </c>
      <c r="BK69">
        <v>57</v>
      </c>
      <c r="BL69">
        <v>17</v>
      </c>
      <c r="BM69">
        <v>10</v>
      </c>
      <c r="BN69">
        <v>7</v>
      </c>
      <c r="BO69">
        <v>71</v>
      </c>
      <c r="BP69" t="s">
        <v>636</v>
      </c>
      <c r="BQ69" t="s">
        <v>636</v>
      </c>
      <c r="BR69">
        <v>17</v>
      </c>
      <c r="BS69">
        <v>10</v>
      </c>
      <c r="BT69">
        <v>7</v>
      </c>
      <c r="BU69">
        <v>82</v>
      </c>
      <c r="BV69">
        <v>70</v>
      </c>
      <c r="BW69">
        <v>100</v>
      </c>
      <c r="BX69">
        <v>29</v>
      </c>
      <c r="BY69">
        <v>12</v>
      </c>
      <c r="BZ69">
        <v>17</v>
      </c>
      <c r="CA69">
        <v>83</v>
      </c>
      <c r="CB69" t="s">
        <v>636</v>
      </c>
      <c r="CC69" t="s">
        <v>636</v>
      </c>
      <c r="CD69">
        <v>29</v>
      </c>
      <c r="CE69">
        <v>12</v>
      </c>
      <c r="CF69">
        <v>17</v>
      </c>
      <c r="CG69">
        <v>72</v>
      </c>
      <c r="CH69">
        <v>67</v>
      </c>
      <c r="CI69">
        <v>76</v>
      </c>
      <c r="CJ69">
        <v>29</v>
      </c>
      <c r="CK69">
        <v>12</v>
      </c>
      <c r="CL69">
        <v>17</v>
      </c>
      <c r="CM69">
        <v>79</v>
      </c>
      <c r="CN69" t="s">
        <v>636</v>
      </c>
      <c r="CO69" t="s">
        <v>636</v>
      </c>
      <c r="CP69">
        <v>29</v>
      </c>
      <c r="CQ69">
        <v>12</v>
      </c>
      <c r="CR69">
        <v>17</v>
      </c>
      <c r="CS69">
        <v>90</v>
      </c>
      <c r="CT69" t="s">
        <v>636</v>
      </c>
      <c r="CU69" t="s">
        <v>636</v>
      </c>
      <c r="CV69">
        <v>0</v>
      </c>
      <c r="CW69">
        <v>0</v>
      </c>
      <c r="CX69">
        <v>0</v>
      </c>
      <c r="CY69" t="s">
        <v>637</v>
      </c>
      <c r="CZ69" t="s">
        <v>637</v>
      </c>
      <c r="DA69" t="s">
        <v>637</v>
      </c>
      <c r="DB69">
        <v>0</v>
      </c>
      <c r="DC69">
        <v>0</v>
      </c>
      <c r="DD69">
        <v>0</v>
      </c>
      <c r="DE69" t="s">
        <v>637</v>
      </c>
      <c r="DF69" t="s">
        <v>637</v>
      </c>
      <c r="DG69" t="s">
        <v>637</v>
      </c>
      <c r="DH69">
        <v>0</v>
      </c>
      <c r="DI69">
        <v>0</v>
      </c>
      <c r="DJ69">
        <v>0</v>
      </c>
      <c r="DK69" t="s">
        <v>637</v>
      </c>
      <c r="DL69" t="s">
        <v>637</v>
      </c>
      <c r="DM69" t="s">
        <v>637</v>
      </c>
      <c r="DN69">
        <v>0</v>
      </c>
      <c r="DO69">
        <v>0</v>
      </c>
      <c r="DP69">
        <v>0</v>
      </c>
      <c r="DQ69" t="s">
        <v>637</v>
      </c>
      <c r="DR69" t="s">
        <v>637</v>
      </c>
      <c r="DS69" t="s">
        <v>637</v>
      </c>
      <c r="DT69">
        <v>2776</v>
      </c>
      <c r="DU69">
        <v>1425</v>
      </c>
      <c r="DV69">
        <v>1351</v>
      </c>
      <c r="DW69">
        <v>70</v>
      </c>
      <c r="DX69">
        <v>65</v>
      </c>
      <c r="DY69">
        <v>76</v>
      </c>
      <c r="DZ69">
        <v>2776</v>
      </c>
      <c r="EA69">
        <v>1425</v>
      </c>
      <c r="EB69">
        <v>1351</v>
      </c>
      <c r="EC69">
        <v>64</v>
      </c>
      <c r="ED69">
        <v>55</v>
      </c>
      <c r="EE69">
        <v>73</v>
      </c>
      <c r="EF69">
        <v>2776</v>
      </c>
      <c r="EG69">
        <v>1425</v>
      </c>
      <c r="EH69">
        <v>1351</v>
      </c>
      <c r="EI69">
        <v>71</v>
      </c>
      <c r="EJ69">
        <v>68</v>
      </c>
      <c r="EK69">
        <v>74</v>
      </c>
      <c r="EL69">
        <v>2776</v>
      </c>
      <c r="EM69">
        <v>1425</v>
      </c>
      <c r="EN69">
        <v>1351</v>
      </c>
      <c r="EO69">
        <v>80</v>
      </c>
      <c r="EP69">
        <v>77</v>
      </c>
      <c r="EQ69">
        <v>83</v>
      </c>
    </row>
    <row r="70" spans="1:147" x14ac:dyDescent="0.4">
      <c r="A70" t="s">
        <v>425</v>
      </c>
      <c r="B70" s="91" t="s">
        <v>266</v>
      </c>
      <c r="C70" s="91" t="s">
        <v>638</v>
      </c>
      <c r="D70">
        <v>3373</v>
      </c>
      <c r="E70">
        <v>1719</v>
      </c>
      <c r="F70">
        <v>1654</v>
      </c>
      <c r="G70">
        <v>70</v>
      </c>
      <c r="H70">
        <v>66</v>
      </c>
      <c r="I70">
        <v>75</v>
      </c>
      <c r="J70">
        <v>3373</v>
      </c>
      <c r="K70">
        <v>1719</v>
      </c>
      <c r="L70">
        <v>1654</v>
      </c>
      <c r="M70">
        <v>64</v>
      </c>
      <c r="N70">
        <v>58</v>
      </c>
      <c r="O70">
        <v>71</v>
      </c>
      <c r="P70">
        <v>3373</v>
      </c>
      <c r="Q70">
        <v>1719</v>
      </c>
      <c r="R70">
        <v>1654</v>
      </c>
      <c r="S70">
        <v>71</v>
      </c>
      <c r="T70">
        <v>70</v>
      </c>
      <c r="U70">
        <v>71</v>
      </c>
      <c r="V70">
        <v>3373</v>
      </c>
      <c r="W70">
        <v>1719</v>
      </c>
      <c r="X70">
        <v>1654</v>
      </c>
      <c r="Y70">
        <v>79</v>
      </c>
      <c r="Z70">
        <v>77</v>
      </c>
      <c r="AA70">
        <v>81</v>
      </c>
      <c r="AB70">
        <v>122</v>
      </c>
      <c r="AC70">
        <v>54</v>
      </c>
      <c r="AD70">
        <v>68</v>
      </c>
      <c r="AE70">
        <v>74</v>
      </c>
      <c r="AF70">
        <v>65</v>
      </c>
      <c r="AG70">
        <v>81</v>
      </c>
      <c r="AH70">
        <v>122</v>
      </c>
      <c r="AI70">
        <v>54</v>
      </c>
      <c r="AJ70">
        <v>68</v>
      </c>
      <c r="AK70">
        <v>70</v>
      </c>
      <c r="AL70">
        <v>57</v>
      </c>
      <c r="AM70">
        <v>79</v>
      </c>
      <c r="AN70">
        <v>122</v>
      </c>
      <c r="AO70">
        <v>54</v>
      </c>
      <c r="AP70">
        <v>68</v>
      </c>
      <c r="AQ70">
        <v>70</v>
      </c>
      <c r="AR70">
        <v>63</v>
      </c>
      <c r="AS70">
        <v>76</v>
      </c>
      <c r="AT70">
        <v>122</v>
      </c>
      <c r="AU70">
        <v>54</v>
      </c>
      <c r="AV70">
        <v>68</v>
      </c>
      <c r="AW70">
        <v>83</v>
      </c>
      <c r="AX70">
        <v>76</v>
      </c>
      <c r="AY70">
        <v>88</v>
      </c>
      <c r="AZ70">
        <v>116</v>
      </c>
      <c r="BA70">
        <v>56</v>
      </c>
      <c r="BB70">
        <v>60</v>
      </c>
      <c r="BC70">
        <v>69</v>
      </c>
      <c r="BD70">
        <v>64</v>
      </c>
      <c r="BE70">
        <v>73</v>
      </c>
      <c r="BF70">
        <v>116</v>
      </c>
      <c r="BG70">
        <v>56</v>
      </c>
      <c r="BH70">
        <v>60</v>
      </c>
      <c r="BI70">
        <v>61</v>
      </c>
      <c r="BJ70">
        <v>55</v>
      </c>
      <c r="BK70">
        <v>67</v>
      </c>
      <c r="BL70">
        <v>116</v>
      </c>
      <c r="BM70">
        <v>56</v>
      </c>
      <c r="BN70">
        <v>60</v>
      </c>
      <c r="BO70">
        <v>67</v>
      </c>
      <c r="BP70">
        <v>68</v>
      </c>
      <c r="BQ70">
        <v>67</v>
      </c>
      <c r="BR70">
        <v>116</v>
      </c>
      <c r="BS70">
        <v>56</v>
      </c>
      <c r="BT70">
        <v>60</v>
      </c>
      <c r="BU70">
        <v>78</v>
      </c>
      <c r="BV70">
        <v>77</v>
      </c>
      <c r="BW70">
        <v>78</v>
      </c>
      <c r="BX70">
        <v>31</v>
      </c>
      <c r="BY70">
        <v>17</v>
      </c>
      <c r="BZ70">
        <v>14</v>
      </c>
      <c r="CA70">
        <v>71</v>
      </c>
      <c r="CB70">
        <v>65</v>
      </c>
      <c r="CC70">
        <v>79</v>
      </c>
      <c r="CD70">
        <v>31</v>
      </c>
      <c r="CE70">
        <v>17</v>
      </c>
      <c r="CF70">
        <v>14</v>
      </c>
      <c r="CG70">
        <v>68</v>
      </c>
      <c r="CH70">
        <v>59</v>
      </c>
      <c r="CI70">
        <v>79</v>
      </c>
      <c r="CJ70">
        <v>31</v>
      </c>
      <c r="CK70">
        <v>17</v>
      </c>
      <c r="CL70">
        <v>14</v>
      </c>
      <c r="CM70">
        <v>58</v>
      </c>
      <c r="CN70">
        <v>53</v>
      </c>
      <c r="CO70">
        <v>64</v>
      </c>
      <c r="CP70">
        <v>31</v>
      </c>
      <c r="CQ70">
        <v>17</v>
      </c>
      <c r="CR70">
        <v>14</v>
      </c>
      <c r="CS70">
        <v>71</v>
      </c>
      <c r="CT70">
        <v>65</v>
      </c>
      <c r="CU70">
        <v>79</v>
      </c>
      <c r="CV70">
        <v>19</v>
      </c>
      <c r="CW70">
        <v>13</v>
      </c>
      <c r="CX70">
        <v>6</v>
      </c>
      <c r="CY70">
        <v>63</v>
      </c>
      <c r="CZ70">
        <v>69</v>
      </c>
      <c r="DA70">
        <v>50</v>
      </c>
      <c r="DB70">
        <v>19</v>
      </c>
      <c r="DC70">
        <v>13</v>
      </c>
      <c r="DD70">
        <v>6</v>
      </c>
      <c r="DE70">
        <v>63</v>
      </c>
      <c r="DF70">
        <v>69</v>
      </c>
      <c r="DG70">
        <v>50</v>
      </c>
      <c r="DH70">
        <v>19</v>
      </c>
      <c r="DI70">
        <v>13</v>
      </c>
      <c r="DJ70">
        <v>6</v>
      </c>
      <c r="DK70">
        <v>84</v>
      </c>
      <c r="DL70" t="s">
        <v>636</v>
      </c>
      <c r="DM70" t="s">
        <v>636</v>
      </c>
      <c r="DN70">
        <v>19</v>
      </c>
      <c r="DO70">
        <v>13</v>
      </c>
      <c r="DP70">
        <v>6</v>
      </c>
      <c r="DQ70">
        <v>68</v>
      </c>
      <c r="DR70" t="s">
        <v>636</v>
      </c>
      <c r="DS70" t="s">
        <v>636</v>
      </c>
      <c r="DT70">
        <v>3733</v>
      </c>
      <c r="DU70">
        <v>1893</v>
      </c>
      <c r="DV70">
        <v>1840</v>
      </c>
      <c r="DW70">
        <v>70</v>
      </c>
      <c r="DX70">
        <v>65</v>
      </c>
      <c r="DY70">
        <v>75</v>
      </c>
      <c r="DZ70">
        <v>3733</v>
      </c>
      <c r="EA70">
        <v>1893</v>
      </c>
      <c r="EB70">
        <v>1840</v>
      </c>
      <c r="EC70">
        <v>64</v>
      </c>
      <c r="ED70">
        <v>57</v>
      </c>
      <c r="EE70">
        <v>71</v>
      </c>
      <c r="EF70">
        <v>3733</v>
      </c>
      <c r="EG70">
        <v>1893</v>
      </c>
      <c r="EH70">
        <v>1840</v>
      </c>
      <c r="EI70">
        <v>70</v>
      </c>
      <c r="EJ70">
        <v>69</v>
      </c>
      <c r="EK70">
        <v>71</v>
      </c>
      <c r="EL70">
        <v>3733</v>
      </c>
      <c r="EM70">
        <v>1893</v>
      </c>
      <c r="EN70">
        <v>1840</v>
      </c>
      <c r="EO70">
        <v>78</v>
      </c>
      <c r="EP70">
        <v>76</v>
      </c>
      <c r="EQ70">
        <v>81</v>
      </c>
    </row>
    <row r="71" spans="1:147" x14ac:dyDescent="0.4">
      <c r="A71" t="s">
        <v>433</v>
      </c>
      <c r="B71" s="91" t="s">
        <v>273</v>
      </c>
      <c r="C71" s="91" t="s">
        <v>638</v>
      </c>
      <c r="D71">
        <v>2874</v>
      </c>
      <c r="E71">
        <v>1477</v>
      </c>
      <c r="F71">
        <v>1397</v>
      </c>
      <c r="G71">
        <v>71</v>
      </c>
      <c r="H71">
        <v>65</v>
      </c>
      <c r="I71">
        <v>76</v>
      </c>
      <c r="J71">
        <v>2874</v>
      </c>
      <c r="K71">
        <v>1477</v>
      </c>
      <c r="L71">
        <v>1397</v>
      </c>
      <c r="M71">
        <v>65</v>
      </c>
      <c r="N71">
        <v>58</v>
      </c>
      <c r="O71">
        <v>73</v>
      </c>
      <c r="P71">
        <v>2874</v>
      </c>
      <c r="Q71">
        <v>1477</v>
      </c>
      <c r="R71">
        <v>1397</v>
      </c>
      <c r="S71">
        <v>71</v>
      </c>
      <c r="T71">
        <v>70</v>
      </c>
      <c r="U71">
        <v>73</v>
      </c>
      <c r="V71">
        <v>2874</v>
      </c>
      <c r="W71">
        <v>1477</v>
      </c>
      <c r="X71">
        <v>1397</v>
      </c>
      <c r="Y71">
        <v>80</v>
      </c>
      <c r="Z71">
        <v>77</v>
      </c>
      <c r="AA71">
        <v>83</v>
      </c>
      <c r="AB71">
        <v>112</v>
      </c>
      <c r="AC71">
        <v>57</v>
      </c>
      <c r="AD71">
        <v>55</v>
      </c>
      <c r="AE71">
        <v>71</v>
      </c>
      <c r="AF71">
        <v>63</v>
      </c>
      <c r="AG71">
        <v>80</v>
      </c>
      <c r="AH71">
        <v>112</v>
      </c>
      <c r="AI71">
        <v>57</v>
      </c>
      <c r="AJ71">
        <v>55</v>
      </c>
      <c r="AK71">
        <v>62</v>
      </c>
      <c r="AL71">
        <v>49</v>
      </c>
      <c r="AM71">
        <v>75</v>
      </c>
      <c r="AN71">
        <v>112</v>
      </c>
      <c r="AO71">
        <v>57</v>
      </c>
      <c r="AP71">
        <v>55</v>
      </c>
      <c r="AQ71">
        <v>70</v>
      </c>
      <c r="AR71">
        <v>63</v>
      </c>
      <c r="AS71">
        <v>76</v>
      </c>
      <c r="AT71">
        <v>112</v>
      </c>
      <c r="AU71">
        <v>57</v>
      </c>
      <c r="AV71">
        <v>55</v>
      </c>
      <c r="AW71">
        <v>81</v>
      </c>
      <c r="AX71">
        <v>74</v>
      </c>
      <c r="AY71">
        <v>89</v>
      </c>
      <c r="AZ71">
        <v>243</v>
      </c>
      <c r="BA71">
        <v>111</v>
      </c>
      <c r="BB71">
        <v>132</v>
      </c>
      <c r="BC71">
        <v>75</v>
      </c>
      <c r="BD71">
        <v>69</v>
      </c>
      <c r="BE71">
        <v>80</v>
      </c>
      <c r="BF71">
        <v>243</v>
      </c>
      <c r="BG71">
        <v>111</v>
      </c>
      <c r="BH71">
        <v>132</v>
      </c>
      <c r="BI71">
        <v>70</v>
      </c>
      <c r="BJ71">
        <v>59</v>
      </c>
      <c r="BK71">
        <v>79</v>
      </c>
      <c r="BL71">
        <v>243</v>
      </c>
      <c r="BM71">
        <v>111</v>
      </c>
      <c r="BN71">
        <v>132</v>
      </c>
      <c r="BO71">
        <v>72</v>
      </c>
      <c r="BP71">
        <v>66</v>
      </c>
      <c r="BQ71">
        <v>77</v>
      </c>
      <c r="BR71">
        <v>243</v>
      </c>
      <c r="BS71">
        <v>111</v>
      </c>
      <c r="BT71">
        <v>132</v>
      </c>
      <c r="BU71">
        <v>78</v>
      </c>
      <c r="BV71">
        <v>73</v>
      </c>
      <c r="BW71">
        <v>83</v>
      </c>
      <c r="BX71">
        <v>48</v>
      </c>
      <c r="BY71">
        <v>21</v>
      </c>
      <c r="BZ71">
        <v>27</v>
      </c>
      <c r="CA71">
        <v>67</v>
      </c>
      <c r="CB71">
        <v>62</v>
      </c>
      <c r="CC71">
        <v>70</v>
      </c>
      <c r="CD71">
        <v>48</v>
      </c>
      <c r="CE71">
        <v>21</v>
      </c>
      <c r="CF71">
        <v>27</v>
      </c>
      <c r="CG71">
        <v>60</v>
      </c>
      <c r="CH71">
        <v>52</v>
      </c>
      <c r="CI71">
        <v>67</v>
      </c>
      <c r="CJ71">
        <v>48</v>
      </c>
      <c r="CK71">
        <v>21</v>
      </c>
      <c r="CL71">
        <v>27</v>
      </c>
      <c r="CM71">
        <v>60</v>
      </c>
      <c r="CN71">
        <v>62</v>
      </c>
      <c r="CO71">
        <v>59</v>
      </c>
      <c r="CP71">
        <v>48</v>
      </c>
      <c r="CQ71">
        <v>21</v>
      </c>
      <c r="CR71">
        <v>27</v>
      </c>
      <c r="CS71">
        <v>69</v>
      </c>
      <c r="CT71">
        <v>67</v>
      </c>
      <c r="CU71">
        <v>70</v>
      </c>
      <c r="CV71">
        <v>11</v>
      </c>
      <c r="CW71">
        <v>5</v>
      </c>
      <c r="CX71">
        <v>6</v>
      </c>
      <c r="CY71" t="s">
        <v>636</v>
      </c>
      <c r="CZ71" t="s">
        <v>636</v>
      </c>
      <c r="DA71" t="s">
        <v>636</v>
      </c>
      <c r="DB71">
        <v>11</v>
      </c>
      <c r="DC71">
        <v>5</v>
      </c>
      <c r="DD71">
        <v>6</v>
      </c>
      <c r="DE71">
        <v>64</v>
      </c>
      <c r="DF71" t="s">
        <v>636</v>
      </c>
      <c r="DG71" t="s">
        <v>636</v>
      </c>
      <c r="DH71">
        <v>11</v>
      </c>
      <c r="DI71">
        <v>5</v>
      </c>
      <c r="DJ71">
        <v>6</v>
      </c>
      <c r="DK71">
        <v>73</v>
      </c>
      <c r="DL71">
        <v>100</v>
      </c>
      <c r="DM71">
        <v>50</v>
      </c>
      <c r="DN71">
        <v>11</v>
      </c>
      <c r="DO71">
        <v>5</v>
      </c>
      <c r="DP71">
        <v>6</v>
      </c>
      <c r="DQ71" t="s">
        <v>636</v>
      </c>
      <c r="DR71">
        <v>100</v>
      </c>
      <c r="DS71" t="s">
        <v>636</v>
      </c>
      <c r="DT71">
        <v>3328</v>
      </c>
      <c r="DU71">
        <v>1687</v>
      </c>
      <c r="DV71">
        <v>1641</v>
      </c>
      <c r="DW71">
        <v>71</v>
      </c>
      <c r="DX71">
        <v>65</v>
      </c>
      <c r="DY71">
        <v>76</v>
      </c>
      <c r="DZ71">
        <v>3328</v>
      </c>
      <c r="EA71">
        <v>1687</v>
      </c>
      <c r="EB71">
        <v>1641</v>
      </c>
      <c r="EC71">
        <v>65</v>
      </c>
      <c r="ED71">
        <v>58</v>
      </c>
      <c r="EE71">
        <v>73</v>
      </c>
      <c r="EF71">
        <v>3328</v>
      </c>
      <c r="EG71">
        <v>1687</v>
      </c>
      <c r="EH71">
        <v>1641</v>
      </c>
      <c r="EI71">
        <v>71</v>
      </c>
      <c r="EJ71">
        <v>69</v>
      </c>
      <c r="EK71">
        <v>73</v>
      </c>
      <c r="EL71">
        <v>3328</v>
      </c>
      <c r="EM71">
        <v>1687</v>
      </c>
      <c r="EN71">
        <v>1641</v>
      </c>
      <c r="EO71">
        <v>79</v>
      </c>
      <c r="EP71">
        <v>76</v>
      </c>
      <c r="EQ71">
        <v>83</v>
      </c>
    </row>
    <row r="72" spans="1:147" x14ac:dyDescent="0.4">
      <c r="A72" t="s">
        <v>434</v>
      </c>
      <c r="B72" s="91" t="s">
        <v>274</v>
      </c>
      <c r="C72" s="91" t="s">
        <v>638</v>
      </c>
      <c r="D72">
        <v>4453</v>
      </c>
      <c r="E72">
        <v>2286</v>
      </c>
      <c r="F72">
        <v>2167</v>
      </c>
      <c r="G72">
        <v>72</v>
      </c>
      <c r="H72">
        <v>67</v>
      </c>
      <c r="I72">
        <v>76</v>
      </c>
      <c r="J72">
        <v>4453</v>
      </c>
      <c r="K72">
        <v>2286</v>
      </c>
      <c r="L72">
        <v>2167</v>
      </c>
      <c r="M72">
        <v>65</v>
      </c>
      <c r="N72">
        <v>57</v>
      </c>
      <c r="O72">
        <v>73</v>
      </c>
      <c r="P72">
        <v>4453</v>
      </c>
      <c r="Q72">
        <v>2286</v>
      </c>
      <c r="R72">
        <v>2167</v>
      </c>
      <c r="S72">
        <v>72</v>
      </c>
      <c r="T72">
        <v>71</v>
      </c>
      <c r="U72">
        <v>74</v>
      </c>
      <c r="V72">
        <v>4453</v>
      </c>
      <c r="W72">
        <v>2286</v>
      </c>
      <c r="X72">
        <v>2167</v>
      </c>
      <c r="Y72">
        <v>81</v>
      </c>
      <c r="Z72">
        <v>77</v>
      </c>
      <c r="AA72">
        <v>84</v>
      </c>
      <c r="AB72">
        <v>507</v>
      </c>
      <c r="AC72">
        <v>247</v>
      </c>
      <c r="AD72">
        <v>260</v>
      </c>
      <c r="AE72">
        <v>72</v>
      </c>
      <c r="AF72">
        <v>66</v>
      </c>
      <c r="AG72">
        <v>78</v>
      </c>
      <c r="AH72">
        <v>507</v>
      </c>
      <c r="AI72">
        <v>247</v>
      </c>
      <c r="AJ72">
        <v>260</v>
      </c>
      <c r="AK72">
        <v>64</v>
      </c>
      <c r="AL72">
        <v>55</v>
      </c>
      <c r="AM72">
        <v>73</v>
      </c>
      <c r="AN72">
        <v>507</v>
      </c>
      <c r="AO72">
        <v>247</v>
      </c>
      <c r="AP72">
        <v>260</v>
      </c>
      <c r="AQ72">
        <v>70</v>
      </c>
      <c r="AR72">
        <v>66</v>
      </c>
      <c r="AS72">
        <v>73</v>
      </c>
      <c r="AT72">
        <v>507</v>
      </c>
      <c r="AU72">
        <v>247</v>
      </c>
      <c r="AV72">
        <v>260</v>
      </c>
      <c r="AW72">
        <v>76</v>
      </c>
      <c r="AX72">
        <v>73</v>
      </c>
      <c r="AY72">
        <v>78</v>
      </c>
      <c r="AZ72">
        <v>803</v>
      </c>
      <c r="BA72">
        <v>403</v>
      </c>
      <c r="BB72">
        <v>400</v>
      </c>
      <c r="BC72">
        <v>72</v>
      </c>
      <c r="BD72">
        <v>67</v>
      </c>
      <c r="BE72">
        <v>78</v>
      </c>
      <c r="BF72">
        <v>803</v>
      </c>
      <c r="BG72">
        <v>403</v>
      </c>
      <c r="BH72">
        <v>400</v>
      </c>
      <c r="BI72">
        <v>65</v>
      </c>
      <c r="BJ72">
        <v>55</v>
      </c>
      <c r="BK72">
        <v>74</v>
      </c>
      <c r="BL72">
        <v>803</v>
      </c>
      <c r="BM72">
        <v>403</v>
      </c>
      <c r="BN72">
        <v>400</v>
      </c>
      <c r="BO72">
        <v>69</v>
      </c>
      <c r="BP72">
        <v>66</v>
      </c>
      <c r="BQ72">
        <v>72</v>
      </c>
      <c r="BR72">
        <v>803</v>
      </c>
      <c r="BS72">
        <v>403</v>
      </c>
      <c r="BT72">
        <v>400</v>
      </c>
      <c r="BU72">
        <v>74</v>
      </c>
      <c r="BV72">
        <v>71</v>
      </c>
      <c r="BW72">
        <v>77</v>
      </c>
      <c r="BX72">
        <v>353</v>
      </c>
      <c r="BY72">
        <v>179</v>
      </c>
      <c r="BZ72">
        <v>174</v>
      </c>
      <c r="CA72">
        <v>75</v>
      </c>
      <c r="CB72">
        <v>75</v>
      </c>
      <c r="CC72">
        <v>75</v>
      </c>
      <c r="CD72">
        <v>353</v>
      </c>
      <c r="CE72">
        <v>179</v>
      </c>
      <c r="CF72">
        <v>174</v>
      </c>
      <c r="CG72">
        <v>65</v>
      </c>
      <c r="CH72">
        <v>63</v>
      </c>
      <c r="CI72">
        <v>68</v>
      </c>
      <c r="CJ72">
        <v>353</v>
      </c>
      <c r="CK72">
        <v>179</v>
      </c>
      <c r="CL72">
        <v>174</v>
      </c>
      <c r="CM72">
        <v>71</v>
      </c>
      <c r="CN72">
        <v>70</v>
      </c>
      <c r="CO72">
        <v>73</v>
      </c>
      <c r="CP72">
        <v>353</v>
      </c>
      <c r="CQ72">
        <v>179</v>
      </c>
      <c r="CR72">
        <v>174</v>
      </c>
      <c r="CS72">
        <v>77</v>
      </c>
      <c r="CT72">
        <v>74</v>
      </c>
      <c r="CU72">
        <v>80</v>
      </c>
      <c r="CV72">
        <v>44</v>
      </c>
      <c r="CW72">
        <v>24</v>
      </c>
      <c r="CX72">
        <v>20</v>
      </c>
      <c r="CY72">
        <v>82</v>
      </c>
      <c r="CZ72" t="s">
        <v>636</v>
      </c>
      <c r="DA72" t="s">
        <v>636</v>
      </c>
      <c r="DB72">
        <v>44</v>
      </c>
      <c r="DC72">
        <v>24</v>
      </c>
      <c r="DD72">
        <v>20</v>
      </c>
      <c r="DE72">
        <v>82</v>
      </c>
      <c r="DF72" t="s">
        <v>636</v>
      </c>
      <c r="DG72" t="s">
        <v>636</v>
      </c>
      <c r="DH72">
        <v>44</v>
      </c>
      <c r="DI72">
        <v>24</v>
      </c>
      <c r="DJ72">
        <v>20</v>
      </c>
      <c r="DK72">
        <v>91</v>
      </c>
      <c r="DL72" t="s">
        <v>636</v>
      </c>
      <c r="DM72" t="s">
        <v>636</v>
      </c>
      <c r="DN72">
        <v>44</v>
      </c>
      <c r="DO72">
        <v>24</v>
      </c>
      <c r="DP72">
        <v>20</v>
      </c>
      <c r="DQ72">
        <v>89</v>
      </c>
      <c r="DR72" t="s">
        <v>636</v>
      </c>
      <c r="DS72" t="s">
        <v>636</v>
      </c>
      <c r="DT72">
        <v>6418</v>
      </c>
      <c r="DU72">
        <v>3274</v>
      </c>
      <c r="DV72">
        <v>3144</v>
      </c>
      <c r="DW72">
        <v>71</v>
      </c>
      <c r="DX72">
        <v>67</v>
      </c>
      <c r="DY72">
        <v>76</v>
      </c>
      <c r="DZ72">
        <v>6418</v>
      </c>
      <c r="EA72">
        <v>3274</v>
      </c>
      <c r="EB72">
        <v>3144</v>
      </c>
      <c r="EC72">
        <v>65</v>
      </c>
      <c r="ED72">
        <v>57</v>
      </c>
      <c r="EE72">
        <v>73</v>
      </c>
      <c r="EF72">
        <v>6418</v>
      </c>
      <c r="EG72">
        <v>3274</v>
      </c>
      <c r="EH72">
        <v>3144</v>
      </c>
      <c r="EI72">
        <v>71</v>
      </c>
      <c r="EJ72">
        <v>69</v>
      </c>
      <c r="EK72">
        <v>74</v>
      </c>
      <c r="EL72">
        <v>6418</v>
      </c>
      <c r="EM72">
        <v>3274</v>
      </c>
      <c r="EN72">
        <v>3144</v>
      </c>
      <c r="EO72">
        <v>79</v>
      </c>
      <c r="EP72">
        <v>76</v>
      </c>
      <c r="EQ72">
        <v>82</v>
      </c>
    </row>
    <row r="73" spans="1:147" x14ac:dyDescent="0.4">
      <c r="A73" t="s">
        <v>423</v>
      </c>
      <c r="B73" s="91" t="s">
        <v>264</v>
      </c>
      <c r="C73" s="91" t="s">
        <v>638</v>
      </c>
      <c r="D73">
        <v>3847</v>
      </c>
      <c r="E73">
        <v>1995</v>
      </c>
      <c r="F73">
        <v>1852</v>
      </c>
      <c r="G73">
        <v>69</v>
      </c>
      <c r="H73">
        <v>65</v>
      </c>
      <c r="I73">
        <v>73</v>
      </c>
      <c r="J73">
        <v>3847</v>
      </c>
      <c r="K73">
        <v>1995</v>
      </c>
      <c r="L73">
        <v>1852</v>
      </c>
      <c r="M73">
        <v>61</v>
      </c>
      <c r="N73">
        <v>54</v>
      </c>
      <c r="O73">
        <v>68</v>
      </c>
      <c r="P73">
        <v>3847</v>
      </c>
      <c r="Q73">
        <v>1995</v>
      </c>
      <c r="R73">
        <v>1852</v>
      </c>
      <c r="S73">
        <v>69</v>
      </c>
      <c r="T73">
        <v>68</v>
      </c>
      <c r="U73">
        <v>70</v>
      </c>
      <c r="V73">
        <v>3847</v>
      </c>
      <c r="W73">
        <v>1995</v>
      </c>
      <c r="X73">
        <v>1852</v>
      </c>
      <c r="Y73">
        <v>77</v>
      </c>
      <c r="Z73">
        <v>74</v>
      </c>
      <c r="AA73">
        <v>80</v>
      </c>
      <c r="AB73">
        <v>476</v>
      </c>
      <c r="AC73">
        <v>256</v>
      </c>
      <c r="AD73">
        <v>220</v>
      </c>
      <c r="AE73">
        <v>70</v>
      </c>
      <c r="AF73">
        <v>64</v>
      </c>
      <c r="AG73">
        <v>77</v>
      </c>
      <c r="AH73">
        <v>476</v>
      </c>
      <c r="AI73">
        <v>256</v>
      </c>
      <c r="AJ73">
        <v>220</v>
      </c>
      <c r="AK73">
        <v>63</v>
      </c>
      <c r="AL73">
        <v>53</v>
      </c>
      <c r="AM73">
        <v>74</v>
      </c>
      <c r="AN73">
        <v>476</v>
      </c>
      <c r="AO73">
        <v>256</v>
      </c>
      <c r="AP73">
        <v>220</v>
      </c>
      <c r="AQ73">
        <v>70</v>
      </c>
      <c r="AR73">
        <v>65</v>
      </c>
      <c r="AS73">
        <v>75</v>
      </c>
      <c r="AT73">
        <v>476</v>
      </c>
      <c r="AU73">
        <v>256</v>
      </c>
      <c r="AV73">
        <v>220</v>
      </c>
      <c r="AW73">
        <v>78</v>
      </c>
      <c r="AX73">
        <v>74</v>
      </c>
      <c r="AY73">
        <v>84</v>
      </c>
      <c r="AZ73">
        <v>3427</v>
      </c>
      <c r="BA73">
        <v>1763</v>
      </c>
      <c r="BB73">
        <v>1664</v>
      </c>
      <c r="BC73">
        <v>72</v>
      </c>
      <c r="BD73">
        <v>67</v>
      </c>
      <c r="BE73">
        <v>76</v>
      </c>
      <c r="BF73">
        <v>3427</v>
      </c>
      <c r="BG73">
        <v>1763</v>
      </c>
      <c r="BH73">
        <v>1664</v>
      </c>
      <c r="BI73">
        <v>68</v>
      </c>
      <c r="BJ73">
        <v>61</v>
      </c>
      <c r="BK73">
        <v>75</v>
      </c>
      <c r="BL73">
        <v>3427</v>
      </c>
      <c r="BM73">
        <v>1763</v>
      </c>
      <c r="BN73">
        <v>1664</v>
      </c>
      <c r="BO73">
        <v>72</v>
      </c>
      <c r="BP73">
        <v>71</v>
      </c>
      <c r="BQ73">
        <v>73</v>
      </c>
      <c r="BR73">
        <v>3427</v>
      </c>
      <c r="BS73">
        <v>1763</v>
      </c>
      <c r="BT73">
        <v>1664</v>
      </c>
      <c r="BU73">
        <v>75</v>
      </c>
      <c r="BV73">
        <v>73</v>
      </c>
      <c r="BW73">
        <v>78</v>
      </c>
      <c r="BX73">
        <v>105</v>
      </c>
      <c r="BY73">
        <v>50</v>
      </c>
      <c r="BZ73">
        <v>55</v>
      </c>
      <c r="CA73">
        <v>66</v>
      </c>
      <c r="CB73">
        <v>54</v>
      </c>
      <c r="CC73">
        <v>76</v>
      </c>
      <c r="CD73">
        <v>105</v>
      </c>
      <c r="CE73">
        <v>50</v>
      </c>
      <c r="CF73">
        <v>55</v>
      </c>
      <c r="CG73">
        <v>61</v>
      </c>
      <c r="CH73">
        <v>48</v>
      </c>
      <c r="CI73">
        <v>73</v>
      </c>
      <c r="CJ73">
        <v>105</v>
      </c>
      <c r="CK73">
        <v>50</v>
      </c>
      <c r="CL73">
        <v>55</v>
      </c>
      <c r="CM73">
        <v>61</v>
      </c>
      <c r="CN73">
        <v>60</v>
      </c>
      <c r="CO73">
        <v>62</v>
      </c>
      <c r="CP73">
        <v>105</v>
      </c>
      <c r="CQ73">
        <v>50</v>
      </c>
      <c r="CR73">
        <v>55</v>
      </c>
      <c r="CS73">
        <v>72</v>
      </c>
      <c r="CT73">
        <v>68</v>
      </c>
      <c r="CU73">
        <v>76</v>
      </c>
      <c r="CV73">
        <v>14</v>
      </c>
      <c r="CW73">
        <v>7</v>
      </c>
      <c r="CX73">
        <v>7</v>
      </c>
      <c r="CY73" t="s">
        <v>636</v>
      </c>
      <c r="CZ73" t="s">
        <v>636</v>
      </c>
      <c r="DA73" t="s">
        <v>636</v>
      </c>
      <c r="DB73">
        <v>14</v>
      </c>
      <c r="DC73">
        <v>7</v>
      </c>
      <c r="DD73">
        <v>7</v>
      </c>
      <c r="DE73">
        <v>79</v>
      </c>
      <c r="DF73" t="s">
        <v>636</v>
      </c>
      <c r="DG73" t="s">
        <v>636</v>
      </c>
      <c r="DH73">
        <v>14</v>
      </c>
      <c r="DI73">
        <v>7</v>
      </c>
      <c r="DJ73">
        <v>7</v>
      </c>
      <c r="DK73" t="s">
        <v>636</v>
      </c>
      <c r="DL73" t="s">
        <v>636</v>
      </c>
      <c r="DM73">
        <v>100</v>
      </c>
      <c r="DN73">
        <v>14</v>
      </c>
      <c r="DO73">
        <v>7</v>
      </c>
      <c r="DP73">
        <v>7</v>
      </c>
      <c r="DQ73" t="s">
        <v>636</v>
      </c>
      <c r="DR73" t="s">
        <v>636</v>
      </c>
      <c r="DS73">
        <v>100</v>
      </c>
      <c r="DT73">
        <v>8039</v>
      </c>
      <c r="DU73">
        <v>4158</v>
      </c>
      <c r="DV73">
        <v>3881</v>
      </c>
      <c r="DW73">
        <v>70</v>
      </c>
      <c r="DX73">
        <v>65</v>
      </c>
      <c r="DY73">
        <v>74</v>
      </c>
      <c r="DZ73">
        <v>8039</v>
      </c>
      <c r="EA73">
        <v>4158</v>
      </c>
      <c r="EB73">
        <v>3881</v>
      </c>
      <c r="EC73">
        <v>64</v>
      </c>
      <c r="ED73">
        <v>57</v>
      </c>
      <c r="EE73">
        <v>71</v>
      </c>
      <c r="EF73">
        <v>8039</v>
      </c>
      <c r="EG73">
        <v>4158</v>
      </c>
      <c r="EH73">
        <v>3881</v>
      </c>
      <c r="EI73">
        <v>70</v>
      </c>
      <c r="EJ73">
        <v>69</v>
      </c>
      <c r="EK73">
        <v>72</v>
      </c>
      <c r="EL73">
        <v>8039</v>
      </c>
      <c r="EM73">
        <v>4158</v>
      </c>
      <c r="EN73">
        <v>3881</v>
      </c>
      <c r="EO73">
        <v>76</v>
      </c>
      <c r="EP73">
        <v>73</v>
      </c>
      <c r="EQ73">
        <v>79</v>
      </c>
    </row>
    <row r="74" spans="1:147" x14ac:dyDescent="0.4">
      <c r="A74" t="s">
        <v>424</v>
      </c>
      <c r="B74" s="91" t="s">
        <v>265</v>
      </c>
      <c r="C74" s="91" t="s">
        <v>638</v>
      </c>
      <c r="D74">
        <v>2161</v>
      </c>
      <c r="E74">
        <v>1093</v>
      </c>
      <c r="F74">
        <v>1068</v>
      </c>
      <c r="G74">
        <v>68</v>
      </c>
      <c r="H74">
        <v>63</v>
      </c>
      <c r="I74">
        <v>73</v>
      </c>
      <c r="J74">
        <v>2161</v>
      </c>
      <c r="K74">
        <v>1093</v>
      </c>
      <c r="L74">
        <v>1068</v>
      </c>
      <c r="M74">
        <v>56</v>
      </c>
      <c r="N74">
        <v>48</v>
      </c>
      <c r="O74">
        <v>65</v>
      </c>
      <c r="P74">
        <v>2161</v>
      </c>
      <c r="Q74">
        <v>1093</v>
      </c>
      <c r="R74">
        <v>1068</v>
      </c>
      <c r="S74">
        <v>68</v>
      </c>
      <c r="T74">
        <v>67</v>
      </c>
      <c r="U74">
        <v>70</v>
      </c>
      <c r="V74">
        <v>2161</v>
      </c>
      <c r="W74">
        <v>1093</v>
      </c>
      <c r="X74">
        <v>1068</v>
      </c>
      <c r="Y74">
        <v>78</v>
      </c>
      <c r="Z74">
        <v>76</v>
      </c>
      <c r="AA74">
        <v>81</v>
      </c>
      <c r="AB74">
        <v>106</v>
      </c>
      <c r="AC74">
        <v>57</v>
      </c>
      <c r="AD74">
        <v>49</v>
      </c>
      <c r="AE74">
        <v>69</v>
      </c>
      <c r="AF74">
        <v>61</v>
      </c>
      <c r="AG74">
        <v>78</v>
      </c>
      <c r="AH74">
        <v>106</v>
      </c>
      <c r="AI74">
        <v>57</v>
      </c>
      <c r="AJ74">
        <v>49</v>
      </c>
      <c r="AK74">
        <v>52</v>
      </c>
      <c r="AL74">
        <v>46</v>
      </c>
      <c r="AM74">
        <v>59</v>
      </c>
      <c r="AN74">
        <v>106</v>
      </c>
      <c r="AO74">
        <v>57</v>
      </c>
      <c r="AP74">
        <v>49</v>
      </c>
      <c r="AQ74">
        <v>67</v>
      </c>
      <c r="AR74">
        <v>70</v>
      </c>
      <c r="AS74">
        <v>63</v>
      </c>
      <c r="AT74">
        <v>106</v>
      </c>
      <c r="AU74">
        <v>57</v>
      </c>
      <c r="AV74">
        <v>49</v>
      </c>
      <c r="AW74">
        <v>73</v>
      </c>
      <c r="AX74">
        <v>68</v>
      </c>
      <c r="AY74">
        <v>78</v>
      </c>
      <c r="AZ74">
        <v>436</v>
      </c>
      <c r="BA74">
        <v>220</v>
      </c>
      <c r="BB74">
        <v>216</v>
      </c>
      <c r="BC74">
        <v>58</v>
      </c>
      <c r="BD74">
        <v>53</v>
      </c>
      <c r="BE74">
        <v>64</v>
      </c>
      <c r="BF74">
        <v>436</v>
      </c>
      <c r="BG74">
        <v>220</v>
      </c>
      <c r="BH74">
        <v>216</v>
      </c>
      <c r="BI74">
        <v>47</v>
      </c>
      <c r="BJ74">
        <v>41</v>
      </c>
      <c r="BK74">
        <v>54</v>
      </c>
      <c r="BL74">
        <v>436</v>
      </c>
      <c r="BM74">
        <v>220</v>
      </c>
      <c r="BN74">
        <v>216</v>
      </c>
      <c r="BO74">
        <v>53</v>
      </c>
      <c r="BP74">
        <v>51</v>
      </c>
      <c r="BQ74">
        <v>54</v>
      </c>
      <c r="BR74">
        <v>436</v>
      </c>
      <c r="BS74">
        <v>220</v>
      </c>
      <c r="BT74">
        <v>216</v>
      </c>
      <c r="BU74">
        <v>58</v>
      </c>
      <c r="BV74">
        <v>57</v>
      </c>
      <c r="BW74">
        <v>59</v>
      </c>
      <c r="BX74">
        <v>18</v>
      </c>
      <c r="BY74">
        <v>9</v>
      </c>
      <c r="BZ74">
        <v>9</v>
      </c>
      <c r="CA74">
        <v>72</v>
      </c>
      <c r="CB74" t="s">
        <v>636</v>
      </c>
      <c r="CC74" t="s">
        <v>636</v>
      </c>
      <c r="CD74">
        <v>18</v>
      </c>
      <c r="CE74">
        <v>9</v>
      </c>
      <c r="CF74">
        <v>9</v>
      </c>
      <c r="CG74">
        <v>44</v>
      </c>
      <c r="CH74" t="s">
        <v>636</v>
      </c>
      <c r="CI74" t="s">
        <v>636</v>
      </c>
      <c r="CJ74">
        <v>18</v>
      </c>
      <c r="CK74">
        <v>9</v>
      </c>
      <c r="CL74">
        <v>9</v>
      </c>
      <c r="CM74">
        <v>50</v>
      </c>
      <c r="CN74">
        <v>56</v>
      </c>
      <c r="CO74">
        <v>44</v>
      </c>
      <c r="CP74">
        <v>18</v>
      </c>
      <c r="CQ74">
        <v>9</v>
      </c>
      <c r="CR74">
        <v>9</v>
      </c>
      <c r="CS74" t="s">
        <v>636</v>
      </c>
      <c r="CT74">
        <v>100</v>
      </c>
      <c r="CU74" t="s">
        <v>636</v>
      </c>
      <c r="CV74">
        <v>7</v>
      </c>
      <c r="CW74" t="s">
        <v>636</v>
      </c>
      <c r="CX74" t="s">
        <v>636</v>
      </c>
      <c r="CY74">
        <v>57</v>
      </c>
      <c r="CZ74" t="s">
        <v>636</v>
      </c>
      <c r="DA74" t="s">
        <v>636</v>
      </c>
      <c r="DB74">
        <v>7</v>
      </c>
      <c r="DC74" t="s">
        <v>636</v>
      </c>
      <c r="DD74" t="s">
        <v>636</v>
      </c>
      <c r="DE74">
        <v>57</v>
      </c>
      <c r="DF74" t="s">
        <v>636</v>
      </c>
      <c r="DG74" t="s">
        <v>636</v>
      </c>
      <c r="DH74">
        <v>7</v>
      </c>
      <c r="DI74" t="s">
        <v>636</v>
      </c>
      <c r="DJ74" t="s">
        <v>636</v>
      </c>
      <c r="DK74" t="s">
        <v>636</v>
      </c>
      <c r="DL74" t="s">
        <v>636</v>
      </c>
      <c r="DM74" t="s">
        <v>636</v>
      </c>
      <c r="DN74">
        <v>7</v>
      </c>
      <c r="DO74" t="s">
        <v>636</v>
      </c>
      <c r="DP74" t="s">
        <v>636</v>
      </c>
      <c r="DQ74">
        <v>57</v>
      </c>
      <c r="DR74" t="s">
        <v>636</v>
      </c>
      <c r="DS74" t="s">
        <v>636</v>
      </c>
      <c r="DT74">
        <v>2767</v>
      </c>
      <c r="DU74">
        <v>1398</v>
      </c>
      <c r="DV74">
        <v>1369</v>
      </c>
      <c r="DW74">
        <v>66</v>
      </c>
      <c r="DX74">
        <v>62</v>
      </c>
      <c r="DY74">
        <v>71</v>
      </c>
      <c r="DZ74">
        <v>2767</v>
      </c>
      <c r="EA74">
        <v>1398</v>
      </c>
      <c r="EB74">
        <v>1369</v>
      </c>
      <c r="EC74">
        <v>54</v>
      </c>
      <c r="ED74">
        <v>46</v>
      </c>
      <c r="EE74">
        <v>63</v>
      </c>
      <c r="EF74">
        <v>2767</v>
      </c>
      <c r="EG74">
        <v>1398</v>
      </c>
      <c r="EH74">
        <v>1369</v>
      </c>
      <c r="EI74">
        <v>65</v>
      </c>
      <c r="EJ74">
        <v>64</v>
      </c>
      <c r="EK74">
        <v>67</v>
      </c>
      <c r="EL74">
        <v>2767</v>
      </c>
      <c r="EM74">
        <v>1398</v>
      </c>
      <c r="EN74">
        <v>1369</v>
      </c>
      <c r="EO74">
        <v>75</v>
      </c>
      <c r="EP74">
        <v>72</v>
      </c>
      <c r="EQ74">
        <v>77</v>
      </c>
    </row>
    <row r="75" spans="1:147" x14ac:dyDescent="0.4">
      <c r="A75" t="s">
        <v>428</v>
      </c>
      <c r="B75" s="91" t="s">
        <v>268</v>
      </c>
      <c r="C75" s="91" t="s">
        <v>638</v>
      </c>
      <c r="D75">
        <v>3392</v>
      </c>
      <c r="E75">
        <v>1760</v>
      </c>
      <c r="F75">
        <v>1632</v>
      </c>
      <c r="G75">
        <v>72</v>
      </c>
      <c r="H75">
        <v>68</v>
      </c>
      <c r="I75">
        <v>77</v>
      </c>
      <c r="J75">
        <v>3392</v>
      </c>
      <c r="K75">
        <v>1760</v>
      </c>
      <c r="L75">
        <v>1632</v>
      </c>
      <c r="M75">
        <v>62</v>
      </c>
      <c r="N75">
        <v>56</v>
      </c>
      <c r="O75">
        <v>69</v>
      </c>
      <c r="P75">
        <v>3392</v>
      </c>
      <c r="Q75">
        <v>1760</v>
      </c>
      <c r="R75">
        <v>1632</v>
      </c>
      <c r="S75">
        <v>72</v>
      </c>
      <c r="T75">
        <v>72</v>
      </c>
      <c r="U75">
        <v>72</v>
      </c>
      <c r="V75">
        <v>3392</v>
      </c>
      <c r="W75">
        <v>1760</v>
      </c>
      <c r="X75">
        <v>1632</v>
      </c>
      <c r="Y75">
        <v>82</v>
      </c>
      <c r="Z75">
        <v>81</v>
      </c>
      <c r="AA75">
        <v>84</v>
      </c>
      <c r="AB75">
        <v>394</v>
      </c>
      <c r="AC75">
        <v>209</v>
      </c>
      <c r="AD75">
        <v>185</v>
      </c>
      <c r="AE75">
        <v>71</v>
      </c>
      <c r="AF75">
        <v>63</v>
      </c>
      <c r="AG75">
        <v>79</v>
      </c>
      <c r="AH75">
        <v>394</v>
      </c>
      <c r="AI75">
        <v>209</v>
      </c>
      <c r="AJ75">
        <v>185</v>
      </c>
      <c r="AK75">
        <v>64</v>
      </c>
      <c r="AL75">
        <v>55</v>
      </c>
      <c r="AM75">
        <v>74</v>
      </c>
      <c r="AN75">
        <v>394</v>
      </c>
      <c r="AO75">
        <v>209</v>
      </c>
      <c r="AP75">
        <v>185</v>
      </c>
      <c r="AQ75">
        <v>67</v>
      </c>
      <c r="AR75">
        <v>63</v>
      </c>
      <c r="AS75">
        <v>71</v>
      </c>
      <c r="AT75">
        <v>394</v>
      </c>
      <c r="AU75">
        <v>209</v>
      </c>
      <c r="AV75">
        <v>185</v>
      </c>
      <c r="AW75">
        <v>77</v>
      </c>
      <c r="AX75">
        <v>75</v>
      </c>
      <c r="AY75">
        <v>81</v>
      </c>
      <c r="AZ75">
        <v>1469</v>
      </c>
      <c r="BA75">
        <v>787</v>
      </c>
      <c r="BB75">
        <v>682</v>
      </c>
      <c r="BC75">
        <v>70</v>
      </c>
      <c r="BD75">
        <v>66</v>
      </c>
      <c r="BE75">
        <v>75</v>
      </c>
      <c r="BF75">
        <v>1469</v>
      </c>
      <c r="BG75">
        <v>787</v>
      </c>
      <c r="BH75">
        <v>682</v>
      </c>
      <c r="BI75">
        <v>64</v>
      </c>
      <c r="BJ75">
        <v>57</v>
      </c>
      <c r="BK75">
        <v>73</v>
      </c>
      <c r="BL75">
        <v>1469</v>
      </c>
      <c r="BM75">
        <v>787</v>
      </c>
      <c r="BN75">
        <v>682</v>
      </c>
      <c r="BO75">
        <v>68</v>
      </c>
      <c r="BP75">
        <v>67</v>
      </c>
      <c r="BQ75">
        <v>69</v>
      </c>
      <c r="BR75">
        <v>1469</v>
      </c>
      <c r="BS75">
        <v>787</v>
      </c>
      <c r="BT75">
        <v>682</v>
      </c>
      <c r="BU75">
        <v>75</v>
      </c>
      <c r="BV75">
        <v>72</v>
      </c>
      <c r="BW75">
        <v>78</v>
      </c>
      <c r="BX75">
        <v>123</v>
      </c>
      <c r="BY75">
        <v>61</v>
      </c>
      <c r="BZ75">
        <v>62</v>
      </c>
      <c r="CA75">
        <v>72</v>
      </c>
      <c r="CB75">
        <v>61</v>
      </c>
      <c r="CC75">
        <v>82</v>
      </c>
      <c r="CD75">
        <v>123</v>
      </c>
      <c r="CE75">
        <v>61</v>
      </c>
      <c r="CF75">
        <v>62</v>
      </c>
      <c r="CG75">
        <v>66</v>
      </c>
      <c r="CH75">
        <v>56</v>
      </c>
      <c r="CI75">
        <v>76</v>
      </c>
      <c r="CJ75">
        <v>123</v>
      </c>
      <c r="CK75">
        <v>61</v>
      </c>
      <c r="CL75">
        <v>62</v>
      </c>
      <c r="CM75">
        <v>69</v>
      </c>
      <c r="CN75">
        <v>67</v>
      </c>
      <c r="CO75">
        <v>71</v>
      </c>
      <c r="CP75">
        <v>123</v>
      </c>
      <c r="CQ75">
        <v>61</v>
      </c>
      <c r="CR75">
        <v>62</v>
      </c>
      <c r="CS75">
        <v>75</v>
      </c>
      <c r="CT75">
        <v>70</v>
      </c>
      <c r="CU75">
        <v>79</v>
      </c>
      <c r="CV75">
        <v>16</v>
      </c>
      <c r="CW75">
        <v>5</v>
      </c>
      <c r="CX75">
        <v>11</v>
      </c>
      <c r="CY75">
        <v>63</v>
      </c>
      <c r="CZ75" t="s">
        <v>636</v>
      </c>
      <c r="DA75" t="s">
        <v>636</v>
      </c>
      <c r="DB75">
        <v>16</v>
      </c>
      <c r="DC75">
        <v>5</v>
      </c>
      <c r="DD75">
        <v>11</v>
      </c>
      <c r="DE75">
        <v>81</v>
      </c>
      <c r="DF75" t="s">
        <v>636</v>
      </c>
      <c r="DG75" t="s">
        <v>636</v>
      </c>
      <c r="DH75">
        <v>16</v>
      </c>
      <c r="DI75">
        <v>5</v>
      </c>
      <c r="DJ75">
        <v>11</v>
      </c>
      <c r="DK75">
        <v>81</v>
      </c>
      <c r="DL75" t="s">
        <v>636</v>
      </c>
      <c r="DM75" t="s">
        <v>636</v>
      </c>
      <c r="DN75">
        <v>16</v>
      </c>
      <c r="DO75">
        <v>5</v>
      </c>
      <c r="DP75">
        <v>11</v>
      </c>
      <c r="DQ75">
        <v>81</v>
      </c>
      <c r="DR75" t="s">
        <v>636</v>
      </c>
      <c r="DS75" t="s">
        <v>636</v>
      </c>
      <c r="DT75">
        <v>5519</v>
      </c>
      <c r="DU75">
        <v>2899</v>
      </c>
      <c r="DV75">
        <v>2620</v>
      </c>
      <c r="DW75">
        <v>71</v>
      </c>
      <c r="DX75">
        <v>67</v>
      </c>
      <c r="DY75">
        <v>76</v>
      </c>
      <c r="DZ75">
        <v>5519</v>
      </c>
      <c r="EA75">
        <v>2899</v>
      </c>
      <c r="EB75">
        <v>2620</v>
      </c>
      <c r="EC75">
        <v>63</v>
      </c>
      <c r="ED75">
        <v>56</v>
      </c>
      <c r="EE75">
        <v>70</v>
      </c>
      <c r="EF75">
        <v>5519</v>
      </c>
      <c r="EG75">
        <v>2899</v>
      </c>
      <c r="EH75">
        <v>2620</v>
      </c>
      <c r="EI75">
        <v>70</v>
      </c>
      <c r="EJ75">
        <v>70</v>
      </c>
      <c r="EK75">
        <v>71</v>
      </c>
      <c r="EL75">
        <v>5519</v>
      </c>
      <c r="EM75">
        <v>2899</v>
      </c>
      <c r="EN75">
        <v>2620</v>
      </c>
      <c r="EO75">
        <v>79</v>
      </c>
      <c r="EP75">
        <v>77</v>
      </c>
      <c r="EQ75">
        <v>82</v>
      </c>
    </row>
    <row r="76" spans="1:147" x14ac:dyDescent="0.4">
      <c r="A76" t="s">
        <v>429</v>
      </c>
      <c r="B76" s="91" t="s">
        <v>269</v>
      </c>
      <c r="C76" s="91" t="s">
        <v>638</v>
      </c>
      <c r="D76">
        <v>6958</v>
      </c>
      <c r="E76">
        <v>3519</v>
      </c>
      <c r="F76">
        <v>3439</v>
      </c>
      <c r="G76">
        <v>67</v>
      </c>
      <c r="H76">
        <v>62</v>
      </c>
      <c r="I76">
        <v>72</v>
      </c>
      <c r="J76">
        <v>6958</v>
      </c>
      <c r="K76">
        <v>3519</v>
      </c>
      <c r="L76">
        <v>3439</v>
      </c>
      <c r="M76">
        <v>55</v>
      </c>
      <c r="N76">
        <v>48</v>
      </c>
      <c r="O76">
        <v>63</v>
      </c>
      <c r="P76">
        <v>6958</v>
      </c>
      <c r="Q76">
        <v>3519</v>
      </c>
      <c r="R76">
        <v>3439</v>
      </c>
      <c r="S76">
        <v>66</v>
      </c>
      <c r="T76">
        <v>65</v>
      </c>
      <c r="U76">
        <v>66</v>
      </c>
      <c r="V76">
        <v>6958</v>
      </c>
      <c r="W76">
        <v>3519</v>
      </c>
      <c r="X76">
        <v>3439</v>
      </c>
      <c r="Y76">
        <v>76</v>
      </c>
      <c r="Z76">
        <v>74</v>
      </c>
      <c r="AA76">
        <v>77</v>
      </c>
      <c r="AB76">
        <v>617</v>
      </c>
      <c r="AC76">
        <v>329</v>
      </c>
      <c r="AD76">
        <v>288</v>
      </c>
      <c r="AE76">
        <v>61</v>
      </c>
      <c r="AF76">
        <v>61</v>
      </c>
      <c r="AG76">
        <v>62</v>
      </c>
      <c r="AH76">
        <v>617</v>
      </c>
      <c r="AI76">
        <v>329</v>
      </c>
      <c r="AJ76">
        <v>288</v>
      </c>
      <c r="AK76">
        <v>50</v>
      </c>
      <c r="AL76">
        <v>46</v>
      </c>
      <c r="AM76">
        <v>55</v>
      </c>
      <c r="AN76">
        <v>617</v>
      </c>
      <c r="AO76">
        <v>329</v>
      </c>
      <c r="AP76">
        <v>288</v>
      </c>
      <c r="AQ76">
        <v>59</v>
      </c>
      <c r="AR76">
        <v>60</v>
      </c>
      <c r="AS76">
        <v>57</v>
      </c>
      <c r="AT76">
        <v>617</v>
      </c>
      <c r="AU76">
        <v>329</v>
      </c>
      <c r="AV76">
        <v>288</v>
      </c>
      <c r="AW76">
        <v>71</v>
      </c>
      <c r="AX76">
        <v>70</v>
      </c>
      <c r="AY76">
        <v>72</v>
      </c>
      <c r="AZ76">
        <v>1108</v>
      </c>
      <c r="BA76">
        <v>582</v>
      </c>
      <c r="BB76">
        <v>526</v>
      </c>
      <c r="BC76">
        <v>64</v>
      </c>
      <c r="BD76">
        <v>62</v>
      </c>
      <c r="BE76">
        <v>67</v>
      </c>
      <c r="BF76">
        <v>1108</v>
      </c>
      <c r="BG76">
        <v>582</v>
      </c>
      <c r="BH76">
        <v>526</v>
      </c>
      <c r="BI76">
        <v>56</v>
      </c>
      <c r="BJ76">
        <v>52</v>
      </c>
      <c r="BK76">
        <v>61</v>
      </c>
      <c r="BL76">
        <v>1108</v>
      </c>
      <c r="BM76">
        <v>582</v>
      </c>
      <c r="BN76">
        <v>526</v>
      </c>
      <c r="BO76">
        <v>64</v>
      </c>
      <c r="BP76">
        <v>65</v>
      </c>
      <c r="BQ76">
        <v>63</v>
      </c>
      <c r="BR76">
        <v>1108</v>
      </c>
      <c r="BS76">
        <v>582</v>
      </c>
      <c r="BT76">
        <v>526</v>
      </c>
      <c r="BU76">
        <v>73</v>
      </c>
      <c r="BV76">
        <v>73</v>
      </c>
      <c r="BW76">
        <v>73</v>
      </c>
      <c r="BX76">
        <v>676</v>
      </c>
      <c r="BY76">
        <v>341</v>
      </c>
      <c r="BZ76">
        <v>335</v>
      </c>
      <c r="CA76">
        <v>62</v>
      </c>
      <c r="CB76">
        <v>55</v>
      </c>
      <c r="CC76">
        <v>70</v>
      </c>
      <c r="CD76">
        <v>676</v>
      </c>
      <c r="CE76">
        <v>341</v>
      </c>
      <c r="CF76">
        <v>335</v>
      </c>
      <c r="CG76">
        <v>52</v>
      </c>
      <c r="CH76">
        <v>42</v>
      </c>
      <c r="CI76">
        <v>62</v>
      </c>
      <c r="CJ76">
        <v>676</v>
      </c>
      <c r="CK76">
        <v>341</v>
      </c>
      <c r="CL76">
        <v>335</v>
      </c>
      <c r="CM76">
        <v>58</v>
      </c>
      <c r="CN76">
        <v>53</v>
      </c>
      <c r="CO76">
        <v>62</v>
      </c>
      <c r="CP76">
        <v>676</v>
      </c>
      <c r="CQ76">
        <v>341</v>
      </c>
      <c r="CR76">
        <v>335</v>
      </c>
      <c r="CS76">
        <v>69</v>
      </c>
      <c r="CT76">
        <v>61</v>
      </c>
      <c r="CU76">
        <v>77</v>
      </c>
      <c r="CV76">
        <v>68</v>
      </c>
      <c r="CW76">
        <v>38</v>
      </c>
      <c r="CX76">
        <v>30</v>
      </c>
      <c r="CY76">
        <v>66</v>
      </c>
      <c r="CZ76">
        <v>68</v>
      </c>
      <c r="DA76">
        <v>63</v>
      </c>
      <c r="DB76">
        <v>68</v>
      </c>
      <c r="DC76">
        <v>38</v>
      </c>
      <c r="DD76">
        <v>30</v>
      </c>
      <c r="DE76">
        <v>60</v>
      </c>
      <c r="DF76">
        <v>63</v>
      </c>
      <c r="DG76">
        <v>57</v>
      </c>
      <c r="DH76">
        <v>68</v>
      </c>
      <c r="DI76">
        <v>38</v>
      </c>
      <c r="DJ76">
        <v>30</v>
      </c>
      <c r="DK76">
        <v>79</v>
      </c>
      <c r="DL76">
        <v>84</v>
      </c>
      <c r="DM76">
        <v>73</v>
      </c>
      <c r="DN76">
        <v>68</v>
      </c>
      <c r="DO76">
        <v>38</v>
      </c>
      <c r="DP76">
        <v>30</v>
      </c>
      <c r="DQ76">
        <v>75</v>
      </c>
      <c r="DR76">
        <v>82</v>
      </c>
      <c r="DS76">
        <v>67</v>
      </c>
      <c r="DT76">
        <v>9731</v>
      </c>
      <c r="DU76">
        <v>4971</v>
      </c>
      <c r="DV76">
        <v>4760</v>
      </c>
      <c r="DW76">
        <v>65</v>
      </c>
      <c r="DX76">
        <v>61</v>
      </c>
      <c r="DY76">
        <v>70</v>
      </c>
      <c r="DZ76">
        <v>9731</v>
      </c>
      <c r="EA76">
        <v>4971</v>
      </c>
      <c r="EB76">
        <v>4760</v>
      </c>
      <c r="EC76">
        <v>54</v>
      </c>
      <c r="ED76">
        <v>48</v>
      </c>
      <c r="EE76">
        <v>61</v>
      </c>
      <c r="EF76">
        <v>9731</v>
      </c>
      <c r="EG76">
        <v>4971</v>
      </c>
      <c r="EH76">
        <v>4760</v>
      </c>
      <c r="EI76">
        <v>64</v>
      </c>
      <c r="EJ76">
        <v>64</v>
      </c>
      <c r="EK76">
        <v>65</v>
      </c>
      <c r="EL76">
        <v>9731</v>
      </c>
      <c r="EM76">
        <v>4971</v>
      </c>
      <c r="EN76">
        <v>4760</v>
      </c>
      <c r="EO76">
        <v>74</v>
      </c>
      <c r="EP76">
        <v>72</v>
      </c>
      <c r="EQ76">
        <v>76</v>
      </c>
    </row>
    <row r="77" spans="1:147" x14ac:dyDescent="0.4">
      <c r="A77" t="s">
        <v>435</v>
      </c>
      <c r="B77" s="91" t="s">
        <v>275</v>
      </c>
      <c r="C77" s="91" t="s">
        <v>638</v>
      </c>
      <c r="D77">
        <v>3544</v>
      </c>
      <c r="E77">
        <v>1855</v>
      </c>
      <c r="F77">
        <v>1689</v>
      </c>
      <c r="G77">
        <v>72</v>
      </c>
      <c r="H77">
        <v>66</v>
      </c>
      <c r="I77">
        <v>79</v>
      </c>
      <c r="J77">
        <v>3544</v>
      </c>
      <c r="K77">
        <v>1855</v>
      </c>
      <c r="L77">
        <v>1689</v>
      </c>
      <c r="M77">
        <v>63</v>
      </c>
      <c r="N77">
        <v>55</v>
      </c>
      <c r="O77">
        <v>71</v>
      </c>
      <c r="P77">
        <v>3544</v>
      </c>
      <c r="Q77">
        <v>1855</v>
      </c>
      <c r="R77">
        <v>1689</v>
      </c>
      <c r="S77">
        <v>72</v>
      </c>
      <c r="T77">
        <v>69</v>
      </c>
      <c r="U77">
        <v>74</v>
      </c>
      <c r="V77">
        <v>3544</v>
      </c>
      <c r="W77">
        <v>1855</v>
      </c>
      <c r="X77">
        <v>1689</v>
      </c>
      <c r="Y77">
        <v>81</v>
      </c>
      <c r="Z77">
        <v>77</v>
      </c>
      <c r="AA77">
        <v>84</v>
      </c>
      <c r="AB77">
        <v>141</v>
      </c>
      <c r="AC77">
        <v>74</v>
      </c>
      <c r="AD77">
        <v>67</v>
      </c>
      <c r="AE77">
        <v>77</v>
      </c>
      <c r="AF77">
        <v>70</v>
      </c>
      <c r="AG77">
        <v>84</v>
      </c>
      <c r="AH77">
        <v>141</v>
      </c>
      <c r="AI77">
        <v>74</v>
      </c>
      <c r="AJ77">
        <v>67</v>
      </c>
      <c r="AK77">
        <v>69</v>
      </c>
      <c r="AL77">
        <v>59</v>
      </c>
      <c r="AM77">
        <v>79</v>
      </c>
      <c r="AN77">
        <v>141</v>
      </c>
      <c r="AO77">
        <v>74</v>
      </c>
      <c r="AP77">
        <v>67</v>
      </c>
      <c r="AQ77">
        <v>74</v>
      </c>
      <c r="AR77">
        <v>70</v>
      </c>
      <c r="AS77">
        <v>78</v>
      </c>
      <c r="AT77">
        <v>141</v>
      </c>
      <c r="AU77">
        <v>74</v>
      </c>
      <c r="AV77">
        <v>67</v>
      </c>
      <c r="AW77">
        <v>79</v>
      </c>
      <c r="AX77">
        <v>76</v>
      </c>
      <c r="AY77">
        <v>84</v>
      </c>
      <c r="AZ77">
        <v>161</v>
      </c>
      <c r="BA77">
        <v>82</v>
      </c>
      <c r="BB77">
        <v>79</v>
      </c>
      <c r="BC77">
        <v>66</v>
      </c>
      <c r="BD77">
        <v>59</v>
      </c>
      <c r="BE77">
        <v>75</v>
      </c>
      <c r="BF77">
        <v>161</v>
      </c>
      <c r="BG77">
        <v>82</v>
      </c>
      <c r="BH77">
        <v>79</v>
      </c>
      <c r="BI77">
        <v>58</v>
      </c>
      <c r="BJ77">
        <v>45</v>
      </c>
      <c r="BK77">
        <v>72</v>
      </c>
      <c r="BL77">
        <v>161</v>
      </c>
      <c r="BM77">
        <v>82</v>
      </c>
      <c r="BN77">
        <v>79</v>
      </c>
      <c r="BO77">
        <v>67</v>
      </c>
      <c r="BP77">
        <v>60</v>
      </c>
      <c r="BQ77">
        <v>75</v>
      </c>
      <c r="BR77">
        <v>161</v>
      </c>
      <c r="BS77">
        <v>82</v>
      </c>
      <c r="BT77">
        <v>79</v>
      </c>
      <c r="BU77">
        <v>70</v>
      </c>
      <c r="BV77">
        <v>62</v>
      </c>
      <c r="BW77">
        <v>77</v>
      </c>
      <c r="BX77">
        <v>46</v>
      </c>
      <c r="BY77">
        <v>22</v>
      </c>
      <c r="BZ77">
        <v>24</v>
      </c>
      <c r="CA77">
        <v>72</v>
      </c>
      <c r="CB77">
        <v>68</v>
      </c>
      <c r="CC77">
        <v>75</v>
      </c>
      <c r="CD77">
        <v>46</v>
      </c>
      <c r="CE77">
        <v>22</v>
      </c>
      <c r="CF77">
        <v>24</v>
      </c>
      <c r="CG77">
        <v>65</v>
      </c>
      <c r="CH77">
        <v>59</v>
      </c>
      <c r="CI77">
        <v>71</v>
      </c>
      <c r="CJ77">
        <v>46</v>
      </c>
      <c r="CK77">
        <v>22</v>
      </c>
      <c r="CL77">
        <v>24</v>
      </c>
      <c r="CM77">
        <v>67</v>
      </c>
      <c r="CN77">
        <v>59</v>
      </c>
      <c r="CO77">
        <v>75</v>
      </c>
      <c r="CP77">
        <v>46</v>
      </c>
      <c r="CQ77">
        <v>22</v>
      </c>
      <c r="CR77">
        <v>24</v>
      </c>
      <c r="CS77">
        <v>80</v>
      </c>
      <c r="CT77">
        <v>77</v>
      </c>
      <c r="CU77">
        <v>83</v>
      </c>
      <c r="CV77">
        <v>14</v>
      </c>
      <c r="CW77">
        <v>6</v>
      </c>
      <c r="CX77">
        <v>8</v>
      </c>
      <c r="CY77">
        <v>79</v>
      </c>
      <c r="CZ77" t="s">
        <v>636</v>
      </c>
      <c r="DA77" t="s">
        <v>636</v>
      </c>
      <c r="DB77">
        <v>14</v>
      </c>
      <c r="DC77">
        <v>6</v>
      </c>
      <c r="DD77">
        <v>8</v>
      </c>
      <c r="DE77">
        <v>79</v>
      </c>
      <c r="DF77" t="s">
        <v>636</v>
      </c>
      <c r="DG77" t="s">
        <v>636</v>
      </c>
      <c r="DH77">
        <v>14</v>
      </c>
      <c r="DI77">
        <v>6</v>
      </c>
      <c r="DJ77">
        <v>8</v>
      </c>
      <c r="DK77" t="s">
        <v>636</v>
      </c>
      <c r="DL77">
        <v>100</v>
      </c>
      <c r="DM77" t="s">
        <v>636</v>
      </c>
      <c r="DN77">
        <v>14</v>
      </c>
      <c r="DO77">
        <v>6</v>
      </c>
      <c r="DP77">
        <v>8</v>
      </c>
      <c r="DQ77" t="s">
        <v>636</v>
      </c>
      <c r="DR77">
        <v>100</v>
      </c>
      <c r="DS77" t="s">
        <v>636</v>
      </c>
      <c r="DT77">
        <v>3949</v>
      </c>
      <c r="DU77">
        <v>2062</v>
      </c>
      <c r="DV77">
        <v>1887</v>
      </c>
      <c r="DW77">
        <v>72</v>
      </c>
      <c r="DX77">
        <v>66</v>
      </c>
      <c r="DY77">
        <v>78</v>
      </c>
      <c r="DZ77">
        <v>3949</v>
      </c>
      <c r="EA77">
        <v>2062</v>
      </c>
      <c r="EB77">
        <v>1887</v>
      </c>
      <c r="EC77">
        <v>62</v>
      </c>
      <c r="ED77">
        <v>54</v>
      </c>
      <c r="EE77">
        <v>71</v>
      </c>
      <c r="EF77">
        <v>3949</v>
      </c>
      <c r="EG77">
        <v>2062</v>
      </c>
      <c r="EH77">
        <v>1887</v>
      </c>
      <c r="EI77">
        <v>71</v>
      </c>
      <c r="EJ77">
        <v>69</v>
      </c>
      <c r="EK77">
        <v>74</v>
      </c>
      <c r="EL77">
        <v>3949</v>
      </c>
      <c r="EM77">
        <v>2062</v>
      </c>
      <c r="EN77">
        <v>1887</v>
      </c>
      <c r="EO77">
        <v>80</v>
      </c>
      <c r="EP77">
        <v>76</v>
      </c>
      <c r="EQ77">
        <v>84</v>
      </c>
    </row>
    <row r="78" spans="1:147" x14ac:dyDescent="0.4">
      <c r="A78" t="s">
        <v>893</v>
      </c>
      <c r="B78" s="91" t="s">
        <v>228</v>
      </c>
      <c r="C78" s="91" t="s">
        <v>226</v>
      </c>
      <c r="D78">
        <v>2063</v>
      </c>
      <c r="E78">
        <v>1056</v>
      </c>
      <c r="F78">
        <v>1007</v>
      </c>
      <c r="G78">
        <v>77</v>
      </c>
      <c r="H78">
        <v>72</v>
      </c>
      <c r="I78">
        <v>82</v>
      </c>
      <c r="J78">
        <v>2063</v>
      </c>
      <c r="K78">
        <v>1056</v>
      </c>
      <c r="L78">
        <v>1007</v>
      </c>
      <c r="M78">
        <v>69</v>
      </c>
      <c r="N78">
        <v>62</v>
      </c>
      <c r="O78">
        <v>77</v>
      </c>
      <c r="P78">
        <v>2063</v>
      </c>
      <c r="Q78">
        <v>1056</v>
      </c>
      <c r="R78">
        <v>1007</v>
      </c>
      <c r="S78">
        <v>74</v>
      </c>
      <c r="T78">
        <v>74</v>
      </c>
      <c r="U78">
        <v>75</v>
      </c>
      <c r="V78">
        <v>2063</v>
      </c>
      <c r="W78">
        <v>1056</v>
      </c>
      <c r="X78">
        <v>1007</v>
      </c>
      <c r="Y78">
        <v>84</v>
      </c>
      <c r="Z78">
        <v>81</v>
      </c>
      <c r="AA78">
        <v>87</v>
      </c>
      <c r="AB78">
        <v>52</v>
      </c>
      <c r="AC78">
        <v>28</v>
      </c>
      <c r="AD78">
        <v>24</v>
      </c>
      <c r="AE78">
        <v>73</v>
      </c>
      <c r="AF78">
        <v>79</v>
      </c>
      <c r="AG78">
        <v>67</v>
      </c>
      <c r="AH78">
        <v>52</v>
      </c>
      <c r="AI78">
        <v>28</v>
      </c>
      <c r="AJ78">
        <v>24</v>
      </c>
      <c r="AK78">
        <v>58</v>
      </c>
      <c r="AL78">
        <v>50</v>
      </c>
      <c r="AM78">
        <v>67</v>
      </c>
      <c r="AN78">
        <v>52</v>
      </c>
      <c r="AO78">
        <v>28</v>
      </c>
      <c r="AP78">
        <v>24</v>
      </c>
      <c r="AQ78">
        <v>77</v>
      </c>
      <c r="AR78">
        <v>82</v>
      </c>
      <c r="AS78">
        <v>71</v>
      </c>
      <c r="AT78">
        <v>52</v>
      </c>
      <c r="AU78">
        <v>28</v>
      </c>
      <c r="AV78">
        <v>24</v>
      </c>
      <c r="AW78">
        <v>79</v>
      </c>
      <c r="AX78">
        <v>79</v>
      </c>
      <c r="AY78">
        <v>79</v>
      </c>
      <c r="AZ78">
        <v>47</v>
      </c>
      <c r="BA78">
        <v>22</v>
      </c>
      <c r="BB78">
        <v>25</v>
      </c>
      <c r="BC78">
        <v>74</v>
      </c>
      <c r="BD78">
        <v>73</v>
      </c>
      <c r="BE78">
        <v>76</v>
      </c>
      <c r="BF78">
        <v>47</v>
      </c>
      <c r="BG78">
        <v>22</v>
      </c>
      <c r="BH78">
        <v>25</v>
      </c>
      <c r="BI78">
        <v>68</v>
      </c>
      <c r="BJ78">
        <v>68</v>
      </c>
      <c r="BK78">
        <v>68</v>
      </c>
      <c r="BL78">
        <v>47</v>
      </c>
      <c r="BM78">
        <v>22</v>
      </c>
      <c r="BN78">
        <v>25</v>
      </c>
      <c r="BO78">
        <v>72</v>
      </c>
      <c r="BP78">
        <v>73</v>
      </c>
      <c r="BQ78">
        <v>72</v>
      </c>
      <c r="BR78">
        <v>47</v>
      </c>
      <c r="BS78">
        <v>22</v>
      </c>
      <c r="BT78">
        <v>25</v>
      </c>
      <c r="BU78">
        <v>74</v>
      </c>
      <c r="BV78">
        <v>77</v>
      </c>
      <c r="BW78">
        <v>72</v>
      </c>
      <c r="BX78">
        <v>26</v>
      </c>
      <c r="BY78">
        <v>9</v>
      </c>
      <c r="BZ78">
        <v>17</v>
      </c>
      <c r="CA78">
        <v>77</v>
      </c>
      <c r="CB78" t="s">
        <v>636</v>
      </c>
      <c r="CC78" t="s">
        <v>636</v>
      </c>
      <c r="CD78">
        <v>26</v>
      </c>
      <c r="CE78">
        <v>9</v>
      </c>
      <c r="CF78">
        <v>17</v>
      </c>
      <c r="CG78">
        <v>69</v>
      </c>
      <c r="CH78">
        <v>56</v>
      </c>
      <c r="CI78">
        <v>76</v>
      </c>
      <c r="CJ78">
        <v>26</v>
      </c>
      <c r="CK78">
        <v>9</v>
      </c>
      <c r="CL78">
        <v>17</v>
      </c>
      <c r="CM78">
        <v>77</v>
      </c>
      <c r="CN78" t="s">
        <v>636</v>
      </c>
      <c r="CO78" t="s">
        <v>636</v>
      </c>
      <c r="CP78">
        <v>26</v>
      </c>
      <c r="CQ78">
        <v>9</v>
      </c>
      <c r="CR78">
        <v>17</v>
      </c>
      <c r="CS78">
        <v>81</v>
      </c>
      <c r="CT78" t="s">
        <v>636</v>
      </c>
      <c r="CU78" t="s">
        <v>636</v>
      </c>
      <c r="CV78">
        <v>16</v>
      </c>
      <c r="CW78">
        <v>9</v>
      </c>
      <c r="CX78">
        <v>7</v>
      </c>
      <c r="CY78">
        <v>75</v>
      </c>
      <c r="CZ78" t="s">
        <v>636</v>
      </c>
      <c r="DA78" t="s">
        <v>636</v>
      </c>
      <c r="DB78">
        <v>16</v>
      </c>
      <c r="DC78">
        <v>9</v>
      </c>
      <c r="DD78">
        <v>7</v>
      </c>
      <c r="DE78">
        <v>75</v>
      </c>
      <c r="DF78" t="s">
        <v>636</v>
      </c>
      <c r="DG78" t="s">
        <v>636</v>
      </c>
      <c r="DH78">
        <v>16</v>
      </c>
      <c r="DI78">
        <v>9</v>
      </c>
      <c r="DJ78">
        <v>7</v>
      </c>
      <c r="DK78">
        <v>75</v>
      </c>
      <c r="DL78" t="s">
        <v>636</v>
      </c>
      <c r="DM78" t="s">
        <v>636</v>
      </c>
      <c r="DN78">
        <v>16</v>
      </c>
      <c r="DO78">
        <v>9</v>
      </c>
      <c r="DP78">
        <v>7</v>
      </c>
      <c r="DQ78">
        <v>75</v>
      </c>
      <c r="DR78" t="s">
        <v>636</v>
      </c>
      <c r="DS78" t="s">
        <v>636</v>
      </c>
      <c r="DT78">
        <v>2246</v>
      </c>
      <c r="DU78">
        <v>1143</v>
      </c>
      <c r="DV78">
        <v>1103</v>
      </c>
      <c r="DW78">
        <v>77</v>
      </c>
      <c r="DX78">
        <v>73</v>
      </c>
      <c r="DY78">
        <v>81</v>
      </c>
      <c r="DZ78">
        <v>2246</v>
      </c>
      <c r="EA78">
        <v>1143</v>
      </c>
      <c r="EB78">
        <v>1103</v>
      </c>
      <c r="EC78">
        <v>69</v>
      </c>
      <c r="ED78">
        <v>62</v>
      </c>
      <c r="EE78">
        <v>76</v>
      </c>
      <c r="EF78">
        <v>2246</v>
      </c>
      <c r="EG78">
        <v>1143</v>
      </c>
      <c r="EH78">
        <v>1103</v>
      </c>
      <c r="EI78">
        <v>74</v>
      </c>
      <c r="EJ78">
        <v>74</v>
      </c>
      <c r="EK78">
        <v>75</v>
      </c>
      <c r="EL78">
        <v>2246</v>
      </c>
      <c r="EM78">
        <v>1143</v>
      </c>
      <c r="EN78">
        <v>1103</v>
      </c>
      <c r="EO78">
        <v>83</v>
      </c>
      <c r="EP78">
        <v>81</v>
      </c>
      <c r="EQ78">
        <v>86</v>
      </c>
    </row>
    <row r="79" spans="1:147" x14ac:dyDescent="0.4">
      <c r="A79" t="s">
        <v>390</v>
      </c>
      <c r="B79" s="91" t="s">
        <v>231</v>
      </c>
      <c r="C79" s="91" t="s">
        <v>226</v>
      </c>
      <c r="D79">
        <v>2282</v>
      </c>
      <c r="E79">
        <v>1167</v>
      </c>
      <c r="F79">
        <v>1115</v>
      </c>
      <c r="G79">
        <v>74</v>
      </c>
      <c r="H79">
        <v>71</v>
      </c>
      <c r="I79">
        <v>77</v>
      </c>
      <c r="J79">
        <v>2282</v>
      </c>
      <c r="K79">
        <v>1167</v>
      </c>
      <c r="L79">
        <v>1115</v>
      </c>
      <c r="M79">
        <v>67</v>
      </c>
      <c r="N79">
        <v>62</v>
      </c>
      <c r="O79">
        <v>73</v>
      </c>
      <c r="P79">
        <v>2282</v>
      </c>
      <c r="Q79">
        <v>1167</v>
      </c>
      <c r="R79">
        <v>1115</v>
      </c>
      <c r="S79">
        <v>73</v>
      </c>
      <c r="T79">
        <v>73</v>
      </c>
      <c r="U79">
        <v>74</v>
      </c>
      <c r="V79">
        <v>2282</v>
      </c>
      <c r="W79">
        <v>1167</v>
      </c>
      <c r="X79">
        <v>1115</v>
      </c>
      <c r="Y79">
        <v>83</v>
      </c>
      <c r="Z79">
        <v>80</v>
      </c>
      <c r="AA79">
        <v>86</v>
      </c>
      <c r="AB79">
        <v>146</v>
      </c>
      <c r="AC79">
        <v>82</v>
      </c>
      <c r="AD79">
        <v>64</v>
      </c>
      <c r="AE79">
        <v>81</v>
      </c>
      <c r="AF79">
        <v>77</v>
      </c>
      <c r="AG79">
        <v>86</v>
      </c>
      <c r="AH79">
        <v>146</v>
      </c>
      <c r="AI79">
        <v>82</v>
      </c>
      <c r="AJ79">
        <v>64</v>
      </c>
      <c r="AK79">
        <v>73</v>
      </c>
      <c r="AL79">
        <v>65</v>
      </c>
      <c r="AM79">
        <v>84</v>
      </c>
      <c r="AN79">
        <v>146</v>
      </c>
      <c r="AO79">
        <v>82</v>
      </c>
      <c r="AP79">
        <v>64</v>
      </c>
      <c r="AQ79">
        <v>80</v>
      </c>
      <c r="AR79">
        <v>78</v>
      </c>
      <c r="AS79">
        <v>83</v>
      </c>
      <c r="AT79">
        <v>146</v>
      </c>
      <c r="AU79">
        <v>82</v>
      </c>
      <c r="AV79">
        <v>64</v>
      </c>
      <c r="AW79">
        <v>85</v>
      </c>
      <c r="AX79">
        <v>82</v>
      </c>
      <c r="AY79">
        <v>89</v>
      </c>
      <c r="AZ79">
        <v>406</v>
      </c>
      <c r="BA79">
        <v>195</v>
      </c>
      <c r="BB79">
        <v>211</v>
      </c>
      <c r="BC79">
        <v>74</v>
      </c>
      <c r="BD79">
        <v>67</v>
      </c>
      <c r="BE79">
        <v>80</v>
      </c>
      <c r="BF79">
        <v>406</v>
      </c>
      <c r="BG79">
        <v>195</v>
      </c>
      <c r="BH79">
        <v>211</v>
      </c>
      <c r="BI79">
        <v>68</v>
      </c>
      <c r="BJ79">
        <v>61</v>
      </c>
      <c r="BK79">
        <v>74</v>
      </c>
      <c r="BL79">
        <v>406</v>
      </c>
      <c r="BM79">
        <v>195</v>
      </c>
      <c r="BN79">
        <v>211</v>
      </c>
      <c r="BO79">
        <v>74</v>
      </c>
      <c r="BP79">
        <v>71</v>
      </c>
      <c r="BQ79">
        <v>76</v>
      </c>
      <c r="BR79">
        <v>406</v>
      </c>
      <c r="BS79">
        <v>195</v>
      </c>
      <c r="BT79">
        <v>211</v>
      </c>
      <c r="BU79">
        <v>78</v>
      </c>
      <c r="BV79">
        <v>74</v>
      </c>
      <c r="BW79">
        <v>82</v>
      </c>
      <c r="BX79">
        <v>141</v>
      </c>
      <c r="BY79">
        <v>72</v>
      </c>
      <c r="BZ79">
        <v>69</v>
      </c>
      <c r="CA79">
        <v>73</v>
      </c>
      <c r="CB79">
        <v>69</v>
      </c>
      <c r="CC79">
        <v>77</v>
      </c>
      <c r="CD79">
        <v>141</v>
      </c>
      <c r="CE79">
        <v>72</v>
      </c>
      <c r="CF79">
        <v>69</v>
      </c>
      <c r="CG79">
        <v>68</v>
      </c>
      <c r="CH79">
        <v>64</v>
      </c>
      <c r="CI79">
        <v>72</v>
      </c>
      <c r="CJ79">
        <v>141</v>
      </c>
      <c r="CK79">
        <v>72</v>
      </c>
      <c r="CL79">
        <v>69</v>
      </c>
      <c r="CM79">
        <v>72</v>
      </c>
      <c r="CN79">
        <v>65</v>
      </c>
      <c r="CO79">
        <v>80</v>
      </c>
      <c r="CP79">
        <v>141</v>
      </c>
      <c r="CQ79">
        <v>72</v>
      </c>
      <c r="CR79">
        <v>69</v>
      </c>
      <c r="CS79">
        <v>79</v>
      </c>
      <c r="CT79">
        <v>75</v>
      </c>
      <c r="CU79">
        <v>84</v>
      </c>
      <c r="CV79">
        <v>34</v>
      </c>
      <c r="CW79">
        <v>17</v>
      </c>
      <c r="CX79">
        <v>17</v>
      </c>
      <c r="CY79">
        <v>85</v>
      </c>
      <c r="CZ79">
        <v>71</v>
      </c>
      <c r="DA79">
        <v>100</v>
      </c>
      <c r="DB79">
        <v>34</v>
      </c>
      <c r="DC79">
        <v>17</v>
      </c>
      <c r="DD79">
        <v>17</v>
      </c>
      <c r="DE79">
        <v>82</v>
      </c>
      <c r="DF79" t="s">
        <v>636</v>
      </c>
      <c r="DG79" t="s">
        <v>636</v>
      </c>
      <c r="DH79">
        <v>34</v>
      </c>
      <c r="DI79">
        <v>17</v>
      </c>
      <c r="DJ79">
        <v>17</v>
      </c>
      <c r="DK79">
        <v>91</v>
      </c>
      <c r="DL79">
        <v>82</v>
      </c>
      <c r="DM79">
        <v>100</v>
      </c>
      <c r="DN79">
        <v>34</v>
      </c>
      <c r="DO79">
        <v>17</v>
      </c>
      <c r="DP79">
        <v>17</v>
      </c>
      <c r="DQ79">
        <v>88</v>
      </c>
      <c r="DR79">
        <v>76</v>
      </c>
      <c r="DS79">
        <v>100</v>
      </c>
      <c r="DT79">
        <v>3126</v>
      </c>
      <c r="DU79">
        <v>1589</v>
      </c>
      <c r="DV79">
        <v>1537</v>
      </c>
      <c r="DW79">
        <v>73</v>
      </c>
      <c r="DX79">
        <v>70</v>
      </c>
      <c r="DY79">
        <v>77</v>
      </c>
      <c r="DZ79">
        <v>3126</v>
      </c>
      <c r="EA79">
        <v>1589</v>
      </c>
      <c r="EB79">
        <v>1537</v>
      </c>
      <c r="EC79">
        <v>67</v>
      </c>
      <c r="ED79">
        <v>61</v>
      </c>
      <c r="EE79">
        <v>73</v>
      </c>
      <c r="EF79">
        <v>3126</v>
      </c>
      <c r="EG79">
        <v>1589</v>
      </c>
      <c r="EH79">
        <v>1537</v>
      </c>
      <c r="EI79">
        <v>73</v>
      </c>
      <c r="EJ79">
        <v>72</v>
      </c>
      <c r="EK79">
        <v>75</v>
      </c>
      <c r="EL79">
        <v>3126</v>
      </c>
      <c r="EM79">
        <v>1589</v>
      </c>
      <c r="EN79">
        <v>1537</v>
      </c>
      <c r="EO79">
        <v>81</v>
      </c>
      <c r="EP79">
        <v>78</v>
      </c>
      <c r="EQ79">
        <v>84</v>
      </c>
    </row>
    <row r="80" spans="1:147" x14ac:dyDescent="0.4">
      <c r="A80" t="s">
        <v>391</v>
      </c>
      <c r="B80" s="91" t="s">
        <v>232</v>
      </c>
      <c r="C80" s="91" t="s">
        <v>226</v>
      </c>
      <c r="D80">
        <v>2159</v>
      </c>
      <c r="E80">
        <v>1162</v>
      </c>
      <c r="F80">
        <v>997</v>
      </c>
      <c r="G80">
        <v>76</v>
      </c>
      <c r="H80">
        <v>73</v>
      </c>
      <c r="I80">
        <v>80</v>
      </c>
      <c r="J80">
        <v>2159</v>
      </c>
      <c r="K80">
        <v>1162</v>
      </c>
      <c r="L80">
        <v>997</v>
      </c>
      <c r="M80">
        <v>67</v>
      </c>
      <c r="N80">
        <v>61</v>
      </c>
      <c r="O80">
        <v>75</v>
      </c>
      <c r="P80">
        <v>2159</v>
      </c>
      <c r="Q80">
        <v>1162</v>
      </c>
      <c r="R80">
        <v>997</v>
      </c>
      <c r="S80">
        <v>75</v>
      </c>
      <c r="T80">
        <v>75</v>
      </c>
      <c r="U80">
        <v>75</v>
      </c>
      <c r="V80">
        <v>2159</v>
      </c>
      <c r="W80">
        <v>1162</v>
      </c>
      <c r="X80">
        <v>997</v>
      </c>
      <c r="Y80">
        <v>83</v>
      </c>
      <c r="Z80">
        <v>81</v>
      </c>
      <c r="AA80">
        <v>85</v>
      </c>
      <c r="AB80">
        <v>63</v>
      </c>
      <c r="AC80">
        <v>27</v>
      </c>
      <c r="AD80">
        <v>36</v>
      </c>
      <c r="AE80">
        <v>83</v>
      </c>
      <c r="AF80">
        <v>78</v>
      </c>
      <c r="AG80">
        <v>86</v>
      </c>
      <c r="AH80">
        <v>63</v>
      </c>
      <c r="AI80">
        <v>27</v>
      </c>
      <c r="AJ80">
        <v>36</v>
      </c>
      <c r="AK80">
        <v>71</v>
      </c>
      <c r="AL80">
        <v>70</v>
      </c>
      <c r="AM80">
        <v>72</v>
      </c>
      <c r="AN80">
        <v>63</v>
      </c>
      <c r="AO80">
        <v>27</v>
      </c>
      <c r="AP80">
        <v>36</v>
      </c>
      <c r="AQ80">
        <v>71</v>
      </c>
      <c r="AR80">
        <v>78</v>
      </c>
      <c r="AS80">
        <v>67</v>
      </c>
      <c r="AT80">
        <v>63</v>
      </c>
      <c r="AU80">
        <v>27</v>
      </c>
      <c r="AV80">
        <v>36</v>
      </c>
      <c r="AW80">
        <v>84</v>
      </c>
      <c r="AX80">
        <v>81</v>
      </c>
      <c r="AY80">
        <v>86</v>
      </c>
      <c r="AZ80">
        <v>68</v>
      </c>
      <c r="BA80">
        <v>34</v>
      </c>
      <c r="BB80">
        <v>34</v>
      </c>
      <c r="BC80">
        <v>81</v>
      </c>
      <c r="BD80">
        <v>74</v>
      </c>
      <c r="BE80">
        <v>88</v>
      </c>
      <c r="BF80">
        <v>68</v>
      </c>
      <c r="BG80">
        <v>34</v>
      </c>
      <c r="BH80">
        <v>34</v>
      </c>
      <c r="BI80">
        <v>79</v>
      </c>
      <c r="BJ80">
        <v>74</v>
      </c>
      <c r="BK80">
        <v>85</v>
      </c>
      <c r="BL80">
        <v>68</v>
      </c>
      <c r="BM80">
        <v>34</v>
      </c>
      <c r="BN80">
        <v>34</v>
      </c>
      <c r="BO80">
        <v>76</v>
      </c>
      <c r="BP80">
        <v>76</v>
      </c>
      <c r="BQ80">
        <v>76</v>
      </c>
      <c r="BR80">
        <v>68</v>
      </c>
      <c r="BS80">
        <v>34</v>
      </c>
      <c r="BT80">
        <v>34</v>
      </c>
      <c r="BU80">
        <v>87</v>
      </c>
      <c r="BV80" t="s">
        <v>636</v>
      </c>
      <c r="BW80" t="s">
        <v>636</v>
      </c>
      <c r="BX80">
        <v>18</v>
      </c>
      <c r="BY80">
        <v>11</v>
      </c>
      <c r="BZ80">
        <v>7</v>
      </c>
      <c r="CA80">
        <v>83</v>
      </c>
      <c r="CB80" t="s">
        <v>636</v>
      </c>
      <c r="CC80" t="s">
        <v>636</v>
      </c>
      <c r="CD80">
        <v>18</v>
      </c>
      <c r="CE80">
        <v>11</v>
      </c>
      <c r="CF80">
        <v>7</v>
      </c>
      <c r="CG80">
        <v>78</v>
      </c>
      <c r="CH80" t="s">
        <v>636</v>
      </c>
      <c r="CI80" t="s">
        <v>636</v>
      </c>
      <c r="CJ80">
        <v>18</v>
      </c>
      <c r="CK80">
        <v>11</v>
      </c>
      <c r="CL80">
        <v>7</v>
      </c>
      <c r="CM80">
        <v>83</v>
      </c>
      <c r="CN80" t="s">
        <v>636</v>
      </c>
      <c r="CO80" t="s">
        <v>636</v>
      </c>
      <c r="CP80">
        <v>18</v>
      </c>
      <c r="CQ80">
        <v>11</v>
      </c>
      <c r="CR80">
        <v>7</v>
      </c>
      <c r="CS80">
        <v>83</v>
      </c>
      <c r="CT80" t="s">
        <v>636</v>
      </c>
      <c r="CU80" t="s">
        <v>636</v>
      </c>
      <c r="CV80">
        <v>15</v>
      </c>
      <c r="CW80">
        <v>7</v>
      </c>
      <c r="CX80">
        <v>8</v>
      </c>
      <c r="CY80">
        <v>60</v>
      </c>
      <c r="CZ80" t="s">
        <v>636</v>
      </c>
      <c r="DA80" t="s">
        <v>636</v>
      </c>
      <c r="DB80">
        <v>15</v>
      </c>
      <c r="DC80">
        <v>7</v>
      </c>
      <c r="DD80">
        <v>8</v>
      </c>
      <c r="DE80">
        <v>60</v>
      </c>
      <c r="DF80" t="s">
        <v>636</v>
      </c>
      <c r="DG80" t="s">
        <v>636</v>
      </c>
      <c r="DH80">
        <v>15</v>
      </c>
      <c r="DI80">
        <v>7</v>
      </c>
      <c r="DJ80">
        <v>8</v>
      </c>
      <c r="DK80">
        <v>80</v>
      </c>
      <c r="DL80">
        <v>57</v>
      </c>
      <c r="DM80">
        <v>100</v>
      </c>
      <c r="DN80">
        <v>15</v>
      </c>
      <c r="DO80">
        <v>7</v>
      </c>
      <c r="DP80">
        <v>8</v>
      </c>
      <c r="DQ80">
        <v>80</v>
      </c>
      <c r="DR80" t="s">
        <v>636</v>
      </c>
      <c r="DS80" t="s">
        <v>636</v>
      </c>
      <c r="DT80">
        <v>2345</v>
      </c>
      <c r="DU80">
        <v>1254</v>
      </c>
      <c r="DV80">
        <v>1091</v>
      </c>
      <c r="DW80">
        <v>76</v>
      </c>
      <c r="DX80">
        <v>73</v>
      </c>
      <c r="DY80">
        <v>80</v>
      </c>
      <c r="DZ80">
        <v>2345</v>
      </c>
      <c r="EA80">
        <v>1254</v>
      </c>
      <c r="EB80">
        <v>1091</v>
      </c>
      <c r="EC80">
        <v>68</v>
      </c>
      <c r="ED80">
        <v>61</v>
      </c>
      <c r="EE80">
        <v>76</v>
      </c>
      <c r="EF80">
        <v>2345</v>
      </c>
      <c r="EG80">
        <v>1254</v>
      </c>
      <c r="EH80">
        <v>1091</v>
      </c>
      <c r="EI80">
        <v>75</v>
      </c>
      <c r="EJ80">
        <v>75</v>
      </c>
      <c r="EK80">
        <v>75</v>
      </c>
      <c r="EL80">
        <v>2345</v>
      </c>
      <c r="EM80">
        <v>1254</v>
      </c>
      <c r="EN80">
        <v>1091</v>
      </c>
      <c r="EO80">
        <v>83</v>
      </c>
      <c r="EP80">
        <v>80</v>
      </c>
      <c r="EQ80">
        <v>85</v>
      </c>
    </row>
    <row r="81" spans="1:147" x14ac:dyDescent="0.4">
      <c r="A81" t="s">
        <v>393</v>
      </c>
      <c r="B81" s="91" t="s">
        <v>235</v>
      </c>
      <c r="C81" s="91" t="s">
        <v>226</v>
      </c>
      <c r="D81">
        <v>1494</v>
      </c>
      <c r="E81">
        <v>787</v>
      </c>
      <c r="F81">
        <v>707</v>
      </c>
      <c r="G81">
        <v>79</v>
      </c>
      <c r="H81">
        <v>76</v>
      </c>
      <c r="I81">
        <v>83</v>
      </c>
      <c r="J81">
        <v>1494</v>
      </c>
      <c r="K81">
        <v>787</v>
      </c>
      <c r="L81">
        <v>707</v>
      </c>
      <c r="M81">
        <v>72</v>
      </c>
      <c r="N81">
        <v>66</v>
      </c>
      <c r="O81">
        <v>79</v>
      </c>
      <c r="P81">
        <v>1494</v>
      </c>
      <c r="Q81">
        <v>787</v>
      </c>
      <c r="R81">
        <v>707</v>
      </c>
      <c r="S81">
        <v>78</v>
      </c>
      <c r="T81">
        <v>76</v>
      </c>
      <c r="U81">
        <v>80</v>
      </c>
      <c r="V81">
        <v>1494</v>
      </c>
      <c r="W81">
        <v>787</v>
      </c>
      <c r="X81">
        <v>707</v>
      </c>
      <c r="Y81">
        <v>83</v>
      </c>
      <c r="Z81">
        <v>79</v>
      </c>
      <c r="AA81">
        <v>87</v>
      </c>
      <c r="AB81">
        <v>42</v>
      </c>
      <c r="AC81">
        <v>27</v>
      </c>
      <c r="AD81">
        <v>15</v>
      </c>
      <c r="AE81">
        <v>69</v>
      </c>
      <c r="AF81">
        <v>74</v>
      </c>
      <c r="AG81">
        <v>60</v>
      </c>
      <c r="AH81">
        <v>42</v>
      </c>
      <c r="AI81">
        <v>27</v>
      </c>
      <c r="AJ81">
        <v>15</v>
      </c>
      <c r="AK81">
        <v>62</v>
      </c>
      <c r="AL81">
        <v>67</v>
      </c>
      <c r="AM81">
        <v>53</v>
      </c>
      <c r="AN81">
        <v>42</v>
      </c>
      <c r="AO81">
        <v>27</v>
      </c>
      <c r="AP81">
        <v>15</v>
      </c>
      <c r="AQ81">
        <v>69</v>
      </c>
      <c r="AR81">
        <v>74</v>
      </c>
      <c r="AS81">
        <v>60</v>
      </c>
      <c r="AT81">
        <v>42</v>
      </c>
      <c r="AU81">
        <v>27</v>
      </c>
      <c r="AV81">
        <v>15</v>
      </c>
      <c r="AW81">
        <v>67</v>
      </c>
      <c r="AX81">
        <v>70</v>
      </c>
      <c r="AY81">
        <v>60</v>
      </c>
      <c r="AZ81">
        <v>75</v>
      </c>
      <c r="BA81">
        <v>29</v>
      </c>
      <c r="BB81">
        <v>46</v>
      </c>
      <c r="BC81">
        <v>84</v>
      </c>
      <c r="BD81" t="s">
        <v>636</v>
      </c>
      <c r="BE81" t="s">
        <v>636</v>
      </c>
      <c r="BF81">
        <v>75</v>
      </c>
      <c r="BG81">
        <v>29</v>
      </c>
      <c r="BH81">
        <v>46</v>
      </c>
      <c r="BI81">
        <v>75</v>
      </c>
      <c r="BJ81">
        <v>79</v>
      </c>
      <c r="BK81">
        <v>72</v>
      </c>
      <c r="BL81">
        <v>75</v>
      </c>
      <c r="BM81">
        <v>29</v>
      </c>
      <c r="BN81">
        <v>46</v>
      </c>
      <c r="BO81">
        <v>85</v>
      </c>
      <c r="BP81">
        <v>90</v>
      </c>
      <c r="BQ81">
        <v>83</v>
      </c>
      <c r="BR81">
        <v>75</v>
      </c>
      <c r="BS81">
        <v>29</v>
      </c>
      <c r="BT81">
        <v>46</v>
      </c>
      <c r="BU81">
        <v>84</v>
      </c>
      <c r="BV81">
        <v>86</v>
      </c>
      <c r="BW81">
        <v>83</v>
      </c>
      <c r="BX81">
        <v>12</v>
      </c>
      <c r="BY81">
        <v>9</v>
      </c>
      <c r="BZ81">
        <v>3</v>
      </c>
      <c r="CA81" t="s">
        <v>636</v>
      </c>
      <c r="CB81" t="s">
        <v>636</v>
      </c>
      <c r="CC81">
        <v>100</v>
      </c>
      <c r="CD81">
        <v>12</v>
      </c>
      <c r="CE81">
        <v>9</v>
      </c>
      <c r="CF81">
        <v>3</v>
      </c>
      <c r="CG81">
        <v>75</v>
      </c>
      <c r="CH81">
        <v>67</v>
      </c>
      <c r="CI81">
        <v>100</v>
      </c>
      <c r="CJ81">
        <v>12</v>
      </c>
      <c r="CK81">
        <v>9</v>
      </c>
      <c r="CL81">
        <v>3</v>
      </c>
      <c r="CM81">
        <v>75</v>
      </c>
      <c r="CN81" t="s">
        <v>636</v>
      </c>
      <c r="CO81" t="s">
        <v>636</v>
      </c>
      <c r="CP81">
        <v>12</v>
      </c>
      <c r="CQ81">
        <v>9</v>
      </c>
      <c r="CR81">
        <v>3</v>
      </c>
      <c r="CS81">
        <v>75</v>
      </c>
      <c r="CT81" t="s">
        <v>636</v>
      </c>
      <c r="CU81" t="s">
        <v>636</v>
      </c>
      <c r="CV81" t="s">
        <v>636</v>
      </c>
      <c r="CW81" t="s">
        <v>636</v>
      </c>
      <c r="CX81" t="s">
        <v>636</v>
      </c>
      <c r="CY81" t="s">
        <v>636</v>
      </c>
      <c r="CZ81" t="s">
        <v>636</v>
      </c>
      <c r="DA81" t="s">
        <v>636</v>
      </c>
      <c r="DB81" t="s">
        <v>636</v>
      </c>
      <c r="DC81" t="s">
        <v>636</v>
      </c>
      <c r="DD81" t="s">
        <v>636</v>
      </c>
      <c r="DE81" t="s">
        <v>636</v>
      </c>
      <c r="DF81" t="s">
        <v>636</v>
      </c>
      <c r="DG81" t="s">
        <v>636</v>
      </c>
      <c r="DH81" t="s">
        <v>636</v>
      </c>
      <c r="DI81" t="s">
        <v>636</v>
      </c>
      <c r="DJ81" t="s">
        <v>636</v>
      </c>
      <c r="DK81" t="s">
        <v>636</v>
      </c>
      <c r="DL81" t="s">
        <v>636</v>
      </c>
      <c r="DM81" t="s">
        <v>636</v>
      </c>
      <c r="DN81" t="s">
        <v>636</v>
      </c>
      <c r="DO81" t="s">
        <v>636</v>
      </c>
      <c r="DP81" t="s">
        <v>636</v>
      </c>
      <c r="DQ81" t="s">
        <v>636</v>
      </c>
      <c r="DR81" t="s">
        <v>636</v>
      </c>
      <c r="DS81" t="s">
        <v>636</v>
      </c>
      <c r="DT81">
        <v>1670</v>
      </c>
      <c r="DU81">
        <v>875</v>
      </c>
      <c r="DV81">
        <v>795</v>
      </c>
      <c r="DW81">
        <v>78</v>
      </c>
      <c r="DX81">
        <v>76</v>
      </c>
      <c r="DY81">
        <v>81</v>
      </c>
      <c r="DZ81">
        <v>1670</v>
      </c>
      <c r="EA81">
        <v>875</v>
      </c>
      <c r="EB81">
        <v>795</v>
      </c>
      <c r="EC81">
        <v>72</v>
      </c>
      <c r="ED81">
        <v>66</v>
      </c>
      <c r="EE81">
        <v>78</v>
      </c>
      <c r="EF81">
        <v>1670</v>
      </c>
      <c r="EG81">
        <v>875</v>
      </c>
      <c r="EH81">
        <v>795</v>
      </c>
      <c r="EI81">
        <v>77</v>
      </c>
      <c r="EJ81">
        <v>76</v>
      </c>
      <c r="EK81">
        <v>79</v>
      </c>
      <c r="EL81">
        <v>1670</v>
      </c>
      <c r="EM81">
        <v>875</v>
      </c>
      <c r="EN81">
        <v>795</v>
      </c>
      <c r="EO81">
        <v>82</v>
      </c>
      <c r="EP81">
        <v>78</v>
      </c>
      <c r="EQ81">
        <v>85</v>
      </c>
    </row>
    <row r="82" spans="1:147" x14ac:dyDescent="0.4">
      <c r="A82" t="s">
        <v>395</v>
      </c>
      <c r="B82" s="91" t="s">
        <v>237</v>
      </c>
      <c r="C82" s="91" t="s">
        <v>226</v>
      </c>
      <c r="D82">
        <v>2877</v>
      </c>
      <c r="E82">
        <v>1470</v>
      </c>
      <c r="F82">
        <v>1407</v>
      </c>
      <c r="G82">
        <v>76</v>
      </c>
      <c r="H82">
        <v>72</v>
      </c>
      <c r="I82">
        <v>80</v>
      </c>
      <c r="J82">
        <v>2877</v>
      </c>
      <c r="K82">
        <v>1470</v>
      </c>
      <c r="L82">
        <v>1407</v>
      </c>
      <c r="M82">
        <v>70</v>
      </c>
      <c r="N82">
        <v>62</v>
      </c>
      <c r="O82">
        <v>77</v>
      </c>
      <c r="P82">
        <v>2877</v>
      </c>
      <c r="Q82">
        <v>1470</v>
      </c>
      <c r="R82">
        <v>1407</v>
      </c>
      <c r="S82">
        <v>76</v>
      </c>
      <c r="T82">
        <v>74</v>
      </c>
      <c r="U82">
        <v>78</v>
      </c>
      <c r="V82">
        <v>2877</v>
      </c>
      <c r="W82">
        <v>1470</v>
      </c>
      <c r="X82">
        <v>1407</v>
      </c>
      <c r="Y82">
        <v>84</v>
      </c>
      <c r="Z82">
        <v>81</v>
      </c>
      <c r="AA82">
        <v>88</v>
      </c>
      <c r="AB82">
        <v>48</v>
      </c>
      <c r="AC82">
        <v>23</v>
      </c>
      <c r="AD82">
        <v>25</v>
      </c>
      <c r="AE82">
        <v>77</v>
      </c>
      <c r="AF82">
        <v>70</v>
      </c>
      <c r="AG82">
        <v>84</v>
      </c>
      <c r="AH82">
        <v>48</v>
      </c>
      <c r="AI82">
        <v>23</v>
      </c>
      <c r="AJ82">
        <v>25</v>
      </c>
      <c r="AK82">
        <v>77</v>
      </c>
      <c r="AL82">
        <v>65</v>
      </c>
      <c r="AM82">
        <v>88</v>
      </c>
      <c r="AN82">
        <v>48</v>
      </c>
      <c r="AO82">
        <v>23</v>
      </c>
      <c r="AP82">
        <v>25</v>
      </c>
      <c r="AQ82">
        <v>71</v>
      </c>
      <c r="AR82">
        <v>65</v>
      </c>
      <c r="AS82">
        <v>76</v>
      </c>
      <c r="AT82">
        <v>48</v>
      </c>
      <c r="AU82">
        <v>23</v>
      </c>
      <c r="AV82">
        <v>25</v>
      </c>
      <c r="AW82">
        <v>85</v>
      </c>
      <c r="AX82" t="s">
        <v>636</v>
      </c>
      <c r="AY82" t="s">
        <v>636</v>
      </c>
      <c r="AZ82">
        <v>134</v>
      </c>
      <c r="BA82">
        <v>62</v>
      </c>
      <c r="BB82">
        <v>72</v>
      </c>
      <c r="BC82">
        <v>72</v>
      </c>
      <c r="BD82">
        <v>66</v>
      </c>
      <c r="BE82">
        <v>78</v>
      </c>
      <c r="BF82">
        <v>134</v>
      </c>
      <c r="BG82">
        <v>62</v>
      </c>
      <c r="BH82">
        <v>72</v>
      </c>
      <c r="BI82">
        <v>72</v>
      </c>
      <c r="BJ82">
        <v>61</v>
      </c>
      <c r="BK82">
        <v>81</v>
      </c>
      <c r="BL82">
        <v>134</v>
      </c>
      <c r="BM82">
        <v>62</v>
      </c>
      <c r="BN82">
        <v>72</v>
      </c>
      <c r="BO82">
        <v>74</v>
      </c>
      <c r="BP82">
        <v>68</v>
      </c>
      <c r="BQ82">
        <v>79</v>
      </c>
      <c r="BR82">
        <v>134</v>
      </c>
      <c r="BS82">
        <v>62</v>
      </c>
      <c r="BT82">
        <v>72</v>
      </c>
      <c r="BU82">
        <v>79</v>
      </c>
      <c r="BV82">
        <v>74</v>
      </c>
      <c r="BW82">
        <v>83</v>
      </c>
      <c r="BX82">
        <v>19</v>
      </c>
      <c r="BY82">
        <v>7</v>
      </c>
      <c r="BZ82">
        <v>12</v>
      </c>
      <c r="CA82" t="s">
        <v>636</v>
      </c>
      <c r="CB82" t="s">
        <v>636</v>
      </c>
      <c r="CC82" t="s">
        <v>636</v>
      </c>
      <c r="CD82">
        <v>19</v>
      </c>
      <c r="CE82">
        <v>7</v>
      </c>
      <c r="CF82">
        <v>12</v>
      </c>
      <c r="CG82">
        <v>84</v>
      </c>
      <c r="CH82" t="s">
        <v>636</v>
      </c>
      <c r="CI82" t="s">
        <v>636</v>
      </c>
      <c r="CJ82">
        <v>19</v>
      </c>
      <c r="CK82">
        <v>7</v>
      </c>
      <c r="CL82">
        <v>12</v>
      </c>
      <c r="CM82">
        <v>84</v>
      </c>
      <c r="CN82">
        <v>57</v>
      </c>
      <c r="CO82">
        <v>100</v>
      </c>
      <c r="CP82">
        <v>19</v>
      </c>
      <c r="CQ82">
        <v>7</v>
      </c>
      <c r="CR82">
        <v>12</v>
      </c>
      <c r="CS82" t="s">
        <v>636</v>
      </c>
      <c r="CT82" t="s">
        <v>636</v>
      </c>
      <c r="CU82">
        <v>100</v>
      </c>
      <c r="CV82">
        <v>13</v>
      </c>
      <c r="CW82">
        <v>6</v>
      </c>
      <c r="CX82">
        <v>7</v>
      </c>
      <c r="CY82">
        <v>77</v>
      </c>
      <c r="CZ82" t="s">
        <v>636</v>
      </c>
      <c r="DA82" t="s">
        <v>636</v>
      </c>
      <c r="DB82">
        <v>13</v>
      </c>
      <c r="DC82">
        <v>6</v>
      </c>
      <c r="DD82">
        <v>7</v>
      </c>
      <c r="DE82">
        <v>69</v>
      </c>
      <c r="DF82" t="s">
        <v>636</v>
      </c>
      <c r="DG82" t="s">
        <v>636</v>
      </c>
      <c r="DH82">
        <v>13</v>
      </c>
      <c r="DI82">
        <v>6</v>
      </c>
      <c r="DJ82">
        <v>7</v>
      </c>
      <c r="DK82" t="s">
        <v>636</v>
      </c>
      <c r="DL82">
        <v>100</v>
      </c>
      <c r="DM82" t="s">
        <v>636</v>
      </c>
      <c r="DN82">
        <v>13</v>
      </c>
      <c r="DO82">
        <v>6</v>
      </c>
      <c r="DP82">
        <v>7</v>
      </c>
      <c r="DQ82" t="s">
        <v>636</v>
      </c>
      <c r="DR82" t="s">
        <v>636</v>
      </c>
      <c r="DS82" t="s">
        <v>636</v>
      </c>
      <c r="DT82">
        <v>3122</v>
      </c>
      <c r="DU82">
        <v>1580</v>
      </c>
      <c r="DV82">
        <v>1542</v>
      </c>
      <c r="DW82">
        <v>75</v>
      </c>
      <c r="DX82">
        <v>71</v>
      </c>
      <c r="DY82">
        <v>79</v>
      </c>
      <c r="DZ82">
        <v>3122</v>
      </c>
      <c r="EA82">
        <v>1580</v>
      </c>
      <c r="EB82">
        <v>1542</v>
      </c>
      <c r="EC82">
        <v>70</v>
      </c>
      <c r="ED82">
        <v>62</v>
      </c>
      <c r="EE82">
        <v>78</v>
      </c>
      <c r="EF82">
        <v>3122</v>
      </c>
      <c r="EG82">
        <v>1580</v>
      </c>
      <c r="EH82">
        <v>1542</v>
      </c>
      <c r="EI82">
        <v>76</v>
      </c>
      <c r="EJ82">
        <v>74</v>
      </c>
      <c r="EK82">
        <v>78</v>
      </c>
      <c r="EL82">
        <v>3122</v>
      </c>
      <c r="EM82">
        <v>1580</v>
      </c>
      <c r="EN82">
        <v>1542</v>
      </c>
      <c r="EO82">
        <v>84</v>
      </c>
      <c r="EP82">
        <v>81</v>
      </c>
      <c r="EQ82">
        <v>87</v>
      </c>
    </row>
    <row r="83" spans="1:147" x14ac:dyDescent="0.4">
      <c r="A83" t="s">
        <v>543</v>
      </c>
      <c r="B83" s="91" t="s">
        <v>375</v>
      </c>
      <c r="C83" s="91" t="s">
        <v>368</v>
      </c>
      <c r="D83" t="s">
        <v>345</v>
      </c>
      <c r="E83" t="s">
        <v>345</v>
      </c>
      <c r="F83" t="s">
        <v>345</v>
      </c>
      <c r="G83" t="s">
        <v>345</v>
      </c>
      <c r="H83" t="s">
        <v>345</v>
      </c>
      <c r="I83" t="s">
        <v>345</v>
      </c>
      <c r="J83" t="s">
        <v>345</v>
      </c>
      <c r="K83" t="s">
        <v>345</v>
      </c>
      <c r="L83" t="s">
        <v>345</v>
      </c>
      <c r="M83" t="s">
        <v>345</v>
      </c>
      <c r="N83" t="s">
        <v>345</v>
      </c>
      <c r="O83" t="s">
        <v>345</v>
      </c>
      <c r="P83" t="s">
        <v>345</v>
      </c>
      <c r="Q83" t="s">
        <v>345</v>
      </c>
      <c r="R83" t="s">
        <v>345</v>
      </c>
      <c r="S83" t="s">
        <v>345</v>
      </c>
      <c r="T83" t="s">
        <v>345</v>
      </c>
      <c r="U83" t="s">
        <v>345</v>
      </c>
      <c r="V83" t="s">
        <v>345</v>
      </c>
      <c r="W83" t="s">
        <v>345</v>
      </c>
      <c r="X83" t="s">
        <v>345</v>
      </c>
      <c r="Y83" t="s">
        <v>345</v>
      </c>
      <c r="Z83" t="s">
        <v>345</v>
      </c>
      <c r="AA83" t="s">
        <v>345</v>
      </c>
      <c r="AB83" t="s">
        <v>345</v>
      </c>
      <c r="AC83" t="s">
        <v>345</v>
      </c>
      <c r="AD83" t="s">
        <v>345</v>
      </c>
      <c r="AE83" t="s">
        <v>345</v>
      </c>
      <c r="AF83" t="s">
        <v>345</v>
      </c>
      <c r="AG83" t="s">
        <v>345</v>
      </c>
      <c r="AH83" t="s">
        <v>345</v>
      </c>
      <c r="AI83" t="s">
        <v>345</v>
      </c>
      <c r="AJ83" t="s">
        <v>345</v>
      </c>
      <c r="AK83" t="s">
        <v>345</v>
      </c>
      <c r="AL83" t="s">
        <v>345</v>
      </c>
      <c r="AM83" t="s">
        <v>345</v>
      </c>
      <c r="AN83" t="s">
        <v>345</v>
      </c>
      <c r="AO83" t="s">
        <v>345</v>
      </c>
      <c r="AP83" t="s">
        <v>345</v>
      </c>
      <c r="AQ83" t="s">
        <v>345</v>
      </c>
      <c r="AR83" t="s">
        <v>345</v>
      </c>
      <c r="AS83" t="s">
        <v>345</v>
      </c>
      <c r="AT83" t="s">
        <v>345</v>
      </c>
      <c r="AU83" t="s">
        <v>345</v>
      </c>
      <c r="AV83" t="s">
        <v>345</v>
      </c>
      <c r="AW83" t="s">
        <v>345</v>
      </c>
      <c r="AX83" t="s">
        <v>345</v>
      </c>
      <c r="AY83" t="s">
        <v>345</v>
      </c>
      <c r="AZ83" t="s">
        <v>345</v>
      </c>
      <c r="BA83" t="s">
        <v>345</v>
      </c>
      <c r="BB83" t="s">
        <v>345</v>
      </c>
      <c r="BC83" t="s">
        <v>345</v>
      </c>
      <c r="BD83" t="s">
        <v>345</v>
      </c>
      <c r="BE83" t="s">
        <v>345</v>
      </c>
      <c r="BF83" t="s">
        <v>345</v>
      </c>
      <c r="BG83" t="s">
        <v>345</v>
      </c>
      <c r="BH83" t="s">
        <v>345</v>
      </c>
      <c r="BI83" t="s">
        <v>345</v>
      </c>
      <c r="BJ83" t="s">
        <v>345</v>
      </c>
      <c r="BK83" t="s">
        <v>345</v>
      </c>
      <c r="BL83" t="s">
        <v>345</v>
      </c>
      <c r="BM83" t="s">
        <v>345</v>
      </c>
      <c r="BN83" t="s">
        <v>345</v>
      </c>
      <c r="BO83" t="s">
        <v>345</v>
      </c>
      <c r="BP83" t="s">
        <v>345</v>
      </c>
      <c r="BQ83" t="s">
        <v>345</v>
      </c>
      <c r="BR83" t="s">
        <v>345</v>
      </c>
      <c r="BS83" t="s">
        <v>345</v>
      </c>
      <c r="BT83" t="s">
        <v>345</v>
      </c>
      <c r="BU83" t="s">
        <v>345</v>
      </c>
      <c r="BV83" t="s">
        <v>345</v>
      </c>
      <c r="BW83" t="s">
        <v>345</v>
      </c>
      <c r="BX83" t="s">
        <v>345</v>
      </c>
      <c r="BY83" t="s">
        <v>345</v>
      </c>
      <c r="BZ83" t="s">
        <v>345</v>
      </c>
      <c r="CA83" t="s">
        <v>345</v>
      </c>
      <c r="CB83" t="s">
        <v>345</v>
      </c>
      <c r="CC83" t="s">
        <v>345</v>
      </c>
      <c r="CD83" t="s">
        <v>345</v>
      </c>
      <c r="CE83" t="s">
        <v>345</v>
      </c>
      <c r="CF83" t="s">
        <v>345</v>
      </c>
      <c r="CG83" t="s">
        <v>345</v>
      </c>
      <c r="CH83" t="s">
        <v>345</v>
      </c>
      <c r="CI83" t="s">
        <v>345</v>
      </c>
      <c r="CJ83" t="s">
        <v>345</v>
      </c>
      <c r="CK83" t="s">
        <v>345</v>
      </c>
      <c r="CL83" t="s">
        <v>345</v>
      </c>
      <c r="CM83" t="s">
        <v>345</v>
      </c>
      <c r="CN83" t="s">
        <v>345</v>
      </c>
      <c r="CO83" t="s">
        <v>345</v>
      </c>
      <c r="CP83" t="s">
        <v>345</v>
      </c>
      <c r="CQ83" t="s">
        <v>345</v>
      </c>
      <c r="CR83" t="s">
        <v>345</v>
      </c>
      <c r="CS83" t="s">
        <v>345</v>
      </c>
      <c r="CT83" t="s">
        <v>345</v>
      </c>
      <c r="CU83" t="s">
        <v>345</v>
      </c>
      <c r="CV83" t="s">
        <v>345</v>
      </c>
      <c r="CW83" t="s">
        <v>345</v>
      </c>
      <c r="CX83" t="s">
        <v>345</v>
      </c>
      <c r="CY83" t="s">
        <v>345</v>
      </c>
      <c r="CZ83" t="s">
        <v>345</v>
      </c>
      <c r="DA83" t="s">
        <v>345</v>
      </c>
      <c r="DB83" t="s">
        <v>345</v>
      </c>
      <c r="DC83" t="s">
        <v>345</v>
      </c>
      <c r="DD83" t="s">
        <v>345</v>
      </c>
      <c r="DE83" t="s">
        <v>345</v>
      </c>
      <c r="DF83" t="s">
        <v>345</v>
      </c>
      <c r="DG83" t="s">
        <v>345</v>
      </c>
      <c r="DH83" t="s">
        <v>345</v>
      </c>
      <c r="DI83" t="s">
        <v>345</v>
      </c>
      <c r="DJ83" t="s">
        <v>345</v>
      </c>
      <c r="DK83" t="s">
        <v>345</v>
      </c>
      <c r="DL83" t="s">
        <v>345</v>
      </c>
      <c r="DM83" t="s">
        <v>345</v>
      </c>
      <c r="DN83" t="s">
        <v>345</v>
      </c>
      <c r="DO83" t="s">
        <v>345</v>
      </c>
      <c r="DP83" t="s">
        <v>345</v>
      </c>
      <c r="DQ83" t="s">
        <v>345</v>
      </c>
      <c r="DR83" t="s">
        <v>345</v>
      </c>
      <c r="DS83" t="s">
        <v>345</v>
      </c>
      <c r="DT83" t="s">
        <v>345</v>
      </c>
      <c r="DU83" t="s">
        <v>345</v>
      </c>
      <c r="DV83" t="s">
        <v>345</v>
      </c>
      <c r="DW83" t="s">
        <v>345</v>
      </c>
      <c r="DX83" t="s">
        <v>345</v>
      </c>
      <c r="DY83" t="s">
        <v>345</v>
      </c>
      <c r="DZ83" t="s">
        <v>345</v>
      </c>
      <c r="EA83" t="s">
        <v>345</v>
      </c>
      <c r="EB83" t="s">
        <v>345</v>
      </c>
      <c r="EC83" t="s">
        <v>345</v>
      </c>
      <c r="ED83" t="s">
        <v>345</v>
      </c>
      <c r="EE83" t="s">
        <v>345</v>
      </c>
      <c r="EF83" t="s">
        <v>345</v>
      </c>
      <c r="EG83" t="s">
        <v>345</v>
      </c>
      <c r="EH83" t="s">
        <v>345</v>
      </c>
      <c r="EI83" t="s">
        <v>345</v>
      </c>
      <c r="EJ83" t="s">
        <v>345</v>
      </c>
      <c r="EK83" t="s">
        <v>345</v>
      </c>
      <c r="EL83" t="s">
        <v>345</v>
      </c>
      <c r="EM83" t="s">
        <v>345</v>
      </c>
      <c r="EN83" t="s">
        <v>345</v>
      </c>
      <c r="EO83" t="s">
        <v>345</v>
      </c>
      <c r="EP83" t="s">
        <v>345</v>
      </c>
      <c r="EQ83" t="s">
        <v>345</v>
      </c>
    </row>
    <row r="84" spans="1:147" x14ac:dyDescent="0.4">
      <c r="A84" t="s">
        <v>536</v>
      </c>
      <c r="B84" s="91" t="s">
        <v>369</v>
      </c>
      <c r="C84" s="91" t="s">
        <v>368</v>
      </c>
      <c r="D84">
        <v>1714</v>
      </c>
      <c r="E84">
        <v>887</v>
      </c>
      <c r="F84">
        <v>827</v>
      </c>
      <c r="G84">
        <v>74</v>
      </c>
      <c r="H84">
        <v>71</v>
      </c>
      <c r="I84">
        <v>78</v>
      </c>
      <c r="J84">
        <v>1714</v>
      </c>
      <c r="K84">
        <v>887</v>
      </c>
      <c r="L84">
        <v>827</v>
      </c>
      <c r="M84">
        <v>64</v>
      </c>
      <c r="N84">
        <v>59</v>
      </c>
      <c r="O84">
        <v>70</v>
      </c>
      <c r="P84">
        <v>1714</v>
      </c>
      <c r="Q84">
        <v>887</v>
      </c>
      <c r="R84">
        <v>827</v>
      </c>
      <c r="S84">
        <v>73</v>
      </c>
      <c r="T84">
        <v>74</v>
      </c>
      <c r="U84">
        <v>72</v>
      </c>
      <c r="V84">
        <v>1714</v>
      </c>
      <c r="W84">
        <v>887</v>
      </c>
      <c r="X84">
        <v>827</v>
      </c>
      <c r="Y84">
        <v>83</v>
      </c>
      <c r="Z84">
        <v>82</v>
      </c>
      <c r="AA84">
        <v>84</v>
      </c>
      <c r="AB84">
        <v>76</v>
      </c>
      <c r="AC84">
        <v>43</v>
      </c>
      <c r="AD84">
        <v>33</v>
      </c>
      <c r="AE84">
        <v>71</v>
      </c>
      <c r="AF84">
        <v>67</v>
      </c>
      <c r="AG84">
        <v>76</v>
      </c>
      <c r="AH84">
        <v>76</v>
      </c>
      <c r="AI84">
        <v>43</v>
      </c>
      <c r="AJ84">
        <v>33</v>
      </c>
      <c r="AK84">
        <v>61</v>
      </c>
      <c r="AL84">
        <v>51</v>
      </c>
      <c r="AM84">
        <v>73</v>
      </c>
      <c r="AN84">
        <v>76</v>
      </c>
      <c r="AO84">
        <v>43</v>
      </c>
      <c r="AP84">
        <v>33</v>
      </c>
      <c r="AQ84">
        <v>74</v>
      </c>
      <c r="AR84">
        <v>67</v>
      </c>
      <c r="AS84">
        <v>82</v>
      </c>
      <c r="AT84">
        <v>76</v>
      </c>
      <c r="AU84">
        <v>43</v>
      </c>
      <c r="AV84">
        <v>33</v>
      </c>
      <c r="AW84">
        <v>80</v>
      </c>
      <c r="AX84">
        <v>79</v>
      </c>
      <c r="AY84">
        <v>82</v>
      </c>
      <c r="AZ84">
        <v>29</v>
      </c>
      <c r="BA84">
        <v>13</v>
      </c>
      <c r="BB84">
        <v>16</v>
      </c>
      <c r="BC84">
        <v>72</v>
      </c>
      <c r="BD84">
        <v>77</v>
      </c>
      <c r="BE84">
        <v>69</v>
      </c>
      <c r="BF84">
        <v>29</v>
      </c>
      <c r="BG84">
        <v>13</v>
      </c>
      <c r="BH84">
        <v>16</v>
      </c>
      <c r="BI84">
        <v>72</v>
      </c>
      <c r="BJ84">
        <v>69</v>
      </c>
      <c r="BK84">
        <v>75</v>
      </c>
      <c r="BL84">
        <v>29</v>
      </c>
      <c r="BM84">
        <v>13</v>
      </c>
      <c r="BN84">
        <v>16</v>
      </c>
      <c r="BO84">
        <v>79</v>
      </c>
      <c r="BP84" t="s">
        <v>636</v>
      </c>
      <c r="BQ84" t="s">
        <v>636</v>
      </c>
      <c r="BR84">
        <v>29</v>
      </c>
      <c r="BS84">
        <v>13</v>
      </c>
      <c r="BT84">
        <v>16</v>
      </c>
      <c r="BU84">
        <v>79</v>
      </c>
      <c r="BV84" t="s">
        <v>636</v>
      </c>
      <c r="BW84" t="s">
        <v>636</v>
      </c>
      <c r="BX84">
        <v>10</v>
      </c>
      <c r="BY84">
        <v>4</v>
      </c>
      <c r="BZ84">
        <v>6</v>
      </c>
      <c r="CA84">
        <v>70</v>
      </c>
      <c r="CB84" t="s">
        <v>636</v>
      </c>
      <c r="CC84" t="s">
        <v>636</v>
      </c>
      <c r="CD84">
        <v>10</v>
      </c>
      <c r="CE84">
        <v>4</v>
      </c>
      <c r="CF84">
        <v>6</v>
      </c>
      <c r="CG84">
        <v>60</v>
      </c>
      <c r="CH84" t="s">
        <v>636</v>
      </c>
      <c r="CI84" t="s">
        <v>636</v>
      </c>
      <c r="CJ84">
        <v>10</v>
      </c>
      <c r="CK84">
        <v>4</v>
      </c>
      <c r="CL84">
        <v>6</v>
      </c>
      <c r="CM84">
        <v>60</v>
      </c>
      <c r="CN84" t="s">
        <v>636</v>
      </c>
      <c r="CO84" t="s">
        <v>636</v>
      </c>
      <c r="CP84">
        <v>10</v>
      </c>
      <c r="CQ84">
        <v>4</v>
      </c>
      <c r="CR84">
        <v>6</v>
      </c>
      <c r="CS84" t="s">
        <v>636</v>
      </c>
      <c r="CT84" t="s">
        <v>636</v>
      </c>
      <c r="CU84" t="s">
        <v>636</v>
      </c>
      <c r="CV84">
        <v>8</v>
      </c>
      <c r="CW84">
        <v>5</v>
      </c>
      <c r="CX84">
        <v>3</v>
      </c>
      <c r="CY84">
        <v>63</v>
      </c>
      <c r="CZ84" t="s">
        <v>636</v>
      </c>
      <c r="DA84" t="s">
        <v>636</v>
      </c>
      <c r="DB84">
        <v>8</v>
      </c>
      <c r="DC84">
        <v>5</v>
      </c>
      <c r="DD84">
        <v>3</v>
      </c>
      <c r="DE84">
        <v>63</v>
      </c>
      <c r="DF84" t="s">
        <v>636</v>
      </c>
      <c r="DG84" t="s">
        <v>636</v>
      </c>
      <c r="DH84">
        <v>8</v>
      </c>
      <c r="DI84">
        <v>5</v>
      </c>
      <c r="DJ84">
        <v>3</v>
      </c>
      <c r="DK84">
        <v>100</v>
      </c>
      <c r="DL84">
        <v>100</v>
      </c>
      <c r="DM84">
        <v>100</v>
      </c>
      <c r="DN84">
        <v>8</v>
      </c>
      <c r="DO84">
        <v>5</v>
      </c>
      <c r="DP84">
        <v>3</v>
      </c>
      <c r="DQ84" t="s">
        <v>636</v>
      </c>
      <c r="DR84" t="s">
        <v>636</v>
      </c>
      <c r="DS84" t="s">
        <v>636</v>
      </c>
      <c r="DT84">
        <v>1874</v>
      </c>
      <c r="DU84">
        <v>974</v>
      </c>
      <c r="DV84">
        <v>900</v>
      </c>
      <c r="DW84">
        <v>74</v>
      </c>
      <c r="DX84">
        <v>70</v>
      </c>
      <c r="DY84">
        <v>78</v>
      </c>
      <c r="DZ84">
        <v>1874</v>
      </c>
      <c r="EA84">
        <v>974</v>
      </c>
      <c r="EB84">
        <v>900</v>
      </c>
      <c r="EC84">
        <v>64</v>
      </c>
      <c r="ED84">
        <v>58</v>
      </c>
      <c r="EE84">
        <v>71</v>
      </c>
      <c r="EF84">
        <v>1874</v>
      </c>
      <c r="EG84">
        <v>974</v>
      </c>
      <c r="EH84">
        <v>900</v>
      </c>
      <c r="EI84">
        <v>73</v>
      </c>
      <c r="EJ84">
        <v>73</v>
      </c>
      <c r="EK84">
        <v>73</v>
      </c>
      <c r="EL84">
        <v>1874</v>
      </c>
      <c r="EM84">
        <v>974</v>
      </c>
      <c r="EN84">
        <v>900</v>
      </c>
      <c r="EO84">
        <v>83</v>
      </c>
      <c r="EP84">
        <v>82</v>
      </c>
      <c r="EQ84">
        <v>84</v>
      </c>
    </row>
    <row r="85" spans="1:147" x14ac:dyDescent="0.4">
      <c r="A85" t="s">
        <v>538</v>
      </c>
      <c r="B85" s="110" t="s">
        <v>877</v>
      </c>
      <c r="C85" s="91" t="s">
        <v>368</v>
      </c>
      <c r="D85">
        <v>3630</v>
      </c>
      <c r="E85">
        <v>1840</v>
      </c>
      <c r="F85">
        <v>1790</v>
      </c>
      <c r="G85">
        <v>74</v>
      </c>
      <c r="H85">
        <v>69</v>
      </c>
      <c r="I85">
        <v>78</v>
      </c>
      <c r="J85">
        <v>3630</v>
      </c>
      <c r="K85">
        <v>1840</v>
      </c>
      <c r="L85">
        <v>1790</v>
      </c>
      <c r="M85">
        <v>63</v>
      </c>
      <c r="N85">
        <v>55</v>
      </c>
      <c r="O85">
        <v>71</v>
      </c>
      <c r="P85">
        <v>3630</v>
      </c>
      <c r="Q85">
        <v>1840</v>
      </c>
      <c r="R85">
        <v>1790</v>
      </c>
      <c r="S85">
        <v>73</v>
      </c>
      <c r="T85">
        <v>72</v>
      </c>
      <c r="U85">
        <v>75</v>
      </c>
      <c r="V85">
        <v>3630</v>
      </c>
      <c r="W85">
        <v>1840</v>
      </c>
      <c r="X85">
        <v>1790</v>
      </c>
      <c r="Y85">
        <v>82</v>
      </c>
      <c r="Z85">
        <v>80</v>
      </c>
      <c r="AA85">
        <v>85</v>
      </c>
      <c r="AB85">
        <v>421</v>
      </c>
      <c r="AC85">
        <v>211</v>
      </c>
      <c r="AD85">
        <v>210</v>
      </c>
      <c r="AE85">
        <v>68</v>
      </c>
      <c r="AF85">
        <v>64</v>
      </c>
      <c r="AG85">
        <v>72</v>
      </c>
      <c r="AH85">
        <v>421</v>
      </c>
      <c r="AI85">
        <v>211</v>
      </c>
      <c r="AJ85">
        <v>210</v>
      </c>
      <c r="AK85">
        <v>59</v>
      </c>
      <c r="AL85">
        <v>51</v>
      </c>
      <c r="AM85">
        <v>67</v>
      </c>
      <c r="AN85">
        <v>421</v>
      </c>
      <c r="AO85">
        <v>211</v>
      </c>
      <c r="AP85">
        <v>210</v>
      </c>
      <c r="AQ85">
        <v>66</v>
      </c>
      <c r="AR85">
        <v>65</v>
      </c>
      <c r="AS85">
        <v>66</v>
      </c>
      <c r="AT85">
        <v>421</v>
      </c>
      <c r="AU85">
        <v>211</v>
      </c>
      <c r="AV85">
        <v>210</v>
      </c>
      <c r="AW85">
        <v>79</v>
      </c>
      <c r="AX85">
        <v>76</v>
      </c>
      <c r="AY85">
        <v>81</v>
      </c>
      <c r="AZ85">
        <v>372</v>
      </c>
      <c r="BA85">
        <v>197</v>
      </c>
      <c r="BB85">
        <v>175</v>
      </c>
      <c r="BC85">
        <v>68</v>
      </c>
      <c r="BD85">
        <v>65</v>
      </c>
      <c r="BE85">
        <v>71</v>
      </c>
      <c r="BF85">
        <v>372</v>
      </c>
      <c r="BG85">
        <v>197</v>
      </c>
      <c r="BH85">
        <v>175</v>
      </c>
      <c r="BI85">
        <v>63</v>
      </c>
      <c r="BJ85">
        <v>60</v>
      </c>
      <c r="BK85">
        <v>67</v>
      </c>
      <c r="BL85">
        <v>372</v>
      </c>
      <c r="BM85">
        <v>197</v>
      </c>
      <c r="BN85">
        <v>175</v>
      </c>
      <c r="BO85">
        <v>64</v>
      </c>
      <c r="BP85">
        <v>65</v>
      </c>
      <c r="BQ85">
        <v>63</v>
      </c>
      <c r="BR85">
        <v>372</v>
      </c>
      <c r="BS85">
        <v>197</v>
      </c>
      <c r="BT85">
        <v>175</v>
      </c>
      <c r="BU85">
        <v>76</v>
      </c>
      <c r="BV85">
        <v>74</v>
      </c>
      <c r="BW85">
        <v>78</v>
      </c>
      <c r="BX85">
        <v>521</v>
      </c>
      <c r="BY85">
        <v>270</v>
      </c>
      <c r="BZ85">
        <v>251</v>
      </c>
      <c r="CA85">
        <v>64</v>
      </c>
      <c r="CB85">
        <v>58</v>
      </c>
      <c r="CC85">
        <v>70</v>
      </c>
      <c r="CD85">
        <v>521</v>
      </c>
      <c r="CE85">
        <v>270</v>
      </c>
      <c r="CF85">
        <v>251</v>
      </c>
      <c r="CG85">
        <v>57</v>
      </c>
      <c r="CH85">
        <v>45</v>
      </c>
      <c r="CI85">
        <v>69</v>
      </c>
      <c r="CJ85">
        <v>521</v>
      </c>
      <c r="CK85">
        <v>270</v>
      </c>
      <c r="CL85">
        <v>251</v>
      </c>
      <c r="CM85">
        <v>60</v>
      </c>
      <c r="CN85">
        <v>58</v>
      </c>
      <c r="CO85">
        <v>62</v>
      </c>
      <c r="CP85">
        <v>521</v>
      </c>
      <c r="CQ85">
        <v>270</v>
      </c>
      <c r="CR85">
        <v>251</v>
      </c>
      <c r="CS85">
        <v>71</v>
      </c>
      <c r="CT85">
        <v>66</v>
      </c>
      <c r="CU85">
        <v>76</v>
      </c>
      <c r="CV85">
        <v>16</v>
      </c>
      <c r="CW85">
        <v>12</v>
      </c>
      <c r="CX85">
        <v>4</v>
      </c>
      <c r="CY85" t="s">
        <v>636</v>
      </c>
      <c r="CZ85" t="s">
        <v>636</v>
      </c>
      <c r="DA85">
        <v>100</v>
      </c>
      <c r="DB85">
        <v>16</v>
      </c>
      <c r="DC85">
        <v>12</v>
      </c>
      <c r="DD85">
        <v>4</v>
      </c>
      <c r="DE85">
        <v>81</v>
      </c>
      <c r="DF85">
        <v>75</v>
      </c>
      <c r="DG85">
        <v>100</v>
      </c>
      <c r="DH85">
        <v>16</v>
      </c>
      <c r="DI85">
        <v>12</v>
      </c>
      <c r="DJ85">
        <v>4</v>
      </c>
      <c r="DK85" t="s">
        <v>636</v>
      </c>
      <c r="DL85" t="s">
        <v>636</v>
      </c>
      <c r="DM85">
        <v>100</v>
      </c>
      <c r="DN85">
        <v>16</v>
      </c>
      <c r="DO85">
        <v>12</v>
      </c>
      <c r="DP85">
        <v>4</v>
      </c>
      <c r="DQ85" t="s">
        <v>636</v>
      </c>
      <c r="DR85" t="s">
        <v>636</v>
      </c>
      <c r="DS85">
        <v>100</v>
      </c>
      <c r="DT85">
        <v>5063</v>
      </c>
      <c r="DU85">
        <v>2585</v>
      </c>
      <c r="DV85">
        <v>2478</v>
      </c>
      <c r="DW85">
        <v>71</v>
      </c>
      <c r="DX85">
        <v>67</v>
      </c>
      <c r="DY85">
        <v>76</v>
      </c>
      <c r="DZ85">
        <v>5063</v>
      </c>
      <c r="EA85">
        <v>2585</v>
      </c>
      <c r="EB85">
        <v>2478</v>
      </c>
      <c r="EC85">
        <v>62</v>
      </c>
      <c r="ED85">
        <v>54</v>
      </c>
      <c r="EE85">
        <v>70</v>
      </c>
      <c r="EF85">
        <v>5063</v>
      </c>
      <c r="EG85">
        <v>2585</v>
      </c>
      <c r="EH85">
        <v>2478</v>
      </c>
      <c r="EI85">
        <v>70</v>
      </c>
      <c r="EJ85">
        <v>69</v>
      </c>
      <c r="EK85">
        <v>72</v>
      </c>
      <c r="EL85">
        <v>5063</v>
      </c>
      <c r="EM85">
        <v>2585</v>
      </c>
      <c r="EN85">
        <v>2478</v>
      </c>
      <c r="EO85">
        <v>80</v>
      </c>
      <c r="EP85">
        <v>77</v>
      </c>
      <c r="EQ85">
        <v>83</v>
      </c>
    </row>
    <row r="86" spans="1:147" x14ac:dyDescent="0.4">
      <c r="A86" t="s">
        <v>544</v>
      </c>
      <c r="B86" s="91" t="s">
        <v>376</v>
      </c>
      <c r="C86" s="91" t="s">
        <v>368</v>
      </c>
      <c r="D86">
        <v>2243</v>
      </c>
      <c r="E86">
        <v>1182</v>
      </c>
      <c r="F86">
        <v>1061</v>
      </c>
      <c r="G86">
        <v>77</v>
      </c>
      <c r="H86">
        <v>73</v>
      </c>
      <c r="I86">
        <v>81</v>
      </c>
      <c r="J86">
        <v>2243</v>
      </c>
      <c r="K86">
        <v>1182</v>
      </c>
      <c r="L86">
        <v>1061</v>
      </c>
      <c r="M86">
        <v>67</v>
      </c>
      <c r="N86">
        <v>59</v>
      </c>
      <c r="O86">
        <v>75</v>
      </c>
      <c r="P86">
        <v>2243</v>
      </c>
      <c r="Q86">
        <v>1182</v>
      </c>
      <c r="R86">
        <v>1061</v>
      </c>
      <c r="S86">
        <v>76</v>
      </c>
      <c r="T86">
        <v>76</v>
      </c>
      <c r="U86">
        <v>77</v>
      </c>
      <c r="V86">
        <v>2243</v>
      </c>
      <c r="W86">
        <v>1182</v>
      </c>
      <c r="X86">
        <v>1061</v>
      </c>
      <c r="Y86">
        <v>85</v>
      </c>
      <c r="Z86">
        <v>84</v>
      </c>
      <c r="AA86">
        <v>86</v>
      </c>
      <c r="AB86">
        <v>85</v>
      </c>
      <c r="AC86">
        <v>54</v>
      </c>
      <c r="AD86">
        <v>31</v>
      </c>
      <c r="AE86">
        <v>74</v>
      </c>
      <c r="AF86">
        <v>72</v>
      </c>
      <c r="AG86">
        <v>77</v>
      </c>
      <c r="AH86">
        <v>85</v>
      </c>
      <c r="AI86">
        <v>54</v>
      </c>
      <c r="AJ86">
        <v>31</v>
      </c>
      <c r="AK86">
        <v>71</v>
      </c>
      <c r="AL86">
        <v>65</v>
      </c>
      <c r="AM86">
        <v>81</v>
      </c>
      <c r="AN86">
        <v>85</v>
      </c>
      <c r="AO86">
        <v>54</v>
      </c>
      <c r="AP86">
        <v>31</v>
      </c>
      <c r="AQ86">
        <v>84</v>
      </c>
      <c r="AR86">
        <v>83</v>
      </c>
      <c r="AS86">
        <v>84</v>
      </c>
      <c r="AT86">
        <v>85</v>
      </c>
      <c r="AU86">
        <v>54</v>
      </c>
      <c r="AV86">
        <v>31</v>
      </c>
      <c r="AW86">
        <v>88</v>
      </c>
      <c r="AX86">
        <v>91</v>
      </c>
      <c r="AY86">
        <v>84</v>
      </c>
      <c r="AZ86">
        <v>29</v>
      </c>
      <c r="BA86">
        <v>9</v>
      </c>
      <c r="BB86">
        <v>20</v>
      </c>
      <c r="BC86">
        <v>90</v>
      </c>
      <c r="BD86" t="s">
        <v>636</v>
      </c>
      <c r="BE86" t="s">
        <v>636</v>
      </c>
      <c r="BF86">
        <v>29</v>
      </c>
      <c r="BG86">
        <v>9</v>
      </c>
      <c r="BH86">
        <v>20</v>
      </c>
      <c r="BI86">
        <v>83</v>
      </c>
      <c r="BJ86" t="s">
        <v>636</v>
      </c>
      <c r="BK86" t="s">
        <v>636</v>
      </c>
      <c r="BL86">
        <v>29</v>
      </c>
      <c r="BM86">
        <v>9</v>
      </c>
      <c r="BN86">
        <v>20</v>
      </c>
      <c r="BO86">
        <v>79</v>
      </c>
      <c r="BP86" t="s">
        <v>636</v>
      </c>
      <c r="BQ86" t="s">
        <v>636</v>
      </c>
      <c r="BR86">
        <v>29</v>
      </c>
      <c r="BS86">
        <v>9</v>
      </c>
      <c r="BT86">
        <v>20</v>
      </c>
      <c r="BU86">
        <v>90</v>
      </c>
      <c r="BV86">
        <v>100</v>
      </c>
      <c r="BW86">
        <v>85</v>
      </c>
      <c r="BX86">
        <v>11</v>
      </c>
      <c r="BY86">
        <v>3</v>
      </c>
      <c r="BZ86">
        <v>8</v>
      </c>
      <c r="CA86" t="s">
        <v>636</v>
      </c>
      <c r="CB86" t="s">
        <v>636</v>
      </c>
      <c r="CC86">
        <v>100</v>
      </c>
      <c r="CD86">
        <v>11</v>
      </c>
      <c r="CE86">
        <v>3</v>
      </c>
      <c r="CF86">
        <v>8</v>
      </c>
      <c r="CG86" t="s">
        <v>636</v>
      </c>
      <c r="CH86" t="s">
        <v>636</v>
      </c>
      <c r="CI86">
        <v>100</v>
      </c>
      <c r="CJ86">
        <v>11</v>
      </c>
      <c r="CK86">
        <v>3</v>
      </c>
      <c r="CL86">
        <v>8</v>
      </c>
      <c r="CM86" t="s">
        <v>636</v>
      </c>
      <c r="CN86" t="s">
        <v>636</v>
      </c>
      <c r="CO86" t="s">
        <v>636</v>
      </c>
      <c r="CP86">
        <v>11</v>
      </c>
      <c r="CQ86">
        <v>3</v>
      </c>
      <c r="CR86">
        <v>8</v>
      </c>
      <c r="CS86" t="s">
        <v>636</v>
      </c>
      <c r="CT86" t="s">
        <v>636</v>
      </c>
      <c r="CU86" t="s">
        <v>636</v>
      </c>
      <c r="CV86">
        <v>8</v>
      </c>
      <c r="CW86" t="s">
        <v>636</v>
      </c>
      <c r="CX86" t="s">
        <v>636</v>
      </c>
      <c r="CY86" t="s">
        <v>636</v>
      </c>
      <c r="CZ86" t="s">
        <v>636</v>
      </c>
      <c r="DA86" t="s">
        <v>636</v>
      </c>
      <c r="DB86">
        <v>8</v>
      </c>
      <c r="DC86" t="s">
        <v>636</v>
      </c>
      <c r="DD86" t="s">
        <v>636</v>
      </c>
      <c r="DE86" t="s">
        <v>636</v>
      </c>
      <c r="DF86" t="s">
        <v>636</v>
      </c>
      <c r="DG86" t="s">
        <v>636</v>
      </c>
      <c r="DH86">
        <v>8</v>
      </c>
      <c r="DI86" t="s">
        <v>636</v>
      </c>
      <c r="DJ86" t="s">
        <v>636</v>
      </c>
      <c r="DK86" t="s">
        <v>636</v>
      </c>
      <c r="DL86" t="s">
        <v>636</v>
      </c>
      <c r="DM86" t="s">
        <v>636</v>
      </c>
      <c r="DN86">
        <v>8</v>
      </c>
      <c r="DO86" t="s">
        <v>636</v>
      </c>
      <c r="DP86" t="s">
        <v>636</v>
      </c>
      <c r="DQ86" t="s">
        <v>636</v>
      </c>
      <c r="DR86" t="s">
        <v>636</v>
      </c>
      <c r="DS86" t="s">
        <v>636</v>
      </c>
      <c r="DT86">
        <v>2388</v>
      </c>
      <c r="DU86">
        <v>1255</v>
      </c>
      <c r="DV86">
        <v>1133</v>
      </c>
      <c r="DW86">
        <v>77</v>
      </c>
      <c r="DX86">
        <v>73</v>
      </c>
      <c r="DY86">
        <v>81</v>
      </c>
      <c r="DZ86">
        <v>2388</v>
      </c>
      <c r="EA86">
        <v>1255</v>
      </c>
      <c r="EB86">
        <v>1133</v>
      </c>
      <c r="EC86">
        <v>67</v>
      </c>
      <c r="ED86">
        <v>60</v>
      </c>
      <c r="EE86">
        <v>76</v>
      </c>
      <c r="EF86">
        <v>2388</v>
      </c>
      <c r="EG86">
        <v>1255</v>
      </c>
      <c r="EH86">
        <v>1133</v>
      </c>
      <c r="EI86">
        <v>76</v>
      </c>
      <c r="EJ86">
        <v>76</v>
      </c>
      <c r="EK86">
        <v>77</v>
      </c>
      <c r="EL86">
        <v>2388</v>
      </c>
      <c r="EM86">
        <v>1255</v>
      </c>
      <c r="EN86">
        <v>1133</v>
      </c>
      <c r="EO86">
        <v>85</v>
      </c>
      <c r="EP86">
        <v>84</v>
      </c>
      <c r="EQ86">
        <v>86</v>
      </c>
    </row>
    <row r="87" spans="1:147" x14ac:dyDescent="0.4">
      <c r="A87" t="s">
        <v>548</v>
      </c>
      <c r="B87" s="91" t="s">
        <v>380</v>
      </c>
      <c r="C87" s="91" t="s">
        <v>368</v>
      </c>
      <c r="D87">
        <v>2958</v>
      </c>
      <c r="E87">
        <v>1524</v>
      </c>
      <c r="F87">
        <v>1434</v>
      </c>
      <c r="G87">
        <v>78</v>
      </c>
      <c r="H87">
        <v>74</v>
      </c>
      <c r="I87">
        <v>81</v>
      </c>
      <c r="J87">
        <v>2958</v>
      </c>
      <c r="K87">
        <v>1524</v>
      </c>
      <c r="L87">
        <v>1434</v>
      </c>
      <c r="M87">
        <v>66</v>
      </c>
      <c r="N87">
        <v>62</v>
      </c>
      <c r="O87">
        <v>71</v>
      </c>
      <c r="P87">
        <v>2958</v>
      </c>
      <c r="Q87">
        <v>1524</v>
      </c>
      <c r="R87">
        <v>1434</v>
      </c>
      <c r="S87">
        <v>75</v>
      </c>
      <c r="T87">
        <v>74</v>
      </c>
      <c r="U87">
        <v>75</v>
      </c>
      <c r="V87">
        <v>2958</v>
      </c>
      <c r="W87">
        <v>1524</v>
      </c>
      <c r="X87">
        <v>1434</v>
      </c>
      <c r="Y87">
        <v>87</v>
      </c>
      <c r="Z87">
        <v>85</v>
      </c>
      <c r="AA87">
        <v>88</v>
      </c>
      <c r="AB87">
        <v>179</v>
      </c>
      <c r="AC87">
        <v>77</v>
      </c>
      <c r="AD87">
        <v>102</v>
      </c>
      <c r="AE87">
        <v>78</v>
      </c>
      <c r="AF87">
        <v>69</v>
      </c>
      <c r="AG87">
        <v>85</v>
      </c>
      <c r="AH87">
        <v>179</v>
      </c>
      <c r="AI87">
        <v>77</v>
      </c>
      <c r="AJ87">
        <v>102</v>
      </c>
      <c r="AK87">
        <v>72</v>
      </c>
      <c r="AL87">
        <v>58</v>
      </c>
      <c r="AM87">
        <v>81</v>
      </c>
      <c r="AN87">
        <v>179</v>
      </c>
      <c r="AO87">
        <v>77</v>
      </c>
      <c r="AP87">
        <v>102</v>
      </c>
      <c r="AQ87">
        <v>74</v>
      </c>
      <c r="AR87">
        <v>69</v>
      </c>
      <c r="AS87">
        <v>78</v>
      </c>
      <c r="AT87">
        <v>179</v>
      </c>
      <c r="AU87">
        <v>77</v>
      </c>
      <c r="AV87">
        <v>102</v>
      </c>
      <c r="AW87">
        <v>87</v>
      </c>
      <c r="AX87">
        <v>83</v>
      </c>
      <c r="AY87">
        <v>89</v>
      </c>
      <c r="AZ87">
        <v>104</v>
      </c>
      <c r="BA87">
        <v>48</v>
      </c>
      <c r="BB87">
        <v>56</v>
      </c>
      <c r="BC87">
        <v>79</v>
      </c>
      <c r="BD87">
        <v>73</v>
      </c>
      <c r="BE87">
        <v>84</v>
      </c>
      <c r="BF87">
        <v>104</v>
      </c>
      <c r="BG87">
        <v>48</v>
      </c>
      <c r="BH87">
        <v>56</v>
      </c>
      <c r="BI87">
        <v>75</v>
      </c>
      <c r="BJ87">
        <v>67</v>
      </c>
      <c r="BK87">
        <v>82</v>
      </c>
      <c r="BL87">
        <v>104</v>
      </c>
      <c r="BM87">
        <v>48</v>
      </c>
      <c r="BN87">
        <v>56</v>
      </c>
      <c r="BO87">
        <v>80</v>
      </c>
      <c r="BP87">
        <v>85</v>
      </c>
      <c r="BQ87">
        <v>75</v>
      </c>
      <c r="BR87">
        <v>104</v>
      </c>
      <c r="BS87">
        <v>48</v>
      </c>
      <c r="BT87">
        <v>56</v>
      </c>
      <c r="BU87">
        <v>87</v>
      </c>
      <c r="BV87">
        <v>83</v>
      </c>
      <c r="BW87">
        <v>89</v>
      </c>
      <c r="BX87">
        <v>51</v>
      </c>
      <c r="BY87">
        <v>30</v>
      </c>
      <c r="BZ87">
        <v>21</v>
      </c>
      <c r="CA87">
        <v>76</v>
      </c>
      <c r="CB87">
        <v>77</v>
      </c>
      <c r="CC87">
        <v>76</v>
      </c>
      <c r="CD87">
        <v>51</v>
      </c>
      <c r="CE87">
        <v>30</v>
      </c>
      <c r="CF87">
        <v>21</v>
      </c>
      <c r="CG87">
        <v>63</v>
      </c>
      <c r="CH87">
        <v>60</v>
      </c>
      <c r="CI87">
        <v>67</v>
      </c>
      <c r="CJ87">
        <v>51</v>
      </c>
      <c r="CK87">
        <v>30</v>
      </c>
      <c r="CL87">
        <v>21</v>
      </c>
      <c r="CM87">
        <v>75</v>
      </c>
      <c r="CN87">
        <v>73</v>
      </c>
      <c r="CO87">
        <v>76</v>
      </c>
      <c r="CP87">
        <v>51</v>
      </c>
      <c r="CQ87">
        <v>30</v>
      </c>
      <c r="CR87">
        <v>21</v>
      </c>
      <c r="CS87">
        <v>76</v>
      </c>
      <c r="CT87">
        <v>70</v>
      </c>
      <c r="CU87">
        <v>86</v>
      </c>
      <c r="CV87">
        <v>19</v>
      </c>
      <c r="CW87">
        <v>9</v>
      </c>
      <c r="CX87">
        <v>10</v>
      </c>
      <c r="CY87">
        <v>84</v>
      </c>
      <c r="CZ87" t="s">
        <v>636</v>
      </c>
      <c r="DA87" t="s">
        <v>636</v>
      </c>
      <c r="DB87">
        <v>19</v>
      </c>
      <c r="DC87">
        <v>9</v>
      </c>
      <c r="DD87">
        <v>10</v>
      </c>
      <c r="DE87">
        <v>74</v>
      </c>
      <c r="DF87" t="s">
        <v>636</v>
      </c>
      <c r="DG87" t="s">
        <v>636</v>
      </c>
      <c r="DH87">
        <v>19</v>
      </c>
      <c r="DI87">
        <v>9</v>
      </c>
      <c r="DJ87">
        <v>10</v>
      </c>
      <c r="DK87">
        <v>84</v>
      </c>
      <c r="DL87" t="s">
        <v>636</v>
      </c>
      <c r="DM87" t="s">
        <v>636</v>
      </c>
      <c r="DN87">
        <v>19</v>
      </c>
      <c r="DO87">
        <v>9</v>
      </c>
      <c r="DP87">
        <v>10</v>
      </c>
      <c r="DQ87" t="s">
        <v>636</v>
      </c>
      <c r="DR87">
        <v>100</v>
      </c>
      <c r="DS87" t="s">
        <v>636</v>
      </c>
      <c r="DT87">
        <v>3348</v>
      </c>
      <c r="DU87">
        <v>1705</v>
      </c>
      <c r="DV87">
        <v>1643</v>
      </c>
      <c r="DW87">
        <v>78</v>
      </c>
      <c r="DX87">
        <v>74</v>
      </c>
      <c r="DY87">
        <v>81</v>
      </c>
      <c r="DZ87">
        <v>3348</v>
      </c>
      <c r="EA87">
        <v>1705</v>
      </c>
      <c r="EB87">
        <v>1643</v>
      </c>
      <c r="EC87">
        <v>67</v>
      </c>
      <c r="ED87">
        <v>62</v>
      </c>
      <c r="EE87">
        <v>72</v>
      </c>
      <c r="EF87">
        <v>3348</v>
      </c>
      <c r="EG87">
        <v>1705</v>
      </c>
      <c r="EH87">
        <v>1643</v>
      </c>
      <c r="EI87">
        <v>75</v>
      </c>
      <c r="EJ87">
        <v>75</v>
      </c>
      <c r="EK87">
        <v>75</v>
      </c>
      <c r="EL87">
        <v>3348</v>
      </c>
      <c r="EM87">
        <v>1705</v>
      </c>
      <c r="EN87">
        <v>1643</v>
      </c>
      <c r="EO87">
        <v>86</v>
      </c>
      <c r="EP87">
        <v>85</v>
      </c>
      <c r="EQ87">
        <v>88</v>
      </c>
    </row>
    <row r="88" spans="1:147" x14ac:dyDescent="0.4">
      <c r="A88" t="s">
        <v>388</v>
      </c>
      <c r="B88" s="91" t="s">
        <v>229</v>
      </c>
      <c r="C88" s="91" t="s">
        <v>226</v>
      </c>
      <c r="D88">
        <v>1119</v>
      </c>
      <c r="E88">
        <v>564</v>
      </c>
      <c r="F88">
        <v>555</v>
      </c>
      <c r="G88">
        <v>73</v>
      </c>
      <c r="H88">
        <v>66</v>
      </c>
      <c r="I88">
        <v>80</v>
      </c>
      <c r="J88">
        <v>1119</v>
      </c>
      <c r="K88">
        <v>564</v>
      </c>
      <c r="L88">
        <v>555</v>
      </c>
      <c r="M88">
        <v>65</v>
      </c>
      <c r="N88">
        <v>56</v>
      </c>
      <c r="O88">
        <v>74</v>
      </c>
      <c r="P88">
        <v>1119</v>
      </c>
      <c r="Q88">
        <v>564</v>
      </c>
      <c r="R88">
        <v>555</v>
      </c>
      <c r="S88">
        <v>72</v>
      </c>
      <c r="T88">
        <v>69</v>
      </c>
      <c r="U88">
        <v>74</v>
      </c>
      <c r="V88">
        <v>1119</v>
      </c>
      <c r="W88">
        <v>564</v>
      </c>
      <c r="X88">
        <v>555</v>
      </c>
      <c r="Y88">
        <v>80</v>
      </c>
      <c r="Z88">
        <v>75</v>
      </c>
      <c r="AA88">
        <v>85</v>
      </c>
      <c r="AB88">
        <v>16</v>
      </c>
      <c r="AC88">
        <v>7</v>
      </c>
      <c r="AD88">
        <v>9</v>
      </c>
      <c r="AE88">
        <v>69</v>
      </c>
      <c r="AF88" t="s">
        <v>636</v>
      </c>
      <c r="AG88" t="s">
        <v>636</v>
      </c>
      <c r="AH88">
        <v>16</v>
      </c>
      <c r="AI88">
        <v>7</v>
      </c>
      <c r="AJ88">
        <v>9</v>
      </c>
      <c r="AK88">
        <v>69</v>
      </c>
      <c r="AL88" t="s">
        <v>636</v>
      </c>
      <c r="AM88" t="s">
        <v>636</v>
      </c>
      <c r="AN88">
        <v>16</v>
      </c>
      <c r="AO88">
        <v>7</v>
      </c>
      <c r="AP88">
        <v>9</v>
      </c>
      <c r="AQ88">
        <v>56</v>
      </c>
      <c r="AR88">
        <v>57</v>
      </c>
      <c r="AS88">
        <v>56</v>
      </c>
      <c r="AT88">
        <v>16</v>
      </c>
      <c r="AU88">
        <v>7</v>
      </c>
      <c r="AV88">
        <v>9</v>
      </c>
      <c r="AW88">
        <v>81</v>
      </c>
      <c r="AX88" t="s">
        <v>636</v>
      </c>
      <c r="AY88" t="s">
        <v>636</v>
      </c>
      <c r="AZ88">
        <v>28</v>
      </c>
      <c r="BA88">
        <v>19</v>
      </c>
      <c r="BB88">
        <v>9</v>
      </c>
      <c r="BC88">
        <v>71</v>
      </c>
      <c r="BD88" t="s">
        <v>636</v>
      </c>
      <c r="BE88" t="s">
        <v>636</v>
      </c>
      <c r="BF88">
        <v>28</v>
      </c>
      <c r="BG88">
        <v>19</v>
      </c>
      <c r="BH88">
        <v>9</v>
      </c>
      <c r="BI88">
        <v>64</v>
      </c>
      <c r="BJ88">
        <v>68</v>
      </c>
      <c r="BK88">
        <v>56</v>
      </c>
      <c r="BL88">
        <v>28</v>
      </c>
      <c r="BM88">
        <v>19</v>
      </c>
      <c r="BN88">
        <v>9</v>
      </c>
      <c r="BO88">
        <v>71</v>
      </c>
      <c r="BP88">
        <v>74</v>
      </c>
      <c r="BQ88">
        <v>67</v>
      </c>
      <c r="BR88">
        <v>28</v>
      </c>
      <c r="BS88">
        <v>19</v>
      </c>
      <c r="BT88">
        <v>9</v>
      </c>
      <c r="BU88">
        <v>75</v>
      </c>
      <c r="BV88" t="s">
        <v>636</v>
      </c>
      <c r="BW88" t="s">
        <v>636</v>
      </c>
      <c r="BX88">
        <v>9</v>
      </c>
      <c r="BY88">
        <v>6</v>
      </c>
      <c r="BZ88">
        <v>3</v>
      </c>
      <c r="CA88" t="s">
        <v>636</v>
      </c>
      <c r="CB88">
        <v>100</v>
      </c>
      <c r="CC88" t="s">
        <v>636</v>
      </c>
      <c r="CD88">
        <v>9</v>
      </c>
      <c r="CE88">
        <v>6</v>
      </c>
      <c r="CF88">
        <v>3</v>
      </c>
      <c r="CG88">
        <v>56</v>
      </c>
      <c r="CH88" t="s">
        <v>636</v>
      </c>
      <c r="CI88" t="s">
        <v>636</v>
      </c>
      <c r="CJ88">
        <v>9</v>
      </c>
      <c r="CK88">
        <v>6</v>
      </c>
      <c r="CL88">
        <v>3</v>
      </c>
      <c r="CM88">
        <v>56</v>
      </c>
      <c r="CN88" t="s">
        <v>636</v>
      </c>
      <c r="CO88" t="s">
        <v>636</v>
      </c>
      <c r="CP88">
        <v>9</v>
      </c>
      <c r="CQ88">
        <v>6</v>
      </c>
      <c r="CR88">
        <v>3</v>
      </c>
      <c r="CS88" t="s">
        <v>636</v>
      </c>
      <c r="CT88">
        <v>100</v>
      </c>
      <c r="CU88" t="s">
        <v>636</v>
      </c>
      <c r="CV88">
        <v>6</v>
      </c>
      <c r="CW88" t="s">
        <v>636</v>
      </c>
      <c r="CX88" t="s">
        <v>636</v>
      </c>
      <c r="CY88" t="s">
        <v>636</v>
      </c>
      <c r="CZ88" t="s">
        <v>636</v>
      </c>
      <c r="DA88" t="s">
        <v>636</v>
      </c>
      <c r="DB88">
        <v>6</v>
      </c>
      <c r="DC88" t="s">
        <v>636</v>
      </c>
      <c r="DD88" t="s">
        <v>636</v>
      </c>
      <c r="DE88" t="s">
        <v>636</v>
      </c>
      <c r="DF88" t="s">
        <v>636</v>
      </c>
      <c r="DG88" t="s">
        <v>636</v>
      </c>
      <c r="DH88">
        <v>6</v>
      </c>
      <c r="DI88" t="s">
        <v>636</v>
      </c>
      <c r="DJ88" t="s">
        <v>636</v>
      </c>
      <c r="DK88" t="s">
        <v>636</v>
      </c>
      <c r="DL88" t="s">
        <v>636</v>
      </c>
      <c r="DM88" t="s">
        <v>636</v>
      </c>
      <c r="DN88">
        <v>6</v>
      </c>
      <c r="DO88" t="s">
        <v>636</v>
      </c>
      <c r="DP88" t="s">
        <v>636</v>
      </c>
      <c r="DQ88" t="s">
        <v>636</v>
      </c>
      <c r="DR88" t="s">
        <v>636</v>
      </c>
      <c r="DS88" t="s">
        <v>636</v>
      </c>
      <c r="DT88">
        <v>1184</v>
      </c>
      <c r="DU88">
        <v>601</v>
      </c>
      <c r="DV88">
        <v>583</v>
      </c>
      <c r="DW88">
        <v>73</v>
      </c>
      <c r="DX88">
        <v>66</v>
      </c>
      <c r="DY88">
        <v>80</v>
      </c>
      <c r="DZ88">
        <v>1184</v>
      </c>
      <c r="EA88">
        <v>601</v>
      </c>
      <c r="EB88">
        <v>583</v>
      </c>
      <c r="EC88">
        <v>65</v>
      </c>
      <c r="ED88">
        <v>57</v>
      </c>
      <c r="EE88">
        <v>74</v>
      </c>
      <c r="EF88">
        <v>1184</v>
      </c>
      <c r="EG88">
        <v>601</v>
      </c>
      <c r="EH88">
        <v>583</v>
      </c>
      <c r="EI88">
        <v>71</v>
      </c>
      <c r="EJ88">
        <v>70</v>
      </c>
      <c r="EK88">
        <v>73</v>
      </c>
      <c r="EL88">
        <v>1184</v>
      </c>
      <c r="EM88">
        <v>601</v>
      </c>
      <c r="EN88">
        <v>583</v>
      </c>
      <c r="EO88">
        <v>80</v>
      </c>
      <c r="EP88">
        <v>76</v>
      </c>
      <c r="EQ88">
        <v>84</v>
      </c>
    </row>
    <row r="89" spans="1:147" x14ac:dyDescent="0.4">
      <c r="A89" t="s">
        <v>389</v>
      </c>
      <c r="B89" s="91" t="s">
        <v>230</v>
      </c>
      <c r="C89" s="91" t="s">
        <v>226</v>
      </c>
      <c r="D89">
        <v>1427</v>
      </c>
      <c r="E89">
        <v>717</v>
      </c>
      <c r="F89">
        <v>710</v>
      </c>
      <c r="G89">
        <v>68</v>
      </c>
      <c r="H89">
        <v>65</v>
      </c>
      <c r="I89">
        <v>71</v>
      </c>
      <c r="J89">
        <v>1427</v>
      </c>
      <c r="K89">
        <v>717</v>
      </c>
      <c r="L89">
        <v>710</v>
      </c>
      <c r="M89">
        <v>58</v>
      </c>
      <c r="N89">
        <v>50</v>
      </c>
      <c r="O89">
        <v>66</v>
      </c>
      <c r="P89">
        <v>1427</v>
      </c>
      <c r="Q89">
        <v>717</v>
      </c>
      <c r="R89">
        <v>710</v>
      </c>
      <c r="S89">
        <v>65</v>
      </c>
      <c r="T89">
        <v>65</v>
      </c>
      <c r="U89">
        <v>66</v>
      </c>
      <c r="V89">
        <v>1427</v>
      </c>
      <c r="W89">
        <v>717</v>
      </c>
      <c r="X89">
        <v>710</v>
      </c>
      <c r="Y89">
        <v>76</v>
      </c>
      <c r="Z89">
        <v>74</v>
      </c>
      <c r="AA89">
        <v>79</v>
      </c>
      <c r="AB89">
        <v>92</v>
      </c>
      <c r="AC89">
        <v>45</v>
      </c>
      <c r="AD89">
        <v>47</v>
      </c>
      <c r="AE89">
        <v>64</v>
      </c>
      <c r="AF89">
        <v>60</v>
      </c>
      <c r="AG89">
        <v>68</v>
      </c>
      <c r="AH89">
        <v>92</v>
      </c>
      <c r="AI89">
        <v>45</v>
      </c>
      <c r="AJ89">
        <v>47</v>
      </c>
      <c r="AK89">
        <v>54</v>
      </c>
      <c r="AL89">
        <v>47</v>
      </c>
      <c r="AM89">
        <v>62</v>
      </c>
      <c r="AN89">
        <v>92</v>
      </c>
      <c r="AO89">
        <v>45</v>
      </c>
      <c r="AP89">
        <v>47</v>
      </c>
      <c r="AQ89">
        <v>64</v>
      </c>
      <c r="AR89">
        <v>64</v>
      </c>
      <c r="AS89">
        <v>64</v>
      </c>
      <c r="AT89">
        <v>92</v>
      </c>
      <c r="AU89">
        <v>45</v>
      </c>
      <c r="AV89">
        <v>47</v>
      </c>
      <c r="AW89">
        <v>76</v>
      </c>
      <c r="AX89">
        <v>73</v>
      </c>
      <c r="AY89">
        <v>79</v>
      </c>
      <c r="AZ89">
        <v>209</v>
      </c>
      <c r="BA89">
        <v>118</v>
      </c>
      <c r="BB89">
        <v>91</v>
      </c>
      <c r="BC89">
        <v>68</v>
      </c>
      <c r="BD89">
        <v>59</v>
      </c>
      <c r="BE89">
        <v>80</v>
      </c>
      <c r="BF89">
        <v>209</v>
      </c>
      <c r="BG89">
        <v>118</v>
      </c>
      <c r="BH89">
        <v>91</v>
      </c>
      <c r="BI89">
        <v>58</v>
      </c>
      <c r="BJ89">
        <v>53</v>
      </c>
      <c r="BK89">
        <v>66</v>
      </c>
      <c r="BL89">
        <v>209</v>
      </c>
      <c r="BM89">
        <v>118</v>
      </c>
      <c r="BN89">
        <v>91</v>
      </c>
      <c r="BO89">
        <v>65</v>
      </c>
      <c r="BP89">
        <v>63</v>
      </c>
      <c r="BQ89">
        <v>67</v>
      </c>
      <c r="BR89">
        <v>209</v>
      </c>
      <c r="BS89">
        <v>118</v>
      </c>
      <c r="BT89">
        <v>91</v>
      </c>
      <c r="BU89">
        <v>72</v>
      </c>
      <c r="BV89">
        <v>68</v>
      </c>
      <c r="BW89">
        <v>78</v>
      </c>
      <c r="BX89">
        <v>37</v>
      </c>
      <c r="BY89">
        <v>16</v>
      </c>
      <c r="BZ89">
        <v>21</v>
      </c>
      <c r="CA89">
        <v>84</v>
      </c>
      <c r="CB89">
        <v>81</v>
      </c>
      <c r="CC89">
        <v>86</v>
      </c>
      <c r="CD89">
        <v>37</v>
      </c>
      <c r="CE89">
        <v>16</v>
      </c>
      <c r="CF89">
        <v>21</v>
      </c>
      <c r="CG89">
        <v>76</v>
      </c>
      <c r="CH89">
        <v>69</v>
      </c>
      <c r="CI89">
        <v>81</v>
      </c>
      <c r="CJ89">
        <v>37</v>
      </c>
      <c r="CK89">
        <v>16</v>
      </c>
      <c r="CL89">
        <v>21</v>
      </c>
      <c r="CM89">
        <v>78</v>
      </c>
      <c r="CN89">
        <v>81</v>
      </c>
      <c r="CO89">
        <v>76</v>
      </c>
      <c r="CP89">
        <v>37</v>
      </c>
      <c r="CQ89">
        <v>16</v>
      </c>
      <c r="CR89">
        <v>21</v>
      </c>
      <c r="CS89">
        <v>81</v>
      </c>
      <c r="CT89">
        <v>81</v>
      </c>
      <c r="CU89">
        <v>81</v>
      </c>
      <c r="CV89" t="s">
        <v>636</v>
      </c>
      <c r="CW89">
        <v>0</v>
      </c>
      <c r="CX89" t="s">
        <v>636</v>
      </c>
      <c r="CY89" t="s">
        <v>636</v>
      </c>
      <c r="CZ89" t="s">
        <v>637</v>
      </c>
      <c r="DA89" t="s">
        <v>636</v>
      </c>
      <c r="DB89" t="s">
        <v>636</v>
      </c>
      <c r="DC89">
        <v>0</v>
      </c>
      <c r="DD89" t="s">
        <v>636</v>
      </c>
      <c r="DE89" t="s">
        <v>636</v>
      </c>
      <c r="DF89" t="s">
        <v>637</v>
      </c>
      <c r="DG89" t="s">
        <v>636</v>
      </c>
      <c r="DH89" t="s">
        <v>636</v>
      </c>
      <c r="DI89">
        <v>0</v>
      </c>
      <c r="DJ89" t="s">
        <v>636</v>
      </c>
      <c r="DK89" t="s">
        <v>636</v>
      </c>
      <c r="DL89" t="s">
        <v>637</v>
      </c>
      <c r="DM89" t="s">
        <v>636</v>
      </c>
      <c r="DN89" t="s">
        <v>636</v>
      </c>
      <c r="DO89">
        <v>0</v>
      </c>
      <c r="DP89" t="s">
        <v>636</v>
      </c>
      <c r="DQ89" t="s">
        <v>636</v>
      </c>
      <c r="DR89" t="s">
        <v>637</v>
      </c>
      <c r="DS89" t="s">
        <v>636</v>
      </c>
      <c r="DT89">
        <v>1863</v>
      </c>
      <c r="DU89">
        <v>947</v>
      </c>
      <c r="DV89">
        <v>916</v>
      </c>
      <c r="DW89">
        <v>67</v>
      </c>
      <c r="DX89">
        <v>63</v>
      </c>
      <c r="DY89">
        <v>72</v>
      </c>
      <c r="DZ89">
        <v>1863</v>
      </c>
      <c r="EA89">
        <v>947</v>
      </c>
      <c r="EB89">
        <v>916</v>
      </c>
      <c r="EC89">
        <v>57</v>
      </c>
      <c r="ED89">
        <v>49</v>
      </c>
      <c r="EE89">
        <v>66</v>
      </c>
      <c r="EF89">
        <v>1863</v>
      </c>
      <c r="EG89">
        <v>947</v>
      </c>
      <c r="EH89">
        <v>916</v>
      </c>
      <c r="EI89">
        <v>65</v>
      </c>
      <c r="EJ89">
        <v>63</v>
      </c>
      <c r="EK89">
        <v>66</v>
      </c>
      <c r="EL89">
        <v>1863</v>
      </c>
      <c r="EM89">
        <v>947</v>
      </c>
      <c r="EN89">
        <v>916</v>
      </c>
      <c r="EO89">
        <v>75</v>
      </c>
      <c r="EP89">
        <v>72</v>
      </c>
      <c r="EQ89">
        <v>78</v>
      </c>
    </row>
    <row r="90" spans="1:147" x14ac:dyDescent="0.4">
      <c r="A90" t="s">
        <v>392</v>
      </c>
      <c r="B90" s="91" t="s">
        <v>234</v>
      </c>
      <c r="C90" s="91" t="s">
        <v>226</v>
      </c>
      <c r="D90">
        <v>1462</v>
      </c>
      <c r="E90">
        <v>765</v>
      </c>
      <c r="F90">
        <v>697</v>
      </c>
      <c r="G90">
        <v>77</v>
      </c>
      <c r="H90">
        <v>72</v>
      </c>
      <c r="I90">
        <v>83</v>
      </c>
      <c r="J90">
        <v>1462</v>
      </c>
      <c r="K90">
        <v>765</v>
      </c>
      <c r="L90">
        <v>697</v>
      </c>
      <c r="M90">
        <v>71</v>
      </c>
      <c r="N90">
        <v>64</v>
      </c>
      <c r="O90">
        <v>79</v>
      </c>
      <c r="P90">
        <v>1462</v>
      </c>
      <c r="Q90">
        <v>765</v>
      </c>
      <c r="R90">
        <v>697</v>
      </c>
      <c r="S90">
        <v>76</v>
      </c>
      <c r="T90">
        <v>74</v>
      </c>
      <c r="U90">
        <v>78</v>
      </c>
      <c r="V90">
        <v>1462</v>
      </c>
      <c r="W90">
        <v>765</v>
      </c>
      <c r="X90">
        <v>697</v>
      </c>
      <c r="Y90">
        <v>82</v>
      </c>
      <c r="Z90">
        <v>79</v>
      </c>
      <c r="AA90">
        <v>86</v>
      </c>
      <c r="AB90">
        <v>30</v>
      </c>
      <c r="AC90">
        <v>21</v>
      </c>
      <c r="AD90">
        <v>9</v>
      </c>
      <c r="AE90">
        <v>73</v>
      </c>
      <c r="AF90" t="s">
        <v>636</v>
      </c>
      <c r="AG90" t="s">
        <v>636</v>
      </c>
      <c r="AH90">
        <v>30</v>
      </c>
      <c r="AI90">
        <v>21</v>
      </c>
      <c r="AJ90">
        <v>9</v>
      </c>
      <c r="AK90">
        <v>70</v>
      </c>
      <c r="AL90" t="s">
        <v>636</v>
      </c>
      <c r="AM90" t="s">
        <v>636</v>
      </c>
      <c r="AN90">
        <v>30</v>
      </c>
      <c r="AO90">
        <v>21</v>
      </c>
      <c r="AP90">
        <v>9</v>
      </c>
      <c r="AQ90">
        <v>70</v>
      </c>
      <c r="AR90" t="s">
        <v>636</v>
      </c>
      <c r="AS90" t="s">
        <v>636</v>
      </c>
      <c r="AT90">
        <v>30</v>
      </c>
      <c r="AU90">
        <v>21</v>
      </c>
      <c r="AV90">
        <v>9</v>
      </c>
      <c r="AW90">
        <v>70</v>
      </c>
      <c r="AX90" t="s">
        <v>636</v>
      </c>
      <c r="AY90" t="s">
        <v>636</v>
      </c>
      <c r="AZ90">
        <v>15</v>
      </c>
      <c r="BA90">
        <v>5</v>
      </c>
      <c r="BB90">
        <v>10</v>
      </c>
      <c r="BC90">
        <v>60</v>
      </c>
      <c r="BD90" t="s">
        <v>636</v>
      </c>
      <c r="BE90" t="s">
        <v>636</v>
      </c>
      <c r="BF90">
        <v>15</v>
      </c>
      <c r="BG90">
        <v>5</v>
      </c>
      <c r="BH90">
        <v>10</v>
      </c>
      <c r="BI90">
        <v>53</v>
      </c>
      <c r="BJ90" t="s">
        <v>636</v>
      </c>
      <c r="BK90" t="s">
        <v>636</v>
      </c>
      <c r="BL90">
        <v>15</v>
      </c>
      <c r="BM90">
        <v>5</v>
      </c>
      <c r="BN90">
        <v>10</v>
      </c>
      <c r="BO90">
        <v>53</v>
      </c>
      <c r="BP90" t="s">
        <v>636</v>
      </c>
      <c r="BQ90" t="s">
        <v>636</v>
      </c>
      <c r="BR90">
        <v>15</v>
      </c>
      <c r="BS90">
        <v>5</v>
      </c>
      <c r="BT90">
        <v>10</v>
      </c>
      <c r="BU90">
        <v>67</v>
      </c>
      <c r="BV90" t="s">
        <v>636</v>
      </c>
      <c r="BW90" t="s">
        <v>636</v>
      </c>
      <c r="BX90" t="s">
        <v>636</v>
      </c>
      <c r="BY90" t="s">
        <v>636</v>
      </c>
      <c r="BZ90">
        <v>0</v>
      </c>
      <c r="CA90" t="s">
        <v>636</v>
      </c>
      <c r="CB90" t="s">
        <v>636</v>
      </c>
      <c r="CC90" t="s">
        <v>637</v>
      </c>
      <c r="CD90" t="s">
        <v>636</v>
      </c>
      <c r="CE90" t="s">
        <v>636</v>
      </c>
      <c r="CF90">
        <v>0</v>
      </c>
      <c r="CG90" t="s">
        <v>636</v>
      </c>
      <c r="CH90" t="s">
        <v>636</v>
      </c>
      <c r="CI90" t="s">
        <v>637</v>
      </c>
      <c r="CJ90" t="s">
        <v>636</v>
      </c>
      <c r="CK90" t="s">
        <v>636</v>
      </c>
      <c r="CL90">
        <v>0</v>
      </c>
      <c r="CM90" t="s">
        <v>636</v>
      </c>
      <c r="CN90" t="s">
        <v>636</v>
      </c>
      <c r="CO90" t="s">
        <v>637</v>
      </c>
      <c r="CP90" t="s">
        <v>636</v>
      </c>
      <c r="CQ90" t="s">
        <v>636</v>
      </c>
      <c r="CR90">
        <v>0</v>
      </c>
      <c r="CS90" t="s">
        <v>636</v>
      </c>
      <c r="CT90" t="s">
        <v>636</v>
      </c>
      <c r="CU90" t="s">
        <v>637</v>
      </c>
      <c r="CV90">
        <v>3</v>
      </c>
      <c r="CW90" t="s">
        <v>636</v>
      </c>
      <c r="CX90" t="s">
        <v>636</v>
      </c>
      <c r="CY90" t="s">
        <v>636</v>
      </c>
      <c r="CZ90" t="s">
        <v>636</v>
      </c>
      <c r="DA90" t="s">
        <v>636</v>
      </c>
      <c r="DB90">
        <v>3</v>
      </c>
      <c r="DC90" t="s">
        <v>636</v>
      </c>
      <c r="DD90" t="s">
        <v>636</v>
      </c>
      <c r="DE90" t="s">
        <v>636</v>
      </c>
      <c r="DF90" t="s">
        <v>636</v>
      </c>
      <c r="DG90" t="s">
        <v>636</v>
      </c>
      <c r="DH90">
        <v>3</v>
      </c>
      <c r="DI90" t="s">
        <v>636</v>
      </c>
      <c r="DJ90" t="s">
        <v>636</v>
      </c>
      <c r="DK90" t="s">
        <v>636</v>
      </c>
      <c r="DL90" t="s">
        <v>636</v>
      </c>
      <c r="DM90" t="s">
        <v>636</v>
      </c>
      <c r="DN90">
        <v>3</v>
      </c>
      <c r="DO90" t="s">
        <v>636</v>
      </c>
      <c r="DP90" t="s">
        <v>636</v>
      </c>
      <c r="DQ90" t="s">
        <v>636</v>
      </c>
      <c r="DR90" t="s">
        <v>636</v>
      </c>
      <c r="DS90" t="s">
        <v>636</v>
      </c>
      <c r="DT90">
        <v>1516</v>
      </c>
      <c r="DU90">
        <v>795</v>
      </c>
      <c r="DV90">
        <v>721</v>
      </c>
      <c r="DW90">
        <v>77</v>
      </c>
      <c r="DX90">
        <v>71</v>
      </c>
      <c r="DY90">
        <v>83</v>
      </c>
      <c r="DZ90">
        <v>1516</v>
      </c>
      <c r="EA90">
        <v>795</v>
      </c>
      <c r="EB90">
        <v>721</v>
      </c>
      <c r="EC90">
        <v>71</v>
      </c>
      <c r="ED90">
        <v>64</v>
      </c>
      <c r="EE90">
        <v>79</v>
      </c>
      <c r="EF90">
        <v>1516</v>
      </c>
      <c r="EG90">
        <v>795</v>
      </c>
      <c r="EH90">
        <v>721</v>
      </c>
      <c r="EI90">
        <v>75</v>
      </c>
      <c r="EJ90">
        <v>73</v>
      </c>
      <c r="EK90">
        <v>78</v>
      </c>
      <c r="EL90">
        <v>1516</v>
      </c>
      <c r="EM90">
        <v>795</v>
      </c>
      <c r="EN90">
        <v>721</v>
      </c>
      <c r="EO90">
        <v>82</v>
      </c>
      <c r="EP90">
        <v>78</v>
      </c>
      <c r="EQ90">
        <v>86</v>
      </c>
    </row>
    <row r="91" spans="1:147" x14ac:dyDescent="0.4">
      <c r="A91" t="s">
        <v>394</v>
      </c>
      <c r="B91" s="91" t="s">
        <v>236</v>
      </c>
      <c r="C91" s="91" t="s">
        <v>226</v>
      </c>
      <c r="D91">
        <v>2104</v>
      </c>
      <c r="E91">
        <v>1084</v>
      </c>
      <c r="F91">
        <v>1020</v>
      </c>
      <c r="G91">
        <v>76</v>
      </c>
      <c r="H91">
        <v>71</v>
      </c>
      <c r="I91">
        <v>82</v>
      </c>
      <c r="J91">
        <v>2104</v>
      </c>
      <c r="K91">
        <v>1084</v>
      </c>
      <c r="L91">
        <v>1020</v>
      </c>
      <c r="M91">
        <v>68</v>
      </c>
      <c r="N91">
        <v>60</v>
      </c>
      <c r="O91">
        <v>77</v>
      </c>
      <c r="P91">
        <v>2104</v>
      </c>
      <c r="Q91">
        <v>1084</v>
      </c>
      <c r="R91">
        <v>1020</v>
      </c>
      <c r="S91">
        <v>76</v>
      </c>
      <c r="T91">
        <v>74</v>
      </c>
      <c r="U91">
        <v>78</v>
      </c>
      <c r="V91">
        <v>2104</v>
      </c>
      <c r="W91">
        <v>1084</v>
      </c>
      <c r="X91">
        <v>1020</v>
      </c>
      <c r="Y91">
        <v>87</v>
      </c>
      <c r="Z91">
        <v>84</v>
      </c>
      <c r="AA91">
        <v>90</v>
      </c>
      <c r="AB91">
        <v>70</v>
      </c>
      <c r="AC91">
        <v>34</v>
      </c>
      <c r="AD91">
        <v>36</v>
      </c>
      <c r="AE91">
        <v>67</v>
      </c>
      <c r="AF91">
        <v>62</v>
      </c>
      <c r="AG91">
        <v>72</v>
      </c>
      <c r="AH91">
        <v>70</v>
      </c>
      <c r="AI91">
        <v>34</v>
      </c>
      <c r="AJ91">
        <v>36</v>
      </c>
      <c r="AK91">
        <v>61</v>
      </c>
      <c r="AL91">
        <v>53</v>
      </c>
      <c r="AM91">
        <v>69</v>
      </c>
      <c r="AN91">
        <v>70</v>
      </c>
      <c r="AO91">
        <v>34</v>
      </c>
      <c r="AP91">
        <v>36</v>
      </c>
      <c r="AQ91">
        <v>74</v>
      </c>
      <c r="AR91">
        <v>68</v>
      </c>
      <c r="AS91">
        <v>81</v>
      </c>
      <c r="AT91">
        <v>70</v>
      </c>
      <c r="AU91">
        <v>34</v>
      </c>
      <c r="AV91">
        <v>36</v>
      </c>
      <c r="AW91">
        <v>83</v>
      </c>
      <c r="AX91">
        <v>82</v>
      </c>
      <c r="AY91">
        <v>83</v>
      </c>
      <c r="AZ91">
        <v>136</v>
      </c>
      <c r="BA91">
        <v>61</v>
      </c>
      <c r="BB91">
        <v>75</v>
      </c>
      <c r="BC91">
        <v>82</v>
      </c>
      <c r="BD91">
        <v>74</v>
      </c>
      <c r="BE91">
        <v>88</v>
      </c>
      <c r="BF91">
        <v>136</v>
      </c>
      <c r="BG91">
        <v>61</v>
      </c>
      <c r="BH91">
        <v>75</v>
      </c>
      <c r="BI91">
        <v>76</v>
      </c>
      <c r="BJ91">
        <v>66</v>
      </c>
      <c r="BK91">
        <v>85</v>
      </c>
      <c r="BL91">
        <v>136</v>
      </c>
      <c r="BM91">
        <v>61</v>
      </c>
      <c r="BN91">
        <v>75</v>
      </c>
      <c r="BO91">
        <v>77</v>
      </c>
      <c r="BP91">
        <v>70</v>
      </c>
      <c r="BQ91">
        <v>83</v>
      </c>
      <c r="BR91">
        <v>136</v>
      </c>
      <c r="BS91">
        <v>61</v>
      </c>
      <c r="BT91">
        <v>75</v>
      </c>
      <c r="BU91">
        <v>88</v>
      </c>
      <c r="BV91">
        <v>79</v>
      </c>
      <c r="BW91">
        <v>96</v>
      </c>
      <c r="BX91">
        <v>29</v>
      </c>
      <c r="BY91">
        <v>18</v>
      </c>
      <c r="BZ91">
        <v>11</v>
      </c>
      <c r="CA91">
        <v>83</v>
      </c>
      <c r="CB91" t="s">
        <v>636</v>
      </c>
      <c r="CC91" t="s">
        <v>636</v>
      </c>
      <c r="CD91">
        <v>29</v>
      </c>
      <c r="CE91">
        <v>18</v>
      </c>
      <c r="CF91">
        <v>11</v>
      </c>
      <c r="CG91">
        <v>72</v>
      </c>
      <c r="CH91">
        <v>72</v>
      </c>
      <c r="CI91">
        <v>73</v>
      </c>
      <c r="CJ91">
        <v>29</v>
      </c>
      <c r="CK91">
        <v>18</v>
      </c>
      <c r="CL91">
        <v>11</v>
      </c>
      <c r="CM91">
        <v>69</v>
      </c>
      <c r="CN91">
        <v>67</v>
      </c>
      <c r="CO91">
        <v>73</v>
      </c>
      <c r="CP91">
        <v>29</v>
      </c>
      <c r="CQ91">
        <v>18</v>
      </c>
      <c r="CR91">
        <v>11</v>
      </c>
      <c r="CS91">
        <v>90</v>
      </c>
      <c r="CT91" t="s">
        <v>636</v>
      </c>
      <c r="CU91" t="s">
        <v>636</v>
      </c>
      <c r="CV91">
        <v>11</v>
      </c>
      <c r="CW91">
        <v>4</v>
      </c>
      <c r="CX91">
        <v>7</v>
      </c>
      <c r="CY91">
        <v>100</v>
      </c>
      <c r="CZ91">
        <v>100</v>
      </c>
      <c r="DA91">
        <v>100</v>
      </c>
      <c r="DB91">
        <v>11</v>
      </c>
      <c r="DC91">
        <v>4</v>
      </c>
      <c r="DD91">
        <v>7</v>
      </c>
      <c r="DE91" t="s">
        <v>636</v>
      </c>
      <c r="DF91" t="s">
        <v>636</v>
      </c>
      <c r="DG91" t="s">
        <v>636</v>
      </c>
      <c r="DH91">
        <v>11</v>
      </c>
      <c r="DI91">
        <v>4</v>
      </c>
      <c r="DJ91">
        <v>7</v>
      </c>
      <c r="DK91" t="s">
        <v>636</v>
      </c>
      <c r="DL91">
        <v>100</v>
      </c>
      <c r="DM91" t="s">
        <v>636</v>
      </c>
      <c r="DN91">
        <v>11</v>
      </c>
      <c r="DO91">
        <v>4</v>
      </c>
      <c r="DP91">
        <v>7</v>
      </c>
      <c r="DQ91" t="s">
        <v>636</v>
      </c>
      <c r="DR91">
        <v>100</v>
      </c>
      <c r="DS91" t="s">
        <v>636</v>
      </c>
      <c r="DT91">
        <v>2397</v>
      </c>
      <c r="DU91">
        <v>1226</v>
      </c>
      <c r="DV91">
        <v>1171</v>
      </c>
      <c r="DW91">
        <v>76</v>
      </c>
      <c r="DX91">
        <v>70</v>
      </c>
      <c r="DY91">
        <v>82</v>
      </c>
      <c r="DZ91">
        <v>2397</v>
      </c>
      <c r="EA91">
        <v>1226</v>
      </c>
      <c r="EB91">
        <v>1171</v>
      </c>
      <c r="EC91">
        <v>68</v>
      </c>
      <c r="ED91">
        <v>60</v>
      </c>
      <c r="EE91">
        <v>77</v>
      </c>
      <c r="EF91">
        <v>2397</v>
      </c>
      <c r="EG91">
        <v>1226</v>
      </c>
      <c r="EH91">
        <v>1171</v>
      </c>
      <c r="EI91">
        <v>76</v>
      </c>
      <c r="EJ91">
        <v>73</v>
      </c>
      <c r="EK91">
        <v>78</v>
      </c>
      <c r="EL91">
        <v>2397</v>
      </c>
      <c r="EM91">
        <v>1226</v>
      </c>
      <c r="EN91">
        <v>1171</v>
      </c>
      <c r="EO91">
        <v>87</v>
      </c>
      <c r="EP91">
        <v>84</v>
      </c>
      <c r="EQ91">
        <v>89</v>
      </c>
    </row>
    <row r="92" spans="1:147" x14ac:dyDescent="0.4">
      <c r="A92" t="s">
        <v>427</v>
      </c>
      <c r="B92" s="110" t="s">
        <v>874</v>
      </c>
      <c r="C92" s="91" t="s">
        <v>638</v>
      </c>
      <c r="D92">
        <v>2926</v>
      </c>
      <c r="E92">
        <v>1487</v>
      </c>
      <c r="F92">
        <v>1439</v>
      </c>
      <c r="G92">
        <v>72</v>
      </c>
      <c r="H92">
        <v>67</v>
      </c>
      <c r="I92">
        <v>76</v>
      </c>
      <c r="J92">
        <v>2926</v>
      </c>
      <c r="K92">
        <v>1487</v>
      </c>
      <c r="L92">
        <v>1439</v>
      </c>
      <c r="M92">
        <v>65</v>
      </c>
      <c r="N92">
        <v>58</v>
      </c>
      <c r="O92">
        <v>72</v>
      </c>
      <c r="P92">
        <v>2926</v>
      </c>
      <c r="Q92">
        <v>1487</v>
      </c>
      <c r="R92">
        <v>1439</v>
      </c>
      <c r="S92">
        <v>72</v>
      </c>
      <c r="T92">
        <v>71</v>
      </c>
      <c r="U92">
        <v>74</v>
      </c>
      <c r="V92">
        <v>2926</v>
      </c>
      <c r="W92">
        <v>1487</v>
      </c>
      <c r="X92">
        <v>1439</v>
      </c>
      <c r="Y92">
        <v>78</v>
      </c>
      <c r="Z92">
        <v>75</v>
      </c>
      <c r="AA92">
        <v>81</v>
      </c>
      <c r="AB92">
        <v>116</v>
      </c>
      <c r="AC92">
        <v>60</v>
      </c>
      <c r="AD92">
        <v>56</v>
      </c>
      <c r="AE92">
        <v>80</v>
      </c>
      <c r="AF92">
        <v>78</v>
      </c>
      <c r="AG92">
        <v>82</v>
      </c>
      <c r="AH92">
        <v>116</v>
      </c>
      <c r="AI92">
        <v>60</v>
      </c>
      <c r="AJ92">
        <v>56</v>
      </c>
      <c r="AK92">
        <v>74</v>
      </c>
      <c r="AL92">
        <v>73</v>
      </c>
      <c r="AM92">
        <v>75</v>
      </c>
      <c r="AN92">
        <v>116</v>
      </c>
      <c r="AO92">
        <v>60</v>
      </c>
      <c r="AP92">
        <v>56</v>
      </c>
      <c r="AQ92">
        <v>79</v>
      </c>
      <c r="AR92">
        <v>77</v>
      </c>
      <c r="AS92">
        <v>82</v>
      </c>
      <c r="AT92">
        <v>116</v>
      </c>
      <c r="AU92">
        <v>60</v>
      </c>
      <c r="AV92">
        <v>56</v>
      </c>
      <c r="AW92">
        <v>80</v>
      </c>
      <c r="AX92">
        <v>78</v>
      </c>
      <c r="AY92">
        <v>82</v>
      </c>
      <c r="AZ92">
        <v>62</v>
      </c>
      <c r="BA92">
        <v>34</v>
      </c>
      <c r="BB92">
        <v>28</v>
      </c>
      <c r="BC92">
        <v>79</v>
      </c>
      <c r="BD92">
        <v>82</v>
      </c>
      <c r="BE92">
        <v>75</v>
      </c>
      <c r="BF92">
        <v>62</v>
      </c>
      <c r="BG92">
        <v>34</v>
      </c>
      <c r="BH92">
        <v>28</v>
      </c>
      <c r="BI92">
        <v>76</v>
      </c>
      <c r="BJ92">
        <v>76</v>
      </c>
      <c r="BK92">
        <v>75</v>
      </c>
      <c r="BL92">
        <v>62</v>
      </c>
      <c r="BM92">
        <v>34</v>
      </c>
      <c r="BN92">
        <v>28</v>
      </c>
      <c r="BO92">
        <v>79</v>
      </c>
      <c r="BP92">
        <v>88</v>
      </c>
      <c r="BQ92">
        <v>68</v>
      </c>
      <c r="BR92">
        <v>62</v>
      </c>
      <c r="BS92">
        <v>34</v>
      </c>
      <c r="BT92">
        <v>28</v>
      </c>
      <c r="BU92">
        <v>89</v>
      </c>
      <c r="BV92" t="s">
        <v>636</v>
      </c>
      <c r="BW92" t="s">
        <v>636</v>
      </c>
      <c r="BX92">
        <v>48</v>
      </c>
      <c r="BY92">
        <v>24</v>
      </c>
      <c r="BZ92">
        <v>24</v>
      </c>
      <c r="CA92">
        <v>67</v>
      </c>
      <c r="CB92">
        <v>67</v>
      </c>
      <c r="CC92">
        <v>67</v>
      </c>
      <c r="CD92">
        <v>48</v>
      </c>
      <c r="CE92">
        <v>24</v>
      </c>
      <c r="CF92">
        <v>24</v>
      </c>
      <c r="CG92">
        <v>52</v>
      </c>
      <c r="CH92">
        <v>42</v>
      </c>
      <c r="CI92">
        <v>63</v>
      </c>
      <c r="CJ92">
        <v>48</v>
      </c>
      <c r="CK92">
        <v>24</v>
      </c>
      <c r="CL92">
        <v>24</v>
      </c>
      <c r="CM92">
        <v>56</v>
      </c>
      <c r="CN92">
        <v>50</v>
      </c>
      <c r="CO92">
        <v>63</v>
      </c>
      <c r="CP92">
        <v>48</v>
      </c>
      <c r="CQ92">
        <v>24</v>
      </c>
      <c r="CR92">
        <v>24</v>
      </c>
      <c r="CS92">
        <v>65</v>
      </c>
      <c r="CT92">
        <v>58</v>
      </c>
      <c r="CU92">
        <v>71</v>
      </c>
      <c r="CV92">
        <v>5</v>
      </c>
      <c r="CW92" t="s">
        <v>636</v>
      </c>
      <c r="CX92" t="s">
        <v>636</v>
      </c>
      <c r="CY92" t="s">
        <v>636</v>
      </c>
      <c r="CZ92" t="s">
        <v>636</v>
      </c>
      <c r="DA92" t="s">
        <v>636</v>
      </c>
      <c r="DB92">
        <v>5</v>
      </c>
      <c r="DC92" t="s">
        <v>636</v>
      </c>
      <c r="DD92" t="s">
        <v>636</v>
      </c>
      <c r="DE92" t="s">
        <v>636</v>
      </c>
      <c r="DF92" t="s">
        <v>636</v>
      </c>
      <c r="DG92" t="s">
        <v>636</v>
      </c>
      <c r="DH92">
        <v>5</v>
      </c>
      <c r="DI92" t="s">
        <v>636</v>
      </c>
      <c r="DJ92" t="s">
        <v>636</v>
      </c>
      <c r="DK92" t="s">
        <v>636</v>
      </c>
      <c r="DL92" t="s">
        <v>636</v>
      </c>
      <c r="DM92" t="s">
        <v>636</v>
      </c>
      <c r="DN92">
        <v>5</v>
      </c>
      <c r="DO92" t="s">
        <v>636</v>
      </c>
      <c r="DP92" t="s">
        <v>636</v>
      </c>
      <c r="DQ92" t="s">
        <v>636</v>
      </c>
      <c r="DR92" t="s">
        <v>636</v>
      </c>
      <c r="DS92" t="s">
        <v>636</v>
      </c>
      <c r="DT92">
        <v>3284</v>
      </c>
      <c r="DU92">
        <v>1686</v>
      </c>
      <c r="DV92">
        <v>1598</v>
      </c>
      <c r="DW92">
        <v>72</v>
      </c>
      <c r="DX92">
        <v>68</v>
      </c>
      <c r="DY92">
        <v>76</v>
      </c>
      <c r="DZ92">
        <v>3284</v>
      </c>
      <c r="EA92">
        <v>1686</v>
      </c>
      <c r="EB92">
        <v>1598</v>
      </c>
      <c r="EC92">
        <v>65</v>
      </c>
      <c r="ED92">
        <v>59</v>
      </c>
      <c r="EE92">
        <v>71</v>
      </c>
      <c r="EF92">
        <v>3284</v>
      </c>
      <c r="EG92">
        <v>1686</v>
      </c>
      <c r="EH92">
        <v>1598</v>
      </c>
      <c r="EI92">
        <v>72</v>
      </c>
      <c r="EJ92">
        <v>71</v>
      </c>
      <c r="EK92">
        <v>73</v>
      </c>
      <c r="EL92">
        <v>3284</v>
      </c>
      <c r="EM92">
        <v>1686</v>
      </c>
      <c r="EN92">
        <v>1598</v>
      </c>
      <c r="EO92">
        <v>77</v>
      </c>
      <c r="EP92">
        <v>75</v>
      </c>
      <c r="EQ92">
        <v>80</v>
      </c>
    </row>
    <row r="93" spans="1:147" x14ac:dyDescent="0.4">
      <c r="A93" t="s">
        <v>426</v>
      </c>
      <c r="B93" s="91" t="s">
        <v>267</v>
      </c>
      <c r="C93" s="91" t="s">
        <v>638</v>
      </c>
      <c r="D93">
        <v>3306</v>
      </c>
      <c r="E93">
        <v>1659</v>
      </c>
      <c r="F93">
        <v>1647</v>
      </c>
      <c r="G93">
        <v>75</v>
      </c>
      <c r="H93">
        <v>70</v>
      </c>
      <c r="I93">
        <v>81</v>
      </c>
      <c r="J93">
        <v>3306</v>
      </c>
      <c r="K93">
        <v>1659</v>
      </c>
      <c r="L93">
        <v>1647</v>
      </c>
      <c r="M93">
        <v>68</v>
      </c>
      <c r="N93">
        <v>60</v>
      </c>
      <c r="O93">
        <v>75</v>
      </c>
      <c r="P93">
        <v>3306</v>
      </c>
      <c r="Q93">
        <v>1659</v>
      </c>
      <c r="R93">
        <v>1647</v>
      </c>
      <c r="S93">
        <v>74</v>
      </c>
      <c r="T93">
        <v>73</v>
      </c>
      <c r="U93">
        <v>75</v>
      </c>
      <c r="V93">
        <v>3306</v>
      </c>
      <c r="W93">
        <v>1659</v>
      </c>
      <c r="X93">
        <v>1647</v>
      </c>
      <c r="Y93">
        <v>85</v>
      </c>
      <c r="Z93">
        <v>82</v>
      </c>
      <c r="AA93">
        <v>88</v>
      </c>
      <c r="AB93">
        <v>96</v>
      </c>
      <c r="AC93">
        <v>45</v>
      </c>
      <c r="AD93">
        <v>51</v>
      </c>
      <c r="AE93">
        <v>83</v>
      </c>
      <c r="AF93">
        <v>80</v>
      </c>
      <c r="AG93">
        <v>86</v>
      </c>
      <c r="AH93">
        <v>96</v>
      </c>
      <c r="AI93">
        <v>45</v>
      </c>
      <c r="AJ93">
        <v>51</v>
      </c>
      <c r="AK93">
        <v>71</v>
      </c>
      <c r="AL93">
        <v>60</v>
      </c>
      <c r="AM93">
        <v>80</v>
      </c>
      <c r="AN93">
        <v>96</v>
      </c>
      <c r="AO93">
        <v>45</v>
      </c>
      <c r="AP93">
        <v>51</v>
      </c>
      <c r="AQ93">
        <v>76</v>
      </c>
      <c r="AR93">
        <v>69</v>
      </c>
      <c r="AS93">
        <v>82</v>
      </c>
      <c r="AT93">
        <v>96</v>
      </c>
      <c r="AU93">
        <v>45</v>
      </c>
      <c r="AV93">
        <v>51</v>
      </c>
      <c r="AW93">
        <v>86</v>
      </c>
      <c r="AX93">
        <v>89</v>
      </c>
      <c r="AY93">
        <v>84</v>
      </c>
      <c r="AZ93">
        <v>26</v>
      </c>
      <c r="BA93">
        <v>11</v>
      </c>
      <c r="BB93">
        <v>15</v>
      </c>
      <c r="BC93">
        <v>88</v>
      </c>
      <c r="BD93" t="s">
        <v>636</v>
      </c>
      <c r="BE93" t="s">
        <v>636</v>
      </c>
      <c r="BF93">
        <v>26</v>
      </c>
      <c r="BG93">
        <v>11</v>
      </c>
      <c r="BH93">
        <v>15</v>
      </c>
      <c r="BI93">
        <v>88</v>
      </c>
      <c r="BJ93" t="s">
        <v>636</v>
      </c>
      <c r="BK93" t="s">
        <v>636</v>
      </c>
      <c r="BL93">
        <v>26</v>
      </c>
      <c r="BM93">
        <v>11</v>
      </c>
      <c r="BN93">
        <v>15</v>
      </c>
      <c r="BO93">
        <v>85</v>
      </c>
      <c r="BP93" t="s">
        <v>636</v>
      </c>
      <c r="BQ93" t="s">
        <v>636</v>
      </c>
      <c r="BR93">
        <v>26</v>
      </c>
      <c r="BS93">
        <v>11</v>
      </c>
      <c r="BT93">
        <v>15</v>
      </c>
      <c r="BU93">
        <v>85</v>
      </c>
      <c r="BV93" t="s">
        <v>636</v>
      </c>
      <c r="BW93" t="s">
        <v>636</v>
      </c>
      <c r="BX93">
        <v>5</v>
      </c>
      <c r="BY93" t="s">
        <v>636</v>
      </c>
      <c r="BZ93" t="s">
        <v>636</v>
      </c>
      <c r="CA93" t="s">
        <v>636</v>
      </c>
      <c r="CB93" t="s">
        <v>636</v>
      </c>
      <c r="CC93" t="s">
        <v>636</v>
      </c>
      <c r="CD93">
        <v>5</v>
      </c>
      <c r="CE93" t="s">
        <v>636</v>
      </c>
      <c r="CF93" t="s">
        <v>636</v>
      </c>
      <c r="CG93" t="s">
        <v>636</v>
      </c>
      <c r="CH93" t="s">
        <v>636</v>
      </c>
      <c r="CI93" t="s">
        <v>636</v>
      </c>
      <c r="CJ93">
        <v>5</v>
      </c>
      <c r="CK93" t="s">
        <v>636</v>
      </c>
      <c r="CL93" t="s">
        <v>636</v>
      </c>
      <c r="CM93" t="s">
        <v>636</v>
      </c>
      <c r="CN93" t="s">
        <v>636</v>
      </c>
      <c r="CO93" t="s">
        <v>636</v>
      </c>
      <c r="CP93">
        <v>5</v>
      </c>
      <c r="CQ93" t="s">
        <v>636</v>
      </c>
      <c r="CR93" t="s">
        <v>636</v>
      </c>
      <c r="CS93">
        <v>100</v>
      </c>
      <c r="CT93" t="s">
        <v>636</v>
      </c>
      <c r="CU93" t="s">
        <v>636</v>
      </c>
      <c r="CV93">
        <v>4</v>
      </c>
      <c r="CW93" t="s">
        <v>636</v>
      </c>
      <c r="CX93" t="s">
        <v>636</v>
      </c>
      <c r="CY93">
        <v>100</v>
      </c>
      <c r="CZ93" t="s">
        <v>636</v>
      </c>
      <c r="DA93" t="s">
        <v>636</v>
      </c>
      <c r="DB93">
        <v>4</v>
      </c>
      <c r="DC93" t="s">
        <v>636</v>
      </c>
      <c r="DD93" t="s">
        <v>636</v>
      </c>
      <c r="DE93">
        <v>100</v>
      </c>
      <c r="DF93" t="s">
        <v>636</v>
      </c>
      <c r="DG93" t="s">
        <v>636</v>
      </c>
      <c r="DH93">
        <v>4</v>
      </c>
      <c r="DI93" t="s">
        <v>636</v>
      </c>
      <c r="DJ93" t="s">
        <v>636</v>
      </c>
      <c r="DK93">
        <v>100</v>
      </c>
      <c r="DL93" t="s">
        <v>636</v>
      </c>
      <c r="DM93" t="s">
        <v>636</v>
      </c>
      <c r="DN93">
        <v>4</v>
      </c>
      <c r="DO93" t="s">
        <v>636</v>
      </c>
      <c r="DP93" t="s">
        <v>636</v>
      </c>
      <c r="DQ93">
        <v>100</v>
      </c>
      <c r="DR93" t="s">
        <v>636</v>
      </c>
      <c r="DS93" t="s">
        <v>636</v>
      </c>
      <c r="DT93">
        <v>3469</v>
      </c>
      <c r="DU93">
        <v>1734</v>
      </c>
      <c r="DV93">
        <v>1735</v>
      </c>
      <c r="DW93">
        <v>76</v>
      </c>
      <c r="DX93">
        <v>70</v>
      </c>
      <c r="DY93">
        <v>81</v>
      </c>
      <c r="DZ93">
        <v>3469</v>
      </c>
      <c r="EA93">
        <v>1734</v>
      </c>
      <c r="EB93">
        <v>1735</v>
      </c>
      <c r="EC93">
        <v>68</v>
      </c>
      <c r="ED93">
        <v>60</v>
      </c>
      <c r="EE93">
        <v>75</v>
      </c>
      <c r="EF93">
        <v>3469</v>
      </c>
      <c r="EG93">
        <v>1734</v>
      </c>
      <c r="EH93">
        <v>1735</v>
      </c>
      <c r="EI93">
        <v>74</v>
      </c>
      <c r="EJ93">
        <v>73</v>
      </c>
      <c r="EK93">
        <v>76</v>
      </c>
      <c r="EL93">
        <v>3469</v>
      </c>
      <c r="EM93">
        <v>1734</v>
      </c>
      <c r="EN93">
        <v>1735</v>
      </c>
      <c r="EO93">
        <v>85</v>
      </c>
      <c r="EP93">
        <v>82</v>
      </c>
      <c r="EQ93">
        <v>88</v>
      </c>
    </row>
    <row r="94" spans="1:147" x14ac:dyDescent="0.4">
      <c r="A94" t="s">
        <v>430</v>
      </c>
      <c r="B94" s="91" t="s">
        <v>270</v>
      </c>
      <c r="C94" s="91" t="s">
        <v>638</v>
      </c>
      <c r="D94">
        <v>1824</v>
      </c>
      <c r="E94">
        <v>932</v>
      </c>
      <c r="F94">
        <v>892</v>
      </c>
      <c r="G94">
        <v>72</v>
      </c>
      <c r="H94">
        <v>67</v>
      </c>
      <c r="I94">
        <v>77</v>
      </c>
      <c r="J94">
        <v>1824</v>
      </c>
      <c r="K94">
        <v>932</v>
      </c>
      <c r="L94">
        <v>892</v>
      </c>
      <c r="M94">
        <v>68</v>
      </c>
      <c r="N94">
        <v>60</v>
      </c>
      <c r="O94">
        <v>76</v>
      </c>
      <c r="P94">
        <v>1824</v>
      </c>
      <c r="Q94">
        <v>932</v>
      </c>
      <c r="R94">
        <v>892</v>
      </c>
      <c r="S94">
        <v>72</v>
      </c>
      <c r="T94">
        <v>70</v>
      </c>
      <c r="U94">
        <v>74</v>
      </c>
      <c r="V94">
        <v>1824</v>
      </c>
      <c r="W94">
        <v>932</v>
      </c>
      <c r="X94">
        <v>892</v>
      </c>
      <c r="Y94">
        <v>78</v>
      </c>
      <c r="Z94">
        <v>74</v>
      </c>
      <c r="AA94">
        <v>83</v>
      </c>
      <c r="AB94">
        <v>51</v>
      </c>
      <c r="AC94">
        <v>31</v>
      </c>
      <c r="AD94">
        <v>20</v>
      </c>
      <c r="AE94">
        <v>76</v>
      </c>
      <c r="AF94">
        <v>74</v>
      </c>
      <c r="AG94">
        <v>80</v>
      </c>
      <c r="AH94">
        <v>51</v>
      </c>
      <c r="AI94">
        <v>31</v>
      </c>
      <c r="AJ94">
        <v>20</v>
      </c>
      <c r="AK94">
        <v>75</v>
      </c>
      <c r="AL94">
        <v>71</v>
      </c>
      <c r="AM94">
        <v>80</v>
      </c>
      <c r="AN94">
        <v>51</v>
      </c>
      <c r="AO94">
        <v>31</v>
      </c>
      <c r="AP94">
        <v>20</v>
      </c>
      <c r="AQ94">
        <v>80</v>
      </c>
      <c r="AR94">
        <v>84</v>
      </c>
      <c r="AS94">
        <v>75</v>
      </c>
      <c r="AT94">
        <v>51</v>
      </c>
      <c r="AU94">
        <v>31</v>
      </c>
      <c r="AV94">
        <v>20</v>
      </c>
      <c r="AW94">
        <v>90</v>
      </c>
      <c r="AX94" t="s">
        <v>636</v>
      </c>
      <c r="AY94" t="s">
        <v>636</v>
      </c>
      <c r="AZ94">
        <v>13</v>
      </c>
      <c r="BA94">
        <v>9</v>
      </c>
      <c r="BB94">
        <v>4</v>
      </c>
      <c r="BC94" t="s">
        <v>636</v>
      </c>
      <c r="BD94" t="s">
        <v>636</v>
      </c>
      <c r="BE94">
        <v>100</v>
      </c>
      <c r="BF94">
        <v>13</v>
      </c>
      <c r="BG94">
        <v>9</v>
      </c>
      <c r="BH94">
        <v>4</v>
      </c>
      <c r="BI94">
        <v>77</v>
      </c>
      <c r="BJ94" t="s">
        <v>636</v>
      </c>
      <c r="BK94" t="s">
        <v>636</v>
      </c>
      <c r="BL94">
        <v>13</v>
      </c>
      <c r="BM94">
        <v>9</v>
      </c>
      <c r="BN94">
        <v>4</v>
      </c>
      <c r="BO94" t="s">
        <v>636</v>
      </c>
      <c r="BP94">
        <v>100</v>
      </c>
      <c r="BQ94" t="s">
        <v>636</v>
      </c>
      <c r="BR94">
        <v>13</v>
      </c>
      <c r="BS94">
        <v>9</v>
      </c>
      <c r="BT94">
        <v>4</v>
      </c>
      <c r="BU94" t="s">
        <v>636</v>
      </c>
      <c r="BV94">
        <v>100</v>
      </c>
      <c r="BW94" t="s">
        <v>636</v>
      </c>
      <c r="BX94">
        <v>6</v>
      </c>
      <c r="BY94" t="s">
        <v>636</v>
      </c>
      <c r="BZ94" t="s">
        <v>636</v>
      </c>
      <c r="CA94" t="s">
        <v>636</v>
      </c>
      <c r="CB94" t="s">
        <v>636</v>
      </c>
      <c r="CC94" t="s">
        <v>636</v>
      </c>
      <c r="CD94">
        <v>6</v>
      </c>
      <c r="CE94" t="s">
        <v>636</v>
      </c>
      <c r="CF94" t="s">
        <v>636</v>
      </c>
      <c r="CG94" t="s">
        <v>636</v>
      </c>
      <c r="CH94" t="s">
        <v>636</v>
      </c>
      <c r="CI94" t="s">
        <v>636</v>
      </c>
      <c r="CJ94">
        <v>6</v>
      </c>
      <c r="CK94" t="s">
        <v>636</v>
      </c>
      <c r="CL94" t="s">
        <v>636</v>
      </c>
      <c r="CM94" t="s">
        <v>636</v>
      </c>
      <c r="CN94" t="s">
        <v>636</v>
      </c>
      <c r="CO94" t="s">
        <v>636</v>
      </c>
      <c r="CP94">
        <v>6</v>
      </c>
      <c r="CQ94" t="s">
        <v>636</v>
      </c>
      <c r="CR94" t="s">
        <v>636</v>
      </c>
      <c r="CS94" t="s">
        <v>636</v>
      </c>
      <c r="CT94" t="s">
        <v>636</v>
      </c>
      <c r="CU94" t="s">
        <v>636</v>
      </c>
      <c r="CV94">
        <v>3</v>
      </c>
      <c r="CW94" t="s">
        <v>636</v>
      </c>
      <c r="CX94" t="s">
        <v>636</v>
      </c>
      <c r="CY94" t="s">
        <v>636</v>
      </c>
      <c r="CZ94" t="s">
        <v>636</v>
      </c>
      <c r="DA94" t="s">
        <v>636</v>
      </c>
      <c r="DB94">
        <v>3</v>
      </c>
      <c r="DC94" t="s">
        <v>636</v>
      </c>
      <c r="DD94" t="s">
        <v>636</v>
      </c>
      <c r="DE94">
        <v>100</v>
      </c>
      <c r="DF94" t="s">
        <v>636</v>
      </c>
      <c r="DG94" t="s">
        <v>636</v>
      </c>
      <c r="DH94">
        <v>3</v>
      </c>
      <c r="DI94" t="s">
        <v>636</v>
      </c>
      <c r="DJ94" t="s">
        <v>636</v>
      </c>
      <c r="DK94">
        <v>100</v>
      </c>
      <c r="DL94" t="s">
        <v>636</v>
      </c>
      <c r="DM94" t="s">
        <v>636</v>
      </c>
      <c r="DN94">
        <v>3</v>
      </c>
      <c r="DO94" t="s">
        <v>636</v>
      </c>
      <c r="DP94" t="s">
        <v>636</v>
      </c>
      <c r="DQ94">
        <v>100</v>
      </c>
      <c r="DR94" t="s">
        <v>636</v>
      </c>
      <c r="DS94" t="s">
        <v>636</v>
      </c>
      <c r="DT94">
        <v>1925</v>
      </c>
      <c r="DU94">
        <v>991</v>
      </c>
      <c r="DV94">
        <v>934</v>
      </c>
      <c r="DW94">
        <v>72</v>
      </c>
      <c r="DX94">
        <v>68</v>
      </c>
      <c r="DY94">
        <v>77</v>
      </c>
      <c r="DZ94">
        <v>1925</v>
      </c>
      <c r="EA94">
        <v>991</v>
      </c>
      <c r="EB94">
        <v>934</v>
      </c>
      <c r="EC94">
        <v>68</v>
      </c>
      <c r="ED94">
        <v>61</v>
      </c>
      <c r="EE94">
        <v>76</v>
      </c>
      <c r="EF94">
        <v>1925</v>
      </c>
      <c r="EG94">
        <v>991</v>
      </c>
      <c r="EH94">
        <v>934</v>
      </c>
      <c r="EI94">
        <v>72</v>
      </c>
      <c r="EJ94">
        <v>71</v>
      </c>
      <c r="EK94">
        <v>74</v>
      </c>
      <c r="EL94">
        <v>1925</v>
      </c>
      <c r="EM94">
        <v>991</v>
      </c>
      <c r="EN94">
        <v>934</v>
      </c>
      <c r="EO94">
        <v>79</v>
      </c>
      <c r="EP94">
        <v>75</v>
      </c>
      <c r="EQ94">
        <v>83</v>
      </c>
    </row>
    <row r="95" spans="1:147" x14ac:dyDescent="0.4">
      <c r="A95" t="s">
        <v>431</v>
      </c>
      <c r="B95" s="91" t="s">
        <v>271</v>
      </c>
      <c r="C95" s="91" t="s">
        <v>638</v>
      </c>
      <c r="D95">
        <v>1869</v>
      </c>
      <c r="E95">
        <v>956</v>
      </c>
      <c r="F95">
        <v>913</v>
      </c>
      <c r="G95">
        <v>78</v>
      </c>
      <c r="H95">
        <v>74</v>
      </c>
      <c r="I95">
        <v>82</v>
      </c>
      <c r="J95">
        <v>1869</v>
      </c>
      <c r="K95">
        <v>956</v>
      </c>
      <c r="L95">
        <v>913</v>
      </c>
      <c r="M95">
        <v>72</v>
      </c>
      <c r="N95">
        <v>65</v>
      </c>
      <c r="O95">
        <v>79</v>
      </c>
      <c r="P95">
        <v>1869</v>
      </c>
      <c r="Q95">
        <v>956</v>
      </c>
      <c r="R95">
        <v>913</v>
      </c>
      <c r="S95">
        <v>77</v>
      </c>
      <c r="T95">
        <v>76</v>
      </c>
      <c r="U95">
        <v>79</v>
      </c>
      <c r="V95">
        <v>1869</v>
      </c>
      <c r="W95">
        <v>956</v>
      </c>
      <c r="X95">
        <v>913</v>
      </c>
      <c r="Y95">
        <v>87</v>
      </c>
      <c r="Z95">
        <v>84</v>
      </c>
      <c r="AA95">
        <v>90</v>
      </c>
      <c r="AB95">
        <v>36</v>
      </c>
      <c r="AC95">
        <v>24</v>
      </c>
      <c r="AD95">
        <v>12</v>
      </c>
      <c r="AE95">
        <v>75</v>
      </c>
      <c r="AF95" t="s">
        <v>636</v>
      </c>
      <c r="AG95" t="s">
        <v>636</v>
      </c>
      <c r="AH95">
        <v>36</v>
      </c>
      <c r="AI95">
        <v>24</v>
      </c>
      <c r="AJ95">
        <v>12</v>
      </c>
      <c r="AK95">
        <v>69</v>
      </c>
      <c r="AL95" t="s">
        <v>636</v>
      </c>
      <c r="AM95" t="s">
        <v>636</v>
      </c>
      <c r="AN95">
        <v>36</v>
      </c>
      <c r="AO95">
        <v>24</v>
      </c>
      <c r="AP95">
        <v>12</v>
      </c>
      <c r="AQ95">
        <v>81</v>
      </c>
      <c r="AR95" t="s">
        <v>636</v>
      </c>
      <c r="AS95" t="s">
        <v>636</v>
      </c>
      <c r="AT95">
        <v>36</v>
      </c>
      <c r="AU95">
        <v>24</v>
      </c>
      <c r="AV95">
        <v>12</v>
      </c>
      <c r="AW95">
        <v>86</v>
      </c>
      <c r="AX95" t="s">
        <v>636</v>
      </c>
      <c r="AY95" t="s">
        <v>636</v>
      </c>
      <c r="AZ95">
        <v>79</v>
      </c>
      <c r="BA95">
        <v>42</v>
      </c>
      <c r="BB95">
        <v>37</v>
      </c>
      <c r="BC95">
        <v>82</v>
      </c>
      <c r="BD95">
        <v>74</v>
      </c>
      <c r="BE95">
        <v>92</v>
      </c>
      <c r="BF95">
        <v>79</v>
      </c>
      <c r="BG95">
        <v>42</v>
      </c>
      <c r="BH95">
        <v>37</v>
      </c>
      <c r="BI95">
        <v>84</v>
      </c>
      <c r="BJ95">
        <v>79</v>
      </c>
      <c r="BK95">
        <v>89</v>
      </c>
      <c r="BL95">
        <v>79</v>
      </c>
      <c r="BM95">
        <v>42</v>
      </c>
      <c r="BN95">
        <v>37</v>
      </c>
      <c r="BO95">
        <v>84</v>
      </c>
      <c r="BP95">
        <v>76</v>
      </c>
      <c r="BQ95">
        <v>92</v>
      </c>
      <c r="BR95">
        <v>79</v>
      </c>
      <c r="BS95">
        <v>42</v>
      </c>
      <c r="BT95">
        <v>37</v>
      </c>
      <c r="BU95">
        <v>90</v>
      </c>
      <c r="BV95">
        <v>88</v>
      </c>
      <c r="BW95">
        <v>92</v>
      </c>
      <c r="BX95">
        <v>10</v>
      </c>
      <c r="BY95">
        <v>5</v>
      </c>
      <c r="BZ95">
        <v>5</v>
      </c>
      <c r="CA95">
        <v>50</v>
      </c>
      <c r="CB95" t="s">
        <v>636</v>
      </c>
      <c r="CC95" t="s">
        <v>636</v>
      </c>
      <c r="CD95">
        <v>10</v>
      </c>
      <c r="CE95">
        <v>5</v>
      </c>
      <c r="CF95">
        <v>5</v>
      </c>
      <c r="CG95">
        <v>50</v>
      </c>
      <c r="CH95" t="s">
        <v>636</v>
      </c>
      <c r="CI95" t="s">
        <v>636</v>
      </c>
      <c r="CJ95">
        <v>10</v>
      </c>
      <c r="CK95">
        <v>5</v>
      </c>
      <c r="CL95">
        <v>5</v>
      </c>
      <c r="CM95">
        <v>40</v>
      </c>
      <c r="CN95" t="s">
        <v>636</v>
      </c>
      <c r="CO95" t="s">
        <v>636</v>
      </c>
      <c r="CP95">
        <v>10</v>
      </c>
      <c r="CQ95">
        <v>5</v>
      </c>
      <c r="CR95">
        <v>5</v>
      </c>
      <c r="CS95">
        <v>60</v>
      </c>
      <c r="CT95" t="s">
        <v>636</v>
      </c>
      <c r="CU95" t="s">
        <v>636</v>
      </c>
      <c r="CV95">
        <v>8</v>
      </c>
      <c r="CW95" t="s">
        <v>636</v>
      </c>
      <c r="CX95" t="s">
        <v>636</v>
      </c>
      <c r="CY95" t="s">
        <v>636</v>
      </c>
      <c r="CZ95" t="s">
        <v>636</v>
      </c>
      <c r="DA95" t="s">
        <v>636</v>
      </c>
      <c r="DB95">
        <v>8</v>
      </c>
      <c r="DC95" t="s">
        <v>636</v>
      </c>
      <c r="DD95" t="s">
        <v>636</v>
      </c>
      <c r="DE95">
        <v>100</v>
      </c>
      <c r="DF95" t="s">
        <v>636</v>
      </c>
      <c r="DG95" t="s">
        <v>636</v>
      </c>
      <c r="DH95">
        <v>8</v>
      </c>
      <c r="DI95" t="s">
        <v>636</v>
      </c>
      <c r="DJ95" t="s">
        <v>636</v>
      </c>
      <c r="DK95" t="s">
        <v>636</v>
      </c>
      <c r="DL95" t="s">
        <v>636</v>
      </c>
      <c r="DM95" t="s">
        <v>636</v>
      </c>
      <c r="DN95">
        <v>8</v>
      </c>
      <c r="DO95" t="s">
        <v>636</v>
      </c>
      <c r="DP95" t="s">
        <v>636</v>
      </c>
      <c r="DQ95">
        <v>100</v>
      </c>
      <c r="DR95" t="s">
        <v>636</v>
      </c>
      <c r="DS95" t="s">
        <v>636</v>
      </c>
      <c r="DT95">
        <v>2025</v>
      </c>
      <c r="DU95">
        <v>1047</v>
      </c>
      <c r="DV95">
        <v>978</v>
      </c>
      <c r="DW95">
        <v>78</v>
      </c>
      <c r="DX95">
        <v>74</v>
      </c>
      <c r="DY95">
        <v>82</v>
      </c>
      <c r="DZ95">
        <v>2025</v>
      </c>
      <c r="EA95">
        <v>1047</v>
      </c>
      <c r="EB95">
        <v>978</v>
      </c>
      <c r="EC95">
        <v>72</v>
      </c>
      <c r="ED95">
        <v>66</v>
      </c>
      <c r="EE95">
        <v>79</v>
      </c>
      <c r="EF95">
        <v>2025</v>
      </c>
      <c r="EG95">
        <v>1047</v>
      </c>
      <c r="EH95">
        <v>978</v>
      </c>
      <c r="EI95">
        <v>77</v>
      </c>
      <c r="EJ95">
        <v>75</v>
      </c>
      <c r="EK95">
        <v>79</v>
      </c>
      <c r="EL95">
        <v>2025</v>
      </c>
      <c r="EM95">
        <v>1047</v>
      </c>
      <c r="EN95">
        <v>978</v>
      </c>
      <c r="EO95">
        <v>87</v>
      </c>
      <c r="EP95">
        <v>84</v>
      </c>
      <c r="EQ95">
        <v>90</v>
      </c>
    </row>
    <row r="96" spans="1:147" x14ac:dyDescent="0.4">
      <c r="A96" t="s">
        <v>432</v>
      </c>
      <c r="B96" s="91" t="s">
        <v>272</v>
      </c>
      <c r="C96" s="91" t="s">
        <v>638</v>
      </c>
      <c r="D96">
        <v>5781</v>
      </c>
      <c r="E96">
        <v>2979</v>
      </c>
      <c r="F96">
        <v>2802</v>
      </c>
      <c r="G96">
        <v>72</v>
      </c>
      <c r="H96">
        <v>68</v>
      </c>
      <c r="I96">
        <v>77</v>
      </c>
      <c r="J96">
        <v>5781</v>
      </c>
      <c r="K96">
        <v>2979</v>
      </c>
      <c r="L96">
        <v>2802</v>
      </c>
      <c r="M96">
        <v>63</v>
      </c>
      <c r="N96">
        <v>56</v>
      </c>
      <c r="O96">
        <v>71</v>
      </c>
      <c r="P96">
        <v>5781</v>
      </c>
      <c r="Q96">
        <v>2979</v>
      </c>
      <c r="R96">
        <v>2802</v>
      </c>
      <c r="S96">
        <v>71</v>
      </c>
      <c r="T96">
        <v>71</v>
      </c>
      <c r="U96">
        <v>70</v>
      </c>
      <c r="V96">
        <v>5781</v>
      </c>
      <c r="W96">
        <v>2979</v>
      </c>
      <c r="X96">
        <v>2802</v>
      </c>
      <c r="Y96">
        <v>84</v>
      </c>
      <c r="Z96">
        <v>83</v>
      </c>
      <c r="AA96">
        <v>86</v>
      </c>
      <c r="AB96">
        <v>137</v>
      </c>
      <c r="AC96">
        <v>70</v>
      </c>
      <c r="AD96">
        <v>67</v>
      </c>
      <c r="AE96">
        <v>72</v>
      </c>
      <c r="AF96">
        <v>69</v>
      </c>
      <c r="AG96">
        <v>75</v>
      </c>
      <c r="AH96">
        <v>137</v>
      </c>
      <c r="AI96">
        <v>70</v>
      </c>
      <c r="AJ96">
        <v>67</v>
      </c>
      <c r="AK96">
        <v>61</v>
      </c>
      <c r="AL96">
        <v>50</v>
      </c>
      <c r="AM96">
        <v>72</v>
      </c>
      <c r="AN96">
        <v>137</v>
      </c>
      <c r="AO96">
        <v>70</v>
      </c>
      <c r="AP96">
        <v>67</v>
      </c>
      <c r="AQ96">
        <v>67</v>
      </c>
      <c r="AR96">
        <v>66</v>
      </c>
      <c r="AS96">
        <v>69</v>
      </c>
      <c r="AT96">
        <v>137</v>
      </c>
      <c r="AU96">
        <v>70</v>
      </c>
      <c r="AV96">
        <v>67</v>
      </c>
      <c r="AW96">
        <v>85</v>
      </c>
      <c r="AX96">
        <v>83</v>
      </c>
      <c r="AY96">
        <v>88</v>
      </c>
      <c r="AZ96">
        <v>92</v>
      </c>
      <c r="BA96">
        <v>50</v>
      </c>
      <c r="BB96">
        <v>42</v>
      </c>
      <c r="BC96">
        <v>79</v>
      </c>
      <c r="BD96">
        <v>70</v>
      </c>
      <c r="BE96">
        <v>90</v>
      </c>
      <c r="BF96">
        <v>92</v>
      </c>
      <c r="BG96">
        <v>50</v>
      </c>
      <c r="BH96">
        <v>42</v>
      </c>
      <c r="BI96">
        <v>75</v>
      </c>
      <c r="BJ96">
        <v>62</v>
      </c>
      <c r="BK96">
        <v>90</v>
      </c>
      <c r="BL96">
        <v>92</v>
      </c>
      <c r="BM96">
        <v>50</v>
      </c>
      <c r="BN96">
        <v>42</v>
      </c>
      <c r="BO96">
        <v>75</v>
      </c>
      <c r="BP96">
        <v>72</v>
      </c>
      <c r="BQ96">
        <v>79</v>
      </c>
      <c r="BR96">
        <v>92</v>
      </c>
      <c r="BS96">
        <v>50</v>
      </c>
      <c r="BT96">
        <v>42</v>
      </c>
      <c r="BU96">
        <v>80</v>
      </c>
      <c r="BV96">
        <v>70</v>
      </c>
      <c r="BW96">
        <v>93</v>
      </c>
      <c r="BX96">
        <v>30</v>
      </c>
      <c r="BY96">
        <v>16</v>
      </c>
      <c r="BZ96">
        <v>14</v>
      </c>
      <c r="CA96">
        <v>60</v>
      </c>
      <c r="CB96" t="s">
        <v>636</v>
      </c>
      <c r="CC96" t="s">
        <v>636</v>
      </c>
      <c r="CD96">
        <v>30</v>
      </c>
      <c r="CE96">
        <v>16</v>
      </c>
      <c r="CF96">
        <v>14</v>
      </c>
      <c r="CG96">
        <v>50</v>
      </c>
      <c r="CH96">
        <v>25</v>
      </c>
      <c r="CI96">
        <v>79</v>
      </c>
      <c r="CJ96">
        <v>30</v>
      </c>
      <c r="CK96">
        <v>16</v>
      </c>
      <c r="CL96">
        <v>14</v>
      </c>
      <c r="CM96">
        <v>53</v>
      </c>
      <c r="CN96">
        <v>50</v>
      </c>
      <c r="CO96">
        <v>57</v>
      </c>
      <c r="CP96">
        <v>30</v>
      </c>
      <c r="CQ96">
        <v>16</v>
      </c>
      <c r="CR96">
        <v>14</v>
      </c>
      <c r="CS96">
        <v>73</v>
      </c>
      <c r="CT96" t="s">
        <v>636</v>
      </c>
      <c r="CU96" t="s">
        <v>636</v>
      </c>
      <c r="CV96">
        <v>17</v>
      </c>
      <c r="CW96">
        <v>8</v>
      </c>
      <c r="CX96">
        <v>9</v>
      </c>
      <c r="CY96">
        <v>76</v>
      </c>
      <c r="CZ96" t="s">
        <v>636</v>
      </c>
      <c r="DA96" t="s">
        <v>636</v>
      </c>
      <c r="DB96">
        <v>17</v>
      </c>
      <c r="DC96">
        <v>8</v>
      </c>
      <c r="DD96">
        <v>9</v>
      </c>
      <c r="DE96">
        <v>76</v>
      </c>
      <c r="DF96" t="s">
        <v>636</v>
      </c>
      <c r="DG96" t="s">
        <v>636</v>
      </c>
      <c r="DH96">
        <v>17</v>
      </c>
      <c r="DI96">
        <v>8</v>
      </c>
      <c r="DJ96">
        <v>9</v>
      </c>
      <c r="DK96">
        <v>82</v>
      </c>
      <c r="DL96" t="s">
        <v>636</v>
      </c>
      <c r="DM96" t="s">
        <v>636</v>
      </c>
      <c r="DN96">
        <v>17</v>
      </c>
      <c r="DO96">
        <v>8</v>
      </c>
      <c r="DP96">
        <v>9</v>
      </c>
      <c r="DQ96">
        <v>82</v>
      </c>
      <c r="DR96" t="s">
        <v>636</v>
      </c>
      <c r="DS96" t="s">
        <v>636</v>
      </c>
      <c r="DT96">
        <v>6117</v>
      </c>
      <c r="DU96">
        <v>3153</v>
      </c>
      <c r="DV96">
        <v>2964</v>
      </c>
      <c r="DW96">
        <v>72</v>
      </c>
      <c r="DX96">
        <v>68</v>
      </c>
      <c r="DY96">
        <v>77</v>
      </c>
      <c r="DZ96">
        <v>6117</v>
      </c>
      <c r="EA96">
        <v>3153</v>
      </c>
      <c r="EB96">
        <v>2964</v>
      </c>
      <c r="EC96">
        <v>63</v>
      </c>
      <c r="ED96">
        <v>56</v>
      </c>
      <c r="EE96">
        <v>71</v>
      </c>
      <c r="EF96">
        <v>6117</v>
      </c>
      <c r="EG96">
        <v>3153</v>
      </c>
      <c r="EH96">
        <v>2964</v>
      </c>
      <c r="EI96">
        <v>70</v>
      </c>
      <c r="EJ96">
        <v>71</v>
      </c>
      <c r="EK96">
        <v>70</v>
      </c>
      <c r="EL96">
        <v>6117</v>
      </c>
      <c r="EM96">
        <v>3153</v>
      </c>
      <c r="EN96">
        <v>2964</v>
      </c>
      <c r="EO96">
        <v>84</v>
      </c>
      <c r="EP96">
        <v>82</v>
      </c>
      <c r="EQ96">
        <v>86</v>
      </c>
    </row>
    <row r="97" spans="1:147" x14ac:dyDescent="0.4">
      <c r="A97" t="s">
        <v>436</v>
      </c>
      <c r="B97" s="91" t="s">
        <v>276</v>
      </c>
      <c r="C97" s="91" t="s">
        <v>638</v>
      </c>
      <c r="D97">
        <v>1803</v>
      </c>
      <c r="E97">
        <v>949</v>
      </c>
      <c r="F97">
        <v>854</v>
      </c>
      <c r="G97">
        <v>75</v>
      </c>
      <c r="H97">
        <v>72</v>
      </c>
      <c r="I97">
        <v>78</v>
      </c>
      <c r="J97">
        <v>1803</v>
      </c>
      <c r="K97">
        <v>949</v>
      </c>
      <c r="L97">
        <v>854</v>
      </c>
      <c r="M97">
        <v>64</v>
      </c>
      <c r="N97">
        <v>58</v>
      </c>
      <c r="O97">
        <v>70</v>
      </c>
      <c r="P97">
        <v>1803</v>
      </c>
      <c r="Q97">
        <v>949</v>
      </c>
      <c r="R97">
        <v>854</v>
      </c>
      <c r="S97">
        <v>71</v>
      </c>
      <c r="T97">
        <v>72</v>
      </c>
      <c r="U97">
        <v>71</v>
      </c>
      <c r="V97">
        <v>1803</v>
      </c>
      <c r="W97">
        <v>949</v>
      </c>
      <c r="X97">
        <v>854</v>
      </c>
      <c r="Y97">
        <v>84</v>
      </c>
      <c r="Z97">
        <v>83</v>
      </c>
      <c r="AA97">
        <v>85</v>
      </c>
      <c r="AB97">
        <v>69</v>
      </c>
      <c r="AC97">
        <v>33</v>
      </c>
      <c r="AD97">
        <v>36</v>
      </c>
      <c r="AE97">
        <v>72</v>
      </c>
      <c r="AF97">
        <v>64</v>
      </c>
      <c r="AG97">
        <v>81</v>
      </c>
      <c r="AH97">
        <v>69</v>
      </c>
      <c r="AI97">
        <v>33</v>
      </c>
      <c r="AJ97">
        <v>36</v>
      </c>
      <c r="AK97">
        <v>67</v>
      </c>
      <c r="AL97">
        <v>55</v>
      </c>
      <c r="AM97">
        <v>78</v>
      </c>
      <c r="AN97">
        <v>69</v>
      </c>
      <c r="AO97">
        <v>33</v>
      </c>
      <c r="AP97">
        <v>36</v>
      </c>
      <c r="AQ97">
        <v>71</v>
      </c>
      <c r="AR97">
        <v>67</v>
      </c>
      <c r="AS97">
        <v>75</v>
      </c>
      <c r="AT97">
        <v>69</v>
      </c>
      <c r="AU97">
        <v>33</v>
      </c>
      <c r="AV97">
        <v>36</v>
      </c>
      <c r="AW97">
        <v>86</v>
      </c>
      <c r="AX97">
        <v>82</v>
      </c>
      <c r="AY97">
        <v>89</v>
      </c>
      <c r="AZ97">
        <v>46</v>
      </c>
      <c r="BA97">
        <v>22</v>
      </c>
      <c r="BB97">
        <v>24</v>
      </c>
      <c r="BC97">
        <v>74</v>
      </c>
      <c r="BD97">
        <v>64</v>
      </c>
      <c r="BE97">
        <v>83</v>
      </c>
      <c r="BF97">
        <v>46</v>
      </c>
      <c r="BG97">
        <v>22</v>
      </c>
      <c r="BH97">
        <v>24</v>
      </c>
      <c r="BI97">
        <v>57</v>
      </c>
      <c r="BJ97">
        <v>55</v>
      </c>
      <c r="BK97">
        <v>58</v>
      </c>
      <c r="BL97">
        <v>46</v>
      </c>
      <c r="BM97">
        <v>22</v>
      </c>
      <c r="BN97">
        <v>24</v>
      </c>
      <c r="BO97">
        <v>78</v>
      </c>
      <c r="BP97">
        <v>77</v>
      </c>
      <c r="BQ97">
        <v>79</v>
      </c>
      <c r="BR97">
        <v>46</v>
      </c>
      <c r="BS97">
        <v>22</v>
      </c>
      <c r="BT97">
        <v>24</v>
      </c>
      <c r="BU97">
        <v>74</v>
      </c>
      <c r="BV97">
        <v>73</v>
      </c>
      <c r="BW97">
        <v>75</v>
      </c>
      <c r="BX97">
        <v>10</v>
      </c>
      <c r="BY97">
        <v>7</v>
      </c>
      <c r="BZ97">
        <v>3</v>
      </c>
      <c r="CA97" t="s">
        <v>636</v>
      </c>
      <c r="CB97" t="s">
        <v>636</v>
      </c>
      <c r="CC97">
        <v>100</v>
      </c>
      <c r="CD97">
        <v>10</v>
      </c>
      <c r="CE97">
        <v>7</v>
      </c>
      <c r="CF97">
        <v>3</v>
      </c>
      <c r="CG97" t="s">
        <v>636</v>
      </c>
      <c r="CH97" t="s">
        <v>636</v>
      </c>
      <c r="CI97">
        <v>100</v>
      </c>
      <c r="CJ97">
        <v>10</v>
      </c>
      <c r="CK97">
        <v>7</v>
      </c>
      <c r="CL97">
        <v>3</v>
      </c>
      <c r="CM97" t="s">
        <v>636</v>
      </c>
      <c r="CN97" t="s">
        <v>636</v>
      </c>
      <c r="CO97" t="s">
        <v>636</v>
      </c>
      <c r="CP97">
        <v>10</v>
      </c>
      <c r="CQ97">
        <v>7</v>
      </c>
      <c r="CR97">
        <v>3</v>
      </c>
      <c r="CS97" t="s">
        <v>636</v>
      </c>
      <c r="CT97" t="s">
        <v>636</v>
      </c>
      <c r="CU97">
        <v>100</v>
      </c>
      <c r="CV97">
        <v>7</v>
      </c>
      <c r="CW97">
        <v>3</v>
      </c>
      <c r="CX97">
        <v>4</v>
      </c>
      <c r="CY97">
        <v>57</v>
      </c>
      <c r="CZ97" t="s">
        <v>636</v>
      </c>
      <c r="DA97" t="s">
        <v>636</v>
      </c>
      <c r="DB97">
        <v>7</v>
      </c>
      <c r="DC97">
        <v>3</v>
      </c>
      <c r="DD97">
        <v>4</v>
      </c>
      <c r="DE97">
        <v>43</v>
      </c>
      <c r="DF97" t="s">
        <v>636</v>
      </c>
      <c r="DG97" t="s">
        <v>636</v>
      </c>
      <c r="DH97">
        <v>7</v>
      </c>
      <c r="DI97">
        <v>3</v>
      </c>
      <c r="DJ97">
        <v>4</v>
      </c>
      <c r="DK97" t="s">
        <v>636</v>
      </c>
      <c r="DL97" t="s">
        <v>636</v>
      </c>
      <c r="DM97">
        <v>100</v>
      </c>
      <c r="DN97">
        <v>7</v>
      </c>
      <c r="DO97">
        <v>3</v>
      </c>
      <c r="DP97">
        <v>4</v>
      </c>
      <c r="DQ97">
        <v>57</v>
      </c>
      <c r="DR97" t="s">
        <v>636</v>
      </c>
      <c r="DS97" t="s">
        <v>636</v>
      </c>
      <c r="DT97">
        <v>1968</v>
      </c>
      <c r="DU97">
        <v>1026</v>
      </c>
      <c r="DV97">
        <v>942</v>
      </c>
      <c r="DW97">
        <v>74</v>
      </c>
      <c r="DX97">
        <v>71</v>
      </c>
      <c r="DY97">
        <v>78</v>
      </c>
      <c r="DZ97">
        <v>1968</v>
      </c>
      <c r="EA97">
        <v>1026</v>
      </c>
      <c r="EB97">
        <v>942</v>
      </c>
      <c r="EC97">
        <v>63</v>
      </c>
      <c r="ED97">
        <v>57</v>
      </c>
      <c r="EE97">
        <v>70</v>
      </c>
      <c r="EF97">
        <v>1968</v>
      </c>
      <c r="EG97">
        <v>1026</v>
      </c>
      <c r="EH97">
        <v>942</v>
      </c>
      <c r="EI97">
        <v>71</v>
      </c>
      <c r="EJ97">
        <v>72</v>
      </c>
      <c r="EK97">
        <v>71</v>
      </c>
      <c r="EL97">
        <v>1968</v>
      </c>
      <c r="EM97">
        <v>1026</v>
      </c>
      <c r="EN97">
        <v>942</v>
      </c>
      <c r="EO97">
        <v>83</v>
      </c>
      <c r="EP97">
        <v>82</v>
      </c>
      <c r="EQ97">
        <v>84</v>
      </c>
    </row>
    <row r="98" spans="1:147" x14ac:dyDescent="0.4">
      <c r="A98" t="s">
        <v>470</v>
      </c>
      <c r="B98" s="91" t="s">
        <v>307</v>
      </c>
      <c r="C98" s="91" t="s">
        <v>301</v>
      </c>
      <c r="D98">
        <v>1132</v>
      </c>
      <c r="E98">
        <v>571</v>
      </c>
      <c r="F98">
        <v>561</v>
      </c>
      <c r="G98">
        <v>69</v>
      </c>
      <c r="H98">
        <v>64</v>
      </c>
      <c r="I98">
        <v>74</v>
      </c>
      <c r="J98">
        <v>1132</v>
      </c>
      <c r="K98">
        <v>571</v>
      </c>
      <c r="L98">
        <v>561</v>
      </c>
      <c r="M98">
        <v>59</v>
      </c>
      <c r="N98">
        <v>53</v>
      </c>
      <c r="O98">
        <v>66</v>
      </c>
      <c r="P98">
        <v>1132</v>
      </c>
      <c r="Q98">
        <v>571</v>
      </c>
      <c r="R98">
        <v>561</v>
      </c>
      <c r="S98">
        <v>70</v>
      </c>
      <c r="T98">
        <v>70</v>
      </c>
      <c r="U98">
        <v>70</v>
      </c>
      <c r="V98">
        <v>1132</v>
      </c>
      <c r="W98">
        <v>571</v>
      </c>
      <c r="X98">
        <v>561</v>
      </c>
      <c r="Y98">
        <v>77</v>
      </c>
      <c r="Z98">
        <v>77</v>
      </c>
      <c r="AA98">
        <v>78</v>
      </c>
      <c r="AB98">
        <v>314</v>
      </c>
      <c r="AC98">
        <v>168</v>
      </c>
      <c r="AD98">
        <v>146</v>
      </c>
      <c r="AE98">
        <v>78</v>
      </c>
      <c r="AF98">
        <v>76</v>
      </c>
      <c r="AG98">
        <v>80</v>
      </c>
      <c r="AH98">
        <v>314</v>
      </c>
      <c r="AI98">
        <v>168</v>
      </c>
      <c r="AJ98">
        <v>146</v>
      </c>
      <c r="AK98">
        <v>66</v>
      </c>
      <c r="AL98">
        <v>61</v>
      </c>
      <c r="AM98">
        <v>73</v>
      </c>
      <c r="AN98">
        <v>314</v>
      </c>
      <c r="AO98">
        <v>168</v>
      </c>
      <c r="AP98">
        <v>146</v>
      </c>
      <c r="AQ98">
        <v>74</v>
      </c>
      <c r="AR98">
        <v>74</v>
      </c>
      <c r="AS98">
        <v>75</v>
      </c>
      <c r="AT98">
        <v>314</v>
      </c>
      <c r="AU98">
        <v>168</v>
      </c>
      <c r="AV98">
        <v>146</v>
      </c>
      <c r="AW98">
        <v>81</v>
      </c>
      <c r="AX98">
        <v>77</v>
      </c>
      <c r="AY98">
        <v>86</v>
      </c>
      <c r="AZ98">
        <v>1407</v>
      </c>
      <c r="BA98">
        <v>716</v>
      </c>
      <c r="BB98">
        <v>691</v>
      </c>
      <c r="BC98">
        <v>71</v>
      </c>
      <c r="BD98">
        <v>65</v>
      </c>
      <c r="BE98">
        <v>78</v>
      </c>
      <c r="BF98">
        <v>1407</v>
      </c>
      <c r="BG98">
        <v>716</v>
      </c>
      <c r="BH98">
        <v>691</v>
      </c>
      <c r="BI98">
        <v>64</v>
      </c>
      <c r="BJ98">
        <v>56</v>
      </c>
      <c r="BK98">
        <v>71</v>
      </c>
      <c r="BL98">
        <v>1407</v>
      </c>
      <c r="BM98">
        <v>716</v>
      </c>
      <c r="BN98">
        <v>691</v>
      </c>
      <c r="BO98">
        <v>70</v>
      </c>
      <c r="BP98">
        <v>68</v>
      </c>
      <c r="BQ98">
        <v>72</v>
      </c>
      <c r="BR98">
        <v>1407</v>
      </c>
      <c r="BS98">
        <v>716</v>
      </c>
      <c r="BT98">
        <v>691</v>
      </c>
      <c r="BU98">
        <v>77</v>
      </c>
      <c r="BV98">
        <v>73</v>
      </c>
      <c r="BW98">
        <v>82</v>
      </c>
      <c r="BX98">
        <v>345</v>
      </c>
      <c r="BY98">
        <v>195</v>
      </c>
      <c r="BZ98">
        <v>150</v>
      </c>
      <c r="CA98">
        <v>74</v>
      </c>
      <c r="CB98">
        <v>71</v>
      </c>
      <c r="CC98">
        <v>77</v>
      </c>
      <c r="CD98">
        <v>345</v>
      </c>
      <c r="CE98">
        <v>195</v>
      </c>
      <c r="CF98">
        <v>150</v>
      </c>
      <c r="CG98">
        <v>66</v>
      </c>
      <c r="CH98">
        <v>62</v>
      </c>
      <c r="CI98">
        <v>72</v>
      </c>
      <c r="CJ98">
        <v>345</v>
      </c>
      <c r="CK98">
        <v>195</v>
      </c>
      <c r="CL98">
        <v>150</v>
      </c>
      <c r="CM98">
        <v>67</v>
      </c>
      <c r="CN98">
        <v>65</v>
      </c>
      <c r="CO98">
        <v>70</v>
      </c>
      <c r="CP98">
        <v>345</v>
      </c>
      <c r="CQ98">
        <v>195</v>
      </c>
      <c r="CR98">
        <v>150</v>
      </c>
      <c r="CS98">
        <v>78</v>
      </c>
      <c r="CT98">
        <v>77</v>
      </c>
      <c r="CU98">
        <v>79</v>
      </c>
      <c r="CV98">
        <v>12</v>
      </c>
      <c r="CW98" t="s">
        <v>636</v>
      </c>
      <c r="CX98" t="s">
        <v>636</v>
      </c>
      <c r="CY98">
        <v>58</v>
      </c>
      <c r="CZ98" t="s">
        <v>636</v>
      </c>
      <c r="DA98" t="s">
        <v>636</v>
      </c>
      <c r="DB98">
        <v>12</v>
      </c>
      <c r="DC98" t="s">
        <v>636</v>
      </c>
      <c r="DD98" t="s">
        <v>636</v>
      </c>
      <c r="DE98">
        <v>42</v>
      </c>
      <c r="DF98" t="s">
        <v>636</v>
      </c>
      <c r="DG98" t="s">
        <v>636</v>
      </c>
      <c r="DH98">
        <v>12</v>
      </c>
      <c r="DI98" t="s">
        <v>636</v>
      </c>
      <c r="DJ98" t="s">
        <v>636</v>
      </c>
      <c r="DK98">
        <v>58</v>
      </c>
      <c r="DL98" t="s">
        <v>636</v>
      </c>
      <c r="DM98" t="s">
        <v>636</v>
      </c>
      <c r="DN98">
        <v>12</v>
      </c>
      <c r="DO98" t="s">
        <v>636</v>
      </c>
      <c r="DP98" t="s">
        <v>636</v>
      </c>
      <c r="DQ98">
        <v>58</v>
      </c>
      <c r="DR98" t="s">
        <v>636</v>
      </c>
      <c r="DS98" t="s">
        <v>636</v>
      </c>
      <c r="DT98">
        <v>3324</v>
      </c>
      <c r="DU98">
        <v>1718</v>
      </c>
      <c r="DV98">
        <v>1606</v>
      </c>
      <c r="DW98">
        <v>70</v>
      </c>
      <c r="DX98">
        <v>65</v>
      </c>
      <c r="DY98">
        <v>75</v>
      </c>
      <c r="DZ98">
        <v>3324</v>
      </c>
      <c r="EA98">
        <v>1718</v>
      </c>
      <c r="EB98">
        <v>1606</v>
      </c>
      <c r="EC98">
        <v>62</v>
      </c>
      <c r="ED98">
        <v>55</v>
      </c>
      <c r="EE98">
        <v>69</v>
      </c>
      <c r="EF98">
        <v>3324</v>
      </c>
      <c r="EG98">
        <v>1718</v>
      </c>
      <c r="EH98">
        <v>1606</v>
      </c>
      <c r="EI98">
        <v>69</v>
      </c>
      <c r="EJ98">
        <v>68</v>
      </c>
      <c r="EK98">
        <v>71</v>
      </c>
      <c r="EL98">
        <v>3324</v>
      </c>
      <c r="EM98">
        <v>1718</v>
      </c>
      <c r="EN98">
        <v>1606</v>
      </c>
      <c r="EO98">
        <v>77</v>
      </c>
      <c r="EP98">
        <v>74</v>
      </c>
      <c r="EQ98">
        <v>80</v>
      </c>
    </row>
    <row r="99" spans="1:147" x14ac:dyDescent="0.4">
      <c r="A99" t="s">
        <v>465</v>
      </c>
      <c r="B99" s="91" t="s">
        <v>302</v>
      </c>
      <c r="C99" s="91" t="s">
        <v>301</v>
      </c>
      <c r="D99">
        <v>1493</v>
      </c>
      <c r="E99">
        <v>727</v>
      </c>
      <c r="F99">
        <v>766</v>
      </c>
      <c r="G99">
        <v>73</v>
      </c>
      <c r="H99">
        <v>70</v>
      </c>
      <c r="I99">
        <v>75</v>
      </c>
      <c r="J99">
        <v>1493</v>
      </c>
      <c r="K99">
        <v>727</v>
      </c>
      <c r="L99">
        <v>766</v>
      </c>
      <c r="M99">
        <v>64</v>
      </c>
      <c r="N99">
        <v>59</v>
      </c>
      <c r="O99">
        <v>69</v>
      </c>
      <c r="P99">
        <v>1493</v>
      </c>
      <c r="Q99">
        <v>727</v>
      </c>
      <c r="R99">
        <v>766</v>
      </c>
      <c r="S99">
        <v>72</v>
      </c>
      <c r="T99">
        <v>74</v>
      </c>
      <c r="U99">
        <v>71</v>
      </c>
      <c r="V99">
        <v>1493</v>
      </c>
      <c r="W99">
        <v>727</v>
      </c>
      <c r="X99">
        <v>766</v>
      </c>
      <c r="Y99">
        <v>82</v>
      </c>
      <c r="Z99">
        <v>81</v>
      </c>
      <c r="AA99">
        <v>83</v>
      </c>
      <c r="AB99">
        <v>232</v>
      </c>
      <c r="AC99">
        <v>122</v>
      </c>
      <c r="AD99">
        <v>110</v>
      </c>
      <c r="AE99">
        <v>69</v>
      </c>
      <c r="AF99">
        <v>63</v>
      </c>
      <c r="AG99">
        <v>75</v>
      </c>
      <c r="AH99">
        <v>232</v>
      </c>
      <c r="AI99">
        <v>122</v>
      </c>
      <c r="AJ99">
        <v>110</v>
      </c>
      <c r="AK99">
        <v>64</v>
      </c>
      <c r="AL99">
        <v>59</v>
      </c>
      <c r="AM99">
        <v>70</v>
      </c>
      <c r="AN99">
        <v>232</v>
      </c>
      <c r="AO99">
        <v>122</v>
      </c>
      <c r="AP99">
        <v>110</v>
      </c>
      <c r="AQ99">
        <v>69</v>
      </c>
      <c r="AR99">
        <v>67</v>
      </c>
      <c r="AS99">
        <v>71</v>
      </c>
      <c r="AT99">
        <v>232</v>
      </c>
      <c r="AU99">
        <v>122</v>
      </c>
      <c r="AV99">
        <v>110</v>
      </c>
      <c r="AW99">
        <v>83</v>
      </c>
      <c r="AX99">
        <v>80</v>
      </c>
      <c r="AY99">
        <v>86</v>
      </c>
      <c r="AZ99">
        <v>364</v>
      </c>
      <c r="BA99">
        <v>187</v>
      </c>
      <c r="BB99">
        <v>177</v>
      </c>
      <c r="BC99">
        <v>70</v>
      </c>
      <c r="BD99">
        <v>64</v>
      </c>
      <c r="BE99">
        <v>77</v>
      </c>
      <c r="BF99">
        <v>364</v>
      </c>
      <c r="BG99">
        <v>187</v>
      </c>
      <c r="BH99">
        <v>177</v>
      </c>
      <c r="BI99">
        <v>66</v>
      </c>
      <c r="BJ99">
        <v>58</v>
      </c>
      <c r="BK99">
        <v>75</v>
      </c>
      <c r="BL99">
        <v>364</v>
      </c>
      <c r="BM99">
        <v>187</v>
      </c>
      <c r="BN99">
        <v>177</v>
      </c>
      <c r="BO99">
        <v>65</v>
      </c>
      <c r="BP99">
        <v>63</v>
      </c>
      <c r="BQ99">
        <v>68</v>
      </c>
      <c r="BR99">
        <v>364</v>
      </c>
      <c r="BS99">
        <v>187</v>
      </c>
      <c r="BT99">
        <v>177</v>
      </c>
      <c r="BU99">
        <v>74</v>
      </c>
      <c r="BV99">
        <v>70</v>
      </c>
      <c r="BW99">
        <v>79</v>
      </c>
      <c r="BX99">
        <v>111</v>
      </c>
      <c r="BY99">
        <v>53</v>
      </c>
      <c r="BZ99">
        <v>58</v>
      </c>
      <c r="CA99">
        <v>76</v>
      </c>
      <c r="CB99">
        <v>66</v>
      </c>
      <c r="CC99">
        <v>84</v>
      </c>
      <c r="CD99">
        <v>111</v>
      </c>
      <c r="CE99">
        <v>53</v>
      </c>
      <c r="CF99">
        <v>58</v>
      </c>
      <c r="CG99">
        <v>70</v>
      </c>
      <c r="CH99">
        <v>62</v>
      </c>
      <c r="CI99">
        <v>78</v>
      </c>
      <c r="CJ99">
        <v>111</v>
      </c>
      <c r="CK99">
        <v>53</v>
      </c>
      <c r="CL99">
        <v>58</v>
      </c>
      <c r="CM99">
        <v>69</v>
      </c>
      <c r="CN99">
        <v>66</v>
      </c>
      <c r="CO99">
        <v>72</v>
      </c>
      <c r="CP99">
        <v>111</v>
      </c>
      <c r="CQ99">
        <v>53</v>
      </c>
      <c r="CR99">
        <v>58</v>
      </c>
      <c r="CS99">
        <v>82</v>
      </c>
      <c r="CT99">
        <v>72</v>
      </c>
      <c r="CU99">
        <v>91</v>
      </c>
      <c r="CV99">
        <v>3</v>
      </c>
      <c r="CW99">
        <v>0</v>
      </c>
      <c r="CX99">
        <v>3</v>
      </c>
      <c r="CY99">
        <v>100</v>
      </c>
      <c r="CZ99" t="s">
        <v>637</v>
      </c>
      <c r="DA99">
        <v>100</v>
      </c>
      <c r="DB99">
        <v>3</v>
      </c>
      <c r="DC99">
        <v>0</v>
      </c>
      <c r="DD99">
        <v>3</v>
      </c>
      <c r="DE99">
        <v>100</v>
      </c>
      <c r="DF99" t="s">
        <v>637</v>
      </c>
      <c r="DG99">
        <v>100</v>
      </c>
      <c r="DH99">
        <v>3</v>
      </c>
      <c r="DI99">
        <v>0</v>
      </c>
      <c r="DJ99">
        <v>3</v>
      </c>
      <c r="DK99">
        <v>100</v>
      </c>
      <c r="DL99" t="s">
        <v>637</v>
      </c>
      <c r="DM99">
        <v>100</v>
      </c>
      <c r="DN99">
        <v>3</v>
      </c>
      <c r="DO99">
        <v>0</v>
      </c>
      <c r="DP99">
        <v>3</v>
      </c>
      <c r="DQ99">
        <v>100</v>
      </c>
      <c r="DR99" t="s">
        <v>637</v>
      </c>
      <c r="DS99">
        <v>100</v>
      </c>
      <c r="DT99">
        <v>2242</v>
      </c>
      <c r="DU99">
        <v>1109</v>
      </c>
      <c r="DV99">
        <v>1133</v>
      </c>
      <c r="DW99">
        <v>72</v>
      </c>
      <c r="DX99">
        <v>68</v>
      </c>
      <c r="DY99">
        <v>76</v>
      </c>
      <c r="DZ99">
        <v>2242</v>
      </c>
      <c r="EA99">
        <v>1109</v>
      </c>
      <c r="EB99">
        <v>1133</v>
      </c>
      <c r="EC99">
        <v>65</v>
      </c>
      <c r="ED99">
        <v>59</v>
      </c>
      <c r="EE99">
        <v>71</v>
      </c>
      <c r="EF99">
        <v>2242</v>
      </c>
      <c r="EG99">
        <v>1109</v>
      </c>
      <c r="EH99">
        <v>1133</v>
      </c>
      <c r="EI99">
        <v>71</v>
      </c>
      <c r="EJ99">
        <v>71</v>
      </c>
      <c r="EK99">
        <v>70</v>
      </c>
      <c r="EL99">
        <v>2242</v>
      </c>
      <c r="EM99">
        <v>1109</v>
      </c>
      <c r="EN99">
        <v>1133</v>
      </c>
      <c r="EO99">
        <v>81</v>
      </c>
      <c r="EP99">
        <v>79</v>
      </c>
      <c r="EQ99">
        <v>83</v>
      </c>
    </row>
    <row r="100" spans="1:147" x14ac:dyDescent="0.4">
      <c r="A100" t="s">
        <v>466</v>
      </c>
      <c r="B100" s="91" t="s">
        <v>304</v>
      </c>
      <c r="C100" s="91" t="s">
        <v>301</v>
      </c>
      <c r="D100">
        <v>2978</v>
      </c>
      <c r="E100">
        <v>1512</v>
      </c>
      <c r="F100">
        <v>1466</v>
      </c>
      <c r="G100">
        <v>77</v>
      </c>
      <c r="H100">
        <v>73</v>
      </c>
      <c r="I100">
        <v>81</v>
      </c>
      <c r="J100">
        <v>2978</v>
      </c>
      <c r="K100">
        <v>1512</v>
      </c>
      <c r="L100">
        <v>1466</v>
      </c>
      <c r="M100">
        <v>69</v>
      </c>
      <c r="N100">
        <v>62</v>
      </c>
      <c r="O100">
        <v>76</v>
      </c>
      <c r="P100">
        <v>2978</v>
      </c>
      <c r="Q100">
        <v>1512</v>
      </c>
      <c r="R100">
        <v>1466</v>
      </c>
      <c r="S100">
        <v>76</v>
      </c>
      <c r="T100">
        <v>75</v>
      </c>
      <c r="U100">
        <v>78</v>
      </c>
      <c r="V100">
        <v>2978</v>
      </c>
      <c r="W100">
        <v>1512</v>
      </c>
      <c r="X100">
        <v>1466</v>
      </c>
      <c r="Y100">
        <v>85</v>
      </c>
      <c r="Z100">
        <v>83</v>
      </c>
      <c r="AA100">
        <v>87</v>
      </c>
      <c r="AB100">
        <v>204</v>
      </c>
      <c r="AC100">
        <v>97</v>
      </c>
      <c r="AD100">
        <v>107</v>
      </c>
      <c r="AE100">
        <v>75</v>
      </c>
      <c r="AF100">
        <v>68</v>
      </c>
      <c r="AG100">
        <v>80</v>
      </c>
      <c r="AH100">
        <v>204</v>
      </c>
      <c r="AI100">
        <v>97</v>
      </c>
      <c r="AJ100">
        <v>107</v>
      </c>
      <c r="AK100">
        <v>63</v>
      </c>
      <c r="AL100">
        <v>57</v>
      </c>
      <c r="AM100">
        <v>69</v>
      </c>
      <c r="AN100">
        <v>204</v>
      </c>
      <c r="AO100">
        <v>97</v>
      </c>
      <c r="AP100">
        <v>107</v>
      </c>
      <c r="AQ100">
        <v>68</v>
      </c>
      <c r="AR100">
        <v>70</v>
      </c>
      <c r="AS100">
        <v>66</v>
      </c>
      <c r="AT100">
        <v>204</v>
      </c>
      <c r="AU100">
        <v>97</v>
      </c>
      <c r="AV100">
        <v>107</v>
      </c>
      <c r="AW100">
        <v>79</v>
      </c>
      <c r="AX100">
        <v>74</v>
      </c>
      <c r="AY100">
        <v>84</v>
      </c>
      <c r="AZ100">
        <v>75</v>
      </c>
      <c r="BA100">
        <v>35</v>
      </c>
      <c r="BB100">
        <v>40</v>
      </c>
      <c r="BC100">
        <v>85</v>
      </c>
      <c r="BD100">
        <v>77</v>
      </c>
      <c r="BE100">
        <v>93</v>
      </c>
      <c r="BF100">
        <v>75</v>
      </c>
      <c r="BG100">
        <v>35</v>
      </c>
      <c r="BH100">
        <v>40</v>
      </c>
      <c r="BI100">
        <v>83</v>
      </c>
      <c r="BJ100">
        <v>77</v>
      </c>
      <c r="BK100">
        <v>88</v>
      </c>
      <c r="BL100">
        <v>75</v>
      </c>
      <c r="BM100">
        <v>35</v>
      </c>
      <c r="BN100">
        <v>40</v>
      </c>
      <c r="BO100">
        <v>83</v>
      </c>
      <c r="BP100">
        <v>71</v>
      </c>
      <c r="BQ100">
        <v>93</v>
      </c>
      <c r="BR100">
        <v>75</v>
      </c>
      <c r="BS100">
        <v>35</v>
      </c>
      <c r="BT100">
        <v>40</v>
      </c>
      <c r="BU100">
        <v>92</v>
      </c>
      <c r="BV100">
        <v>91</v>
      </c>
      <c r="BW100">
        <v>93</v>
      </c>
      <c r="BX100">
        <v>102</v>
      </c>
      <c r="BY100">
        <v>57</v>
      </c>
      <c r="BZ100">
        <v>45</v>
      </c>
      <c r="CA100">
        <v>85</v>
      </c>
      <c r="CB100">
        <v>82</v>
      </c>
      <c r="CC100">
        <v>89</v>
      </c>
      <c r="CD100">
        <v>102</v>
      </c>
      <c r="CE100">
        <v>57</v>
      </c>
      <c r="CF100">
        <v>45</v>
      </c>
      <c r="CG100">
        <v>74</v>
      </c>
      <c r="CH100">
        <v>68</v>
      </c>
      <c r="CI100">
        <v>80</v>
      </c>
      <c r="CJ100">
        <v>102</v>
      </c>
      <c r="CK100">
        <v>57</v>
      </c>
      <c r="CL100">
        <v>45</v>
      </c>
      <c r="CM100">
        <v>73</v>
      </c>
      <c r="CN100">
        <v>74</v>
      </c>
      <c r="CO100">
        <v>71</v>
      </c>
      <c r="CP100">
        <v>102</v>
      </c>
      <c r="CQ100">
        <v>57</v>
      </c>
      <c r="CR100">
        <v>45</v>
      </c>
      <c r="CS100">
        <v>80</v>
      </c>
      <c r="CT100">
        <v>79</v>
      </c>
      <c r="CU100">
        <v>82</v>
      </c>
      <c r="CV100">
        <v>3</v>
      </c>
      <c r="CW100">
        <v>0</v>
      </c>
      <c r="CX100">
        <v>3</v>
      </c>
      <c r="CY100" t="s">
        <v>636</v>
      </c>
      <c r="CZ100" t="s">
        <v>637</v>
      </c>
      <c r="DA100" t="s">
        <v>636</v>
      </c>
      <c r="DB100">
        <v>3</v>
      </c>
      <c r="DC100">
        <v>0</v>
      </c>
      <c r="DD100">
        <v>3</v>
      </c>
      <c r="DE100">
        <v>100</v>
      </c>
      <c r="DF100" t="s">
        <v>637</v>
      </c>
      <c r="DG100">
        <v>100</v>
      </c>
      <c r="DH100">
        <v>3</v>
      </c>
      <c r="DI100">
        <v>0</v>
      </c>
      <c r="DJ100">
        <v>3</v>
      </c>
      <c r="DK100">
        <v>100</v>
      </c>
      <c r="DL100" t="s">
        <v>637</v>
      </c>
      <c r="DM100">
        <v>100</v>
      </c>
      <c r="DN100">
        <v>3</v>
      </c>
      <c r="DO100">
        <v>0</v>
      </c>
      <c r="DP100">
        <v>3</v>
      </c>
      <c r="DQ100">
        <v>100</v>
      </c>
      <c r="DR100" t="s">
        <v>637</v>
      </c>
      <c r="DS100">
        <v>100</v>
      </c>
      <c r="DT100">
        <v>3402</v>
      </c>
      <c r="DU100">
        <v>1727</v>
      </c>
      <c r="DV100">
        <v>1675</v>
      </c>
      <c r="DW100">
        <v>77</v>
      </c>
      <c r="DX100">
        <v>73</v>
      </c>
      <c r="DY100">
        <v>81</v>
      </c>
      <c r="DZ100">
        <v>3402</v>
      </c>
      <c r="EA100">
        <v>1727</v>
      </c>
      <c r="EB100">
        <v>1675</v>
      </c>
      <c r="EC100">
        <v>69</v>
      </c>
      <c r="ED100">
        <v>62</v>
      </c>
      <c r="EE100">
        <v>76</v>
      </c>
      <c r="EF100">
        <v>3402</v>
      </c>
      <c r="EG100">
        <v>1727</v>
      </c>
      <c r="EH100">
        <v>1675</v>
      </c>
      <c r="EI100">
        <v>76</v>
      </c>
      <c r="EJ100">
        <v>74</v>
      </c>
      <c r="EK100">
        <v>77</v>
      </c>
      <c r="EL100">
        <v>3402</v>
      </c>
      <c r="EM100">
        <v>1727</v>
      </c>
      <c r="EN100">
        <v>1675</v>
      </c>
      <c r="EO100">
        <v>85</v>
      </c>
      <c r="EP100">
        <v>83</v>
      </c>
      <c r="EQ100">
        <v>87</v>
      </c>
    </row>
    <row r="101" spans="1:147" x14ac:dyDescent="0.4">
      <c r="A101" t="s">
        <v>517</v>
      </c>
      <c r="B101" s="91" t="s">
        <v>352</v>
      </c>
      <c r="C101" s="91" t="s">
        <v>349</v>
      </c>
      <c r="D101">
        <v>4516</v>
      </c>
      <c r="E101">
        <v>2285</v>
      </c>
      <c r="F101">
        <v>2231</v>
      </c>
      <c r="G101">
        <v>78</v>
      </c>
      <c r="H101">
        <v>74</v>
      </c>
      <c r="I101">
        <v>81</v>
      </c>
      <c r="J101">
        <v>4516</v>
      </c>
      <c r="K101">
        <v>2285</v>
      </c>
      <c r="L101">
        <v>2231</v>
      </c>
      <c r="M101">
        <v>66</v>
      </c>
      <c r="N101">
        <v>59</v>
      </c>
      <c r="O101">
        <v>74</v>
      </c>
      <c r="P101">
        <v>4516</v>
      </c>
      <c r="Q101">
        <v>2285</v>
      </c>
      <c r="R101">
        <v>2231</v>
      </c>
      <c r="S101">
        <v>74</v>
      </c>
      <c r="T101">
        <v>73</v>
      </c>
      <c r="U101">
        <v>74</v>
      </c>
      <c r="V101">
        <v>4516</v>
      </c>
      <c r="W101">
        <v>2285</v>
      </c>
      <c r="X101">
        <v>2231</v>
      </c>
      <c r="Y101">
        <v>84</v>
      </c>
      <c r="Z101">
        <v>82</v>
      </c>
      <c r="AA101">
        <v>87</v>
      </c>
      <c r="AB101">
        <v>487</v>
      </c>
      <c r="AC101">
        <v>245</v>
      </c>
      <c r="AD101">
        <v>242</v>
      </c>
      <c r="AE101">
        <v>78</v>
      </c>
      <c r="AF101">
        <v>76</v>
      </c>
      <c r="AG101">
        <v>81</v>
      </c>
      <c r="AH101">
        <v>487</v>
      </c>
      <c r="AI101">
        <v>245</v>
      </c>
      <c r="AJ101">
        <v>242</v>
      </c>
      <c r="AK101">
        <v>65</v>
      </c>
      <c r="AL101">
        <v>56</v>
      </c>
      <c r="AM101">
        <v>74</v>
      </c>
      <c r="AN101">
        <v>487</v>
      </c>
      <c r="AO101">
        <v>245</v>
      </c>
      <c r="AP101">
        <v>242</v>
      </c>
      <c r="AQ101">
        <v>71</v>
      </c>
      <c r="AR101">
        <v>70</v>
      </c>
      <c r="AS101">
        <v>73</v>
      </c>
      <c r="AT101">
        <v>487</v>
      </c>
      <c r="AU101">
        <v>245</v>
      </c>
      <c r="AV101">
        <v>242</v>
      </c>
      <c r="AW101">
        <v>83</v>
      </c>
      <c r="AX101">
        <v>80</v>
      </c>
      <c r="AY101">
        <v>86</v>
      </c>
      <c r="AZ101">
        <v>871</v>
      </c>
      <c r="BA101">
        <v>454</v>
      </c>
      <c r="BB101">
        <v>417</v>
      </c>
      <c r="BC101">
        <v>72</v>
      </c>
      <c r="BD101">
        <v>70</v>
      </c>
      <c r="BE101">
        <v>74</v>
      </c>
      <c r="BF101">
        <v>871</v>
      </c>
      <c r="BG101">
        <v>454</v>
      </c>
      <c r="BH101">
        <v>417</v>
      </c>
      <c r="BI101">
        <v>61</v>
      </c>
      <c r="BJ101">
        <v>56</v>
      </c>
      <c r="BK101">
        <v>67</v>
      </c>
      <c r="BL101">
        <v>871</v>
      </c>
      <c r="BM101">
        <v>454</v>
      </c>
      <c r="BN101">
        <v>417</v>
      </c>
      <c r="BO101">
        <v>67</v>
      </c>
      <c r="BP101">
        <v>69</v>
      </c>
      <c r="BQ101">
        <v>64</v>
      </c>
      <c r="BR101">
        <v>871</v>
      </c>
      <c r="BS101">
        <v>454</v>
      </c>
      <c r="BT101">
        <v>417</v>
      </c>
      <c r="BU101">
        <v>74</v>
      </c>
      <c r="BV101">
        <v>73</v>
      </c>
      <c r="BW101">
        <v>75</v>
      </c>
      <c r="BX101">
        <v>147</v>
      </c>
      <c r="BY101">
        <v>67</v>
      </c>
      <c r="BZ101">
        <v>80</v>
      </c>
      <c r="CA101">
        <v>80</v>
      </c>
      <c r="CB101">
        <v>76</v>
      </c>
      <c r="CC101">
        <v>84</v>
      </c>
      <c r="CD101">
        <v>147</v>
      </c>
      <c r="CE101">
        <v>67</v>
      </c>
      <c r="CF101">
        <v>80</v>
      </c>
      <c r="CG101">
        <v>64</v>
      </c>
      <c r="CH101">
        <v>54</v>
      </c>
      <c r="CI101">
        <v>73</v>
      </c>
      <c r="CJ101">
        <v>147</v>
      </c>
      <c r="CK101">
        <v>67</v>
      </c>
      <c r="CL101">
        <v>80</v>
      </c>
      <c r="CM101">
        <v>71</v>
      </c>
      <c r="CN101">
        <v>69</v>
      </c>
      <c r="CO101">
        <v>73</v>
      </c>
      <c r="CP101">
        <v>147</v>
      </c>
      <c r="CQ101">
        <v>67</v>
      </c>
      <c r="CR101">
        <v>80</v>
      </c>
      <c r="CS101">
        <v>75</v>
      </c>
      <c r="CT101">
        <v>73</v>
      </c>
      <c r="CU101">
        <v>76</v>
      </c>
      <c r="CV101">
        <v>25</v>
      </c>
      <c r="CW101">
        <v>14</v>
      </c>
      <c r="CX101">
        <v>11</v>
      </c>
      <c r="CY101">
        <v>76</v>
      </c>
      <c r="CZ101" t="s">
        <v>636</v>
      </c>
      <c r="DA101" t="s">
        <v>636</v>
      </c>
      <c r="DB101">
        <v>25</v>
      </c>
      <c r="DC101">
        <v>14</v>
      </c>
      <c r="DD101">
        <v>11</v>
      </c>
      <c r="DE101">
        <v>76</v>
      </c>
      <c r="DF101" t="s">
        <v>636</v>
      </c>
      <c r="DG101" t="s">
        <v>636</v>
      </c>
      <c r="DH101">
        <v>25</v>
      </c>
      <c r="DI101">
        <v>14</v>
      </c>
      <c r="DJ101">
        <v>11</v>
      </c>
      <c r="DK101">
        <v>84</v>
      </c>
      <c r="DL101">
        <v>100</v>
      </c>
      <c r="DM101">
        <v>64</v>
      </c>
      <c r="DN101">
        <v>25</v>
      </c>
      <c r="DO101">
        <v>14</v>
      </c>
      <c r="DP101">
        <v>11</v>
      </c>
      <c r="DQ101">
        <v>84</v>
      </c>
      <c r="DR101" t="s">
        <v>636</v>
      </c>
      <c r="DS101" t="s">
        <v>636</v>
      </c>
      <c r="DT101">
        <v>6166</v>
      </c>
      <c r="DU101">
        <v>3125</v>
      </c>
      <c r="DV101">
        <v>3041</v>
      </c>
      <c r="DW101">
        <v>77</v>
      </c>
      <c r="DX101">
        <v>73</v>
      </c>
      <c r="DY101">
        <v>80</v>
      </c>
      <c r="DZ101">
        <v>6166</v>
      </c>
      <c r="EA101">
        <v>3125</v>
      </c>
      <c r="EB101">
        <v>3041</v>
      </c>
      <c r="EC101">
        <v>65</v>
      </c>
      <c r="ED101">
        <v>58</v>
      </c>
      <c r="EE101">
        <v>73</v>
      </c>
      <c r="EF101">
        <v>6166</v>
      </c>
      <c r="EG101">
        <v>3125</v>
      </c>
      <c r="EH101">
        <v>3041</v>
      </c>
      <c r="EI101">
        <v>72</v>
      </c>
      <c r="EJ101">
        <v>72</v>
      </c>
      <c r="EK101">
        <v>72</v>
      </c>
      <c r="EL101">
        <v>6166</v>
      </c>
      <c r="EM101">
        <v>3125</v>
      </c>
      <c r="EN101">
        <v>3041</v>
      </c>
      <c r="EO101">
        <v>82</v>
      </c>
      <c r="EP101">
        <v>80</v>
      </c>
      <c r="EQ101">
        <v>84</v>
      </c>
    </row>
    <row r="102" spans="1:147" x14ac:dyDescent="0.4">
      <c r="A102" t="s">
        <v>523</v>
      </c>
      <c r="B102" s="91" t="s">
        <v>358</v>
      </c>
      <c r="C102" s="91" t="s">
        <v>349</v>
      </c>
      <c r="D102">
        <v>2446</v>
      </c>
      <c r="E102">
        <v>1249</v>
      </c>
      <c r="F102">
        <v>1197</v>
      </c>
      <c r="G102">
        <v>74</v>
      </c>
      <c r="H102">
        <v>70</v>
      </c>
      <c r="I102">
        <v>78</v>
      </c>
      <c r="J102">
        <v>2446</v>
      </c>
      <c r="K102">
        <v>1249</v>
      </c>
      <c r="L102">
        <v>1197</v>
      </c>
      <c r="M102">
        <v>61</v>
      </c>
      <c r="N102">
        <v>54</v>
      </c>
      <c r="O102">
        <v>69</v>
      </c>
      <c r="P102">
        <v>2446</v>
      </c>
      <c r="Q102">
        <v>1249</v>
      </c>
      <c r="R102">
        <v>1197</v>
      </c>
      <c r="S102">
        <v>71</v>
      </c>
      <c r="T102">
        <v>70</v>
      </c>
      <c r="U102">
        <v>72</v>
      </c>
      <c r="V102">
        <v>2446</v>
      </c>
      <c r="W102">
        <v>1249</v>
      </c>
      <c r="X102">
        <v>1197</v>
      </c>
      <c r="Y102">
        <v>82</v>
      </c>
      <c r="Z102">
        <v>79</v>
      </c>
      <c r="AA102">
        <v>85</v>
      </c>
      <c r="AB102">
        <v>293</v>
      </c>
      <c r="AC102">
        <v>137</v>
      </c>
      <c r="AD102">
        <v>156</v>
      </c>
      <c r="AE102">
        <v>80</v>
      </c>
      <c r="AF102">
        <v>74</v>
      </c>
      <c r="AG102">
        <v>85</v>
      </c>
      <c r="AH102">
        <v>293</v>
      </c>
      <c r="AI102">
        <v>137</v>
      </c>
      <c r="AJ102">
        <v>156</v>
      </c>
      <c r="AK102">
        <v>73</v>
      </c>
      <c r="AL102">
        <v>66</v>
      </c>
      <c r="AM102">
        <v>78</v>
      </c>
      <c r="AN102">
        <v>293</v>
      </c>
      <c r="AO102">
        <v>137</v>
      </c>
      <c r="AP102">
        <v>156</v>
      </c>
      <c r="AQ102">
        <v>74</v>
      </c>
      <c r="AR102">
        <v>70</v>
      </c>
      <c r="AS102">
        <v>77</v>
      </c>
      <c r="AT102">
        <v>293</v>
      </c>
      <c r="AU102">
        <v>137</v>
      </c>
      <c r="AV102">
        <v>156</v>
      </c>
      <c r="AW102">
        <v>85</v>
      </c>
      <c r="AX102">
        <v>81</v>
      </c>
      <c r="AY102">
        <v>88</v>
      </c>
      <c r="AZ102">
        <v>486</v>
      </c>
      <c r="BA102">
        <v>243</v>
      </c>
      <c r="BB102">
        <v>243</v>
      </c>
      <c r="BC102">
        <v>80</v>
      </c>
      <c r="BD102">
        <v>75</v>
      </c>
      <c r="BE102">
        <v>84</v>
      </c>
      <c r="BF102">
        <v>486</v>
      </c>
      <c r="BG102">
        <v>243</v>
      </c>
      <c r="BH102">
        <v>243</v>
      </c>
      <c r="BI102">
        <v>72</v>
      </c>
      <c r="BJ102">
        <v>65</v>
      </c>
      <c r="BK102">
        <v>80</v>
      </c>
      <c r="BL102">
        <v>486</v>
      </c>
      <c r="BM102">
        <v>243</v>
      </c>
      <c r="BN102">
        <v>243</v>
      </c>
      <c r="BO102">
        <v>79</v>
      </c>
      <c r="BP102">
        <v>77</v>
      </c>
      <c r="BQ102">
        <v>81</v>
      </c>
      <c r="BR102">
        <v>486</v>
      </c>
      <c r="BS102">
        <v>243</v>
      </c>
      <c r="BT102">
        <v>243</v>
      </c>
      <c r="BU102">
        <v>81</v>
      </c>
      <c r="BV102">
        <v>77</v>
      </c>
      <c r="BW102">
        <v>86</v>
      </c>
      <c r="BX102">
        <v>508</v>
      </c>
      <c r="BY102">
        <v>267</v>
      </c>
      <c r="BZ102">
        <v>241</v>
      </c>
      <c r="CA102">
        <v>79</v>
      </c>
      <c r="CB102">
        <v>76</v>
      </c>
      <c r="CC102">
        <v>82</v>
      </c>
      <c r="CD102">
        <v>508</v>
      </c>
      <c r="CE102">
        <v>267</v>
      </c>
      <c r="CF102">
        <v>241</v>
      </c>
      <c r="CG102">
        <v>69</v>
      </c>
      <c r="CH102">
        <v>61</v>
      </c>
      <c r="CI102">
        <v>78</v>
      </c>
      <c r="CJ102">
        <v>508</v>
      </c>
      <c r="CK102">
        <v>267</v>
      </c>
      <c r="CL102">
        <v>241</v>
      </c>
      <c r="CM102">
        <v>70</v>
      </c>
      <c r="CN102">
        <v>69</v>
      </c>
      <c r="CO102">
        <v>70</v>
      </c>
      <c r="CP102">
        <v>508</v>
      </c>
      <c r="CQ102">
        <v>267</v>
      </c>
      <c r="CR102">
        <v>241</v>
      </c>
      <c r="CS102">
        <v>83</v>
      </c>
      <c r="CT102">
        <v>81</v>
      </c>
      <c r="CU102">
        <v>85</v>
      </c>
      <c r="CV102">
        <v>27</v>
      </c>
      <c r="CW102">
        <v>13</v>
      </c>
      <c r="CX102">
        <v>14</v>
      </c>
      <c r="CY102">
        <v>85</v>
      </c>
      <c r="CZ102" t="s">
        <v>636</v>
      </c>
      <c r="DA102" t="s">
        <v>636</v>
      </c>
      <c r="DB102">
        <v>27</v>
      </c>
      <c r="DC102">
        <v>13</v>
      </c>
      <c r="DD102">
        <v>14</v>
      </c>
      <c r="DE102">
        <v>78</v>
      </c>
      <c r="DF102">
        <v>77</v>
      </c>
      <c r="DG102">
        <v>79</v>
      </c>
      <c r="DH102">
        <v>27</v>
      </c>
      <c r="DI102">
        <v>13</v>
      </c>
      <c r="DJ102">
        <v>14</v>
      </c>
      <c r="DK102">
        <v>85</v>
      </c>
      <c r="DL102" t="s">
        <v>636</v>
      </c>
      <c r="DM102" t="s">
        <v>636</v>
      </c>
      <c r="DN102">
        <v>27</v>
      </c>
      <c r="DO102">
        <v>13</v>
      </c>
      <c r="DP102">
        <v>14</v>
      </c>
      <c r="DQ102">
        <v>74</v>
      </c>
      <c r="DR102">
        <v>77</v>
      </c>
      <c r="DS102">
        <v>71</v>
      </c>
      <c r="DT102">
        <v>3884</v>
      </c>
      <c r="DU102">
        <v>1972</v>
      </c>
      <c r="DV102">
        <v>1912</v>
      </c>
      <c r="DW102">
        <v>75</v>
      </c>
      <c r="DX102">
        <v>72</v>
      </c>
      <c r="DY102">
        <v>79</v>
      </c>
      <c r="DZ102">
        <v>3884</v>
      </c>
      <c r="EA102">
        <v>1972</v>
      </c>
      <c r="EB102">
        <v>1912</v>
      </c>
      <c r="EC102">
        <v>65</v>
      </c>
      <c r="ED102">
        <v>57</v>
      </c>
      <c r="EE102">
        <v>72</v>
      </c>
      <c r="EF102">
        <v>3884</v>
      </c>
      <c r="EG102">
        <v>1972</v>
      </c>
      <c r="EH102">
        <v>1912</v>
      </c>
      <c r="EI102">
        <v>72</v>
      </c>
      <c r="EJ102">
        <v>71</v>
      </c>
      <c r="EK102">
        <v>73</v>
      </c>
      <c r="EL102">
        <v>3884</v>
      </c>
      <c r="EM102">
        <v>1972</v>
      </c>
      <c r="EN102">
        <v>1912</v>
      </c>
      <c r="EO102">
        <v>82</v>
      </c>
      <c r="EP102">
        <v>79</v>
      </c>
      <c r="EQ102">
        <v>85</v>
      </c>
    </row>
    <row r="103" spans="1:147" x14ac:dyDescent="0.4">
      <c r="A103" t="s">
        <v>440</v>
      </c>
      <c r="B103" s="91" t="s">
        <v>279</v>
      </c>
      <c r="C103" s="91" t="s">
        <v>277</v>
      </c>
      <c r="D103">
        <v>7945</v>
      </c>
      <c r="E103">
        <v>4048</v>
      </c>
      <c r="F103">
        <v>3897</v>
      </c>
      <c r="G103">
        <v>74</v>
      </c>
      <c r="H103">
        <v>70</v>
      </c>
      <c r="I103">
        <v>79</v>
      </c>
      <c r="J103">
        <v>7945</v>
      </c>
      <c r="K103">
        <v>4048</v>
      </c>
      <c r="L103">
        <v>3897</v>
      </c>
      <c r="M103">
        <v>65</v>
      </c>
      <c r="N103">
        <v>57</v>
      </c>
      <c r="O103">
        <v>73</v>
      </c>
      <c r="P103">
        <v>7945</v>
      </c>
      <c r="Q103">
        <v>4048</v>
      </c>
      <c r="R103">
        <v>3897</v>
      </c>
      <c r="S103">
        <v>73</v>
      </c>
      <c r="T103">
        <v>72</v>
      </c>
      <c r="U103">
        <v>74</v>
      </c>
      <c r="V103">
        <v>7945</v>
      </c>
      <c r="W103">
        <v>4048</v>
      </c>
      <c r="X103">
        <v>3897</v>
      </c>
      <c r="Y103">
        <v>86</v>
      </c>
      <c r="Z103">
        <v>85</v>
      </c>
      <c r="AA103">
        <v>87</v>
      </c>
      <c r="AB103">
        <v>222</v>
      </c>
      <c r="AC103">
        <v>132</v>
      </c>
      <c r="AD103">
        <v>90</v>
      </c>
      <c r="AE103">
        <v>77</v>
      </c>
      <c r="AF103">
        <v>70</v>
      </c>
      <c r="AG103">
        <v>86</v>
      </c>
      <c r="AH103">
        <v>222</v>
      </c>
      <c r="AI103">
        <v>132</v>
      </c>
      <c r="AJ103">
        <v>90</v>
      </c>
      <c r="AK103">
        <v>66</v>
      </c>
      <c r="AL103">
        <v>56</v>
      </c>
      <c r="AM103">
        <v>81</v>
      </c>
      <c r="AN103">
        <v>222</v>
      </c>
      <c r="AO103">
        <v>132</v>
      </c>
      <c r="AP103">
        <v>90</v>
      </c>
      <c r="AQ103">
        <v>71</v>
      </c>
      <c r="AR103">
        <v>67</v>
      </c>
      <c r="AS103">
        <v>77</v>
      </c>
      <c r="AT103">
        <v>222</v>
      </c>
      <c r="AU103">
        <v>132</v>
      </c>
      <c r="AV103">
        <v>90</v>
      </c>
      <c r="AW103">
        <v>88</v>
      </c>
      <c r="AX103" t="s">
        <v>636</v>
      </c>
      <c r="AY103" t="s">
        <v>636</v>
      </c>
      <c r="AZ103">
        <v>94</v>
      </c>
      <c r="BA103">
        <v>46</v>
      </c>
      <c r="BB103">
        <v>48</v>
      </c>
      <c r="BC103">
        <v>83</v>
      </c>
      <c r="BD103">
        <v>83</v>
      </c>
      <c r="BE103">
        <v>83</v>
      </c>
      <c r="BF103">
        <v>94</v>
      </c>
      <c r="BG103">
        <v>46</v>
      </c>
      <c r="BH103">
        <v>48</v>
      </c>
      <c r="BI103">
        <v>77</v>
      </c>
      <c r="BJ103">
        <v>76</v>
      </c>
      <c r="BK103">
        <v>77</v>
      </c>
      <c r="BL103">
        <v>94</v>
      </c>
      <c r="BM103">
        <v>46</v>
      </c>
      <c r="BN103">
        <v>48</v>
      </c>
      <c r="BO103">
        <v>80</v>
      </c>
      <c r="BP103">
        <v>85</v>
      </c>
      <c r="BQ103">
        <v>75</v>
      </c>
      <c r="BR103">
        <v>94</v>
      </c>
      <c r="BS103">
        <v>46</v>
      </c>
      <c r="BT103">
        <v>48</v>
      </c>
      <c r="BU103">
        <v>88</v>
      </c>
      <c r="BV103">
        <v>87</v>
      </c>
      <c r="BW103">
        <v>90</v>
      </c>
      <c r="BX103">
        <v>27</v>
      </c>
      <c r="BY103">
        <v>15</v>
      </c>
      <c r="BZ103">
        <v>12</v>
      </c>
      <c r="CA103">
        <v>74</v>
      </c>
      <c r="CB103" t="s">
        <v>636</v>
      </c>
      <c r="CC103" t="s">
        <v>636</v>
      </c>
      <c r="CD103">
        <v>27</v>
      </c>
      <c r="CE103">
        <v>15</v>
      </c>
      <c r="CF103">
        <v>12</v>
      </c>
      <c r="CG103">
        <v>67</v>
      </c>
      <c r="CH103" t="s">
        <v>636</v>
      </c>
      <c r="CI103" t="s">
        <v>636</v>
      </c>
      <c r="CJ103">
        <v>27</v>
      </c>
      <c r="CK103">
        <v>15</v>
      </c>
      <c r="CL103">
        <v>12</v>
      </c>
      <c r="CM103">
        <v>67</v>
      </c>
      <c r="CN103">
        <v>67</v>
      </c>
      <c r="CO103">
        <v>67</v>
      </c>
      <c r="CP103">
        <v>27</v>
      </c>
      <c r="CQ103">
        <v>15</v>
      </c>
      <c r="CR103">
        <v>12</v>
      </c>
      <c r="CS103">
        <v>74</v>
      </c>
      <c r="CT103">
        <v>73</v>
      </c>
      <c r="CU103">
        <v>75</v>
      </c>
      <c r="CV103">
        <v>22</v>
      </c>
      <c r="CW103">
        <v>10</v>
      </c>
      <c r="CX103">
        <v>12</v>
      </c>
      <c r="CY103">
        <v>73</v>
      </c>
      <c r="CZ103" t="s">
        <v>636</v>
      </c>
      <c r="DA103" t="s">
        <v>636</v>
      </c>
      <c r="DB103">
        <v>22</v>
      </c>
      <c r="DC103">
        <v>10</v>
      </c>
      <c r="DD103">
        <v>12</v>
      </c>
      <c r="DE103">
        <v>73</v>
      </c>
      <c r="DF103" t="s">
        <v>636</v>
      </c>
      <c r="DG103" t="s">
        <v>636</v>
      </c>
      <c r="DH103">
        <v>22</v>
      </c>
      <c r="DI103">
        <v>10</v>
      </c>
      <c r="DJ103">
        <v>12</v>
      </c>
      <c r="DK103">
        <v>82</v>
      </c>
      <c r="DL103" t="s">
        <v>636</v>
      </c>
      <c r="DM103" t="s">
        <v>636</v>
      </c>
      <c r="DN103">
        <v>22</v>
      </c>
      <c r="DO103">
        <v>10</v>
      </c>
      <c r="DP103">
        <v>12</v>
      </c>
      <c r="DQ103">
        <v>86</v>
      </c>
      <c r="DR103" t="s">
        <v>636</v>
      </c>
      <c r="DS103" t="s">
        <v>636</v>
      </c>
      <c r="DT103">
        <v>8401</v>
      </c>
      <c r="DU103">
        <v>4297</v>
      </c>
      <c r="DV103">
        <v>4104</v>
      </c>
      <c r="DW103">
        <v>75</v>
      </c>
      <c r="DX103">
        <v>70</v>
      </c>
      <c r="DY103">
        <v>79</v>
      </c>
      <c r="DZ103">
        <v>8401</v>
      </c>
      <c r="EA103">
        <v>4297</v>
      </c>
      <c r="EB103">
        <v>4104</v>
      </c>
      <c r="EC103">
        <v>65</v>
      </c>
      <c r="ED103">
        <v>58</v>
      </c>
      <c r="EE103">
        <v>73</v>
      </c>
      <c r="EF103">
        <v>8401</v>
      </c>
      <c r="EG103">
        <v>4297</v>
      </c>
      <c r="EH103">
        <v>4104</v>
      </c>
      <c r="EI103">
        <v>73</v>
      </c>
      <c r="EJ103">
        <v>72</v>
      </c>
      <c r="EK103">
        <v>74</v>
      </c>
      <c r="EL103">
        <v>8401</v>
      </c>
      <c r="EM103">
        <v>4297</v>
      </c>
      <c r="EN103">
        <v>4104</v>
      </c>
      <c r="EO103">
        <v>86</v>
      </c>
      <c r="EP103">
        <v>84</v>
      </c>
      <c r="EQ103">
        <v>88</v>
      </c>
    </row>
    <row r="104" spans="1:147" x14ac:dyDescent="0.4">
      <c r="A104" t="s">
        <v>439</v>
      </c>
      <c r="B104" s="91" t="s">
        <v>278</v>
      </c>
      <c r="C104" s="91" t="s">
        <v>277</v>
      </c>
      <c r="D104">
        <v>2239</v>
      </c>
      <c r="E104">
        <v>1139</v>
      </c>
      <c r="F104">
        <v>1100</v>
      </c>
      <c r="G104">
        <v>64</v>
      </c>
      <c r="H104">
        <v>60</v>
      </c>
      <c r="I104">
        <v>68</v>
      </c>
      <c r="J104">
        <v>2239</v>
      </c>
      <c r="K104">
        <v>1139</v>
      </c>
      <c r="L104">
        <v>1100</v>
      </c>
      <c r="M104">
        <v>52</v>
      </c>
      <c r="N104">
        <v>46</v>
      </c>
      <c r="O104">
        <v>58</v>
      </c>
      <c r="P104">
        <v>2239</v>
      </c>
      <c r="Q104">
        <v>1139</v>
      </c>
      <c r="R104">
        <v>1100</v>
      </c>
      <c r="S104">
        <v>63</v>
      </c>
      <c r="T104">
        <v>63</v>
      </c>
      <c r="U104">
        <v>64</v>
      </c>
      <c r="V104">
        <v>2239</v>
      </c>
      <c r="W104">
        <v>1139</v>
      </c>
      <c r="X104">
        <v>1100</v>
      </c>
      <c r="Y104">
        <v>74</v>
      </c>
      <c r="Z104">
        <v>71</v>
      </c>
      <c r="AA104">
        <v>78</v>
      </c>
      <c r="AB104">
        <v>259</v>
      </c>
      <c r="AC104">
        <v>137</v>
      </c>
      <c r="AD104">
        <v>122</v>
      </c>
      <c r="AE104">
        <v>69</v>
      </c>
      <c r="AF104">
        <v>61</v>
      </c>
      <c r="AG104">
        <v>77</v>
      </c>
      <c r="AH104">
        <v>259</v>
      </c>
      <c r="AI104">
        <v>137</v>
      </c>
      <c r="AJ104">
        <v>122</v>
      </c>
      <c r="AK104">
        <v>58</v>
      </c>
      <c r="AL104">
        <v>51</v>
      </c>
      <c r="AM104">
        <v>65</v>
      </c>
      <c r="AN104">
        <v>259</v>
      </c>
      <c r="AO104">
        <v>137</v>
      </c>
      <c r="AP104">
        <v>122</v>
      </c>
      <c r="AQ104">
        <v>68</v>
      </c>
      <c r="AR104">
        <v>64</v>
      </c>
      <c r="AS104">
        <v>71</v>
      </c>
      <c r="AT104">
        <v>259</v>
      </c>
      <c r="AU104">
        <v>137</v>
      </c>
      <c r="AV104">
        <v>122</v>
      </c>
      <c r="AW104">
        <v>80</v>
      </c>
      <c r="AX104">
        <v>78</v>
      </c>
      <c r="AY104">
        <v>83</v>
      </c>
      <c r="AZ104">
        <v>628</v>
      </c>
      <c r="BA104">
        <v>321</v>
      </c>
      <c r="BB104">
        <v>307</v>
      </c>
      <c r="BC104">
        <v>72</v>
      </c>
      <c r="BD104">
        <v>69</v>
      </c>
      <c r="BE104">
        <v>76</v>
      </c>
      <c r="BF104">
        <v>628</v>
      </c>
      <c r="BG104">
        <v>321</v>
      </c>
      <c r="BH104">
        <v>307</v>
      </c>
      <c r="BI104">
        <v>64</v>
      </c>
      <c r="BJ104">
        <v>57</v>
      </c>
      <c r="BK104">
        <v>71</v>
      </c>
      <c r="BL104">
        <v>628</v>
      </c>
      <c r="BM104">
        <v>321</v>
      </c>
      <c r="BN104">
        <v>307</v>
      </c>
      <c r="BO104">
        <v>67</v>
      </c>
      <c r="BP104">
        <v>65</v>
      </c>
      <c r="BQ104">
        <v>70</v>
      </c>
      <c r="BR104">
        <v>628</v>
      </c>
      <c r="BS104">
        <v>321</v>
      </c>
      <c r="BT104">
        <v>307</v>
      </c>
      <c r="BU104">
        <v>80</v>
      </c>
      <c r="BV104">
        <v>77</v>
      </c>
      <c r="BW104">
        <v>83</v>
      </c>
      <c r="BX104">
        <v>113</v>
      </c>
      <c r="BY104">
        <v>60</v>
      </c>
      <c r="BZ104">
        <v>53</v>
      </c>
      <c r="CA104">
        <v>70</v>
      </c>
      <c r="CB104">
        <v>62</v>
      </c>
      <c r="CC104">
        <v>79</v>
      </c>
      <c r="CD104">
        <v>113</v>
      </c>
      <c r="CE104">
        <v>60</v>
      </c>
      <c r="CF104">
        <v>53</v>
      </c>
      <c r="CG104">
        <v>63</v>
      </c>
      <c r="CH104">
        <v>52</v>
      </c>
      <c r="CI104">
        <v>75</v>
      </c>
      <c r="CJ104">
        <v>113</v>
      </c>
      <c r="CK104">
        <v>60</v>
      </c>
      <c r="CL104">
        <v>53</v>
      </c>
      <c r="CM104">
        <v>68</v>
      </c>
      <c r="CN104">
        <v>62</v>
      </c>
      <c r="CO104">
        <v>75</v>
      </c>
      <c r="CP104">
        <v>113</v>
      </c>
      <c r="CQ104">
        <v>60</v>
      </c>
      <c r="CR104">
        <v>53</v>
      </c>
      <c r="CS104">
        <v>81</v>
      </c>
      <c r="CT104">
        <v>75</v>
      </c>
      <c r="CU104">
        <v>87</v>
      </c>
      <c r="CV104">
        <v>23</v>
      </c>
      <c r="CW104">
        <v>14</v>
      </c>
      <c r="CX104">
        <v>9</v>
      </c>
      <c r="CY104">
        <v>70</v>
      </c>
      <c r="CZ104" t="s">
        <v>636</v>
      </c>
      <c r="DA104" t="s">
        <v>636</v>
      </c>
      <c r="DB104">
        <v>23</v>
      </c>
      <c r="DC104">
        <v>14</v>
      </c>
      <c r="DD104">
        <v>9</v>
      </c>
      <c r="DE104">
        <v>61</v>
      </c>
      <c r="DF104">
        <v>64</v>
      </c>
      <c r="DG104">
        <v>56</v>
      </c>
      <c r="DH104">
        <v>23</v>
      </c>
      <c r="DI104">
        <v>14</v>
      </c>
      <c r="DJ104">
        <v>9</v>
      </c>
      <c r="DK104" t="s">
        <v>636</v>
      </c>
      <c r="DL104" t="s">
        <v>636</v>
      </c>
      <c r="DM104" t="s">
        <v>636</v>
      </c>
      <c r="DN104">
        <v>23</v>
      </c>
      <c r="DO104">
        <v>14</v>
      </c>
      <c r="DP104">
        <v>9</v>
      </c>
      <c r="DQ104">
        <v>87</v>
      </c>
      <c r="DR104" t="s">
        <v>636</v>
      </c>
      <c r="DS104" t="s">
        <v>636</v>
      </c>
      <c r="DT104">
        <v>3389</v>
      </c>
      <c r="DU104">
        <v>1751</v>
      </c>
      <c r="DV104">
        <v>1638</v>
      </c>
      <c r="DW104">
        <v>66</v>
      </c>
      <c r="DX104">
        <v>61</v>
      </c>
      <c r="DY104">
        <v>70</v>
      </c>
      <c r="DZ104">
        <v>3389</v>
      </c>
      <c r="EA104">
        <v>1751</v>
      </c>
      <c r="EB104">
        <v>1638</v>
      </c>
      <c r="EC104">
        <v>55</v>
      </c>
      <c r="ED104">
        <v>48</v>
      </c>
      <c r="EE104">
        <v>61</v>
      </c>
      <c r="EF104">
        <v>3389</v>
      </c>
      <c r="EG104">
        <v>1751</v>
      </c>
      <c r="EH104">
        <v>1638</v>
      </c>
      <c r="EI104">
        <v>64</v>
      </c>
      <c r="EJ104">
        <v>63</v>
      </c>
      <c r="EK104">
        <v>66</v>
      </c>
      <c r="EL104">
        <v>3389</v>
      </c>
      <c r="EM104">
        <v>1751</v>
      </c>
      <c r="EN104">
        <v>1638</v>
      </c>
      <c r="EO104">
        <v>75</v>
      </c>
      <c r="EP104">
        <v>72</v>
      </c>
      <c r="EQ104">
        <v>79</v>
      </c>
    </row>
    <row r="105" spans="1:147" x14ac:dyDescent="0.4">
      <c r="A105" t="s">
        <v>541</v>
      </c>
      <c r="B105" s="91" t="s">
        <v>373</v>
      </c>
      <c r="C105" s="91" t="s">
        <v>368</v>
      </c>
      <c r="D105">
        <v>3897</v>
      </c>
      <c r="E105">
        <v>1962</v>
      </c>
      <c r="F105">
        <v>1935</v>
      </c>
      <c r="G105">
        <v>73</v>
      </c>
      <c r="H105">
        <v>68</v>
      </c>
      <c r="I105">
        <v>77</v>
      </c>
      <c r="J105">
        <v>3897</v>
      </c>
      <c r="K105">
        <v>1962</v>
      </c>
      <c r="L105">
        <v>1935</v>
      </c>
      <c r="M105">
        <v>61</v>
      </c>
      <c r="N105">
        <v>53</v>
      </c>
      <c r="O105">
        <v>68</v>
      </c>
      <c r="P105">
        <v>3897</v>
      </c>
      <c r="Q105">
        <v>1962</v>
      </c>
      <c r="R105">
        <v>1935</v>
      </c>
      <c r="S105">
        <v>68</v>
      </c>
      <c r="T105">
        <v>68</v>
      </c>
      <c r="U105">
        <v>68</v>
      </c>
      <c r="V105">
        <v>3897</v>
      </c>
      <c r="W105">
        <v>1962</v>
      </c>
      <c r="X105">
        <v>1935</v>
      </c>
      <c r="Y105">
        <v>81</v>
      </c>
      <c r="Z105">
        <v>80</v>
      </c>
      <c r="AA105">
        <v>83</v>
      </c>
      <c r="AB105">
        <v>103</v>
      </c>
      <c r="AC105">
        <v>47</v>
      </c>
      <c r="AD105">
        <v>56</v>
      </c>
      <c r="AE105">
        <v>79</v>
      </c>
      <c r="AF105">
        <v>68</v>
      </c>
      <c r="AG105">
        <v>88</v>
      </c>
      <c r="AH105">
        <v>103</v>
      </c>
      <c r="AI105">
        <v>47</v>
      </c>
      <c r="AJ105">
        <v>56</v>
      </c>
      <c r="AK105">
        <v>68</v>
      </c>
      <c r="AL105">
        <v>55</v>
      </c>
      <c r="AM105">
        <v>79</v>
      </c>
      <c r="AN105">
        <v>103</v>
      </c>
      <c r="AO105">
        <v>47</v>
      </c>
      <c r="AP105">
        <v>56</v>
      </c>
      <c r="AQ105">
        <v>73</v>
      </c>
      <c r="AR105">
        <v>64</v>
      </c>
      <c r="AS105">
        <v>80</v>
      </c>
      <c r="AT105">
        <v>103</v>
      </c>
      <c r="AU105">
        <v>47</v>
      </c>
      <c r="AV105">
        <v>56</v>
      </c>
      <c r="AW105">
        <v>83</v>
      </c>
      <c r="AX105">
        <v>79</v>
      </c>
      <c r="AY105">
        <v>88</v>
      </c>
      <c r="AZ105">
        <v>43</v>
      </c>
      <c r="BA105">
        <v>23</v>
      </c>
      <c r="BB105">
        <v>20</v>
      </c>
      <c r="BC105">
        <v>74</v>
      </c>
      <c r="BD105">
        <v>70</v>
      </c>
      <c r="BE105">
        <v>80</v>
      </c>
      <c r="BF105">
        <v>43</v>
      </c>
      <c r="BG105">
        <v>23</v>
      </c>
      <c r="BH105">
        <v>20</v>
      </c>
      <c r="BI105">
        <v>67</v>
      </c>
      <c r="BJ105">
        <v>61</v>
      </c>
      <c r="BK105">
        <v>75</v>
      </c>
      <c r="BL105">
        <v>43</v>
      </c>
      <c r="BM105">
        <v>23</v>
      </c>
      <c r="BN105">
        <v>20</v>
      </c>
      <c r="BO105">
        <v>63</v>
      </c>
      <c r="BP105">
        <v>65</v>
      </c>
      <c r="BQ105">
        <v>60</v>
      </c>
      <c r="BR105">
        <v>43</v>
      </c>
      <c r="BS105">
        <v>23</v>
      </c>
      <c r="BT105">
        <v>20</v>
      </c>
      <c r="BU105">
        <v>81</v>
      </c>
      <c r="BV105">
        <v>78</v>
      </c>
      <c r="BW105">
        <v>85</v>
      </c>
      <c r="BX105">
        <v>10</v>
      </c>
      <c r="BY105">
        <v>4</v>
      </c>
      <c r="BZ105">
        <v>6</v>
      </c>
      <c r="CA105">
        <v>70</v>
      </c>
      <c r="CB105">
        <v>100</v>
      </c>
      <c r="CC105">
        <v>50</v>
      </c>
      <c r="CD105">
        <v>10</v>
      </c>
      <c r="CE105">
        <v>4</v>
      </c>
      <c r="CF105">
        <v>6</v>
      </c>
      <c r="CG105">
        <v>50</v>
      </c>
      <c r="CH105" t="s">
        <v>636</v>
      </c>
      <c r="CI105" t="s">
        <v>636</v>
      </c>
      <c r="CJ105">
        <v>10</v>
      </c>
      <c r="CK105">
        <v>4</v>
      </c>
      <c r="CL105">
        <v>6</v>
      </c>
      <c r="CM105">
        <v>70</v>
      </c>
      <c r="CN105" t="s">
        <v>636</v>
      </c>
      <c r="CO105" t="s">
        <v>636</v>
      </c>
      <c r="CP105">
        <v>10</v>
      </c>
      <c r="CQ105">
        <v>4</v>
      </c>
      <c r="CR105">
        <v>6</v>
      </c>
      <c r="CS105">
        <v>100</v>
      </c>
      <c r="CT105">
        <v>100</v>
      </c>
      <c r="CU105">
        <v>100</v>
      </c>
      <c r="CV105">
        <v>10</v>
      </c>
      <c r="CW105">
        <v>4</v>
      </c>
      <c r="CX105">
        <v>6</v>
      </c>
      <c r="CY105" t="s">
        <v>636</v>
      </c>
      <c r="CZ105" t="s">
        <v>636</v>
      </c>
      <c r="DA105" t="s">
        <v>636</v>
      </c>
      <c r="DB105">
        <v>10</v>
      </c>
      <c r="DC105">
        <v>4</v>
      </c>
      <c r="DD105">
        <v>6</v>
      </c>
      <c r="DE105" t="s">
        <v>636</v>
      </c>
      <c r="DF105" t="s">
        <v>636</v>
      </c>
      <c r="DG105" t="s">
        <v>636</v>
      </c>
      <c r="DH105">
        <v>10</v>
      </c>
      <c r="DI105">
        <v>4</v>
      </c>
      <c r="DJ105">
        <v>6</v>
      </c>
      <c r="DK105" t="s">
        <v>636</v>
      </c>
      <c r="DL105" t="s">
        <v>636</v>
      </c>
      <c r="DM105" t="s">
        <v>636</v>
      </c>
      <c r="DN105">
        <v>10</v>
      </c>
      <c r="DO105">
        <v>4</v>
      </c>
      <c r="DP105">
        <v>6</v>
      </c>
      <c r="DQ105">
        <v>70</v>
      </c>
      <c r="DR105" t="s">
        <v>636</v>
      </c>
      <c r="DS105" t="s">
        <v>636</v>
      </c>
      <c r="DT105">
        <v>4116</v>
      </c>
      <c r="DU105">
        <v>2068</v>
      </c>
      <c r="DV105">
        <v>2048</v>
      </c>
      <c r="DW105">
        <v>72</v>
      </c>
      <c r="DX105">
        <v>68</v>
      </c>
      <c r="DY105">
        <v>77</v>
      </c>
      <c r="DZ105">
        <v>4116</v>
      </c>
      <c r="EA105">
        <v>2068</v>
      </c>
      <c r="EB105">
        <v>2048</v>
      </c>
      <c r="EC105">
        <v>61</v>
      </c>
      <c r="ED105">
        <v>53</v>
      </c>
      <c r="EE105">
        <v>69</v>
      </c>
      <c r="EF105">
        <v>4116</v>
      </c>
      <c r="EG105">
        <v>2068</v>
      </c>
      <c r="EH105">
        <v>2048</v>
      </c>
      <c r="EI105">
        <v>68</v>
      </c>
      <c r="EJ105">
        <v>68</v>
      </c>
      <c r="EK105">
        <v>68</v>
      </c>
      <c r="EL105">
        <v>4116</v>
      </c>
      <c r="EM105">
        <v>2068</v>
      </c>
      <c r="EN105">
        <v>2048</v>
      </c>
      <c r="EO105">
        <v>81</v>
      </c>
      <c r="EP105">
        <v>80</v>
      </c>
      <c r="EQ105">
        <v>83</v>
      </c>
    </row>
    <row r="106" spans="1:147" x14ac:dyDescent="0.4">
      <c r="A106" t="s">
        <v>546</v>
      </c>
      <c r="B106" s="91" t="s">
        <v>378</v>
      </c>
      <c r="C106" s="91" t="s">
        <v>368</v>
      </c>
      <c r="D106">
        <v>1390</v>
      </c>
      <c r="E106">
        <v>732</v>
      </c>
      <c r="F106">
        <v>658</v>
      </c>
      <c r="G106">
        <v>77</v>
      </c>
      <c r="H106">
        <v>72</v>
      </c>
      <c r="I106">
        <v>83</v>
      </c>
      <c r="J106">
        <v>1390</v>
      </c>
      <c r="K106">
        <v>732</v>
      </c>
      <c r="L106">
        <v>658</v>
      </c>
      <c r="M106">
        <v>67</v>
      </c>
      <c r="N106">
        <v>63</v>
      </c>
      <c r="O106">
        <v>73</v>
      </c>
      <c r="P106">
        <v>1390</v>
      </c>
      <c r="Q106">
        <v>732</v>
      </c>
      <c r="R106">
        <v>658</v>
      </c>
      <c r="S106">
        <v>76</v>
      </c>
      <c r="T106">
        <v>76</v>
      </c>
      <c r="U106">
        <v>76</v>
      </c>
      <c r="V106">
        <v>1390</v>
      </c>
      <c r="W106">
        <v>732</v>
      </c>
      <c r="X106">
        <v>658</v>
      </c>
      <c r="Y106">
        <v>86</v>
      </c>
      <c r="Z106">
        <v>84</v>
      </c>
      <c r="AA106">
        <v>88</v>
      </c>
      <c r="AB106">
        <v>67</v>
      </c>
      <c r="AC106">
        <v>32</v>
      </c>
      <c r="AD106">
        <v>35</v>
      </c>
      <c r="AE106">
        <v>82</v>
      </c>
      <c r="AF106">
        <v>78</v>
      </c>
      <c r="AG106">
        <v>86</v>
      </c>
      <c r="AH106">
        <v>67</v>
      </c>
      <c r="AI106">
        <v>32</v>
      </c>
      <c r="AJ106">
        <v>35</v>
      </c>
      <c r="AK106">
        <v>78</v>
      </c>
      <c r="AL106">
        <v>75</v>
      </c>
      <c r="AM106">
        <v>80</v>
      </c>
      <c r="AN106">
        <v>67</v>
      </c>
      <c r="AO106">
        <v>32</v>
      </c>
      <c r="AP106">
        <v>35</v>
      </c>
      <c r="AQ106">
        <v>78</v>
      </c>
      <c r="AR106">
        <v>78</v>
      </c>
      <c r="AS106">
        <v>77</v>
      </c>
      <c r="AT106">
        <v>67</v>
      </c>
      <c r="AU106">
        <v>32</v>
      </c>
      <c r="AV106">
        <v>35</v>
      </c>
      <c r="AW106">
        <v>85</v>
      </c>
      <c r="AX106">
        <v>78</v>
      </c>
      <c r="AY106">
        <v>91</v>
      </c>
      <c r="AZ106">
        <v>43</v>
      </c>
      <c r="BA106">
        <v>22</v>
      </c>
      <c r="BB106">
        <v>21</v>
      </c>
      <c r="BC106">
        <v>79</v>
      </c>
      <c r="BD106">
        <v>77</v>
      </c>
      <c r="BE106">
        <v>81</v>
      </c>
      <c r="BF106">
        <v>43</v>
      </c>
      <c r="BG106">
        <v>22</v>
      </c>
      <c r="BH106">
        <v>21</v>
      </c>
      <c r="BI106">
        <v>79</v>
      </c>
      <c r="BJ106">
        <v>77</v>
      </c>
      <c r="BK106">
        <v>81</v>
      </c>
      <c r="BL106">
        <v>43</v>
      </c>
      <c r="BM106">
        <v>22</v>
      </c>
      <c r="BN106">
        <v>21</v>
      </c>
      <c r="BO106">
        <v>84</v>
      </c>
      <c r="BP106">
        <v>82</v>
      </c>
      <c r="BQ106">
        <v>86</v>
      </c>
      <c r="BR106">
        <v>43</v>
      </c>
      <c r="BS106">
        <v>22</v>
      </c>
      <c r="BT106">
        <v>21</v>
      </c>
      <c r="BU106">
        <v>81</v>
      </c>
      <c r="BV106">
        <v>77</v>
      </c>
      <c r="BW106">
        <v>86</v>
      </c>
      <c r="BX106">
        <v>13</v>
      </c>
      <c r="BY106">
        <v>7</v>
      </c>
      <c r="BZ106">
        <v>6</v>
      </c>
      <c r="CA106">
        <v>62</v>
      </c>
      <c r="CB106" t="s">
        <v>636</v>
      </c>
      <c r="CC106" t="s">
        <v>636</v>
      </c>
      <c r="CD106">
        <v>13</v>
      </c>
      <c r="CE106">
        <v>7</v>
      </c>
      <c r="CF106">
        <v>6</v>
      </c>
      <c r="CG106">
        <v>62</v>
      </c>
      <c r="CH106" t="s">
        <v>636</v>
      </c>
      <c r="CI106" t="s">
        <v>636</v>
      </c>
      <c r="CJ106">
        <v>13</v>
      </c>
      <c r="CK106">
        <v>7</v>
      </c>
      <c r="CL106">
        <v>6</v>
      </c>
      <c r="CM106">
        <v>54</v>
      </c>
      <c r="CN106">
        <v>57</v>
      </c>
      <c r="CO106">
        <v>50</v>
      </c>
      <c r="CP106">
        <v>13</v>
      </c>
      <c r="CQ106">
        <v>7</v>
      </c>
      <c r="CR106">
        <v>6</v>
      </c>
      <c r="CS106">
        <v>69</v>
      </c>
      <c r="CT106" t="s">
        <v>636</v>
      </c>
      <c r="CU106" t="s">
        <v>636</v>
      </c>
      <c r="CV106">
        <v>4</v>
      </c>
      <c r="CW106">
        <v>4</v>
      </c>
      <c r="CX106">
        <v>0</v>
      </c>
      <c r="CY106">
        <v>100</v>
      </c>
      <c r="CZ106">
        <v>100</v>
      </c>
      <c r="DA106" t="s">
        <v>637</v>
      </c>
      <c r="DB106">
        <v>4</v>
      </c>
      <c r="DC106">
        <v>4</v>
      </c>
      <c r="DD106">
        <v>0</v>
      </c>
      <c r="DE106" t="s">
        <v>636</v>
      </c>
      <c r="DF106" t="s">
        <v>636</v>
      </c>
      <c r="DG106" t="s">
        <v>637</v>
      </c>
      <c r="DH106">
        <v>4</v>
      </c>
      <c r="DI106">
        <v>4</v>
      </c>
      <c r="DJ106">
        <v>0</v>
      </c>
      <c r="DK106">
        <v>100</v>
      </c>
      <c r="DL106">
        <v>100</v>
      </c>
      <c r="DM106" t="s">
        <v>637</v>
      </c>
      <c r="DN106">
        <v>4</v>
      </c>
      <c r="DO106">
        <v>4</v>
      </c>
      <c r="DP106">
        <v>0</v>
      </c>
      <c r="DQ106">
        <v>100</v>
      </c>
      <c r="DR106">
        <v>100</v>
      </c>
      <c r="DS106" t="s">
        <v>637</v>
      </c>
      <c r="DT106">
        <v>1545</v>
      </c>
      <c r="DU106">
        <v>811</v>
      </c>
      <c r="DV106">
        <v>734</v>
      </c>
      <c r="DW106">
        <v>77</v>
      </c>
      <c r="DX106">
        <v>73</v>
      </c>
      <c r="DY106">
        <v>83</v>
      </c>
      <c r="DZ106">
        <v>1545</v>
      </c>
      <c r="EA106">
        <v>811</v>
      </c>
      <c r="EB106">
        <v>734</v>
      </c>
      <c r="EC106">
        <v>68</v>
      </c>
      <c r="ED106">
        <v>63</v>
      </c>
      <c r="EE106">
        <v>73</v>
      </c>
      <c r="EF106">
        <v>1545</v>
      </c>
      <c r="EG106">
        <v>811</v>
      </c>
      <c r="EH106">
        <v>734</v>
      </c>
      <c r="EI106">
        <v>76</v>
      </c>
      <c r="EJ106">
        <v>76</v>
      </c>
      <c r="EK106">
        <v>76</v>
      </c>
      <c r="EL106">
        <v>1545</v>
      </c>
      <c r="EM106">
        <v>811</v>
      </c>
      <c r="EN106">
        <v>734</v>
      </c>
      <c r="EO106">
        <v>86</v>
      </c>
      <c r="EP106">
        <v>84</v>
      </c>
      <c r="EQ106">
        <v>88</v>
      </c>
    </row>
    <row r="107" spans="1:147" x14ac:dyDescent="0.4">
      <c r="A107" t="s">
        <v>537</v>
      </c>
      <c r="B107" s="91" t="s">
        <v>370</v>
      </c>
      <c r="C107" s="91" t="s">
        <v>368</v>
      </c>
      <c r="D107">
        <v>1658</v>
      </c>
      <c r="E107">
        <v>831</v>
      </c>
      <c r="F107">
        <v>827</v>
      </c>
      <c r="G107">
        <v>73</v>
      </c>
      <c r="H107">
        <v>70</v>
      </c>
      <c r="I107">
        <v>75</v>
      </c>
      <c r="J107">
        <v>1658</v>
      </c>
      <c r="K107">
        <v>831</v>
      </c>
      <c r="L107">
        <v>827</v>
      </c>
      <c r="M107">
        <v>62</v>
      </c>
      <c r="N107">
        <v>55</v>
      </c>
      <c r="O107">
        <v>68</v>
      </c>
      <c r="P107">
        <v>1658</v>
      </c>
      <c r="Q107">
        <v>831</v>
      </c>
      <c r="R107">
        <v>827</v>
      </c>
      <c r="S107">
        <v>71</v>
      </c>
      <c r="T107">
        <v>71</v>
      </c>
      <c r="U107">
        <v>70</v>
      </c>
      <c r="V107">
        <v>1658</v>
      </c>
      <c r="W107">
        <v>831</v>
      </c>
      <c r="X107">
        <v>827</v>
      </c>
      <c r="Y107">
        <v>85</v>
      </c>
      <c r="Z107">
        <v>82</v>
      </c>
      <c r="AA107">
        <v>88</v>
      </c>
      <c r="AB107">
        <v>137</v>
      </c>
      <c r="AC107">
        <v>64</v>
      </c>
      <c r="AD107">
        <v>73</v>
      </c>
      <c r="AE107">
        <v>76</v>
      </c>
      <c r="AF107">
        <v>70</v>
      </c>
      <c r="AG107">
        <v>81</v>
      </c>
      <c r="AH107">
        <v>137</v>
      </c>
      <c r="AI107">
        <v>64</v>
      </c>
      <c r="AJ107">
        <v>73</v>
      </c>
      <c r="AK107">
        <v>62</v>
      </c>
      <c r="AL107">
        <v>48</v>
      </c>
      <c r="AM107">
        <v>74</v>
      </c>
      <c r="AN107">
        <v>137</v>
      </c>
      <c r="AO107">
        <v>64</v>
      </c>
      <c r="AP107">
        <v>73</v>
      </c>
      <c r="AQ107">
        <v>74</v>
      </c>
      <c r="AR107">
        <v>75</v>
      </c>
      <c r="AS107">
        <v>73</v>
      </c>
      <c r="AT107">
        <v>137</v>
      </c>
      <c r="AU107">
        <v>64</v>
      </c>
      <c r="AV107">
        <v>73</v>
      </c>
      <c r="AW107">
        <v>88</v>
      </c>
      <c r="AX107">
        <v>83</v>
      </c>
      <c r="AY107">
        <v>92</v>
      </c>
      <c r="AZ107">
        <v>60</v>
      </c>
      <c r="BA107">
        <v>34</v>
      </c>
      <c r="BB107">
        <v>26</v>
      </c>
      <c r="BC107">
        <v>68</v>
      </c>
      <c r="BD107">
        <v>65</v>
      </c>
      <c r="BE107">
        <v>73</v>
      </c>
      <c r="BF107">
        <v>60</v>
      </c>
      <c r="BG107">
        <v>34</v>
      </c>
      <c r="BH107">
        <v>26</v>
      </c>
      <c r="BI107">
        <v>67</v>
      </c>
      <c r="BJ107">
        <v>62</v>
      </c>
      <c r="BK107">
        <v>73</v>
      </c>
      <c r="BL107">
        <v>60</v>
      </c>
      <c r="BM107">
        <v>34</v>
      </c>
      <c r="BN107">
        <v>26</v>
      </c>
      <c r="BO107">
        <v>72</v>
      </c>
      <c r="BP107">
        <v>74</v>
      </c>
      <c r="BQ107">
        <v>69</v>
      </c>
      <c r="BR107">
        <v>60</v>
      </c>
      <c r="BS107">
        <v>34</v>
      </c>
      <c r="BT107">
        <v>26</v>
      </c>
      <c r="BU107">
        <v>77</v>
      </c>
      <c r="BV107">
        <v>74</v>
      </c>
      <c r="BW107">
        <v>81</v>
      </c>
      <c r="BX107">
        <v>19</v>
      </c>
      <c r="BY107">
        <v>10</v>
      </c>
      <c r="BZ107">
        <v>9</v>
      </c>
      <c r="CA107">
        <v>84</v>
      </c>
      <c r="CB107" t="s">
        <v>636</v>
      </c>
      <c r="CC107" t="s">
        <v>636</v>
      </c>
      <c r="CD107">
        <v>19</v>
      </c>
      <c r="CE107">
        <v>10</v>
      </c>
      <c r="CF107">
        <v>9</v>
      </c>
      <c r="CG107">
        <v>79</v>
      </c>
      <c r="CH107" t="s">
        <v>636</v>
      </c>
      <c r="CI107" t="s">
        <v>636</v>
      </c>
      <c r="CJ107">
        <v>19</v>
      </c>
      <c r="CK107">
        <v>10</v>
      </c>
      <c r="CL107">
        <v>9</v>
      </c>
      <c r="CM107">
        <v>79</v>
      </c>
      <c r="CN107" t="s">
        <v>636</v>
      </c>
      <c r="CO107" t="s">
        <v>636</v>
      </c>
      <c r="CP107">
        <v>19</v>
      </c>
      <c r="CQ107">
        <v>10</v>
      </c>
      <c r="CR107">
        <v>9</v>
      </c>
      <c r="CS107">
        <v>79</v>
      </c>
      <c r="CT107" t="s">
        <v>636</v>
      </c>
      <c r="CU107" t="s">
        <v>636</v>
      </c>
      <c r="CV107">
        <v>14</v>
      </c>
      <c r="CW107">
        <v>4</v>
      </c>
      <c r="CX107">
        <v>10</v>
      </c>
      <c r="CY107">
        <v>71</v>
      </c>
      <c r="CZ107" t="s">
        <v>636</v>
      </c>
      <c r="DA107" t="s">
        <v>636</v>
      </c>
      <c r="DB107">
        <v>14</v>
      </c>
      <c r="DC107">
        <v>4</v>
      </c>
      <c r="DD107">
        <v>10</v>
      </c>
      <c r="DE107">
        <v>79</v>
      </c>
      <c r="DF107" t="s">
        <v>636</v>
      </c>
      <c r="DG107" t="s">
        <v>636</v>
      </c>
      <c r="DH107">
        <v>14</v>
      </c>
      <c r="DI107">
        <v>4</v>
      </c>
      <c r="DJ107">
        <v>10</v>
      </c>
      <c r="DK107" t="s">
        <v>636</v>
      </c>
      <c r="DL107">
        <v>100</v>
      </c>
      <c r="DM107" t="s">
        <v>636</v>
      </c>
      <c r="DN107">
        <v>14</v>
      </c>
      <c r="DO107">
        <v>4</v>
      </c>
      <c r="DP107">
        <v>10</v>
      </c>
      <c r="DQ107" t="s">
        <v>636</v>
      </c>
      <c r="DR107">
        <v>100</v>
      </c>
      <c r="DS107" t="s">
        <v>636</v>
      </c>
      <c r="DT107">
        <v>1946</v>
      </c>
      <c r="DU107">
        <v>978</v>
      </c>
      <c r="DV107">
        <v>968</v>
      </c>
      <c r="DW107">
        <v>72</v>
      </c>
      <c r="DX107">
        <v>70</v>
      </c>
      <c r="DY107">
        <v>75</v>
      </c>
      <c r="DZ107">
        <v>1946</v>
      </c>
      <c r="EA107">
        <v>978</v>
      </c>
      <c r="EB107">
        <v>968</v>
      </c>
      <c r="EC107">
        <v>62</v>
      </c>
      <c r="ED107">
        <v>55</v>
      </c>
      <c r="EE107">
        <v>68</v>
      </c>
      <c r="EF107">
        <v>1946</v>
      </c>
      <c r="EG107">
        <v>978</v>
      </c>
      <c r="EH107">
        <v>968</v>
      </c>
      <c r="EI107">
        <v>71</v>
      </c>
      <c r="EJ107">
        <v>72</v>
      </c>
      <c r="EK107">
        <v>70</v>
      </c>
      <c r="EL107">
        <v>1946</v>
      </c>
      <c r="EM107">
        <v>978</v>
      </c>
      <c r="EN107">
        <v>968</v>
      </c>
      <c r="EO107">
        <v>84</v>
      </c>
      <c r="EP107">
        <v>81</v>
      </c>
      <c r="EQ107">
        <v>87</v>
      </c>
    </row>
    <row r="108" spans="1:147" x14ac:dyDescent="0.4">
      <c r="A108" t="s">
        <v>387</v>
      </c>
      <c r="B108" s="91" t="s">
        <v>873</v>
      </c>
      <c r="C108" s="91" t="s">
        <v>226</v>
      </c>
      <c r="D108">
        <v>5271</v>
      </c>
      <c r="E108">
        <v>2695</v>
      </c>
      <c r="F108">
        <v>2576</v>
      </c>
      <c r="G108">
        <v>75</v>
      </c>
      <c r="H108">
        <v>71</v>
      </c>
      <c r="I108">
        <v>80</v>
      </c>
      <c r="J108">
        <v>5271</v>
      </c>
      <c r="K108">
        <v>2695</v>
      </c>
      <c r="L108">
        <v>2576</v>
      </c>
      <c r="M108">
        <v>70</v>
      </c>
      <c r="N108">
        <v>63</v>
      </c>
      <c r="O108">
        <v>77</v>
      </c>
      <c r="P108">
        <v>5271</v>
      </c>
      <c r="Q108">
        <v>2695</v>
      </c>
      <c r="R108">
        <v>2576</v>
      </c>
      <c r="S108">
        <v>75</v>
      </c>
      <c r="T108">
        <v>73</v>
      </c>
      <c r="U108">
        <v>77</v>
      </c>
      <c r="V108">
        <v>5271</v>
      </c>
      <c r="W108">
        <v>2695</v>
      </c>
      <c r="X108">
        <v>2576</v>
      </c>
      <c r="Y108">
        <v>84</v>
      </c>
      <c r="Z108">
        <v>82</v>
      </c>
      <c r="AA108">
        <v>87</v>
      </c>
      <c r="AB108">
        <v>71</v>
      </c>
      <c r="AC108">
        <v>33</v>
      </c>
      <c r="AD108">
        <v>38</v>
      </c>
      <c r="AE108">
        <v>77</v>
      </c>
      <c r="AF108">
        <v>73</v>
      </c>
      <c r="AG108">
        <v>82</v>
      </c>
      <c r="AH108">
        <v>71</v>
      </c>
      <c r="AI108">
        <v>33</v>
      </c>
      <c r="AJ108">
        <v>38</v>
      </c>
      <c r="AK108">
        <v>73</v>
      </c>
      <c r="AL108">
        <v>67</v>
      </c>
      <c r="AM108">
        <v>79</v>
      </c>
      <c r="AN108">
        <v>71</v>
      </c>
      <c r="AO108">
        <v>33</v>
      </c>
      <c r="AP108">
        <v>38</v>
      </c>
      <c r="AQ108">
        <v>76</v>
      </c>
      <c r="AR108">
        <v>79</v>
      </c>
      <c r="AS108">
        <v>74</v>
      </c>
      <c r="AT108">
        <v>71</v>
      </c>
      <c r="AU108">
        <v>33</v>
      </c>
      <c r="AV108">
        <v>38</v>
      </c>
      <c r="AW108">
        <v>86</v>
      </c>
      <c r="AX108">
        <v>82</v>
      </c>
      <c r="AY108">
        <v>89</v>
      </c>
      <c r="AZ108">
        <v>38</v>
      </c>
      <c r="BA108">
        <v>17</v>
      </c>
      <c r="BB108">
        <v>21</v>
      </c>
      <c r="BC108">
        <v>89</v>
      </c>
      <c r="BD108" t="s">
        <v>636</v>
      </c>
      <c r="BE108" t="s">
        <v>636</v>
      </c>
      <c r="BF108">
        <v>38</v>
      </c>
      <c r="BG108">
        <v>17</v>
      </c>
      <c r="BH108">
        <v>21</v>
      </c>
      <c r="BI108">
        <v>82</v>
      </c>
      <c r="BJ108">
        <v>82</v>
      </c>
      <c r="BK108">
        <v>81</v>
      </c>
      <c r="BL108">
        <v>38</v>
      </c>
      <c r="BM108">
        <v>17</v>
      </c>
      <c r="BN108">
        <v>21</v>
      </c>
      <c r="BO108">
        <v>82</v>
      </c>
      <c r="BP108" t="s">
        <v>636</v>
      </c>
      <c r="BQ108" t="s">
        <v>636</v>
      </c>
      <c r="BR108">
        <v>38</v>
      </c>
      <c r="BS108">
        <v>17</v>
      </c>
      <c r="BT108">
        <v>21</v>
      </c>
      <c r="BU108">
        <v>92</v>
      </c>
      <c r="BV108" t="s">
        <v>636</v>
      </c>
      <c r="BW108" t="s">
        <v>636</v>
      </c>
      <c r="BX108">
        <v>12</v>
      </c>
      <c r="BY108">
        <v>8</v>
      </c>
      <c r="BZ108">
        <v>4</v>
      </c>
      <c r="CA108">
        <v>67</v>
      </c>
      <c r="CB108" t="s">
        <v>636</v>
      </c>
      <c r="CC108" t="s">
        <v>636</v>
      </c>
      <c r="CD108">
        <v>12</v>
      </c>
      <c r="CE108">
        <v>8</v>
      </c>
      <c r="CF108">
        <v>4</v>
      </c>
      <c r="CG108">
        <v>67</v>
      </c>
      <c r="CH108" t="s">
        <v>636</v>
      </c>
      <c r="CI108" t="s">
        <v>636</v>
      </c>
      <c r="CJ108">
        <v>12</v>
      </c>
      <c r="CK108">
        <v>8</v>
      </c>
      <c r="CL108">
        <v>4</v>
      </c>
      <c r="CM108">
        <v>67</v>
      </c>
      <c r="CN108" t="s">
        <v>636</v>
      </c>
      <c r="CO108" t="s">
        <v>636</v>
      </c>
      <c r="CP108">
        <v>12</v>
      </c>
      <c r="CQ108">
        <v>8</v>
      </c>
      <c r="CR108">
        <v>4</v>
      </c>
      <c r="CS108">
        <v>75</v>
      </c>
      <c r="CT108" t="s">
        <v>636</v>
      </c>
      <c r="CU108" t="s">
        <v>636</v>
      </c>
      <c r="CV108">
        <v>15</v>
      </c>
      <c r="CW108">
        <v>10</v>
      </c>
      <c r="CX108">
        <v>5</v>
      </c>
      <c r="CY108">
        <v>73</v>
      </c>
      <c r="CZ108">
        <v>60</v>
      </c>
      <c r="DA108">
        <v>100</v>
      </c>
      <c r="DB108">
        <v>15</v>
      </c>
      <c r="DC108">
        <v>10</v>
      </c>
      <c r="DD108">
        <v>5</v>
      </c>
      <c r="DE108">
        <v>67</v>
      </c>
      <c r="DF108" t="s">
        <v>636</v>
      </c>
      <c r="DG108" t="s">
        <v>636</v>
      </c>
      <c r="DH108">
        <v>15</v>
      </c>
      <c r="DI108">
        <v>10</v>
      </c>
      <c r="DJ108">
        <v>5</v>
      </c>
      <c r="DK108" t="s">
        <v>636</v>
      </c>
      <c r="DL108" t="s">
        <v>636</v>
      </c>
      <c r="DM108">
        <v>100</v>
      </c>
      <c r="DN108">
        <v>15</v>
      </c>
      <c r="DO108">
        <v>10</v>
      </c>
      <c r="DP108">
        <v>5</v>
      </c>
      <c r="DQ108" t="s">
        <v>636</v>
      </c>
      <c r="DR108" t="s">
        <v>636</v>
      </c>
      <c r="DS108">
        <v>100</v>
      </c>
      <c r="DT108">
        <v>5445</v>
      </c>
      <c r="DU108">
        <v>2780</v>
      </c>
      <c r="DV108">
        <v>2665</v>
      </c>
      <c r="DW108">
        <v>75</v>
      </c>
      <c r="DX108">
        <v>71</v>
      </c>
      <c r="DY108">
        <v>80</v>
      </c>
      <c r="DZ108">
        <v>5445</v>
      </c>
      <c r="EA108">
        <v>2780</v>
      </c>
      <c r="EB108">
        <v>2665</v>
      </c>
      <c r="EC108">
        <v>70</v>
      </c>
      <c r="ED108">
        <v>63</v>
      </c>
      <c r="EE108">
        <v>77</v>
      </c>
      <c r="EF108">
        <v>5445</v>
      </c>
      <c r="EG108">
        <v>2780</v>
      </c>
      <c r="EH108">
        <v>2665</v>
      </c>
      <c r="EI108">
        <v>75</v>
      </c>
      <c r="EJ108">
        <v>73</v>
      </c>
      <c r="EK108">
        <v>77</v>
      </c>
      <c r="EL108">
        <v>5445</v>
      </c>
      <c r="EM108">
        <v>2780</v>
      </c>
      <c r="EN108">
        <v>2665</v>
      </c>
      <c r="EO108">
        <v>84</v>
      </c>
      <c r="EP108">
        <v>81</v>
      </c>
      <c r="EQ108">
        <v>86</v>
      </c>
    </row>
    <row r="109" spans="1:147" x14ac:dyDescent="0.4">
      <c r="A109" t="s">
        <v>386</v>
      </c>
      <c r="B109" s="91" t="s">
        <v>227</v>
      </c>
      <c r="C109" s="91" t="s">
        <v>226</v>
      </c>
      <c r="D109">
        <v>1212</v>
      </c>
      <c r="E109">
        <v>627</v>
      </c>
      <c r="F109">
        <v>585</v>
      </c>
      <c r="G109">
        <v>75</v>
      </c>
      <c r="H109">
        <v>71</v>
      </c>
      <c r="I109">
        <v>79</v>
      </c>
      <c r="J109">
        <v>1212</v>
      </c>
      <c r="K109">
        <v>627</v>
      </c>
      <c r="L109">
        <v>585</v>
      </c>
      <c r="M109">
        <v>68</v>
      </c>
      <c r="N109">
        <v>63</v>
      </c>
      <c r="O109">
        <v>74</v>
      </c>
      <c r="P109">
        <v>1212</v>
      </c>
      <c r="Q109">
        <v>627</v>
      </c>
      <c r="R109">
        <v>585</v>
      </c>
      <c r="S109">
        <v>75</v>
      </c>
      <c r="T109">
        <v>75</v>
      </c>
      <c r="U109">
        <v>76</v>
      </c>
      <c r="V109">
        <v>1212</v>
      </c>
      <c r="W109">
        <v>627</v>
      </c>
      <c r="X109">
        <v>585</v>
      </c>
      <c r="Y109">
        <v>84</v>
      </c>
      <c r="Z109">
        <v>83</v>
      </c>
      <c r="AA109">
        <v>85</v>
      </c>
      <c r="AB109">
        <v>36</v>
      </c>
      <c r="AC109">
        <v>19</v>
      </c>
      <c r="AD109">
        <v>17</v>
      </c>
      <c r="AE109">
        <v>78</v>
      </c>
      <c r="AF109" t="s">
        <v>636</v>
      </c>
      <c r="AG109" t="s">
        <v>636</v>
      </c>
      <c r="AH109">
        <v>36</v>
      </c>
      <c r="AI109">
        <v>19</v>
      </c>
      <c r="AJ109">
        <v>17</v>
      </c>
      <c r="AK109">
        <v>78</v>
      </c>
      <c r="AL109" t="s">
        <v>636</v>
      </c>
      <c r="AM109" t="s">
        <v>636</v>
      </c>
      <c r="AN109">
        <v>36</v>
      </c>
      <c r="AO109">
        <v>19</v>
      </c>
      <c r="AP109">
        <v>17</v>
      </c>
      <c r="AQ109">
        <v>86</v>
      </c>
      <c r="AR109" t="s">
        <v>636</v>
      </c>
      <c r="AS109" t="s">
        <v>636</v>
      </c>
      <c r="AT109">
        <v>36</v>
      </c>
      <c r="AU109">
        <v>19</v>
      </c>
      <c r="AV109">
        <v>17</v>
      </c>
      <c r="AW109">
        <v>89</v>
      </c>
      <c r="AX109" t="s">
        <v>636</v>
      </c>
      <c r="AY109" t="s">
        <v>636</v>
      </c>
      <c r="AZ109">
        <v>38</v>
      </c>
      <c r="BA109">
        <v>17</v>
      </c>
      <c r="BB109">
        <v>21</v>
      </c>
      <c r="BC109">
        <v>71</v>
      </c>
      <c r="BD109">
        <v>65</v>
      </c>
      <c r="BE109">
        <v>76</v>
      </c>
      <c r="BF109">
        <v>38</v>
      </c>
      <c r="BG109">
        <v>17</v>
      </c>
      <c r="BH109">
        <v>21</v>
      </c>
      <c r="BI109">
        <v>58</v>
      </c>
      <c r="BJ109">
        <v>41</v>
      </c>
      <c r="BK109">
        <v>71</v>
      </c>
      <c r="BL109">
        <v>38</v>
      </c>
      <c r="BM109">
        <v>17</v>
      </c>
      <c r="BN109">
        <v>21</v>
      </c>
      <c r="BO109">
        <v>66</v>
      </c>
      <c r="BP109">
        <v>65</v>
      </c>
      <c r="BQ109">
        <v>67</v>
      </c>
      <c r="BR109">
        <v>38</v>
      </c>
      <c r="BS109">
        <v>17</v>
      </c>
      <c r="BT109">
        <v>21</v>
      </c>
      <c r="BU109">
        <v>71</v>
      </c>
      <c r="BV109">
        <v>65</v>
      </c>
      <c r="BW109">
        <v>76</v>
      </c>
      <c r="BX109">
        <v>7</v>
      </c>
      <c r="BY109">
        <v>3</v>
      </c>
      <c r="BZ109">
        <v>4</v>
      </c>
      <c r="CA109" t="s">
        <v>636</v>
      </c>
      <c r="CB109" t="s">
        <v>636</v>
      </c>
      <c r="CC109">
        <v>100</v>
      </c>
      <c r="CD109">
        <v>7</v>
      </c>
      <c r="CE109">
        <v>3</v>
      </c>
      <c r="CF109">
        <v>4</v>
      </c>
      <c r="CG109" t="s">
        <v>636</v>
      </c>
      <c r="CH109" t="s">
        <v>636</v>
      </c>
      <c r="CI109">
        <v>100</v>
      </c>
      <c r="CJ109">
        <v>7</v>
      </c>
      <c r="CK109">
        <v>3</v>
      </c>
      <c r="CL109">
        <v>4</v>
      </c>
      <c r="CM109">
        <v>57</v>
      </c>
      <c r="CN109" t="s">
        <v>636</v>
      </c>
      <c r="CO109" t="s">
        <v>636</v>
      </c>
      <c r="CP109">
        <v>7</v>
      </c>
      <c r="CQ109">
        <v>3</v>
      </c>
      <c r="CR109">
        <v>4</v>
      </c>
      <c r="CS109" t="s">
        <v>636</v>
      </c>
      <c r="CT109" t="s">
        <v>636</v>
      </c>
      <c r="CU109">
        <v>100</v>
      </c>
      <c r="CV109">
        <v>4</v>
      </c>
      <c r="CW109" t="s">
        <v>636</v>
      </c>
      <c r="CX109" t="s">
        <v>636</v>
      </c>
      <c r="CY109" t="s">
        <v>636</v>
      </c>
      <c r="CZ109" t="s">
        <v>636</v>
      </c>
      <c r="DA109" t="s">
        <v>636</v>
      </c>
      <c r="DB109">
        <v>4</v>
      </c>
      <c r="DC109" t="s">
        <v>636</v>
      </c>
      <c r="DD109" t="s">
        <v>636</v>
      </c>
      <c r="DE109" t="s">
        <v>636</v>
      </c>
      <c r="DF109" t="s">
        <v>636</v>
      </c>
      <c r="DG109" t="s">
        <v>636</v>
      </c>
      <c r="DH109">
        <v>4</v>
      </c>
      <c r="DI109" t="s">
        <v>636</v>
      </c>
      <c r="DJ109" t="s">
        <v>636</v>
      </c>
      <c r="DK109">
        <v>100</v>
      </c>
      <c r="DL109" t="s">
        <v>636</v>
      </c>
      <c r="DM109" t="s">
        <v>636</v>
      </c>
      <c r="DN109">
        <v>4</v>
      </c>
      <c r="DO109" t="s">
        <v>636</v>
      </c>
      <c r="DP109" t="s">
        <v>636</v>
      </c>
      <c r="DQ109" t="s">
        <v>636</v>
      </c>
      <c r="DR109" t="s">
        <v>636</v>
      </c>
      <c r="DS109" t="s">
        <v>636</v>
      </c>
      <c r="DT109">
        <v>1317</v>
      </c>
      <c r="DU109">
        <v>682</v>
      </c>
      <c r="DV109">
        <v>635</v>
      </c>
      <c r="DW109">
        <v>75</v>
      </c>
      <c r="DX109">
        <v>71</v>
      </c>
      <c r="DY109">
        <v>79</v>
      </c>
      <c r="DZ109">
        <v>1317</v>
      </c>
      <c r="EA109">
        <v>682</v>
      </c>
      <c r="EB109">
        <v>635</v>
      </c>
      <c r="EC109">
        <v>68</v>
      </c>
      <c r="ED109">
        <v>62</v>
      </c>
      <c r="EE109">
        <v>74</v>
      </c>
      <c r="EF109">
        <v>1317</v>
      </c>
      <c r="EG109">
        <v>682</v>
      </c>
      <c r="EH109">
        <v>635</v>
      </c>
      <c r="EI109">
        <v>75</v>
      </c>
      <c r="EJ109">
        <v>75</v>
      </c>
      <c r="EK109">
        <v>76</v>
      </c>
      <c r="EL109">
        <v>1317</v>
      </c>
      <c r="EM109">
        <v>682</v>
      </c>
      <c r="EN109">
        <v>635</v>
      </c>
      <c r="EO109">
        <v>84</v>
      </c>
      <c r="EP109">
        <v>83</v>
      </c>
      <c r="EQ109">
        <v>85</v>
      </c>
    </row>
    <row r="110" spans="1:147" x14ac:dyDescent="0.4">
      <c r="A110" t="s">
        <v>518</v>
      </c>
      <c r="B110" s="91" t="s">
        <v>353</v>
      </c>
      <c r="C110" s="91" t="s">
        <v>349</v>
      </c>
      <c r="D110">
        <v>4939</v>
      </c>
      <c r="E110">
        <v>2584</v>
      </c>
      <c r="F110">
        <v>2355</v>
      </c>
      <c r="G110">
        <v>76</v>
      </c>
      <c r="H110">
        <v>72</v>
      </c>
      <c r="I110">
        <v>80</v>
      </c>
      <c r="J110">
        <v>4939</v>
      </c>
      <c r="K110">
        <v>2584</v>
      </c>
      <c r="L110">
        <v>2355</v>
      </c>
      <c r="M110">
        <v>69</v>
      </c>
      <c r="N110">
        <v>62</v>
      </c>
      <c r="O110">
        <v>76</v>
      </c>
      <c r="P110">
        <v>4939</v>
      </c>
      <c r="Q110">
        <v>2584</v>
      </c>
      <c r="R110">
        <v>2355</v>
      </c>
      <c r="S110">
        <v>75</v>
      </c>
      <c r="T110">
        <v>74</v>
      </c>
      <c r="U110">
        <v>76</v>
      </c>
      <c r="V110">
        <v>4939</v>
      </c>
      <c r="W110">
        <v>2584</v>
      </c>
      <c r="X110">
        <v>2355</v>
      </c>
      <c r="Y110">
        <v>84</v>
      </c>
      <c r="Z110">
        <v>83</v>
      </c>
      <c r="AA110">
        <v>86</v>
      </c>
      <c r="AB110">
        <v>257</v>
      </c>
      <c r="AC110">
        <v>128</v>
      </c>
      <c r="AD110">
        <v>129</v>
      </c>
      <c r="AE110">
        <v>75</v>
      </c>
      <c r="AF110">
        <v>70</v>
      </c>
      <c r="AG110">
        <v>81</v>
      </c>
      <c r="AH110">
        <v>257</v>
      </c>
      <c r="AI110">
        <v>128</v>
      </c>
      <c r="AJ110">
        <v>129</v>
      </c>
      <c r="AK110">
        <v>72</v>
      </c>
      <c r="AL110">
        <v>63</v>
      </c>
      <c r="AM110">
        <v>81</v>
      </c>
      <c r="AN110">
        <v>257</v>
      </c>
      <c r="AO110">
        <v>128</v>
      </c>
      <c r="AP110">
        <v>129</v>
      </c>
      <c r="AQ110">
        <v>75</v>
      </c>
      <c r="AR110">
        <v>70</v>
      </c>
      <c r="AS110">
        <v>81</v>
      </c>
      <c r="AT110">
        <v>257</v>
      </c>
      <c r="AU110">
        <v>128</v>
      </c>
      <c r="AV110">
        <v>129</v>
      </c>
      <c r="AW110">
        <v>86</v>
      </c>
      <c r="AX110">
        <v>85</v>
      </c>
      <c r="AY110">
        <v>88</v>
      </c>
      <c r="AZ110">
        <v>121</v>
      </c>
      <c r="BA110">
        <v>67</v>
      </c>
      <c r="BB110">
        <v>54</v>
      </c>
      <c r="BC110">
        <v>81</v>
      </c>
      <c r="BD110">
        <v>79</v>
      </c>
      <c r="BE110">
        <v>83</v>
      </c>
      <c r="BF110">
        <v>121</v>
      </c>
      <c r="BG110">
        <v>67</v>
      </c>
      <c r="BH110">
        <v>54</v>
      </c>
      <c r="BI110">
        <v>76</v>
      </c>
      <c r="BJ110">
        <v>69</v>
      </c>
      <c r="BK110">
        <v>85</v>
      </c>
      <c r="BL110">
        <v>121</v>
      </c>
      <c r="BM110">
        <v>67</v>
      </c>
      <c r="BN110">
        <v>54</v>
      </c>
      <c r="BO110">
        <v>84</v>
      </c>
      <c r="BP110">
        <v>84</v>
      </c>
      <c r="BQ110">
        <v>85</v>
      </c>
      <c r="BR110">
        <v>121</v>
      </c>
      <c r="BS110">
        <v>67</v>
      </c>
      <c r="BT110">
        <v>54</v>
      </c>
      <c r="BU110">
        <v>89</v>
      </c>
      <c r="BV110">
        <v>87</v>
      </c>
      <c r="BW110">
        <v>93</v>
      </c>
      <c r="BX110">
        <v>36</v>
      </c>
      <c r="BY110">
        <v>15</v>
      </c>
      <c r="BZ110">
        <v>21</v>
      </c>
      <c r="CA110">
        <v>81</v>
      </c>
      <c r="CB110">
        <v>53</v>
      </c>
      <c r="CC110">
        <v>100</v>
      </c>
      <c r="CD110">
        <v>36</v>
      </c>
      <c r="CE110">
        <v>15</v>
      </c>
      <c r="CF110">
        <v>21</v>
      </c>
      <c r="CG110">
        <v>75</v>
      </c>
      <c r="CH110" t="s">
        <v>636</v>
      </c>
      <c r="CI110" t="s">
        <v>636</v>
      </c>
      <c r="CJ110">
        <v>36</v>
      </c>
      <c r="CK110">
        <v>15</v>
      </c>
      <c r="CL110">
        <v>21</v>
      </c>
      <c r="CM110">
        <v>72</v>
      </c>
      <c r="CN110" t="s">
        <v>636</v>
      </c>
      <c r="CO110" t="s">
        <v>636</v>
      </c>
      <c r="CP110">
        <v>36</v>
      </c>
      <c r="CQ110">
        <v>15</v>
      </c>
      <c r="CR110">
        <v>21</v>
      </c>
      <c r="CS110">
        <v>78</v>
      </c>
      <c r="CT110" t="s">
        <v>636</v>
      </c>
      <c r="CU110" t="s">
        <v>636</v>
      </c>
      <c r="CV110">
        <v>13</v>
      </c>
      <c r="CW110">
        <v>9</v>
      </c>
      <c r="CX110">
        <v>4</v>
      </c>
      <c r="CY110" t="s">
        <v>636</v>
      </c>
      <c r="CZ110" t="s">
        <v>636</v>
      </c>
      <c r="DA110" t="s">
        <v>636</v>
      </c>
      <c r="DB110">
        <v>13</v>
      </c>
      <c r="DC110">
        <v>9</v>
      </c>
      <c r="DD110">
        <v>4</v>
      </c>
      <c r="DE110" t="s">
        <v>636</v>
      </c>
      <c r="DF110" t="s">
        <v>636</v>
      </c>
      <c r="DG110">
        <v>100</v>
      </c>
      <c r="DH110">
        <v>13</v>
      </c>
      <c r="DI110">
        <v>9</v>
      </c>
      <c r="DJ110">
        <v>4</v>
      </c>
      <c r="DK110" t="s">
        <v>636</v>
      </c>
      <c r="DL110" t="s">
        <v>636</v>
      </c>
      <c r="DM110">
        <v>100</v>
      </c>
      <c r="DN110">
        <v>13</v>
      </c>
      <c r="DO110">
        <v>9</v>
      </c>
      <c r="DP110">
        <v>4</v>
      </c>
      <c r="DQ110" t="s">
        <v>636</v>
      </c>
      <c r="DR110">
        <v>100</v>
      </c>
      <c r="DS110" t="s">
        <v>636</v>
      </c>
      <c r="DT110">
        <v>5452</v>
      </c>
      <c r="DU110">
        <v>2847</v>
      </c>
      <c r="DV110">
        <v>2605</v>
      </c>
      <c r="DW110">
        <v>76</v>
      </c>
      <c r="DX110">
        <v>71</v>
      </c>
      <c r="DY110">
        <v>80</v>
      </c>
      <c r="DZ110">
        <v>5452</v>
      </c>
      <c r="EA110">
        <v>2847</v>
      </c>
      <c r="EB110">
        <v>2605</v>
      </c>
      <c r="EC110">
        <v>69</v>
      </c>
      <c r="ED110">
        <v>62</v>
      </c>
      <c r="EE110">
        <v>76</v>
      </c>
      <c r="EF110">
        <v>5452</v>
      </c>
      <c r="EG110">
        <v>2847</v>
      </c>
      <c r="EH110">
        <v>2605</v>
      </c>
      <c r="EI110">
        <v>75</v>
      </c>
      <c r="EJ110">
        <v>74</v>
      </c>
      <c r="EK110">
        <v>77</v>
      </c>
      <c r="EL110">
        <v>5452</v>
      </c>
      <c r="EM110">
        <v>2847</v>
      </c>
      <c r="EN110">
        <v>2605</v>
      </c>
      <c r="EO110">
        <v>84</v>
      </c>
      <c r="EP110">
        <v>82</v>
      </c>
      <c r="EQ110">
        <v>86</v>
      </c>
    </row>
    <row r="111" spans="1:147" x14ac:dyDescent="0.4">
      <c r="A111" t="s">
        <v>516</v>
      </c>
      <c r="B111" s="91" t="s">
        <v>351</v>
      </c>
      <c r="C111" s="91" t="s">
        <v>349</v>
      </c>
      <c r="D111">
        <v>2248</v>
      </c>
      <c r="E111">
        <v>1150</v>
      </c>
      <c r="F111">
        <v>1098</v>
      </c>
      <c r="G111">
        <v>75</v>
      </c>
      <c r="H111">
        <v>72</v>
      </c>
      <c r="I111">
        <v>79</v>
      </c>
      <c r="J111">
        <v>2248</v>
      </c>
      <c r="K111">
        <v>1150</v>
      </c>
      <c r="L111">
        <v>1098</v>
      </c>
      <c r="M111">
        <v>67</v>
      </c>
      <c r="N111">
        <v>60</v>
      </c>
      <c r="O111">
        <v>74</v>
      </c>
      <c r="P111">
        <v>2248</v>
      </c>
      <c r="Q111">
        <v>1150</v>
      </c>
      <c r="R111">
        <v>1098</v>
      </c>
      <c r="S111">
        <v>74</v>
      </c>
      <c r="T111">
        <v>74</v>
      </c>
      <c r="U111">
        <v>74</v>
      </c>
      <c r="V111">
        <v>2248</v>
      </c>
      <c r="W111">
        <v>1150</v>
      </c>
      <c r="X111">
        <v>1098</v>
      </c>
      <c r="Y111">
        <v>86</v>
      </c>
      <c r="Z111">
        <v>85</v>
      </c>
      <c r="AA111">
        <v>88</v>
      </c>
      <c r="AB111">
        <v>274</v>
      </c>
      <c r="AC111">
        <v>152</v>
      </c>
      <c r="AD111">
        <v>122</v>
      </c>
      <c r="AE111">
        <v>77</v>
      </c>
      <c r="AF111">
        <v>76</v>
      </c>
      <c r="AG111">
        <v>77</v>
      </c>
      <c r="AH111">
        <v>274</v>
      </c>
      <c r="AI111">
        <v>152</v>
      </c>
      <c r="AJ111">
        <v>122</v>
      </c>
      <c r="AK111">
        <v>66</v>
      </c>
      <c r="AL111">
        <v>65</v>
      </c>
      <c r="AM111">
        <v>67</v>
      </c>
      <c r="AN111">
        <v>274</v>
      </c>
      <c r="AO111">
        <v>152</v>
      </c>
      <c r="AP111">
        <v>122</v>
      </c>
      <c r="AQ111">
        <v>74</v>
      </c>
      <c r="AR111">
        <v>77</v>
      </c>
      <c r="AS111">
        <v>71</v>
      </c>
      <c r="AT111">
        <v>274</v>
      </c>
      <c r="AU111">
        <v>152</v>
      </c>
      <c r="AV111">
        <v>122</v>
      </c>
      <c r="AW111">
        <v>84</v>
      </c>
      <c r="AX111">
        <v>83</v>
      </c>
      <c r="AY111">
        <v>85</v>
      </c>
      <c r="AZ111">
        <v>98</v>
      </c>
      <c r="BA111">
        <v>42</v>
      </c>
      <c r="BB111">
        <v>56</v>
      </c>
      <c r="BC111">
        <v>76</v>
      </c>
      <c r="BD111">
        <v>79</v>
      </c>
      <c r="BE111">
        <v>73</v>
      </c>
      <c r="BF111">
        <v>98</v>
      </c>
      <c r="BG111">
        <v>42</v>
      </c>
      <c r="BH111">
        <v>56</v>
      </c>
      <c r="BI111">
        <v>70</v>
      </c>
      <c r="BJ111">
        <v>71</v>
      </c>
      <c r="BK111">
        <v>70</v>
      </c>
      <c r="BL111">
        <v>98</v>
      </c>
      <c r="BM111">
        <v>42</v>
      </c>
      <c r="BN111">
        <v>56</v>
      </c>
      <c r="BO111">
        <v>69</v>
      </c>
      <c r="BP111">
        <v>81</v>
      </c>
      <c r="BQ111">
        <v>61</v>
      </c>
      <c r="BR111">
        <v>98</v>
      </c>
      <c r="BS111">
        <v>42</v>
      </c>
      <c r="BT111">
        <v>56</v>
      </c>
      <c r="BU111">
        <v>81</v>
      </c>
      <c r="BV111">
        <v>81</v>
      </c>
      <c r="BW111">
        <v>80</v>
      </c>
      <c r="BX111">
        <v>58</v>
      </c>
      <c r="BY111">
        <v>30</v>
      </c>
      <c r="BZ111">
        <v>28</v>
      </c>
      <c r="CA111">
        <v>69</v>
      </c>
      <c r="CB111">
        <v>60</v>
      </c>
      <c r="CC111">
        <v>79</v>
      </c>
      <c r="CD111">
        <v>58</v>
      </c>
      <c r="CE111">
        <v>30</v>
      </c>
      <c r="CF111">
        <v>28</v>
      </c>
      <c r="CG111">
        <v>64</v>
      </c>
      <c r="CH111">
        <v>47</v>
      </c>
      <c r="CI111">
        <v>82</v>
      </c>
      <c r="CJ111">
        <v>58</v>
      </c>
      <c r="CK111">
        <v>30</v>
      </c>
      <c r="CL111">
        <v>28</v>
      </c>
      <c r="CM111">
        <v>67</v>
      </c>
      <c r="CN111">
        <v>63</v>
      </c>
      <c r="CO111">
        <v>71</v>
      </c>
      <c r="CP111">
        <v>58</v>
      </c>
      <c r="CQ111">
        <v>30</v>
      </c>
      <c r="CR111">
        <v>28</v>
      </c>
      <c r="CS111">
        <v>81</v>
      </c>
      <c r="CT111">
        <v>77</v>
      </c>
      <c r="CU111">
        <v>86</v>
      </c>
      <c r="CV111">
        <v>17</v>
      </c>
      <c r="CW111">
        <v>6</v>
      </c>
      <c r="CX111">
        <v>11</v>
      </c>
      <c r="CY111" t="s">
        <v>636</v>
      </c>
      <c r="CZ111" t="s">
        <v>636</v>
      </c>
      <c r="DA111" t="s">
        <v>636</v>
      </c>
      <c r="DB111">
        <v>17</v>
      </c>
      <c r="DC111">
        <v>6</v>
      </c>
      <c r="DD111">
        <v>11</v>
      </c>
      <c r="DE111">
        <v>82</v>
      </c>
      <c r="DF111">
        <v>50</v>
      </c>
      <c r="DG111">
        <v>100</v>
      </c>
      <c r="DH111">
        <v>17</v>
      </c>
      <c r="DI111">
        <v>6</v>
      </c>
      <c r="DJ111">
        <v>11</v>
      </c>
      <c r="DK111" t="s">
        <v>636</v>
      </c>
      <c r="DL111">
        <v>100</v>
      </c>
      <c r="DM111" t="s">
        <v>636</v>
      </c>
      <c r="DN111">
        <v>17</v>
      </c>
      <c r="DO111">
        <v>6</v>
      </c>
      <c r="DP111">
        <v>11</v>
      </c>
      <c r="DQ111">
        <v>100</v>
      </c>
      <c r="DR111">
        <v>100</v>
      </c>
      <c r="DS111">
        <v>100</v>
      </c>
      <c r="DT111">
        <v>2773</v>
      </c>
      <c r="DU111">
        <v>1416</v>
      </c>
      <c r="DV111">
        <v>1357</v>
      </c>
      <c r="DW111">
        <v>75</v>
      </c>
      <c r="DX111">
        <v>71</v>
      </c>
      <c r="DY111">
        <v>78</v>
      </c>
      <c r="DZ111">
        <v>2773</v>
      </c>
      <c r="EA111">
        <v>1416</v>
      </c>
      <c r="EB111">
        <v>1357</v>
      </c>
      <c r="EC111">
        <v>67</v>
      </c>
      <c r="ED111">
        <v>60</v>
      </c>
      <c r="EE111">
        <v>73</v>
      </c>
      <c r="EF111">
        <v>2773</v>
      </c>
      <c r="EG111">
        <v>1416</v>
      </c>
      <c r="EH111">
        <v>1357</v>
      </c>
      <c r="EI111">
        <v>74</v>
      </c>
      <c r="EJ111">
        <v>74</v>
      </c>
      <c r="EK111">
        <v>73</v>
      </c>
      <c r="EL111">
        <v>2773</v>
      </c>
      <c r="EM111">
        <v>1416</v>
      </c>
      <c r="EN111">
        <v>1357</v>
      </c>
      <c r="EO111">
        <v>85</v>
      </c>
      <c r="EP111">
        <v>84</v>
      </c>
      <c r="EQ111">
        <v>87</v>
      </c>
    </row>
    <row r="112" spans="1:147" x14ac:dyDescent="0.4">
      <c r="A112" t="s">
        <v>519</v>
      </c>
      <c r="B112" s="91" t="s">
        <v>354</v>
      </c>
      <c r="C112" s="91" t="s">
        <v>349</v>
      </c>
      <c r="D112">
        <v>13400</v>
      </c>
      <c r="E112">
        <v>6810</v>
      </c>
      <c r="F112">
        <v>6590</v>
      </c>
      <c r="G112">
        <v>80</v>
      </c>
      <c r="H112">
        <v>77</v>
      </c>
      <c r="I112">
        <v>84</v>
      </c>
      <c r="J112">
        <v>13400</v>
      </c>
      <c r="K112">
        <v>6810</v>
      </c>
      <c r="L112">
        <v>6590</v>
      </c>
      <c r="M112">
        <v>70</v>
      </c>
      <c r="N112">
        <v>63</v>
      </c>
      <c r="O112">
        <v>77</v>
      </c>
      <c r="P112">
        <v>13400</v>
      </c>
      <c r="Q112">
        <v>6810</v>
      </c>
      <c r="R112">
        <v>6590</v>
      </c>
      <c r="S112">
        <v>77</v>
      </c>
      <c r="T112">
        <v>76</v>
      </c>
      <c r="U112">
        <v>78</v>
      </c>
      <c r="V112">
        <v>13400</v>
      </c>
      <c r="W112">
        <v>6810</v>
      </c>
      <c r="X112">
        <v>6590</v>
      </c>
      <c r="Y112">
        <v>88</v>
      </c>
      <c r="Z112">
        <v>87</v>
      </c>
      <c r="AA112">
        <v>90</v>
      </c>
      <c r="AB112">
        <v>548</v>
      </c>
      <c r="AC112">
        <v>268</v>
      </c>
      <c r="AD112">
        <v>280</v>
      </c>
      <c r="AE112">
        <v>82</v>
      </c>
      <c r="AF112">
        <v>78</v>
      </c>
      <c r="AG112">
        <v>85</v>
      </c>
      <c r="AH112">
        <v>548</v>
      </c>
      <c r="AI112">
        <v>268</v>
      </c>
      <c r="AJ112">
        <v>280</v>
      </c>
      <c r="AK112">
        <v>73</v>
      </c>
      <c r="AL112">
        <v>64</v>
      </c>
      <c r="AM112">
        <v>82</v>
      </c>
      <c r="AN112">
        <v>548</v>
      </c>
      <c r="AO112">
        <v>268</v>
      </c>
      <c r="AP112">
        <v>280</v>
      </c>
      <c r="AQ112">
        <v>77</v>
      </c>
      <c r="AR112">
        <v>76</v>
      </c>
      <c r="AS112">
        <v>78</v>
      </c>
      <c r="AT112">
        <v>548</v>
      </c>
      <c r="AU112">
        <v>268</v>
      </c>
      <c r="AV112">
        <v>280</v>
      </c>
      <c r="AW112">
        <v>85</v>
      </c>
      <c r="AX112">
        <v>82</v>
      </c>
      <c r="AY112">
        <v>88</v>
      </c>
      <c r="AZ112">
        <v>482</v>
      </c>
      <c r="BA112">
        <v>261</v>
      </c>
      <c r="BB112">
        <v>221</v>
      </c>
      <c r="BC112">
        <v>82</v>
      </c>
      <c r="BD112">
        <v>81</v>
      </c>
      <c r="BE112">
        <v>82</v>
      </c>
      <c r="BF112">
        <v>482</v>
      </c>
      <c r="BG112">
        <v>261</v>
      </c>
      <c r="BH112">
        <v>221</v>
      </c>
      <c r="BI112">
        <v>77</v>
      </c>
      <c r="BJ112">
        <v>75</v>
      </c>
      <c r="BK112">
        <v>79</v>
      </c>
      <c r="BL112">
        <v>482</v>
      </c>
      <c r="BM112">
        <v>261</v>
      </c>
      <c r="BN112">
        <v>221</v>
      </c>
      <c r="BO112">
        <v>80</v>
      </c>
      <c r="BP112">
        <v>80</v>
      </c>
      <c r="BQ112">
        <v>81</v>
      </c>
      <c r="BR112">
        <v>482</v>
      </c>
      <c r="BS112">
        <v>261</v>
      </c>
      <c r="BT112">
        <v>221</v>
      </c>
      <c r="BU112">
        <v>85</v>
      </c>
      <c r="BV112">
        <v>84</v>
      </c>
      <c r="BW112">
        <v>86</v>
      </c>
      <c r="BX112">
        <v>186</v>
      </c>
      <c r="BY112">
        <v>92</v>
      </c>
      <c r="BZ112">
        <v>94</v>
      </c>
      <c r="CA112">
        <v>84</v>
      </c>
      <c r="CB112">
        <v>78</v>
      </c>
      <c r="CC112">
        <v>89</v>
      </c>
      <c r="CD112">
        <v>186</v>
      </c>
      <c r="CE112">
        <v>92</v>
      </c>
      <c r="CF112">
        <v>94</v>
      </c>
      <c r="CG112">
        <v>73</v>
      </c>
      <c r="CH112">
        <v>62</v>
      </c>
      <c r="CI112">
        <v>84</v>
      </c>
      <c r="CJ112">
        <v>186</v>
      </c>
      <c r="CK112">
        <v>92</v>
      </c>
      <c r="CL112">
        <v>94</v>
      </c>
      <c r="CM112">
        <v>71</v>
      </c>
      <c r="CN112">
        <v>65</v>
      </c>
      <c r="CO112">
        <v>77</v>
      </c>
      <c r="CP112">
        <v>186</v>
      </c>
      <c r="CQ112">
        <v>92</v>
      </c>
      <c r="CR112">
        <v>94</v>
      </c>
      <c r="CS112">
        <v>84</v>
      </c>
      <c r="CT112">
        <v>78</v>
      </c>
      <c r="CU112">
        <v>90</v>
      </c>
      <c r="CV112">
        <v>48</v>
      </c>
      <c r="CW112">
        <v>22</v>
      </c>
      <c r="CX112">
        <v>26</v>
      </c>
      <c r="CY112">
        <v>81</v>
      </c>
      <c r="CZ112">
        <v>77</v>
      </c>
      <c r="DA112">
        <v>85</v>
      </c>
      <c r="DB112">
        <v>48</v>
      </c>
      <c r="DC112">
        <v>22</v>
      </c>
      <c r="DD112">
        <v>26</v>
      </c>
      <c r="DE112">
        <v>81</v>
      </c>
      <c r="DF112">
        <v>73</v>
      </c>
      <c r="DG112">
        <v>88</v>
      </c>
      <c r="DH112">
        <v>48</v>
      </c>
      <c r="DI112">
        <v>22</v>
      </c>
      <c r="DJ112">
        <v>26</v>
      </c>
      <c r="DK112">
        <v>88</v>
      </c>
      <c r="DL112">
        <v>86</v>
      </c>
      <c r="DM112">
        <v>88</v>
      </c>
      <c r="DN112">
        <v>48</v>
      </c>
      <c r="DO112">
        <v>22</v>
      </c>
      <c r="DP112">
        <v>26</v>
      </c>
      <c r="DQ112">
        <v>88</v>
      </c>
      <c r="DR112" t="s">
        <v>636</v>
      </c>
      <c r="DS112" t="s">
        <v>636</v>
      </c>
      <c r="DT112">
        <v>14937</v>
      </c>
      <c r="DU112">
        <v>7595</v>
      </c>
      <c r="DV112">
        <v>7342</v>
      </c>
      <c r="DW112">
        <v>80</v>
      </c>
      <c r="DX112">
        <v>77</v>
      </c>
      <c r="DY112">
        <v>84</v>
      </c>
      <c r="DZ112">
        <v>14937</v>
      </c>
      <c r="EA112">
        <v>7595</v>
      </c>
      <c r="EB112">
        <v>7342</v>
      </c>
      <c r="EC112">
        <v>70</v>
      </c>
      <c r="ED112">
        <v>63</v>
      </c>
      <c r="EE112">
        <v>78</v>
      </c>
      <c r="EF112">
        <v>14937</v>
      </c>
      <c r="EG112">
        <v>7595</v>
      </c>
      <c r="EH112">
        <v>7342</v>
      </c>
      <c r="EI112">
        <v>77</v>
      </c>
      <c r="EJ112">
        <v>76</v>
      </c>
      <c r="EK112">
        <v>78</v>
      </c>
      <c r="EL112">
        <v>14937</v>
      </c>
      <c r="EM112">
        <v>7595</v>
      </c>
      <c r="EN112">
        <v>7342</v>
      </c>
      <c r="EO112">
        <v>88</v>
      </c>
      <c r="EP112">
        <v>86</v>
      </c>
      <c r="EQ112">
        <v>90</v>
      </c>
    </row>
    <row r="113" spans="1:147" x14ac:dyDescent="0.4">
      <c r="A113" t="s">
        <v>525</v>
      </c>
      <c r="B113" s="91" t="s">
        <v>360</v>
      </c>
      <c r="C113" s="91" t="s">
        <v>349</v>
      </c>
      <c r="D113">
        <v>1894</v>
      </c>
      <c r="E113">
        <v>997</v>
      </c>
      <c r="F113">
        <v>897</v>
      </c>
      <c r="G113">
        <v>73</v>
      </c>
      <c r="H113">
        <v>68</v>
      </c>
      <c r="I113">
        <v>80</v>
      </c>
      <c r="J113">
        <v>1894</v>
      </c>
      <c r="K113">
        <v>997</v>
      </c>
      <c r="L113">
        <v>897</v>
      </c>
      <c r="M113">
        <v>63</v>
      </c>
      <c r="N113">
        <v>54</v>
      </c>
      <c r="O113">
        <v>72</v>
      </c>
      <c r="P113">
        <v>1894</v>
      </c>
      <c r="Q113">
        <v>997</v>
      </c>
      <c r="R113">
        <v>897</v>
      </c>
      <c r="S113">
        <v>71</v>
      </c>
      <c r="T113">
        <v>69</v>
      </c>
      <c r="U113">
        <v>73</v>
      </c>
      <c r="V113">
        <v>1894</v>
      </c>
      <c r="W113">
        <v>997</v>
      </c>
      <c r="X113">
        <v>897</v>
      </c>
      <c r="Y113">
        <v>82</v>
      </c>
      <c r="Z113">
        <v>80</v>
      </c>
      <c r="AA113">
        <v>85</v>
      </c>
      <c r="AB113">
        <v>123</v>
      </c>
      <c r="AC113">
        <v>67</v>
      </c>
      <c r="AD113">
        <v>56</v>
      </c>
      <c r="AE113">
        <v>71</v>
      </c>
      <c r="AF113">
        <v>63</v>
      </c>
      <c r="AG113">
        <v>80</v>
      </c>
      <c r="AH113">
        <v>123</v>
      </c>
      <c r="AI113">
        <v>67</v>
      </c>
      <c r="AJ113">
        <v>56</v>
      </c>
      <c r="AK113">
        <v>63</v>
      </c>
      <c r="AL113">
        <v>57</v>
      </c>
      <c r="AM113">
        <v>70</v>
      </c>
      <c r="AN113">
        <v>123</v>
      </c>
      <c r="AO113">
        <v>67</v>
      </c>
      <c r="AP113">
        <v>56</v>
      </c>
      <c r="AQ113">
        <v>71</v>
      </c>
      <c r="AR113">
        <v>69</v>
      </c>
      <c r="AS113">
        <v>73</v>
      </c>
      <c r="AT113">
        <v>123</v>
      </c>
      <c r="AU113">
        <v>67</v>
      </c>
      <c r="AV113">
        <v>56</v>
      </c>
      <c r="AW113">
        <v>79</v>
      </c>
      <c r="AX113">
        <v>75</v>
      </c>
      <c r="AY113">
        <v>84</v>
      </c>
      <c r="AZ113">
        <v>154</v>
      </c>
      <c r="BA113">
        <v>80</v>
      </c>
      <c r="BB113">
        <v>74</v>
      </c>
      <c r="BC113">
        <v>71</v>
      </c>
      <c r="BD113">
        <v>64</v>
      </c>
      <c r="BE113">
        <v>78</v>
      </c>
      <c r="BF113">
        <v>154</v>
      </c>
      <c r="BG113">
        <v>80</v>
      </c>
      <c r="BH113">
        <v>74</v>
      </c>
      <c r="BI113">
        <v>63</v>
      </c>
      <c r="BJ113">
        <v>56</v>
      </c>
      <c r="BK113">
        <v>70</v>
      </c>
      <c r="BL113">
        <v>154</v>
      </c>
      <c r="BM113">
        <v>80</v>
      </c>
      <c r="BN113">
        <v>74</v>
      </c>
      <c r="BO113">
        <v>72</v>
      </c>
      <c r="BP113">
        <v>69</v>
      </c>
      <c r="BQ113">
        <v>76</v>
      </c>
      <c r="BR113">
        <v>154</v>
      </c>
      <c r="BS113">
        <v>80</v>
      </c>
      <c r="BT113">
        <v>74</v>
      </c>
      <c r="BU113">
        <v>81</v>
      </c>
      <c r="BV113">
        <v>79</v>
      </c>
      <c r="BW113">
        <v>82</v>
      </c>
      <c r="BX113">
        <v>94</v>
      </c>
      <c r="BY113">
        <v>53</v>
      </c>
      <c r="BZ113">
        <v>41</v>
      </c>
      <c r="CA113">
        <v>72</v>
      </c>
      <c r="CB113">
        <v>72</v>
      </c>
      <c r="CC113">
        <v>73</v>
      </c>
      <c r="CD113">
        <v>94</v>
      </c>
      <c r="CE113">
        <v>53</v>
      </c>
      <c r="CF113">
        <v>41</v>
      </c>
      <c r="CG113">
        <v>62</v>
      </c>
      <c r="CH113">
        <v>57</v>
      </c>
      <c r="CI113">
        <v>68</v>
      </c>
      <c r="CJ113">
        <v>94</v>
      </c>
      <c r="CK113">
        <v>53</v>
      </c>
      <c r="CL113">
        <v>41</v>
      </c>
      <c r="CM113">
        <v>69</v>
      </c>
      <c r="CN113">
        <v>70</v>
      </c>
      <c r="CO113">
        <v>68</v>
      </c>
      <c r="CP113">
        <v>94</v>
      </c>
      <c r="CQ113">
        <v>53</v>
      </c>
      <c r="CR113">
        <v>41</v>
      </c>
      <c r="CS113">
        <v>82</v>
      </c>
      <c r="CT113">
        <v>81</v>
      </c>
      <c r="CU113">
        <v>83</v>
      </c>
      <c r="CV113">
        <v>9</v>
      </c>
      <c r="CW113">
        <v>3</v>
      </c>
      <c r="CX113">
        <v>6</v>
      </c>
      <c r="CY113">
        <v>100</v>
      </c>
      <c r="CZ113">
        <v>100</v>
      </c>
      <c r="DA113">
        <v>100</v>
      </c>
      <c r="DB113">
        <v>9</v>
      </c>
      <c r="DC113">
        <v>3</v>
      </c>
      <c r="DD113">
        <v>6</v>
      </c>
      <c r="DE113">
        <v>100</v>
      </c>
      <c r="DF113">
        <v>100</v>
      </c>
      <c r="DG113">
        <v>100</v>
      </c>
      <c r="DH113">
        <v>9</v>
      </c>
      <c r="DI113">
        <v>3</v>
      </c>
      <c r="DJ113">
        <v>6</v>
      </c>
      <c r="DK113">
        <v>100</v>
      </c>
      <c r="DL113">
        <v>100</v>
      </c>
      <c r="DM113">
        <v>100</v>
      </c>
      <c r="DN113">
        <v>9</v>
      </c>
      <c r="DO113">
        <v>3</v>
      </c>
      <c r="DP113">
        <v>6</v>
      </c>
      <c r="DQ113">
        <v>100</v>
      </c>
      <c r="DR113">
        <v>100</v>
      </c>
      <c r="DS113">
        <v>100</v>
      </c>
      <c r="DT113">
        <v>2340</v>
      </c>
      <c r="DU113">
        <v>1234</v>
      </c>
      <c r="DV113">
        <v>1106</v>
      </c>
      <c r="DW113">
        <v>73</v>
      </c>
      <c r="DX113">
        <v>67</v>
      </c>
      <c r="DY113">
        <v>79</v>
      </c>
      <c r="DZ113">
        <v>2340</v>
      </c>
      <c r="EA113">
        <v>1234</v>
      </c>
      <c r="EB113">
        <v>1106</v>
      </c>
      <c r="EC113">
        <v>63</v>
      </c>
      <c r="ED113">
        <v>55</v>
      </c>
      <c r="EE113">
        <v>71</v>
      </c>
      <c r="EF113">
        <v>2340</v>
      </c>
      <c r="EG113">
        <v>1234</v>
      </c>
      <c r="EH113">
        <v>1106</v>
      </c>
      <c r="EI113">
        <v>71</v>
      </c>
      <c r="EJ113">
        <v>68</v>
      </c>
      <c r="EK113">
        <v>73</v>
      </c>
      <c r="EL113">
        <v>2340</v>
      </c>
      <c r="EM113">
        <v>1234</v>
      </c>
      <c r="EN113">
        <v>1106</v>
      </c>
      <c r="EO113">
        <v>82</v>
      </c>
      <c r="EP113">
        <v>79</v>
      </c>
      <c r="EQ113">
        <v>84</v>
      </c>
    </row>
    <row r="114" spans="1:147" x14ac:dyDescent="0.4">
      <c r="A114" t="s">
        <v>528</v>
      </c>
      <c r="B114" s="91" t="s">
        <v>362</v>
      </c>
      <c r="C114" s="91" t="s">
        <v>349</v>
      </c>
      <c r="D114">
        <v>2108</v>
      </c>
      <c r="E114">
        <v>1087</v>
      </c>
      <c r="F114">
        <v>1021</v>
      </c>
      <c r="G114">
        <v>74</v>
      </c>
      <c r="H114">
        <v>69</v>
      </c>
      <c r="I114">
        <v>80</v>
      </c>
      <c r="J114">
        <v>2108</v>
      </c>
      <c r="K114">
        <v>1087</v>
      </c>
      <c r="L114">
        <v>1021</v>
      </c>
      <c r="M114">
        <v>68</v>
      </c>
      <c r="N114">
        <v>60</v>
      </c>
      <c r="O114">
        <v>76</v>
      </c>
      <c r="P114">
        <v>2108</v>
      </c>
      <c r="Q114">
        <v>1087</v>
      </c>
      <c r="R114">
        <v>1021</v>
      </c>
      <c r="S114">
        <v>75</v>
      </c>
      <c r="T114">
        <v>73</v>
      </c>
      <c r="U114">
        <v>76</v>
      </c>
      <c r="V114">
        <v>2108</v>
      </c>
      <c r="W114">
        <v>1087</v>
      </c>
      <c r="X114">
        <v>1021</v>
      </c>
      <c r="Y114">
        <v>81</v>
      </c>
      <c r="Z114">
        <v>78</v>
      </c>
      <c r="AA114">
        <v>83</v>
      </c>
      <c r="AB114">
        <v>197</v>
      </c>
      <c r="AC114">
        <v>93</v>
      </c>
      <c r="AD114">
        <v>104</v>
      </c>
      <c r="AE114">
        <v>79</v>
      </c>
      <c r="AF114">
        <v>75</v>
      </c>
      <c r="AG114">
        <v>83</v>
      </c>
      <c r="AH114">
        <v>197</v>
      </c>
      <c r="AI114">
        <v>93</v>
      </c>
      <c r="AJ114">
        <v>104</v>
      </c>
      <c r="AK114">
        <v>72</v>
      </c>
      <c r="AL114">
        <v>68</v>
      </c>
      <c r="AM114">
        <v>76</v>
      </c>
      <c r="AN114">
        <v>197</v>
      </c>
      <c r="AO114">
        <v>93</v>
      </c>
      <c r="AP114">
        <v>104</v>
      </c>
      <c r="AQ114">
        <v>75</v>
      </c>
      <c r="AR114">
        <v>76</v>
      </c>
      <c r="AS114">
        <v>74</v>
      </c>
      <c r="AT114">
        <v>197</v>
      </c>
      <c r="AU114">
        <v>93</v>
      </c>
      <c r="AV114">
        <v>104</v>
      </c>
      <c r="AW114">
        <v>82</v>
      </c>
      <c r="AX114">
        <v>80</v>
      </c>
      <c r="AY114">
        <v>84</v>
      </c>
      <c r="AZ114">
        <v>372</v>
      </c>
      <c r="BA114">
        <v>185</v>
      </c>
      <c r="BB114">
        <v>187</v>
      </c>
      <c r="BC114">
        <v>80</v>
      </c>
      <c r="BD114">
        <v>74</v>
      </c>
      <c r="BE114">
        <v>86</v>
      </c>
      <c r="BF114">
        <v>372</v>
      </c>
      <c r="BG114">
        <v>185</v>
      </c>
      <c r="BH114">
        <v>187</v>
      </c>
      <c r="BI114">
        <v>73</v>
      </c>
      <c r="BJ114">
        <v>66</v>
      </c>
      <c r="BK114">
        <v>80</v>
      </c>
      <c r="BL114">
        <v>372</v>
      </c>
      <c r="BM114">
        <v>185</v>
      </c>
      <c r="BN114">
        <v>187</v>
      </c>
      <c r="BO114">
        <v>76</v>
      </c>
      <c r="BP114">
        <v>73</v>
      </c>
      <c r="BQ114">
        <v>80</v>
      </c>
      <c r="BR114">
        <v>372</v>
      </c>
      <c r="BS114">
        <v>185</v>
      </c>
      <c r="BT114">
        <v>187</v>
      </c>
      <c r="BU114">
        <v>83</v>
      </c>
      <c r="BV114">
        <v>77</v>
      </c>
      <c r="BW114">
        <v>88</v>
      </c>
      <c r="BX114">
        <v>92</v>
      </c>
      <c r="BY114">
        <v>45</v>
      </c>
      <c r="BZ114">
        <v>47</v>
      </c>
      <c r="CA114">
        <v>76</v>
      </c>
      <c r="CB114">
        <v>78</v>
      </c>
      <c r="CC114">
        <v>74</v>
      </c>
      <c r="CD114">
        <v>92</v>
      </c>
      <c r="CE114">
        <v>45</v>
      </c>
      <c r="CF114">
        <v>47</v>
      </c>
      <c r="CG114">
        <v>71</v>
      </c>
      <c r="CH114">
        <v>69</v>
      </c>
      <c r="CI114">
        <v>72</v>
      </c>
      <c r="CJ114">
        <v>92</v>
      </c>
      <c r="CK114">
        <v>45</v>
      </c>
      <c r="CL114">
        <v>47</v>
      </c>
      <c r="CM114">
        <v>67</v>
      </c>
      <c r="CN114">
        <v>71</v>
      </c>
      <c r="CO114">
        <v>64</v>
      </c>
      <c r="CP114">
        <v>92</v>
      </c>
      <c r="CQ114">
        <v>45</v>
      </c>
      <c r="CR114">
        <v>47</v>
      </c>
      <c r="CS114">
        <v>82</v>
      </c>
      <c r="CT114">
        <v>80</v>
      </c>
      <c r="CU114">
        <v>83</v>
      </c>
      <c r="CV114">
        <v>20</v>
      </c>
      <c r="CW114">
        <v>10</v>
      </c>
      <c r="CX114">
        <v>10</v>
      </c>
      <c r="CY114">
        <v>85</v>
      </c>
      <c r="CZ114" t="s">
        <v>636</v>
      </c>
      <c r="DA114" t="s">
        <v>636</v>
      </c>
      <c r="DB114">
        <v>20</v>
      </c>
      <c r="DC114">
        <v>10</v>
      </c>
      <c r="DD114">
        <v>10</v>
      </c>
      <c r="DE114">
        <v>80</v>
      </c>
      <c r="DF114" t="s">
        <v>636</v>
      </c>
      <c r="DG114" t="s">
        <v>636</v>
      </c>
      <c r="DH114">
        <v>20</v>
      </c>
      <c r="DI114">
        <v>10</v>
      </c>
      <c r="DJ114">
        <v>10</v>
      </c>
      <c r="DK114">
        <v>85</v>
      </c>
      <c r="DL114" t="s">
        <v>636</v>
      </c>
      <c r="DM114" t="s">
        <v>636</v>
      </c>
      <c r="DN114">
        <v>20</v>
      </c>
      <c r="DO114">
        <v>10</v>
      </c>
      <c r="DP114">
        <v>10</v>
      </c>
      <c r="DQ114">
        <v>85</v>
      </c>
      <c r="DR114" t="s">
        <v>636</v>
      </c>
      <c r="DS114" t="s">
        <v>636</v>
      </c>
      <c r="DT114">
        <v>2840</v>
      </c>
      <c r="DU114">
        <v>1450</v>
      </c>
      <c r="DV114">
        <v>1390</v>
      </c>
      <c r="DW114">
        <v>75</v>
      </c>
      <c r="DX114">
        <v>70</v>
      </c>
      <c r="DY114">
        <v>81</v>
      </c>
      <c r="DZ114">
        <v>2840</v>
      </c>
      <c r="EA114">
        <v>1450</v>
      </c>
      <c r="EB114">
        <v>1390</v>
      </c>
      <c r="EC114">
        <v>69</v>
      </c>
      <c r="ED114">
        <v>61</v>
      </c>
      <c r="EE114">
        <v>76</v>
      </c>
      <c r="EF114">
        <v>2840</v>
      </c>
      <c r="EG114">
        <v>1450</v>
      </c>
      <c r="EH114">
        <v>1390</v>
      </c>
      <c r="EI114">
        <v>74</v>
      </c>
      <c r="EJ114">
        <v>73</v>
      </c>
      <c r="EK114">
        <v>76</v>
      </c>
      <c r="EL114">
        <v>2840</v>
      </c>
      <c r="EM114">
        <v>1450</v>
      </c>
      <c r="EN114">
        <v>1390</v>
      </c>
      <c r="EO114">
        <v>81</v>
      </c>
      <c r="EP114">
        <v>78</v>
      </c>
      <c r="EQ114">
        <v>84</v>
      </c>
    </row>
    <row r="115" spans="1:147" x14ac:dyDescent="0.4">
      <c r="A115" t="s">
        <v>442</v>
      </c>
      <c r="B115" s="91" t="s">
        <v>281</v>
      </c>
      <c r="C115" s="91" t="s">
        <v>277</v>
      </c>
      <c r="D115">
        <v>6446</v>
      </c>
      <c r="E115">
        <v>3340</v>
      </c>
      <c r="F115">
        <v>3106</v>
      </c>
      <c r="G115">
        <v>73</v>
      </c>
      <c r="H115">
        <v>68</v>
      </c>
      <c r="I115">
        <v>78</v>
      </c>
      <c r="J115">
        <v>6446</v>
      </c>
      <c r="K115">
        <v>3340</v>
      </c>
      <c r="L115">
        <v>3106</v>
      </c>
      <c r="M115">
        <v>63</v>
      </c>
      <c r="N115">
        <v>56</v>
      </c>
      <c r="O115">
        <v>71</v>
      </c>
      <c r="P115">
        <v>6446</v>
      </c>
      <c r="Q115">
        <v>3340</v>
      </c>
      <c r="R115">
        <v>3106</v>
      </c>
      <c r="S115">
        <v>71</v>
      </c>
      <c r="T115">
        <v>71</v>
      </c>
      <c r="U115">
        <v>72</v>
      </c>
      <c r="V115">
        <v>6446</v>
      </c>
      <c r="W115">
        <v>3340</v>
      </c>
      <c r="X115">
        <v>3106</v>
      </c>
      <c r="Y115">
        <v>85</v>
      </c>
      <c r="Z115">
        <v>83</v>
      </c>
      <c r="AA115">
        <v>87</v>
      </c>
      <c r="AB115">
        <v>352</v>
      </c>
      <c r="AC115">
        <v>160</v>
      </c>
      <c r="AD115">
        <v>192</v>
      </c>
      <c r="AE115">
        <v>77</v>
      </c>
      <c r="AF115">
        <v>78</v>
      </c>
      <c r="AG115">
        <v>76</v>
      </c>
      <c r="AH115">
        <v>352</v>
      </c>
      <c r="AI115">
        <v>160</v>
      </c>
      <c r="AJ115">
        <v>192</v>
      </c>
      <c r="AK115">
        <v>68</v>
      </c>
      <c r="AL115">
        <v>65</v>
      </c>
      <c r="AM115">
        <v>70</v>
      </c>
      <c r="AN115">
        <v>352</v>
      </c>
      <c r="AO115">
        <v>160</v>
      </c>
      <c r="AP115">
        <v>192</v>
      </c>
      <c r="AQ115">
        <v>72</v>
      </c>
      <c r="AR115">
        <v>76</v>
      </c>
      <c r="AS115">
        <v>69</v>
      </c>
      <c r="AT115">
        <v>352</v>
      </c>
      <c r="AU115">
        <v>160</v>
      </c>
      <c r="AV115">
        <v>192</v>
      </c>
      <c r="AW115">
        <v>85</v>
      </c>
      <c r="AX115">
        <v>88</v>
      </c>
      <c r="AY115">
        <v>83</v>
      </c>
      <c r="AZ115">
        <v>569</v>
      </c>
      <c r="BA115">
        <v>292</v>
      </c>
      <c r="BB115">
        <v>277</v>
      </c>
      <c r="BC115">
        <v>80</v>
      </c>
      <c r="BD115">
        <v>79</v>
      </c>
      <c r="BE115">
        <v>81</v>
      </c>
      <c r="BF115">
        <v>569</v>
      </c>
      <c r="BG115">
        <v>292</v>
      </c>
      <c r="BH115">
        <v>277</v>
      </c>
      <c r="BI115">
        <v>75</v>
      </c>
      <c r="BJ115">
        <v>70</v>
      </c>
      <c r="BK115">
        <v>79</v>
      </c>
      <c r="BL115">
        <v>569</v>
      </c>
      <c r="BM115">
        <v>292</v>
      </c>
      <c r="BN115">
        <v>277</v>
      </c>
      <c r="BO115">
        <v>78</v>
      </c>
      <c r="BP115">
        <v>81</v>
      </c>
      <c r="BQ115">
        <v>75</v>
      </c>
      <c r="BR115">
        <v>569</v>
      </c>
      <c r="BS115">
        <v>292</v>
      </c>
      <c r="BT115">
        <v>277</v>
      </c>
      <c r="BU115">
        <v>86</v>
      </c>
      <c r="BV115">
        <v>85</v>
      </c>
      <c r="BW115">
        <v>87</v>
      </c>
      <c r="BX115">
        <v>62</v>
      </c>
      <c r="BY115">
        <v>27</v>
      </c>
      <c r="BZ115">
        <v>35</v>
      </c>
      <c r="CA115">
        <v>76</v>
      </c>
      <c r="CB115">
        <v>59</v>
      </c>
      <c r="CC115">
        <v>89</v>
      </c>
      <c r="CD115">
        <v>62</v>
      </c>
      <c r="CE115">
        <v>27</v>
      </c>
      <c r="CF115">
        <v>35</v>
      </c>
      <c r="CG115">
        <v>71</v>
      </c>
      <c r="CH115">
        <v>59</v>
      </c>
      <c r="CI115">
        <v>80</v>
      </c>
      <c r="CJ115">
        <v>62</v>
      </c>
      <c r="CK115">
        <v>27</v>
      </c>
      <c r="CL115">
        <v>35</v>
      </c>
      <c r="CM115">
        <v>68</v>
      </c>
      <c r="CN115">
        <v>59</v>
      </c>
      <c r="CO115">
        <v>74</v>
      </c>
      <c r="CP115">
        <v>62</v>
      </c>
      <c r="CQ115">
        <v>27</v>
      </c>
      <c r="CR115">
        <v>35</v>
      </c>
      <c r="CS115">
        <v>87</v>
      </c>
      <c r="CT115">
        <v>81</v>
      </c>
      <c r="CU115">
        <v>91</v>
      </c>
      <c r="CV115">
        <v>29</v>
      </c>
      <c r="CW115">
        <v>12</v>
      </c>
      <c r="CX115">
        <v>17</v>
      </c>
      <c r="CY115">
        <v>69</v>
      </c>
      <c r="CZ115">
        <v>58</v>
      </c>
      <c r="DA115">
        <v>76</v>
      </c>
      <c r="DB115">
        <v>29</v>
      </c>
      <c r="DC115">
        <v>12</v>
      </c>
      <c r="DD115">
        <v>17</v>
      </c>
      <c r="DE115">
        <v>69</v>
      </c>
      <c r="DF115">
        <v>67</v>
      </c>
      <c r="DG115">
        <v>71</v>
      </c>
      <c r="DH115">
        <v>29</v>
      </c>
      <c r="DI115">
        <v>12</v>
      </c>
      <c r="DJ115">
        <v>17</v>
      </c>
      <c r="DK115">
        <v>83</v>
      </c>
      <c r="DL115" t="s">
        <v>636</v>
      </c>
      <c r="DM115" t="s">
        <v>636</v>
      </c>
      <c r="DN115">
        <v>29</v>
      </c>
      <c r="DO115">
        <v>12</v>
      </c>
      <c r="DP115">
        <v>17</v>
      </c>
      <c r="DQ115">
        <v>90</v>
      </c>
      <c r="DR115" t="s">
        <v>636</v>
      </c>
      <c r="DS115" t="s">
        <v>636</v>
      </c>
      <c r="DT115">
        <v>7568</v>
      </c>
      <c r="DU115">
        <v>3901</v>
      </c>
      <c r="DV115">
        <v>3667</v>
      </c>
      <c r="DW115">
        <v>73</v>
      </c>
      <c r="DX115">
        <v>69</v>
      </c>
      <c r="DY115">
        <v>78</v>
      </c>
      <c r="DZ115">
        <v>7568</v>
      </c>
      <c r="EA115">
        <v>3901</v>
      </c>
      <c r="EB115">
        <v>3667</v>
      </c>
      <c r="EC115">
        <v>64</v>
      </c>
      <c r="ED115">
        <v>57</v>
      </c>
      <c r="EE115">
        <v>72</v>
      </c>
      <c r="EF115">
        <v>7568</v>
      </c>
      <c r="EG115">
        <v>3901</v>
      </c>
      <c r="EH115">
        <v>3667</v>
      </c>
      <c r="EI115">
        <v>72</v>
      </c>
      <c r="EJ115">
        <v>72</v>
      </c>
      <c r="EK115">
        <v>72</v>
      </c>
      <c r="EL115">
        <v>7568</v>
      </c>
      <c r="EM115">
        <v>3901</v>
      </c>
      <c r="EN115">
        <v>3667</v>
      </c>
      <c r="EO115">
        <v>85</v>
      </c>
      <c r="EP115">
        <v>83</v>
      </c>
      <c r="EQ115">
        <v>86</v>
      </c>
    </row>
    <row r="116" spans="1:147" x14ac:dyDescent="0.4">
      <c r="A116" t="s">
        <v>441</v>
      </c>
      <c r="B116" s="91" t="s">
        <v>280</v>
      </c>
      <c r="C116" s="91" t="s">
        <v>277</v>
      </c>
      <c r="D116">
        <v>1759</v>
      </c>
      <c r="E116">
        <v>914</v>
      </c>
      <c r="F116">
        <v>845</v>
      </c>
      <c r="G116">
        <v>60</v>
      </c>
      <c r="H116">
        <v>56</v>
      </c>
      <c r="I116">
        <v>65</v>
      </c>
      <c r="J116">
        <v>1759</v>
      </c>
      <c r="K116">
        <v>914</v>
      </c>
      <c r="L116">
        <v>845</v>
      </c>
      <c r="M116">
        <v>52</v>
      </c>
      <c r="N116">
        <v>45</v>
      </c>
      <c r="O116">
        <v>60</v>
      </c>
      <c r="P116">
        <v>1759</v>
      </c>
      <c r="Q116">
        <v>914</v>
      </c>
      <c r="R116">
        <v>845</v>
      </c>
      <c r="S116">
        <v>60</v>
      </c>
      <c r="T116">
        <v>60</v>
      </c>
      <c r="U116">
        <v>60</v>
      </c>
      <c r="V116">
        <v>1759</v>
      </c>
      <c r="W116">
        <v>914</v>
      </c>
      <c r="X116">
        <v>845</v>
      </c>
      <c r="Y116">
        <v>69</v>
      </c>
      <c r="Z116">
        <v>67</v>
      </c>
      <c r="AA116">
        <v>71</v>
      </c>
      <c r="AB116">
        <v>336</v>
      </c>
      <c r="AC116">
        <v>172</v>
      </c>
      <c r="AD116">
        <v>164</v>
      </c>
      <c r="AE116">
        <v>68</v>
      </c>
      <c r="AF116">
        <v>60</v>
      </c>
      <c r="AG116">
        <v>76</v>
      </c>
      <c r="AH116">
        <v>336</v>
      </c>
      <c r="AI116">
        <v>172</v>
      </c>
      <c r="AJ116">
        <v>164</v>
      </c>
      <c r="AK116">
        <v>58</v>
      </c>
      <c r="AL116">
        <v>50</v>
      </c>
      <c r="AM116">
        <v>66</v>
      </c>
      <c r="AN116">
        <v>336</v>
      </c>
      <c r="AO116">
        <v>172</v>
      </c>
      <c r="AP116">
        <v>164</v>
      </c>
      <c r="AQ116">
        <v>64</v>
      </c>
      <c r="AR116">
        <v>63</v>
      </c>
      <c r="AS116">
        <v>65</v>
      </c>
      <c r="AT116">
        <v>336</v>
      </c>
      <c r="AU116">
        <v>172</v>
      </c>
      <c r="AV116">
        <v>164</v>
      </c>
      <c r="AW116">
        <v>73</v>
      </c>
      <c r="AX116">
        <v>67</v>
      </c>
      <c r="AY116">
        <v>79</v>
      </c>
      <c r="AZ116">
        <v>1871</v>
      </c>
      <c r="BA116">
        <v>945</v>
      </c>
      <c r="BB116">
        <v>926</v>
      </c>
      <c r="BC116">
        <v>73</v>
      </c>
      <c r="BD116">
        <v>70</v>
      </c>
      <c r="BE116">
        <v>76</v>
      </c>
      <c r="BF116">
        <v>1871</v>
      </c>
      <c r="BG116">
        <v>945</v>
      </c>
      <c r="BH116">
        <v>926</v>
      </c>
      <c r="BI116">
        <v>66</v>
      </c>
      <c r="BJ116">
        <v>60</v>
      </c>
      <c r="BK116">
        <v>73</v>
      </c>
      <c r="BL116">
        <v>1871</v>
      </c>
      <c r="BM116">
        <v>945</v>
      </c>
      <c r="BN116">
        <v>926</v>
      </c>
      <c r="BO116">
        <v>73</v>
      </c>
      <c r="BP116">
        <v>72</v>
      </c>
      <c r="BQ116">
        <v>74</v>
      </c>
      <c r="BR116">
        <v>1871</v>
      </c>
      <c r="BS116">
        <v>945</v>
      </c>
      <c r="BT116">
        <v>926</v>
      </c>
      <c r="BU116">
        <v>81</v>
      </c>
      <c r="BV116">
        <v>79</v>
      </c>
      <c r="BW116">
        <v>83</v>
      </c>
      <c r="BX116">
        <v>446</v>
      </c>
      <c r="BY116">
        <v>235</v>
      </c>
      <c r="BZ116">
        <v>211</v>
      </c>
      <c r="CA116">
        <v>70</v>
      </c>
      <c r="CB116">
        <v>64</v>
      </c>
      <c r="CC116">
        <v>76</v>
      </c>
      <c r="CD116">
        <v>446</v>
      </c>
      <c r="CE116">
        <v>235</v>
      </c>
      <c r="CF116">
        <v>211</v>
      </c>
      <c r="CG116">
        <v>62</v>
      </c>
      <c r="CH116">
        <v>53</v>
      </c>
      <c r="CI116">
        <v>72</v>
      </c>
      <c r="CJ116">
        <v>446</v>
      </c>
      <c r="CK116">
        <v>235</v>
      </c>
      <c r="CL116">
        <v>211</v>
      </c>
      <c r="CM116">
        <v>67</v>
      </c>
      <c r="CN116">
        <v>65</v>
      </c>
      <c r="CO116">
        <v>70</v>
      </c>
      <c r="CP116">
        <v>446</v>
      </c>
      <c r="CQ116">
        <v>235</v>
      </c>
      <c r="CR116">
        <v>211</v>
      </c>
      <c r="CS116">
        <v>74</v>
      </c>
      <c r="CT116">
        <v>69</v>
      </c>
      <c r="CU116">
        <v>80</v>
      </c>
      <c r="CV116">
        <v>10</v>
      </c>
      <c r="CW116">
        <v>4</v>
      </c>
      <c r="CX116">
        <v>6</v>
      </c>
      <c r="CY116" t="s">
        <v>636</v>
      </c>
      <c r="CZ116" t="s">
        <v>636</v>
      </c>
      <c r="DA116" t="s">
        <v>636</v>
      </c>
      <c r="DB116">
        <v>10</v>
      </c>
      <c r="DC116">
        <v>4</v>
      </c>
      <c r="DD116">
        <v>6</v>
      </c>
      <c r="DE116" t="s">
        <v>636</v>
      </c>
      <c r="DF116" t="s">
        <v>636</v>
      </c>
      <c r="DG116" t="s">
        <v>636</v>
      </c>
      <c r="DH116">
        <v>10</v>
      </c>
      <c r="DI116">
        <v>4</v>
      </c>
      <c r="DJ116">
        <v>6</v>
      </c>
      <c r="DK116" t="s">
        <v>636</v>
      </c>
      <c r="DL116">
        <v>100</v>
      </c>
      <c r="DM116" t="s">
        <v>636</v>
      </c>
      <c r="DN116">
        <v>10</v>
      </c>
      <c r="DO116">
        <v>4</v>
      </c>
      <c r="DP116">
        <v>6</v>
      </c>
      <c r="DQ116" t="s">
        <v>636</v>
      </c>
      <c r="DR116" t="s">
        <v>636</v>
      </c>
      <c r="DS116" t="s">
        <v>636</v>
      </c>
      <c r="DT116">
        <v>4606</v>
      </c>
      <c r="DU116">
        <v>2365</v>
      </c>
      <c r="DV116">
        <v>2241</v>
      </c>
      <c r="DW116">
        <v>67</v>
      </c>
      <c r="DX116">
        <v>63</v>
      </c>
      <c r="DY116">
        <v>71</v>
      </c>
      <c r="DZ116">
        <v>4606</v>
      </c>
      <c r="EA116">
        <v>2365</v>
      </c>
      <c r="EB116">
        <v>2241</v>
      </c>
      <c r="EC116">
        <v>59</v>
      </c>
      <c r="ED116">
        <v>52</v>
      </c>
      <c r="EE116">
        <v>67</v>
      </c>
      <c r="EF116">
        <v>4606</v>
      </c>
      <c r="EG116">
        <v>2365</v>
      </c>
      <c r="EH116">
        <v>2241</v>
      </c>
      <c r="EI116">
        <v>66</v>
      </c>
      <c r="EJ116">
        <v>65</v>
      </c>
      <c r="EK116">
        <v>67</v>
      </c>
      <c r="EL116">
        <v>4606</v>
      </c>
      <c r="EM116">
        <v>2365</v>
      </c>
      <c r="EN116">
        <v>2241</v>
      </c>
      <c r="EO116">
        <v>74</v>
      </c>
      <c r="EP116">
        <v>72</v>
      </c>
      <c r="EQ116">
        <v>77</v>
      </c>
    </row>
    <row r="117" spans="1:147" x14ac:dyDescent="0.4">
      <c r="A117" t="s">
        <v>447</v>
      </c>
      <c r="B117" s="91" t="s">
        <v>286</v>
      </c>
      <c r="C117" s="91" t="s">
        <v>277</v>
      </c>
      <c r="D117">
        <v>372</v>
      </c>
      <c r="E117">
        <v>171</v>
      </c>
      <c r="F117">
        <v>201</v>
      </c>
      <c r="G117">
        <v>81</v>
      </c>
      <c r="H117">
        <v>78</v>
      </c>
      <c r="I117">
        <v>83</v>
      </c>
      <c r="J117">
        <v>372</v>
      </c>
      <c r="K117">
        <v>171</v>
      </c>
      <c r="L117">
        <v>201</v>
      </c>
      <c r="M117">
        <v>71</v>
      </c>
      <c r="N117">
        <v>64</v>
      </c>
      <c r="O117">
        <v>77</v>
      </c>
      <c r="P117">
        <v>372</v>
      </c>
      <c r="Q117">
        <v>171</v>
      </c>
      <c r="R117">
        <v>201</v>
      </c>
      <c r="S117">
        <v>79</v>
      </c>
      <c r="T117">
        <v>79</v>
      </c>
      <c r="U117">
        <v>80</v>
      </c>
      <c r="V117">
        <v>372</v>
      </c>
      <c r="W117">
        <v>171</v>
      </c>
      <c r="X117">
        <v>201</v>
      </c>
      <c r="Y117">
        <v>86</v>
      </c>
      <c r="Z117">
        <v>85</v>
      </c>
      <c r="AA117">
        <v>87</v>
      </c>
      <c r="AB117">
        <v>16</v>
      </c>
      <c r="AC117">
        <v>10</v>
      </c>
      <c r="AD117">
        <v>6</v>
      </c>
      <c r="AE117">
        <v>75</v>
      </c>
      <c r="AF117" t="s">
        <v>636</v>
      </c>
      <c r="AG117" t="s">
        <v>636</v>
      </c>
      <c r="AH117">
        <v>16</v>
      </c>
      <c r="AI117">
        <v>10</v>
      </c>
      <c r="AJ117">
        <v>6</v>
      </c>
      <c r="AK117">
        <v>63</v>
      </c>
      <c r="AL117" t="s">
        <v>636</v>
      </c>
      <c r="AM117" t="s">
        <v>636</v>
      </c>
      <c r="AN117">
        <v>16</v>
      </c>
      <c r="AO117">
        <v>10</v>
      </c>
      <c r="AP117">
        <v>6</v>
      </c>
      <c r="AQ117">
        <v>69</v>
      </c>
      <c r="AR117" t="s">
        <v>636</v>
      </c>
      <c r="AS117" t="s">
        <v>636</v>
      </c>
      <c r="AT117">
        <v>16</v>
      </c>
      <c r="AU117">
        <v>10</v>
      </c>
      <c r="AV117">
        <v>6</v>
      </c>
      <c r="AW117" t="s">
        <v>636</v>
      </c>
      <c r="AX117">
        <v>100</v>
      </c>
      <c r="AY117" t="s">
        <v>636</v>
      </c>
      <c r="AZ117">
        <v>8</v>
      </c>
      <c r="BA117">
        <v>4</v>
      </c>
      <c r="BB117">
        <v>4</v>
      </c>
      <c r="BC117">
        <v>100</v>
      </c>
      <c r="BD117">
        <v>100</v>
      </c>
      <c r="BE117">
        <v>100</v>
      </c>
      <c r="BF117">
        <v>8</v>
      </c>
      <c r="BG117">
        <v>4</v>
      </c>
      <c r="BH117">
        <v>4</v>
      </c>
      <c r="BI117" t="s">
        <v>636</v>
      </c>
      <c r="BJ117" t="s">
        <v>636</v>
      </c>
      <c r="BK117">
        <v>100</v>
      </c>
      <c r="BL117">
        <v>8</v>
      </c>
      <c r="BM117">
        <v>4</v>
      </c>
      <c r="BN117">
        <v>4</v>
      </c>
      <c r="BO117" t="s">
        <v>636</v>
      </c>
      <c r="BP117" t="s">
        <v>636</v>
      </c>
      <c r="BQ117" t="s">
        <v>636</v>
      </c>
      <c r="BR117">
        <v>8</v>
      </c>
      <c r="BS117">
        <v>4</v>
      </c>
      <c r="BT117">
        <v>4</v>
      </c>
      <c r="BU117">
        <v>100</v>
      </c>
      <c r="BV117">
        <v>100</v>
      </c>
      <c r="BW117">
        <v>100</v>
      </c>
      <c r="BX117">
        <v>7</v>
      </c>
      <c r="BY117" t="s">
        <v>636</v>
      </c>
      <c r="BZ117" t="s">
        <v>636</v>
      </c>
      <c r="CA117">
        <v>57</v>
      </c>
      <c r="CB117" t="s">
        <v>636</v>
      </c>
      <c r="CC117" t="s">
        <v>636</v>
      </c>
      <c r="CD117">
        <v>7</v>
      </c>
      <c r="CE117" t="s">
        <v>636</v>
      </c>
      <c r="CF117" t="s">
        <v>636</v>
      </c>
      <c r="CG117" t="s">
        <v>636</v>
      </c>
      <c r="CH117" t="s">
        <v>636</v>
      </c>
      <c r="CI117" t="s">
        <v>636</v>
      </c>
      <c r="CJ117">
        <v>7</v>
      </c>
      <c r="CK117" t="s">
        <v>636</v>
      </c>
      <c r="CL117" t="s">
        <v>636</v>
      </c>
      <c r="CM117" t="s">
        <v>636</v>
      </c>
      <c r="CN117" t="s">
        <v>636</v>
      </c>
      <c r="CO117" t="s">
        <v>636</v>
      </c>
      <c r="CP117">
        <v>7</v>
      </c>
      <c r="CQ117" t="s">
        <v>636</v>
      </c>
      <c r="CR117" t="s">
        <v>636</v>
      </c>
      <c r="CS117" t="s">
        <v>636</v>
      </c>
      <c r="CT117" t="s">
        <v>636</v>
      </c>
      <c r="CU117" t="s">
        <v>636</v>
      </c>
      <c r="CV117" t="s">
        <v>636</v>
      </c>
      <c r="CW117" t="s">
        <v>636</v>
      </c>
      <c r="CX117" t="s">
        <v>636</v>
      </c>
      <c r="CY117" t="s">
        <v>636</v>
      </c>
      <c r="CZ117" t="s">
        <v>636</v>
      </c>
      <c r="DA117" t="s">
        <v>636</v>
      </c>
      <c r="DB117" t="s">
        <v>636</v>
      </c>
      <c r="DC117" t="s">
        <v>636</v>
      </c>
      <c r="DD117" t="s">
        <v>636</v>
      </c>
      <c r="DE117" t="s">
        <v>636</v>
      </c>
      <c r="DF117" t="s">
        <v>636</v>
      </c>
      <c r="DG117" t="s">
        <v>636</v>
      </c>
      <c r="DH117" t="s">
        <v>636</v>
      </c>
      <c r="DI117" t="s">
        <v>636</v>
      </c>
      <c r="DJ117" t="s">
        <v>636</v>
      </c>
      <c r="DK117" t="s">
        <v>636</v>
      </c>
      <c r="DL117" t="s">
        <v>636</v>
      </c>
      <c r="DM117" t="s">
        <v>636</v>
      </c>
      <c r="DN117" t="s">
        <v>636</v>
      </c>
      <c r="DO117" t="s">
        <v>636</v>
      </c>
      <c r="DP117" t="s">
        <v>636</v>
      </c>
      <c r="DQ117" t="s">
        <v>636</v>
      </c>
      <c r="DR117" t="s">
        <v>636</v>
      </c>
      <c r="DS117" t="s">
        <v>636</v>
      </c>
      <c r="DT117">
        <v>407</v>
      </c>
      <c r="DU117">
        <v>190</v>
      </c>
      <c r="DV117">
        <v>217</v>
      </c>
      <c r="DW117">
        <v>80</v>
      </c>
      <c r="DX117">
        <v>78</v>
      </c>
      <c r="DY117">
        <v>82</v>
      </c>
      <c r="DZ117">
        <v>407</v>
      </c>
      <c r="EA117">
        <v>190</v>
      </c>
      <c r="EB117">
        <v>217</v>
      </c>
      <c r="EC117">
        <v>70</v>
      </c>
      <c r="ED117">
        <v>63</v>
      </c>
      <c r="EE117">
        <v>76</v>
      </c>
      <c r="EF117">
        <v>407</v>
      </c>
      <c r="EG117">
        <v>190</v>
      </c>
      <c r="EH117">
        <v>217</v>
      </c>
      <c r="EI117">
        <v>78</v>
      </c>
      <c r="EJ117">
        <v>78</v>
      </c>
      <c r="EK117">
        <v>78</v>
      </c>
      <c r="EL117">
        <v>407</v>
      </c>
      <c r="EM117">
        <v>190</v>
      </c>
      <c r="EN117">
        <v>217</v>
      </c>
      <c r="EO117">
        <v>86</v>
      </c>
      <c r="EP117">
        <v>85</v>
      </c>
      <c r="EQ117">
        <v>87</v>
      </c>
    </row>
    <row r="118" spans="1:147" x14ac:dyDescent="0.4">
      <c r="A118" t="s">
        <v>456</v>
      </c>
      <c r="B118" s="91" t="s">
        <v>294</v>
      </c>
      <c r="C118" s="91" t="s">
        <v>287</v>
      </c>
      <c r="D118">
        <v>8421</v>
      </c>
      <c r="E118">
        <v>4313</v>
      </c>
      <c r="F118">
        <v>4108</v>
      </c>
      <c r="G118">
        <v>77</v>
      </c>
      <c r="H118">
        <v>72</v>
      </c>
      <c r="I118">
        <v>82</v>
      </c>
      <c r="J118">
        <v>8421</v>
      </c>
      <c r="K118">
        <v>4313</v>
      </c>
      <c r="L118">
        <v>4108</v>
      </c>
      <c r="M118">
        <v>68</v>
      </c>
      <c r="N118">
        <v>60</v>
      </c>
      <c r="O118">
        <v>76</v>
      </c>
      <c r="P118">
        <v>8421</v>
      </c>
      <c r="Q118">
        <v>4313</v>
      </c>
      <c r="R118">
        <v>4108</v>
      </c>
      <c r="S118">
        <v>75</v>
      </c>
      <c r="T118">
        <v>74</v>
      </c>
      <c r="U118">
        <v>77</v>
      </c>
      <c r="V118">
        <v>8421</v>
      </c>
      <c r="W118">
        <v>4313</v>
      </c>
      <c r="X118">
        <v>4108</v>
      </c>
      <c r="Y118">
        <v>85</v>
      </c>
      <c r="Z118">
        <v>83</v>
      </c>
      <c r="AA118">
        <v>87</v>
      </c>
      <c r="AB118">
        <v>346</v>
      </c>
      <c r="AC118">
        <v>168</v>
      </c>
      <c r="AD118">
        <v>178</v>
      </c>
      <c r="AE118">
        <v>80</v>
      </c>
      <c r="AF118">
        <v>77</v>
      </c>
      <c r="AG118">
        <v>83</v>
      </c>
      <c r="AH118">
        <v>346</v>
      </c>
      <c r="AI118">
        <v>168</v>
      </c>
      <c r="AJ118">
        <v>178</v>
      </c>
      <c r="AK118">
        <v>68</v>
      </c>
      <c r="AL118">
        <v>58</v>
      </c>
      <c r="AM118">
        <v>77</v>
      </c>
      <c r="AN118">
        <v>346</v>
      </c>
      <c r="AO118">
        <v>168</v>
      </c>
      <c r="AP118">
        <v>178</v>
      </c>
      <c r="AQ118">
        <v>75</v>
      </c>
      <c r="AR118">
        <v>74</v>
      </c>
      <c r="AS118">
        <v>75</v>
      </c>
      <c r="AT118">
        <v>346</v>
      </c>
      <c r="AU118">
        <v>168</v>
      </c>
      <c r="AV118">
        <v>178</v>
      </c>
      <c r="AW118">
        <v>86</v>
      </c>
      <c r="AX118">
        <v>81</v>
      </c>
      <c r="AY118">
        <v>91</v>
      </c>
      <c r="AZ118">
        <v>372</v>
      </c>
      <c r="BA118">
        <v>198</v>
      </c>
      <c r="BB118">
        <v>174</v>
      </c>
      <c r="BC118">
        <v>80</v>
      </c>
      <c r="BD118">
        <v>78</v>
      </c>
      <c r="BE118">
        <v>82</v>
      </c>
      <c r="BF118">
        <v>372</v>
      </c>
      <c r="BG118">
        <v>198</v>
      </c>
      <c r="BH118">
        <v>174</v>
      </c>
      <c r="BI118">
        <v>73</v>
      </c>
      <c r="BJ118">
        <v>68</v>
      </c>
      <c r="BK118">
        <v>78</v>
      </c>
      <c r="BL118">
        <v>372</v>
      </c>
      <c r="BM118">
        <v>198</v>
      </c>
      <c r="BN118">
        <v>174</v>
      </c>
      <c r="BO118">
        <v>76</v>
      </c>
      <c r="BP118">
        <v>76</v>
      </c>
      <c r="BQ118">
        <v>75</v>
      </c>
      <c r="BR118">
        <v>372</v>
      </c>
      <c r="BS118">
        <v>198</v>
      </c>
      <c r="BT118">
        <v>174</v>
      </c>
      <c r="BU118">
        <v>80</v>
      </c>
      <c r="BV118">
        <v>77</v>
      </c>
      <c r="BW118">
        <v>84</v>
      </c>
      <c r="BX118">
        <v>58</v>
      </c>
      <c r="BY118">
        <v>32</v>
      </c>
      <c r="BZ118">
        <v>26</v>
      </c>
      <c r="CA118">
        <v>67</v>
      </c>
      <c r="CB118">
        <v>50</v>
      </c>
      <c r="CC118">
        <v>88</v>
      </c>
      <c r="CD118">
        <v>58</v>
      </c>
      <c r="CE118">
        <v>32</v>
      </c>
      <c r="CF118">
        <v>26</v>
      </c>
      <c r="CG118">
        <v>59</v>
      </c>
      <c r="CH118">
        <v>38</v>
      </c>
      <c r="CI118">
        <v>85</v>
      </c>
      <c r="CJ118">
        <v>58</v>
      </c>
      <c r="CK118">
        <v>32</v>
      </c>
      <c r="CL118">
        <v>26</v>
      </c>
      <c r="CM118">
        <v>67</v>
      </c>
      <c r="CN118">
        <v>56</v>
      </c>
      <c r="CO118">
        <v>81</v>
      </c>
      <c r="CP118">
        <v>58</v>
      </c>
      <c r="CQ118">
        <v>32</v>
      </c>
      <c r="CR118">
        <v>26</v>
      </c>
      <c r="CS118">
        <v>76</v>
      </c>
      <c r="CT118">
        <v>69</v>
      </c>
      <c r="CU118">
        <v>85</v>
      </c>
      <c r="CV118">
        <v>24</v>
      </c>
      <c r="CW118">
        <v>7</v>
      </c>
      <c r="CX118">
        <v>17</v>
      </c>
      <c r="CY118">
        <v>79</v>
      </c>
      <c r="CZ118" t="s">
        <v>636</v>
      </c>
      <c r="DA118" t="s">
        <v>636</v>
      </c>
      <c r="DB118">
        <v>24</v>
      </c>
      <c r="DC118">
        <v>7</v>
      </c>
      <c r="DD118">
        <v>17</v>
      </c>
      <c r="DE118">
        <v>71</v>
      </c>
      <c r="DF118" t="s">
        <v>636</v>
      </c>
      <c r="DG118" t="s">
        <v>636</v>
      </c>
      <c r="DH118">
        <v>24</v>
      </c>
      <c r="DI118">
        <v>7</v>
      </c>
      <c r="DJ118">
        <v>17</v>
      </c>
      <c r="DK118" t="s">
        <v>636</v>
      </c>
      <c r="DL118">
        <v>100</v>
      </c>
      <c r="DM118" t="s">
        <v>636</v>
      </c>
      <c r="DN118">
        <v>24</v>
      </c>
      <c r="DO118">
        <v>7</v>
      </c>
      <c r="DP118">
        <v>17</v>
      </c>
      <c r="DQ118">
        <v>83</v>
      </c>
      <c r="DR118" t="s">
        <v>636</v>
      </c>
      <c r="DS118" t="s">
        <v>636</v>
      </c>
      <c r="DT118">
        <v>9354</v>
      </c>
      <c r="DU118">
        <v>4792</v>
      </c>
      <c r="DV118">
        <v>4562</v>
      </c>
      <c r="DW118">
        <v>77</v>
      </c>
      <c r="DX118">
        <v>72</v>
      </c>
      <c r="DY118">
        <v>82</v>
      </c>
      <c r="DZ118">
        <v>9354</v>
      </c>
      <c r="EA118">
        <v>4792</v>
      </c>
      <c r="EB118">
        <v>4562</v>
      </c>
      <c r="EC118">
        <v>68</v>
      </c>
      <c r="ED118">
        <v>60</v>
      </c>
      <c r="EE118">
        <v>76</v>
      </c>
      <c r="EF118">
        <v>9354</v>
      </c>
      <c r="EG118">
        <v>4792</v>
      </c>
      <c r="EH118">
        <v>4562</v>
      </c>
      <c r="EI118">
        <v>75</v>
      </c>
      <c r="EJ118">
        <v>74</v>
      </c>
      <c r="EK118">
        <v>76</v>
      </c>
      <c r="EL118">
        <v>9354</v>
      </c>
      <c r="EM118">
        <v>4792</v>
      </c>
      <c r="EN118">
        <v>4562</v>
      </c>
      <c r="EO118">
        <v>84</v>
      </c>
      <c r="EP118">
        <v>82</v>
      </c>
      <c r="EQ118">
        <v>87</v>
      </c>
    </row>
    <row r="119" spans="1:147" x14ac:dyDescent="0.4">
      <c r="A119" t="s">
        <v>457</v>
      </c>
      <c r="B119" s="91" t="s">
        <v>295</v>
      </c>
      <c r="C119" s="91" t="s">
        <v>287</v>
      </c>
      <c r="D119">
        <v>2411</v>
      </c>
      <c r="E119">
        <v>1214</v>
      </c>
      <c r="F119">
        <v>1197</v>
      </c>
      <c r="G119">
        <v>70</v>
      </c>
      <c r="H119">
        <v>65</v>
      </c>
      <c r="I119">
        <v>75</v>
      </c>
      <c r="J119">
        <v>2411</v>
      </c>
      <c r="K119">
        <v>1214</v>
      </c>
      <c r="L119">
        <v>1197</v>
      </c>
      <c r="M119">
        <v>61</v>
      </c>
      <c r="N119">
        <v>54</v>
      </c>
      <c r="O119">
        <v>68</v>
      </c>
      <c r="P119">
        <v>2411</v>
      </c>
      <c r="Q119">
        <v>1214</v>
      </c>
      <c r="R119">
        <v>1197</v>
      </c>
      <c r="S119">
        <v>70</v>
      </c>
      <c r="T119">
        <v>68</v>
      </c>
      <c r="U119">
        <v>72</v>
      </c>
      <c r="V119">
        <v>2411</v>
      </c>
      <c r="W119">
        <v>1214</v>
      </c>
      <c r="X119">
        <v>1197</v>
      </c>
      <c r="Y119">
        <v>77</v>
      </c>
      <c r="Z119">
        <v>74</v>
      </c>
      <c r="AA119">
        <v>80</v>
      </c>
      <c r="AB119">
        <v>159</v>
      </c>
      <c r="AC119">
        <v>80</v>
      </c>
      <c r="AD119">
        <v>79</v>
      </c>
      <c r="AE119">
        <v>74</v>
      </c>
      <c r="AF119">
        <v>65</v>
      </c>
      <c r="AG119">
        <v>84</v>
      </c>
      <c r="AH119">
        <v>159</v>
      </c>
      <c r="AI119">
        <v>80</v>
      </c>
      <c r="AJ119">
        <v>79</v>
      </c>
      <c r="AK119">
        <v>65</v>
      </c>
      <c r="AL119">
        <v>53</v>
      </c>
      <c r="AM119">
        <v>77</v>
      </c>
      <c r="AN119">
        <v>159</v>
      </c>
      <c r="AO119">
        <v>80</v>
      </c>
      <c r="AP119">
        <v>79</v>
      </c>
      <c r="AQ119">
        <v>72</v>
      </c>
      <c r="AR119">
        <v>64</v>
      </c>
      <c r="AS119">
        <v>81</v>
      </c>
      <c r="AT119">
        <v>159</v>
      </c>
      <c r="AU119">
        <v>80</v>
      </c>
      <c r="AV119">
        <v>79</v>
      </c>
      <c r="AW119">
        <v>81</v>
      </c>
      <c r="AX119">
        <v>75</v>
      </c>
      <c r="AY119">
        <v>86</v>
      </c>
      <c r="AZ119">
        <v>476</v>
      </c>
      <c r="BA119">
        <v>229</v>
      </c>
      <c r="BB119">
        <v>247</v>
      </c>
      <c r="BC119">
        <v>71</v>
      </c>
      <c r="BD119">
        <v>62</v>
      </c>
      <c r="BE119">
        <v>80</v>
      </c>
      <c r="BF119">
        <v>476</v>
      </c>
      <c r="BG119">
        <v>229</v>
      </c>
      <c r="BH119">
        <v>247</v>
      </c>
      <c r="BI119">
        <v>63</v>
      </c>
      <c r="BJ119">
        <v>53</v>
      </c>
      <c r="BK119">
        <v>72</v>
      </c>
      <c r="BL119">
        <v>476</v>
      </c>
      <c r="BM119">
        <v>229</v>
      </c>
      <c r="BN119">
        <v>247</v>
      </c>
      <c r="BO119">
        <v>70</v>
      </c>
      <c r="BP119">
        <v>63</v>
      </c>
      <c r="BQ119">
        <v>76</v>
      </c>
      <c r="BR119">
        <v>476</v>
      </c>
      <c r="BS119">
        <v>229</v>
      </c>
      <c r="BT119">
        <v>247</v>
      </c>
      <c r="BU119">
        <v>77</v>
      </c>
      <c r="BV119">
        <v>70</v>
      </c>
      <c r="BW119">
        <v>83</v>
      </c>
      <c r="BX119">
        <v>126</v>
      </c>
      <c r="BY119">
        <v>61</v>
      </c>
      <c r="BZ119">
        <v>65</v>
      </c>
      <c r="CA119">
        <v>74</v>
      </c>
      <c r="CB119">
        <v>62</v>
      </c>
      <c r="CC119">
        <v>85</v>
      </c>
      <c r="CD119">
        <v>126</v>
      </c>
      <c r="CE119">
        <v>61</v>
      </c>
      <c r="CF119">
        <v>65</v>
      </c>
      <c r="CG119">
        <v>67</v>
      </c>
      <c r="CH119">
        <v>52</v>
      </c>
      <c r="CI119">
        <v>82</v>
      </c>
      <c r="CJ119">
        <v>126</v>
      </c>
      <c r="CK119">
        <v>61</v>
      </c>
      <c r="CL119">
        <v>65</v>
      </c>
      <c r="CM119">
        <v>72</v>
      </c>
      <c r="CN119">
        <v>67</v>
      </c>
      <c r="CO119">
        <v>77</v>
      </c>
      <c r="CP119">
        <v>126</v>
      </c>
      <c r="CQ119">
        <v>61</v>
      </c>
      <c r="CR119">
        <v>65</v>
      </c>
      <c r="CS119">
        <v>83</v>
      </c>
      <c r="CT119">
        <v>74</v>
      </c>
      <c r="CU119">
        <v>91</v>
      </c>
      <c r="CV119">
        <v>10</v>
      </c>
      <c r="CW119">
        <v>7</v>
      </c>
      <c r="CX119">
        <v>3</v>
      </c>
      <c r="CY119">
        <v>70</v>
      </c>
      <c r="CZ119" t="s">
        <v>636</v>
      </c>
      <c r="DA119" t="s">
        <v>636</v>
      </c>
      <c r="DB119">
        <v>10</v>
      </c>
      <c r="DC119">
        <v>7</v>
      </c>
      <c r="DD119">
        <v>3</v>
      </c>
      <c r="DE119">
        <v>70</v>
      </c>
      <c r="DF119" t="s">
        <v>636</v>
      </c>
      <c r="DG119" t="s">
        <v>636</v>
      </c>
      <c r="DH119">
        <v>10</v>
      </c>
      <c r="DI119">
        <v>7</v>
      </c>
      <c r="DJ119">
        <v>3</v>
      </c>
      <c r="DK119" t="s">
        <v>636</v>
      </c>
      <c r="DL119" t="s">
        <v>636</v>
      </c>
      <c r="DM119">
        <v>100</v>
      </c>
      <c r="DN119">
        <v>10</v>
      </c>
      <c r="DO119">
        <v>7</v>
      </c>
      <c r="DP119">
        <v>3</v>
      </c>
      <c r="DQ119">
        <v>70</v>
      </c>
      <c r="DR119" t="s">
        <v>636</v>
      </c>
      <c r="DS119" t="s">
        <v>636</v>
      </c>
      <c r="DT119">
        <v>3266</v>
      </c>
      <c r="DU119">
        <v>1639</v>
      </c>
      <c r="DV119">
        <v>1627</v>
      </c>
      <c r="DW119">
        <v>70</v>
      </c>
      <c r="DX119">
        <v>64</v>
      </c>
      <c r="DY119">
        <v>76</v>
      </c>
      <c r="DZ119">
        <v>3266</v>
      </c>
      <c r="EA119">
        <v>1639</v>
      </c>
      <c r="EB119">
        <v>1627</v>
      </c>
      <c r="EC119">
        <v>61</v>
      </c>
      <c r="ED119">
        <v>53</v>
      </c>
      <c r="EE119">
        <v>69</v>
      </c>
      <c r="EF119">
        <v>3266</v>
      </c>
      <c r="EG119">
        <v>1639</v>
      </c>
      <c r="EH119">
        <v>1627</v>
      </c>
      <c r="EI119">
        <v>70</v>
      </c>
      <c r="EJ119">
        <v>67</v>
      </c>
      <c r="EK119">
        <v>73</v>
      </c>
      <c r="EL119">
        <v>3266</v>
      </c>
      <c r="EM119">
        <v>1639</v>
      </c>
      <c r="EN119">
        <v>1627</v>
      </c>
      <c r="EO119">
        <v>77</v>
      </c>
      <c r="EP119">
        <v>73</v>
      </c>
      <c r="EQ119">
        <v>81</v>
      </c>
    </row>
    <row r="120" spans="1:147" x14ac:dyDescent="0.4">
      <c r="A120" t="s">
        <v>551</v>
      </c>
      <c r="B120" s="91" t="s">
        <v>383</v>
      </c>
      <c r="C120" s="91" t="s">
        <v>368</v>
      </c>
      <c r="D120">
        <v>4908</v>
      </c>
      <c r="E120">
        <v>2501</v>
      </c>
      <c r="F120">
        <v>2407</v>
      </c>
      <c r="G120">
        <v>73</v>
      </c>
      <c r="H120">
        <v>70</v>
      </c>
      <c r="I120">
        <v>77</v>
      </c>
      <c r="J120">
        <v>4908</v>
      </c>
      <c r="K120">
        <v>2501</v>
      </c>
      <c r="L120">
        <v>2407</v>
      </c>
      <c r="M120">
        <v>63</v>
      </c>
      <c r="N120">
        <v>56</v>
      </c>
      <c r="O120">
        <v>70</v>
      </c>
      <c r="P120">
        <v>4908</v>
      </c>
      <c r="Q120">
        <v>2501</v>
      </c>
      <c r="R120">
        <v>2407</v>
      </c>
      <c r="S120">
        <v>71</v>
      </c>
      <c r="T120">
        <v>71</v>
      </c>
      <c r="U120">
        <v>71</v>
      </c>
      <c r="V120">
        <v>4908</v>
      </c>
      <c r="W120">
        <v>2501</v>
      </c>
      <c r="X120">
        <v>2407</v>
      </c>
      <c r="Y120">
        <v>83</v>
      </c>
      <c r="Z120">
        <v>82</v>
      </c>
      <c r="AA120">
        <v>85</v>
      </c>
      <c r="AB120">
        <v>176</v>
      </c>
      <c r="AC120">
        <v>88</v>
      </c>
      <c r="AD120">
        <v>88</v>
      </c>
      <c r="AE120">
        <v>79</v>
      </c>
      <c r="AF120">
        <v>78</v>
      </c>
      <c r="AG120">
        <v>80</v>
      </c>
      <c r="AH120">
        <v>176</v>
      </c>
      <c r="AI120">
        <v>88</v>
      </c>
      <c r="AJ120">
        <v>88</v>
      </c>
      <c r="AK120">
        <v>72</v>
      </c>
      <c r="AL120">
        <v>66</v>
      </c>
      <c r="AM120">
        <v>78</v>
      </c>
      <c r="AN120">
        <v>176</v>
      </c>
      <c r="AO120">
        <v>88</v>
      </c>
      <c r="AP120">
        <v>88</v>
      </c>
      <c r="AQ120">
        <v>74</v>
      </c>
      <c r="AR120">
        <v>74</v>
      </c>
      <c r="AS120">
        <v>74</v>
      </c>
      <c r="AT120">
        <v>176</v>
      </c>
      <c r="AU120">
        <v>88</v>
      </c>
      <c r="AV120">
        <v>88</v>
      </c>
      <c r="AW120">
        <v>85</v>
      </c>
      <c r="AX120">
        <v>82</v>
      </c>
      <c r="AY120">
        <v>89</v>
      </c>
      <c r="AZ120">
        <v>73</v>
      </c>
      <c r="BA120">
        <v>35</v>
      </c>
      <c r="BB120">
        <v>38</v>
      </c>
      <c r="BC120">
        <v>79</v>
      </c>
      <c r="BD120">
        <v>74</v>
      </c>
      <c r="BE120">
        <v>84</v>
      </c>
      <c r="BF120">
        <v>73</v>
      </c>
      <c r="BG120">
        <v>35</v>
      </c>
      <c r="BH120">
        <v>38</v>
      </c>
      <c r="BI120">
        <v>74</v>
      </c>
      <c r="BJ120">
        <v>71</v>
      </c>
      <c r="BK120">
        <v>76</v>
      </c>
      <c r="BL120">
        <v>73</v>
      </c>
      <c r="BM120">
        <v>35</v>
      </c>
      <c r="BN120">
        <v>38</v>
      </c>
      <c r="BO120">
        <v>84</v>
      </c>
      <c r="BP120">
        <v>86</v>
      </c>
      <c r="BQ120">
        <v>82</v>
      </c>
      <c r="BR120">
        <v>73</v>
      </c>
      <c r="BS120">
        <v>35</v>
      </c>
      <c r="BT120">
        <v>38</v>
      </c>
      <c r="BU120">
        <v>88</v>
      </c>
      <c r="BV120">
        <v>86</v>
      </c>
      <c r="BW120">
        <v>89</v>
      </c>
      <c r="BX120">
        <v>80</v>
      </c>
      <c r="BY120">
        <v>49</v>
      </c>
      <c r="BZ120">
        <v>31</v>
      </c>
      <c r="CA120">
        <v>78</v>
      </c>
      <c r="CB120">
        <v>69</v>
      </c>
      <c r="CC120">
        <v>90</v>
      </c>
      <c r="CD120">
        <v>80</v>
      </c>
      <c r="CE120">
        <v>49</v>
      </c>
      <c r="CF120">
        <v>31</v>
      </c>
      <c r="CG120">
        <v>70</v>
      </c>
      <c r="CH120">
        <v>63</v>
      </c>
      <c r="CI120">
        <v>81</v>
      </c>
      <c r="CJ120">
        <v>80</v>
      </c>
      <c r="CK120">
        <v>49</v>
      </c>
      <c r="CL120">
        <v>31</v>
      </c>
      <c r="CM120">
        <v>69</v>
      </c>
      <c r="CN120">
        <v>65</v>
      </c>
      <c r="CO120">
        <v>74</v>
      </c>
      <c r="CP120">
        <v>80</v>
      </c>
      <c r="CQ120">
        <v>49</v>
      </c>
      <c r="CR120">
        <v>31</v>
      </c>
      <c r="CS120">
        <v>80</v>
      </c>
      <c r="CT120">
        <v>76</v>
      </c>
      <c r="CU120">
        <v>87</v>
      </c>
      <c r="CV120">
        <v>19</v>
      </c>
      <c r="CW120">
        <v>12</v>
      </c>
      <c r="CX120">
        <v>7</v>
      </c>
      <c r="CY120">
        <v>79</v>
      </c>
      <c r="CZ120" t="s">
        <v>636</v>
      </c>
      <c r="DA120" t="s">
        <v>636</v>
      </c>
      <c r="DB120">
        <v>19</v>
      </c>
      <c r="DC120">
        <v>12</v>
      </c>
      <c r="DD120">
        <v>7</v>
      </c>
      <c r="DE120">
        <v>84</v>
      </c>
      <c r="DF120" t="s">
        <v>636</v>
      </c>
      <c r="DG120" t="s">
        <v>636</v>
      </c>
      <c r="DH120">
        <v>19</v>
      </c>
      <c r="DI120">
        <v>12</v>
      </c>
      <c r="DJ120">
        <v>7</v>
      </c>
      <c r="DK120">
        <v>84</v>
      </c>
      <c r="DL120" t="s">
        <v>636</v>
      </c>
      <c r="DM120" t="s">
        <v>636</v>
      </c>
      <c r="DN120">
        <v>19</v>
      </c>
      <c r="DO120">
        <v>12</v>
      </c>
      <c r="DP120">
        <v>7</v>
      </c>
      <c r="DQ120">
        <v>79</v>
      </c>
      <c r="DR120" t="s">
        <v>636</v>
      </c>
      <c r="DS120" t="s">
        <v>636</v>
      </c>
      <c r="DT120">
        <v>5369</v>
      </c>
      <c r="DU120">
        <v>2757</v>
      </c>
      <c r="DV120">
        <v>2612</v>
      </c>
      <c r="DW120">
        <v>73</v>
      </c>
      <c r="DX120">
        <v>70</v>
      </c>
      <c r="DY120">
        <v>77</v>
      </c>
      <c r="DZ120">
        <v>5369</v>
      </c>
      <c r="EA120">
        <v>2757</v>
      </c>
      <c r="EB120">
        <v>2612</v>
      </c>
      <c r="EC120">
        <v>63</v>
      </c>
      <c r="ED120">
        <v>57</v>
      </c>
      <c r="EE120">
        <v>70</v>
      </c>
      <c r="EF120">
        <v>5369</v>
      </c>
      <c r="EG120">
        <v>2757</v>
      </c>
      <c r="EH120">
        <v>2612</v>
      </c>
      <c r="EI120">
        <v>71</v>
      </c>
      <c r="EJ120">
        <v>71</v>
      </c>
      <c r="EK120">
        <v>71</v>
      </c>
      <c r="EL120">
        <v>5369</v>
      </c>
      <c r="EM120">
        <v>2757</v>
      </c>
      <c r="EN120">
        <v>2612</v>
      </c>
      <c r="EO120">
        <v>83</v>
      </c>
      <c r="EP120">
        <v>81</v>
      </c>
      <c r="EQ120">
        <v>85</v>
      </c>
    </row>
    <row r="121" spans="1:147" x14ac:dyDescent="0.4">
      <c r="A121" t="s">
        <v>549</v>
      </c>
      <c r="B121" s="91" t="s">
        <v>381</v>
      </c>
      <c r="C121" s="91" t="s">
        <v>368</v>
      </c>
      <c r="D121">
        <v>2223</v>
      </c>
      <c r="E121">
        <v>1122</v>
      </c>
      <c r="F121">
        <v>1101</v>
      </c>
      <c r="G121">
        <v>71</v>
      </c>
      <c r="H121">
        <v>65</v>
      </c>
      <c r="I121">
        <v>76</v>
      </c>
      <c r="J121">
        <v>2223</v>
      </c>
      <c r="K121">
        <v>1122</v>
      </c>
      <c r="L121">
        <v>1101</v>
      </c>
      <c r="M121">
        <v>61</v>
      </c>
      <c r="N121">
        <v>51</v>
      </c>
      <c r="O121">
        <v>71</v>
      </c>
      <c r="P121">
        <v>2223</v>
      </c>
      <c r="Q121">
        <v>1122</v>
      </c>
      <c r="R121">
        <v>1101</v>
      </c>
      <c r="S121">
        <v>69</v>
      </c>
      <c r="T121">
        <v>68</v>
      </c>
      <c r="U121">
        <v>70</v>
      </c>
      <c r="V121">
        <v>2223</v>
      </c>
      <c r="W121">
        <v>1122</v>
      </c>
      <c r="X121">
        <v>1101</v>
      </c>
      <c r="Y121">
        <v>78</v>
      </c>
      <c r="Z121">
        <v>76</v>
      </c>
      <c r="AA121">
        <v>80</v>
      </c>
      <c r="AB121">
        <v>154</v>
      </c>
      <c r="AC121">
        <v>83</v>
      </c>
      <c r="AD121">
        <v>71</v>
      </c>
      <c r="AE121">
        <v>75</v>
      </c>
      <c r="AF121">
        <v>64</v>
      </c>
      <c r="AG121">
        <v>87</v>
      </c>
      <c r="AH121">
        <v>154</v>
      </c>
      <c r="AI121">
        <v>83</v>
      </c>
      <c r="AJ121">
        <v>71</v>
      </c>
      <c r="AK121">
        <v>68</v>
      </c>
      <c r="AL121">
        <v>57</v>
      </c>
      <c r="AM121">
        <v>82</v>
      </c>
      <c r="AN121">
        <v>154</v>
      </c>
      <c r="AO121">
        <v>83</v>
      </c>
      <c r="AP121">
        <v>71</v>
      </c>
      <c r="AQ121">
        <v>71</v>
      </c>
      <c r="AR121">
        <v>64</v>
      </c>
      <c r="AS121">
        <v>79</v>
      </c>
      <c r="AT121">
        <v>154</v>
      </c>
      <c r="AU121">
        <v>83</v>
      </c>
      <c r="AV121">
        <v>71</v>
      </c>
      <c r="AW121">
        <v>75</v>
      </c>
      <c r="AX121">
        <v>69</v>
      </c>
      <c r="AY121">
        <v>83</v>
      </c>
      <c r="AZ121">
        <v>315</v>
      </c>
      <c r="BA121">
        <v>173</v>
      </c>
      <c r="BB121">
        <v>142</v>
      </c>
      <c r="BC121">
        <v>75</v>
      </c>
      <c r="BD121">
        <v>70</v>
      </c>
      <c r="BE121">
        <v>81</v>
      </c>
      <c r="BF121">
        <v>315</v>
      </c>
      <c r="BG121">
        <v>173</v>
      </c>
      <c r="BH121">
        <v>142</v>
      </c>
      <c r="BI121">
        <v>71</v>
      </c>
      <c r="BJ121">
        <v>62</v>
      </c>
      <c r="BK121">
        <v>81</v>
      </c>
      <c r="BL121">
        <v>315</v>
      </c>
      <c r="BM121">
        <v>173</v>
      </c>
      <c r="BN121">
        <v>142</v>
      </c>
      <c r="BO121">
        <v>77</v>
      </c>
      <c r="BP121">
        <v>76</v>
      </c>
      <c r="BQ121">
        <v>79</v>
      </c>
      <c r="BR121">
        <v>315</v>
      </c>
      <c r="BS121">
        <v>173</v>
      </c>
      <c r="BT121">
        <v>142</v>
      </c>
      <c r="BU121">
        <v>78</v>
      </c>
      <c r="BV121">
        <v>76</v>
      </c>
      <c r="BW121">
        <v>81</v>
      </c>
      <c r="BX121">
        <v>97</v>
      </c>
      <c r="BY121">
        <v>55</v>
      </c>
      <c r="BZ121">
        <v>42</v>
      </c>
      <c r="CA121">
        <v>73</v>
      </c>
      <c r="CB121">
        <v>64</v>
      </c>
      <c r="CC121">
        <v>86</v>
      </c>
      <c r="CD121">
        <v>97</v>
      </c>
      <c r="CE121">
        <v>55</v>
      </c>
      <c r="CF121">
        <v>42</v>
      </c>
      <c r="CG121">
        <v>69</v>
      </c>
      <c r="CH121">
        <v>56</v>
      </c>
      <c r="CI121">
        <v>86</v>
      </c>
      <c r="CJ121">
        <v>97</v>
      </c>
      <c r="CK121">
        <v>55</v>
      </c>
      <c r="CL121">
        <v>42</v>
      </c>
      <c r="CM121">
        <v>68</v>
      </c>
      <c r="CN121">
        <v>62</v>
      </c>
      <c r="CO121">
        <v>76</v>
      </c>
      <c r="CP121">
        <v>97</v>
      </c>
      <c r="CQ121">
        <v>55</v>
      </c>
      <c r="CR121">
        <v>42</v>
      </c>
      <c r="CS121">
        <v>80</v>
      </c>
      <c r="CT121" t="s">
        <v>636</v>
      </c>
      <c r="CU121" t="s">
        <v>636</v>
      </c>
      <c r="CV121">
        <v>13</v>
      </c>
      <c r="CW121">
        <v>9</v>
      </c>
      <c r="CX121">
        <v>4</v>
      </c>
      <c r="CY121" t="s">
        <v>636</v>
      </c>
      <c r="CZ121" t="s">
        <v>636</v>
      </c>
      <c r="DA121" t="s">
        <v>636</v>
      </c>
      <c r="DB121">
        <v>13</v>
      </c>
      <c r="DC121">
        <v>9</v>
      </c>
      <c r="DD121">
        <v>4</v>
      </c>
      <c r="DE121">
        <v>77</v>
      </c>
      <c r="DF121" t="s">
        <v>636</v>
      </c>
      <c r="DG121" t="s">
        <v>636</v>
      </c>
      <c r="DH121">
        <v>13</v>
      </c>
      <c r="DI121">
        <v>9</v>
      </c>
      <c r="DJ121">
        <v>4</v>
      </c>
      <c r="DK121" t="s">
        <v>636</v>
      </c>
      <c r="DL121" t="s">
        <v>636</v>
      </c>
      <c r="DM121" t="s">
        <v>636</v>
      </c>
      <c r="DN121">
        <v>13</v>
      </c>
      <c r="DO121">
        <v>9</v>
      </c>
      <c r="DP121">
        <v>4</v>
      </c>
      <c r="DQ121" t="s">
        <v>636</v>
      </c>
      <c r="DR121" t="s">
        <v>636</v>
      </c>
      <c r="DS121" t="s">
        <v>636</v>
      </c>
      <c r="DT121">
        <v>2877</v>
      </c>
      <c r="DU121">
        <v>1481</v>
      </c>
      <c r="DV121">
        <v>1396</v>
      </c>
      <c r="DW121">
        <v>71</v>
      </c>
      <c r="DX121">
        <v>65</v>
      </c>
      <c r="DY121">
        <v>77</v>
      </c>
      <c r="DZ121">
        <v>2877</v>
      </c>
      <c r="EA121">
        <v>1481</v>
      </c>
      <c r="EB121">
        <v>1396</v>
      </c>
      <c r="EC121">
        <v>63</v>
      </c>
      <c r="ED121">
        <v>53</v>
      </c>
      <c r="EE121">
        <v>73</v>
      </c>
      <c r="EF121">
        <v>2877</v>
      </c>
      <c r="EG121">
        <v>1481</v>
      </c>
      <c r="EH121">
        <v>1396</v>
      </c>
      <c r="EI121">
        <v>70</v>
      </c>
      <c r="EJ121">
        <v>68</v>
      </c>
      <c r="EK121">
        <v>71</v>
      </c>
      <c r="EL121">
        <v>2877</v>
      </c>
      <c r="EM121">
        <v>1481</v>
      </c>
      <c r="EN121">
        <v>1396</v>
      </c>
      <c r="EO121">
        <v>78</v>
      </c>
      <c r="EP121">
        <v>75</v>
      </c>
      <c r="EQ121">
        <v>80</v>
      </c>
    </row>
    <row r="122" spans="1:147" x14ac:dyDescent="0.4">
      <c r="A122" t="s">
        <v>515</v>
      </c>
      <c r="B122" s="91" t="s">
        <v>350</v>
      </c>
      <c r="C122" s="91" t="s">
        <v>349</v>
      </c>
      <c r="D122">
        <v>1249</v>
      </c>
      <c r="E122">
        <v>624</v>
      </c>
      <c r="F122">
        <v>625</v>
      </c>
      <c r="G122">
        <v>75</v>
      </c>
      <c r="H122">
        <v>72</v>
      </c>
      <c r="I122">
        <v>79</v>
      </c>
      <c r="J122">
        <v>1249</v>
      </c>
      <c r="K122">
        <v>624</v>
      </c>
      <c r="L122">
        <v>625</v>
      </c>
      <c r="M122">
        <v>67</v>
      </c>
      <c r="N122">
        <v>61</v>
      </c>
      <c r="O122">
        <v>73</v>
      </c>
      <c r="P122">
        <v>1249</v>
      </c>
      <c r="Q122">
        <v>624</v>
      </c>
      <c r="R122">
        <v>625</v>
      </c>
      <c r="S122">
        <v>75</v>
      </c>
      <c r="T122">
        <v>76</v>
      </c>
      <c r="U122">
        <v>73</v>
      </c>
      <c r="V122">
        <v>1249</v>
      </c>
      <c r="W122">
        <v>624</v>
      </c>
      <c r="X122">
        <v>625</v>
      </c>
      <c r="Y122">
        <v>85</v>
      </c>
      <c r="Z122">
        <v>85</v>
      </c>
      <c r="AA122">
        <v>85</v>
      </c>
      <c r="AB122">
        <v>80</v>
      </c>
      <c r="AC122">
        <v>38</v>
      </c>
      <c r="AD122">
        <v>42</v>
      </c>
      <c r="AE122">
        <v>86</v>
      </c>
      <c r="AF122">
        <v>87</v>
      </c>
      <c r="AG122">
        <v>86</v>
      </c>
      <c r="AH122">
        <v>80</v>
      </c>
      <c r="AI122">
        <v>38</v>
      </c>
      <c r="AJ122">
        <v>42</v>
      </c>
      <c r="AK122">
        <v>76</v>
      </c>
      <c r="AL122">
        <v>74</v>
      </c>
      <c r="AM122">
        <v>79</v>
      </c>
      <c r="AN122">
        <v>80</v>
      </c>
      <c r="AO122">
        <v>38</v>
      </c>
      <c r="AP122">
        <v>42</v>
      </c>
      <c r="AQ122">
        <v>84</v>
      </c>
      <c r="AR122">
        <v>89</v>
      </c>
      <c r="AS122">
        <v>79</v>
      </c>
      <c r="AT122">
        <v>80</v>
      </c>
      <c r="AU122">
        <v>38</v>
      </c>
      <c r="AV122">
        <v>42</v>
      </c>
      <c r="AW122">
        <v>91</v>
      </c>
      <c r="AX122" t="s">
        <v>636</v>
      </c>
      <c r="AY122" t="s">
        <v>636</v>
      </c>
      <c r="AZ122">
        <v>108</v>
      </c>
      <c r="BA122">
        <v>66</v>
      </c>
      <c r="BB122">
        <v>42</v>
      </c>
      <c r="BC122">
        <v>94</v>
      </c>
      <c r="BD122" t="s">
        <v>636</v>
      </c>
      <c r="BE122" t="s">
        <v>636</v>
      </c>
      <c r="BF122">
        <v>108</v>
      </c>
      <c r="BG122">
        <v>66</v>
      </c>
      <c r="BH122">
        <v>42</v>
      </c>
      <c r="BI122">
        <v>82</v>
      </c>
      <c r="BJ122">
        <v>79</v>
      </c>
      <c r="BK122">
        <v>88</v>
      </c>
      <c r="BL122">
        <v>108</v>
      </c>
      <c r="BM122">
        <v>66</v>
      </c>
      <c r="BN122">
        <v>42</v>
      </c>
      <c r="BO122">
        <v>87</v>
      </c>
      <c r="BP122">
        <v>85</v>
      </c>
      <c r="BQ122">
        <v>90</v>
      </c>
      <c r="BR122">
        <v>108</v>
      </c>
      <c r="BS122">
        <v>66</v>
      </c>
      <c r="BT122">
        <v>42</v>
      </c>
      <c r="BU122">
        <v>94</v>
      </c>
      <c r="BV122">
        <v>95</v>
      </c>
      <c r="BW122">
        <v>93</v>
      </c>
      <c r="BX122">
        <v>41</v>
      </c>
      <c r="BY122">
        <v>19</v>
      </c>
      <c r="BZ122">
        <v>22</v>
      </c>
      <c r="CA122">
        <v>76</v>
      </c>
      <c r="CB122">
        <v>74</v>
      </c>
      <c r="CC122">
        <v>77</v>
      </c>
      <c r="CD122">
        <v>41</v>
      </c>
      <c r="CE122">
        <v>19</v>
      </c>
      <c r="CF122">
        <v>22</v>
      </c>
      <c r="CG122">
        <v>71</v>
      </c>
      <c r="CH122">
        <v>68</v>
      </c>
      <c r="CI122">
        <v>73</v>
      </c>
      <c r="CJ122">
        <v>41</v>
      </c>
      <c r="CK122">
        <v>19</v>
      </c>
      <c r="CL122">
        <v>22</v>
      </c>
      <c r="CM122">
        <v>61</v>
      </c>
      <c r="CN122">
        <v>63</v>
      </c>
      <c r="CO122">
        <v>59</v>
      </c>
      <c r="CP122">
        <v>41</v>
      </c>
      <c r="CQ122">
        <v>19</v>
      </c>
      <c r="CR122">
        <v>22</v>
      </c>
      <c r="CS122">
        <v>88</v>
      </c>
      <c r="CT122" t="s">
        <v>636</v>
      </c>
      <c r="CU122" t="s">
        <v>636</v>
      </c>
      <c r="CV122">
        <v>6</v>
      </c>
      <c r="CW122">
        <v>3</v>
      </c>
      <c r="CX122">
        <v>3</v>
      </c>
      <c r="CY122" t="s">
        <v>636</v>
      </c>
      <c r="CZ122" t="s">
        <v>636</v>
      </c>
      <c r="DA122">
        <v>100</v>
      </c>
      <c r="DB122">
        <v>6</v>
      </c>
      <c r="DC122">
        <v>3</v>
      </c>
      <c r="DD122">
        <v>3</v>
      </c>
      <c r="DE122" t="s">
        <v>636</v>
      </c>
      <c r="DF122" t="s">
        <v>636</v>
      </c>
      <c r="DG122">
        <v>100</v>
      </c>
      <c r="DH122">
        <v>6</v>
      </c>
      <c r="DI122">
        <v>3</v>
      </c>
      <c r="DJ122">
        <v>3</v>
      </c>
      <c r="DK122" t="s">
        <v>636</v>
      </c>
      <c r="DL122" t="s">
        <v>636</v>
      </c>
      <c r="DM122">
        <v>100</v>
      </c>
      <c r="DN122">
        <v>6</v>
      </c>
      <c r="DO122">
        <v>3</v>
      </c>
      <c r="DP122">
        <v>3</v>
      </c>
      <c r="DQ122" t="s">
        <v>636</v>
      </c>
      <c r="DR122" t="s">
        <v>636</v>
      </c>
      <c r="DS122">
        <v>100</v>
      </c>
      <c r="DT122">
        <v>1502</v>
      </c>
      <c r="DU122">
        <v>761</v>
      </c>
      <c r="DV122">
        <v>741</v>
      </c>
      <c r="DW122">
        <v>77</v>
      </c>
      <c r="DX122">
        <v>74</v>
      </c>
      <c r="DY122">
        <v>80</v>
      </c>
      <c r="DZ122">
        <v>1502</v>
      </c>
      <c r="EA122">
        <v>761</v>
      </c>
      <c r="EB122">
        <v>741</v>
      </c>
      <c r="EC122">
        <v>68</v>
      </c>
      <c r="ED122">
        <v>63</v>
      </c>
      <c r="EE122">
        <v>74</v>
      </c>
      <c r="EF122">
        <v>1502</v>
      </c>
      <c r="EG122">
        <v>761</v>
      </c>
      <c r="EH122">
        <v>741</v>
      </c>
      <c r="EI122">
        <v>76</v>
      </c>
      <c r="EJ122">
        <v>77</v>
      </c>
      <c r="EK122">
        <v>74</v>
      </c>
      <c r="EL122">
        <v>1502</v>
      </c>
      <c r="EM122">
        <v>761</v>
      </c>
      <c r="EN122">
        <v>741</v>
      </c>
      <c r="EO122">
        <v>86</v>
      </c>
      <c r="EP122">
        <v>86</v>
      </c>
      <c r="EQ122">
        <v>86</v>
      </c>
    </row>
    <row r="123" spans="1:147" x14ac:dyDescent="0.4">
      <c r="A123" t="s">
        <v>532</v>
      </c>
      <c r="B123" s="91" t="s">
        <v>366</v>
      </c>
      <c r="C123" s="91" t="s">
        <v>349</v>
      </c>
      <c r="D123">
        <v>1233</v>
      </c>
      <c r="E123">
        <v>651</v>
      </c>
      <c r="F123">
        <v>582</v>
      </c>
      <c r="G123">
        <v>81</v>
      </c>
      <c r="H123">
        <v>79</v>
      </c>
      <c r="I123">
        <v>84</v>
      </c>
      <c r="J123">
        <v>1233</v>
      </c>
      <c r="K123">
        <v>651</v>
      </c>
      <c r="L123">
        <v>582</v>
      </c>
      <c r="M123">
        <v>72</v>
      </c>
      <c r="N123">
        <v>67</v>
      </c>
      <c r="O123">
        <v>78</v>
      </c>
      <c r="P123">
        <v>1233</v>
      </c>
      <c r="Q123">
        <v>651</v>
      </c>
      <c r="R123">
        <v>582</v>
      </c>
      <c r="S123">
        <v>79</v>
      </c>
      <c r="T123">
        <v>80</v>
      </c>
      <c r="U123">
        <v>77</v>
      </c>
      <c r="V123">
        <v>1233</v>
      </c>
      <c r="W123">
        <v>651</v>
      </c>
      <c r="X123">
        <v>582</v>
      </c>
      <c r="Y123">
        <v>89</v>
      </c>
      <c r="Z123">
        <v>88</v>
      </c>
      <c r="AA123">
        <v>90</v>
      </c>
      <c r="AB123">
        <v>124</v>
      </c>
      <c r="AC123">
        <v>58</v>
      </c>
      <c r="AD123">
        <v>66</v>
      </c>
      <c r="AE123">
        <v>78</v>
      </c>
      <c r="AF123">
        <v>76</v>
      </c>
      <c r="AG123">
        <v>80</v>
      </c>
      <c r="AH123">
        <v>124</v>
      </c>
      <c r="AI123">
        <v>58</v>
      </c>
      <c r="AJ123">
        <v>66</v>
      </c>
      <c r="AK123">
        <v>75</v>
      </c>
      <c r="AL123">
        <v>74</v>
      </c>
      <c r="AM123">
        <v>76</v>
      </c>
      <c r="AN123">
        <v>124</v>
      </c>
      <c r="AO123">
        <v>58</v>
      </c>
      <c r="AP123">
        <v>66</v>
      </c>
      <c r="AQ123">
        <v>81</v>
      </c>
      <c r="AR123">
        <v>84</v>
      </c>
      <c r="AS123">
        <v>79</v>
      </c>
      <c r="AT123">
        <v>124</v>
      </c>
      <c r="AU123">
        <v>58</v>
      </c>
      <c r="AV123">
        <v>66</v>
      </c>
      <c r="AW123">
        <v>85</v>
      </c>
      <c r="AX123">
        <v>86</v>
      </c>
      <c r="AY123">
        <v>83</v>
      </c>
      <c r="AZ123">
        <v>246</v>
      </c>
      <c r="BA123">
        <v>128</v>
      </c>
      <c r="BB123">
        <v>118</v>
      </c>
      <c r="BC123">
        <v>78</v>
      </c>
      <c r="BD123">
        <v>70</v>
      </c>
      <c r="BE123">
        <v>86</v>
      </c>
      <c r="BF123">
        <v>246</v>
      </c>
      <c r="BG123">
        <v>128</v>
      </c>
      <c r="BH123">
        <v>118</v>
      </c>
      <c r="BI123">
        <v>73</v>
      </c>
      <c r="BJ123">
        <v>65</v>
      </c>
      <c r="BK123">
        <v>81</v>
      </c>
      <c r="BL123">
        <v>246</v>
      </c>
      <c r="BM123">
        <v>128</v>
      </c>
      <c r="BN123">
        <v>118</v>
      </c>
      <c r="BO123">
        <v>77</v>
      </c>
      <c r="BP123">
        <v>75</v>
      </c>
      <c r="BQ123">
        <v>79</v>
      </c>
      <c r="BR123">
        <v>246</v>
      </c>
      <c r="BS123">
        <v>128</v>
      </c>
      <c r="BT123">
        <v>118</v>
      </c>
      <c r="BU123">
        <v>87</v>
      </c>
      <c r="BV123">
        <v>82</v>
      </c>
      <c r="BW123">
        <v>93</v>
      </c>
      <c r="BX123">
        <v>18</v>
      </c>
      <c r="BY123">
        <v>10</v>
      </c>
      <c r="BZ123">
        <v>8</v>
      </c>
      <c r="CA123" t="s">
        <v>636</v>
      </c>
      <c r="CB123" t="s">
        <v>636</v>
      </c>
      <c r="CC123">
        <v>100</v>
      </c>
      <c r="CD123">
        <v>18</v>
      </c>
      <c r="CE123">
        <v>10</v>
      </c>
      <c r="CF123">
        <v>8</v>
      </c>
      <c r="CG123">
        <v>67</v>
      </c>
      <c r="CH123" t="s">
        <v>636</v>
      </c>
      <c r="CI123" t="s">
        <v>636</v>
      </c>
      <c r="CJ123">
        <v>18</v>
      </c>
      <c r="CK123">
        <v>10</v>
      </c>
      <c r="CL123">
        <v>8</v>
      </c>
      <c r="CM123">
        <v>67</v>
      </c>
      <c r="CN123" t="s">
        <v>636</v>
      </c>
      <c r="CO123" t="s">
        <v>636</v>
      </c>
      <c r="CP123">
        <v>18</v>
      </c>
      <c r="CQ123">
        <v>10</v>
      </c>
      <c r="CR123">
        <v>8</v>
      </c>
      <c r="CS123">
        <v>83</v>
      </c>
      <c r="CT123" t="s">
        <v>636</v>
      </c>
      <c r="CU123" t="s">
        <v>636</v>
      </c>
      <c r="CV123">
        <v>5</v>
      </c>
      <c r="CW123" t="s">
        <v>636</v>
      </c>
      <c r="CX123" t="s">
        <v>636</v>
      </c>
      <c r="CY123" t="s">
        <v>636</v>
      </c>
      <c r="CZ123" t="s">
        <v>636</v>
      </c>
      <c r="DA123" t="s">
        <v>636</v>
      </c>
      <c r="DB123">
        <v>5</v>
      </c>
      <c r="DC123" t="s">
        <v>636</v>
      </c>
      <c r="DD123" t="s">
        <v>636</v>
      </c>
      <c r="DE123" t="s">
        <v>636</v>
      </c>
      <c r="DF123" t="s">
        <v>636</v>
      </c>
      <c r="DG123" t="s">
        <v>636</v>
      </c>
      <c r="DH123">
        <v>5</v>
      </c>
      <c r="DI123" t="s">
        <v>636</v>
      </c>
      <c r="DJ123" t="s">
        <v>636</v>
      </c>
      <c r="DK123" t="s">
        <v>636</v>
      </c>
      <c r="DL123" t="s">
        <v>636</v>
      </c>
      <c r="DM123" t="s">
        <v>636</v>
      </c>
      <c r="DN123">
        <v>5</v>
      </c>
      <c r="DO123" t="s">
        <v>636</v>
      </c>
      <c r="DP123" t="s">
        <v>636</v>
      </c>
      <c r="DQ123" t="s">
        <v>636</v>
      </c>
      <c r="DR123" t="s">
        <v>636</v>
      </c>
      <c r="DS123" t="s">
        <v>636</v>
      </c>
      <c r="DT123">
        <v>1671</v>
      </c>
      <c r="DU123">
        <v>873</v>
      </c>
      <c r="DV123">
        <v>798</v>
      </c>
      <c r="DW123">
        <v>80</v>
      </c>
      <c r="DX123">
        <v>77</v>
      </c>
      <c r="DY123">
        <v>83</v>
      </c>
      <c r="DZ123">
        <v>1671</v>
      </c>
      <c r="EA123">
        <v>873</v>
      </c>
      <c r="EB123">
        <v>798</v>
      </c>
      <c r="EC123">
        <v>72</v>
      </c>
      <c r="ED123">
        <v>66</v>
      </c>
      <c r="EE123">
        <v>78</v>
      </c>
      <c r="EF123">
        <v>1671</v>
      </c>
      <c r="EG123">
        <v>873</v>
      </c>
      <c r="EH123">
        <v>798</v>
      </c>
      <c r="EI123">
        <v>78</v>
      </c>
      <c r="EJ123">
        <v>79</v>
      </c>
      <c r="EK123">
        <v>77</v>
      </c>
      <c r="EL123">
        <v>1671</v>
      </c>
      <c r="EM123">
        <v>873</v>
      </c>
      <c r="EN123">
        <v>798</v>
      </c>
      <c r="EO123">
        <v>88</v>
      </c>
      <c r="EP123">
        <v>86</v>
      </c>
      <c r="EQ123">
        <v>89</v>
      </c>
    </row>
    <row r="124" spans="1:147" x14ac:dyDescent="0.4">
      <c r="A124" t="s">
        <v>530</v>
      </c>
      <c r="B124" s="91" t="s">
        <v>364</v>
      </c>
      <c r="C124" s="91" t="s">
        <v>349</v>
      </c>
      <c r="D124">
        <v>1711</v>
      </c>
      <c r="E124">
        <v>897</v>
      </c>
      <c r="F124">
        <v>814</v>
      </c>
      <c r="G124">
        <v>74</v>
      </c>
      <c r="H124">
        <v>71</v>
      </c>
      <c r="I124">
        <v>78</v>
      </c>
      <c r="J124">
        <v>1711</v>
      </c>
      <c r="K124">
        <v>897</v>
      </c>
      <c r="L124">
        <v>814</v>
      </c>
      <c r="M124">
        <v>64</v>
      </c>
      <c r="N124">
        <v>58</v>
      </c>
      <c r="O124">
        <v>70</v>
      </c>
      <c r="P124">
        <v>1711</v>
      </c>
      <c r="Q124">
        <v>897</v>
      </c>
      <c r="R124">
        <v>814</v>
      </c>
      <c r="S124">
        <v>72</v>
      </c>
      <c r="T124">
        <v>73</v>
      </c>
      <c r="U124">
        <v>70</v>
      </c>
      <c r="V124">
        <v>1711</v>
      </c>
      <c r="W124">
        <v>897</v>
      </c>
      <c r="X124">
        <v>814</v>
      </c>
      <c r="Y124">
        <v>85</v>
      </c>
      <c r="Z124">
        <v>83</v>
      </c>
      <c r="AA124">
        <v>88</v>
      </c>
      <c r="AB124">
        <v>90</v>
      </c>
      <c r="AC124">
        <v>45</v>
      </c>
      <c r="AD124">
        <v>45</v>
      </c>
      <c r="AE124">
        <v>86</v>
      </c>
      <c r="AF124">
        <v>78</v>
      </c>
      <c r="AG124">
        <v>93</v>
      </c>
      <c r="AH124">
        <v>90</v>
      </c>
      <c r="AI124">
        <v>45</v>
      </c>
      <c r="AJ124">
        <v>45</v>
      </c>
      <c r="AK124">
        <v>72</v>
      </c>
      <c r="AL124">
        <v>62</v>
      </c>
      <c r="AM124">
        <v>82</v>
      </c>
      <c r="AN124">
        <v>90</v>
      </c>
      <c r="AO124">
        <v>45</v>
      </c>
      <c r="AP124">
        <v>45</v>
      </c>
      <c r="AQ124">
        <v>81</v>
      </c>
      <c r="AR124">
        <v>71</v>
      </c>
      <c r="AS124">
        <v>91</v>
      </c>
      <c r="AT124">
        <v>90</v>
      </c>
      <c r="AU124">
        <v>45</v>
      </c>
      <c r="AV124">
        <v>45</v>
      </c>
      <c r="AW124">
        <v>88</v>
      </c>
      <c r="AX124">
        <v>87</v>
      </c>
      <c r="AY124">
        <v>89</v>
      </c>
      <c r="AZ124">
        <v>75</v>
      </c>
      <c r="BA124">
        <v>42</v>
      </c>
      <c r="BB124">
        <v>33</v>
      </c>
      <c r="BC124">
        <v>84</v>
      </c>
      <c r="BD124" t="s">
        <v>636</v>
      </c>
      <c r="BE124" t="s">
        <v>636</v>
      </c>
      <c r="BF124">
        <v>75</v>
      </c>
      <c r="BG124">
        <v>42</v>
      </c>
      <c r="BH124">
        <v>33</v>
      </c>
      <c r="BI124">
        <v>83</v>
      </c>
      <c r="BJ124" t="s">
        <v>636</v>
      </c>
      <c r="BK124" t="s">
        <v>636</v>
      </c>
      <c r="BL124">
        <v>75</v>
      </c>
      <c r="BM124">
        <v>42</v>
      </c>
      <c r="BN124">
        <v>33</v>
      </c>
      <c r="BO124">
        <v>75</v>
      </c>
      <c r="BP124">
        <v>69</v>
      </c>
      <c r="BQ124">
        <v>82</v>
      </c>
      <c r="BR124">
        <v>75</v>
      </c>
      <c r="BS124">
        <v>42</v>
      </c>
      <c r="BT124">
        <v>33</v>
      </c>
      <c r="BU124">
        <v>84</v>
      </c>
      <c r="BV124">
        <v>79</v>
      </c>
      <c r="BW124">
        <v>91</v>
      </c>
      <c r="BX124">
        <v>20</v>
      </c>
      <c r="BY124">
        <v>9</v>
      </c>
      <c r="BZ124">
        <v>11</v>
      </c>
      <c r="CA124" t="s">
        <v>636</v>
      </c>
      <c r="CB124">
        <v>100</v>
      </c>
      <c r="CC124" t="s">
        <v>636</v>
      </c>
      <c r="CD124">
        <v>20</v>
      </c>
      <c r="CE124">
        <v>9</v>
      </c>
      <c r="CF124">
        <v>11</v>
      </c>
      <c r="CG124">
        <v>85</v>
      </c>
      <c r="CH124" t="s">
        <v>636</v>
      </c>
      <c r="CI124" t="s">
        <v>636</v>
      </c>
      <c r="CJ124">
        <v>20</v>
      </c>
      <c r="CK124">
        <v>9</v>
      </c>
      <c r="CL124">
        <v>11</v>
      </c>
      <c r="CM124">
        <v>85</v>
      </c>
      <c r="CN124" t="s">
        <v>636</v>
      </c>
      <c r="CO124" t="s">
        <v>636</v>
      </c>
      <c r="CP124">
        <v>20</v>
      </c>
      <c r="CQ124">
        <v>9</v>
      </c>
      <c r="CR124">
        <v>11</v>
      </c>
      <c r="CS124" t="s">
        <v>636</v>
      </c>
      <c r="CT124">
        <v>100</v>
      </c>
      <c r="CU124" t="s">
        <v>636</v>
      </c>
      <c r="CV124">
        <v>6</v>
      </c>
      <c r="CW124" t="s">
        <v>636</v>
      </c>
      <c r="CX124" t="s">
        <v>636</v>
      </c>
      <c r="CY124">
        <v>100</v>
      </c>
      <c r="CZ124" t="s">
        <v>636</v>
      </c>
      <c r="DA124" t="s">
        <v>636</v>
      </c>
      <c r="DB124">
        <v>6</v>
      </c>
      <c r="DC124" t="s">
        <v>636</v>
      </c>
      <c r="DD124" t="s">
        <v>636</v>
      </c>
      <c r="DE124" t="s">
        <v>636</v>
      </c>
      <c r="DF124" t="s">
        <v>636</v>
      </c>
      <c r="DG124" t="s">
        <v>636</v>
      </c>
      <c r="DH124">
        <v>6</v>
      </c>
      <c r="DI124" t="s">
        <v>636</v>
      </c>
      <c r="DJ124" t="s">
        <v>636</v>
      </c>
      <c r="DK124">
        <v>100</v>
      </c>
      <c r="DL124" t="s">
        <v>636</v>
      </c>
      <c r="DM124" t="s">
        <v>636</v>
      </c>
      <c r="DN124">
        <v>6</v>
      </c>
      <c r="DO124" t="s">
        <v>636</v>
      </c>
      <c r="DP124" t="s">
        <v>636</v>
      </c>
      <c r="DQ124">
        <v>100</v>
      </c>
      <c r="DR124" t="s">
        <v>636</v>
      </c>
      <c r="DS124" t="s">
        <v>636</v>
      </c>
      <c r="DT124">
        <v>1929</v>
      </c>
      <c r="DU124">
        <v>1011</v>
      </c>
      <c r="DV124">
        <v>918</v>
      </c>
      <c r="DW124">
        <v>75</v>
      </c>
      <c r="DX124">
        <v>72</v>
      </c>
      <c r="DY124">
        <v>79</v>
      </c>
      <c r="DZ124">
        <v>1929</v>
      </c>
      <c r="EA124">
        <v>1011</v>
      </c>
      <c r="EB124">
        <v>918</v>
      </c>
      <c r="EC124">
        <v>65</v>
      </c>
      <c r="ED124">
        <v>59</v>
      </c>
      <c r="EE124">
        <v>72</v>
      </c>
      <c r="EF124">
        <v>1929</v>
      </c>
      <c r="EG124">
        <v>1011</v>
      </c>
      <c r="EH124">
        <v>918</v>
      </c>
      <c r="EI124">
        <v>72</v>
      </c>
      <c r="EJ124">
        <v>73</v>
      </c>
      <c r="EK124">
        <v>72</v>
      </c>
      <c r="EL124">
        <v>1929</v>
      </c>
      <c r="EM124">
        <v>1011</v>
      </c>
      <c r="EN124">
        <v>918</v>
      </c>
      <c r="EO124">
        <v>85</v>
      </c>
      <c r="EP124">
        <v>83</v>
      </c>
      <c r="EQ124">
        <v>88</v>
      </c>
    </row>
    <row r="125" spans="1:147" x14ac:dyDescent="0.4">
      <c r="A125" t="s">
        <v>526</v>
      </c>
      <c r="B125" s="91" t="s">
        <v>208</v>
      </c>
      <c r="C125" s="91" t="s">
        <v>349</v>
      </c>
      <c r="D125">
        <v>1061</v>
      </c>
      <c r="E125">
        <v>543</v>
      </c>
      <c r="F125">
        <v>518</v>
      </c>
      <c r="G125">
        <v>74</v>
      </c>
      <c r="H125">
        <v>69</v>
      </c>
      <c r="I125">
        <v>79</v>
      </c>
      <c r="J125">
        <v>1061</v>
      </c>
      <c r="K125">
        <v>543</v>
      </c>
      <c r="L125">
        <v>518</v>
      </c>
      <c r="M125">
        <v>64</v>
      </c>
      <c r="N125">
        <v>55</v>
      </c>
      <c r="O125">
        <v>73</v>
      </c>
      <c r="P125">
        <v>1061</v>
      </c>
      <c r="Q125">
        <v>543</v>
      </c>
      <c r="R125">
        <v>518</v>
      </c>
      <c r="S125">
        <v>75</v>
      </c>
      <c r="T125">
        <v>73</v>
      </c>
      <c r="U125">
        <v>77</v>
      </c>
      <c r="V125">
        <v>1061</v>
      </c>
      <c r="W125">
        <v>543</v>
      </c>
      <c r="X125">
        <v>518</v>
      </c>
      <c r="Y125">
        <v>77</v>
      </c>
      <c r="Z125">
        <v>73</v>
      </c>
      <c r="AA125">
        <v>81</v>
      </c>
      <c r="AB125">
        <v>219</v>
      </c>
      <c r="AC125">
        <v>120</v>
      </c>
      <c r="AD125">
        <v>99</v>
      </c>
      <c r="AE125">
        <v>73</v>
      </c>
      <c r="AF125">
        <v>72</v>
      </c>
      <c r="AG125">
        <v>75</v>
      </c>
      <c r="AH125">
        <v>219</v>
      </c>
      <c r="AI125">
        <v>120</v>
      </c>
      <c r="AJ125">
        <v>99</v>
      </c>
      <c r="AK125">
        <v>58</v>
      </c>
      <c r="AL125">
        <v>54</v>
      </c>
      <c r="AM125">
        <v>63</v>
      </c>
      <c r="AN125">
        <v>219</v>
      </c>
      <c r="AO125">
        <v>120</v>
      </c>
      <c r="AP125">
        <v>99</v>
      </c>
      <c r="AQ125">
        <v>72</v>
      </c>
      <c r="AR125">
        <v>73</v>
      </c>
      <c r="AS125">
        <v>71</v>
      </c>
      <c r="AT125">
        <v>219</v>
      </c>
      <c r="AU125">
        <v>120</v>
      </c>
      <c r="AV125">
        <v>99</v>
      </c>
      <c r="AW125">
        <v>76</v>
      </c>
      <c r="AX125">
        <v>73</v>
      </c>
      <c r="AY125">
        <v>79</v>
      </c>
      <c r="AZ125">
        <v>349</v>
      </c>
      <c r="BA125">
        <v>171</v>
      </c>
      <c r="BB125">
        <v>178</v>
      </c>
      <c r="BC125">
        <v>77</v>
      </c>
      <c r="BD125">
        <v>69</v>
      </c>
      <c r="BE125">
        <v>84</v>
      </c>
      <c r="BF125">
        <v>349</v>
      </c>
      <c r="BG125">
        <v>171</v>
      </c>
      <c r="BH125">
        <v>178</v>
      </c>
      <c r="BI125">
        <v>70</v>
      </c>
      <c r="BJ125">
        <v>62</v>
      </c>
      <c r="BK125">
        <v>78</v>
      </c>
      <c r="BL125">
        <v>349</v>
      </c>
      <c r="BM125">
        <v>171</v>
      </c>
      <c r="BN125">
        <v>178</v>
      </c>
      <c r="BO125">
        <v>73</v>
      </c>
      <c r="BP125">
        <v>70</v>
      </c>
      <c r="BQ125">
        <v>76</v>
      </c>
      <c r="BR125">
        <v>349</v>
      </c>
      <c r="BS125">
        <v>171</v>
      </c>
      <c r="BT125">
        <v>178</v>
      </c>
      <c r="BU125">
        <v>78</v>
      </c>
      <c r="BV125">
        <v>73</v>
      </c>
      <c r="BW125">
        <v>83</v>
      </c>
      <c r="BX125">
        <v>187</v>
      </c>
      <c r="BY125">
        <v>98</v>
      </c>
      <c r="BZ125">
        <v>89</v>
      </c>
      <c r="CA125">
        <v>77</v>
      </c>
      <c r="CB125">
        <v>74</v>
      </c>
      <c r="CC125">
        <v>80</v>
      </c>
      <c r="CD125">
        <v>187</v>
      </c>
      <c r="CE125">
        <v>98</v>
      </c>
      <c r="CF125">
        <v>89</v>
      </c>
      <c r="CG125">
        <v>68</v>
      </c>
      <c r="CH125">
        <v>66</v>
      </c>
      <c r="CI125">
        <v>71</v>
      </c>
      <c r="CJ125">
        <v>187</v>
      </c>
      <c r="CK125">
        <v>98</v>
      </c>
      <c r="CL125">
        <v>89</v>
      </c>
      <c r="CM125">
        <v>72</v>
      </c>
      <c r="CN125">
        <v>72</v>
      </c>
      <c r="CO125">
        <v>71</v>
      </c>
      <c r="CP125">
        <v>187</v>
      </c>
      <c r="CQ125">
        <v>98</v>
      </c>
      <c r="CR125">
        <v>89</v>
      </c>
      <c r="CS125">
        <v>76</v>
      </c>
      <c r="CT125">
        <v>74</v>
      </c>
      <c r="CU125">
        <v>78</v>
      </c>
      <c r="CV125">
        <v>10</v>
      </c>
      <c r="CW125">
        <v>3</v>
      </c>
      <c r="CX125">
        <v>7</v>
      </c>
      <c r="CY125" t="s">
        <v>636</v>
      </c>
      <c r="CZ125">
        <v>100</v>
      </c>
      <c r="DA125" t="s">
        <v>636</v>
      </c>
      <c r="DB125">
        <v>10</v>
      </c>
      <c r="DC125">
        <v>3</v>
      </c>
      <c r="DD125">
        <v>7</v>
      </c>
      <c r="DE125" t="s">
        <v>636</v>
      </c>
      <c r="DF125">
        <v>100</v>
      </c>
      <c r="DG125" t="s">
        <v>636</v>
      </c>
      <c r="DH125">
        <v>10</v>
      </c>
      <c r="DI125">
        <v>3</v>
      </c>
      <c r="DJ125">
        <v>7</v>
      </c>
      <c r="DK125">
        <v>100</v>
      </c>
      <c r="DL125">
        <v>100</v>
      </c>
      <c r="DM125">
        <v>100</v>
      </c>
      <c r="DN125">
        <v>10</v>
      </c>
      <c r="DO125">
        <v>3</v>
      </c>
      <c r="DP125">
        <v>7</v>
      </c>
      <c r="DQ125" t="s">
        <v>636</v>
      </c>
      <c r="DR125">
        <v>100</v>
      </c>
      <c r="DS125" t="s">
        <v>636</v>
      </c>
      <c r="DT125">
        <v>1909</v>
      </c>
      <c r="DU125">
        <v>970</v>
      </c>
      <c r="DV125">
        <v>939</v>
      </c>
      <c r="DW125">
        <v>74</v>
      </c>
      <c r="DX125">
        <v>70</v>
      </c>
      <c r="DY125">
        <v>79</v>
      </c>
      <c r="DZ125">
        <v>1909</v>
      </c>
      <c r="EA125">
        <v>970</v>
      </c>
      <c r="EB125">
        <v>939</v>
      </c>
      <c r="EC125">
        <v>65</v>
      </c>
      <c r="ED125">
        <v>58</v>
      </c>
      <c r="EE125">
        <v>72</v>
      </c>
      <c r="EF125">
        <v>1909</v>
      </c>
      <c r="EG125">
        <v>970</v>
      </c>
      <c r="EH125">
        <v>939</v>
      </c>
      <c r="EI125">
        <v>74</v>
      </c>
      <c r="EJ125">
        <v>72</v>
      </c>
      <c r="EK125">
        <v>75</v>
      </c>
      <c r="EL125">
        <v>1909</v>
      </c>
      <c r="EM125">
        <v>970</v>
      </c>
      <c r="EN125">
        <v>939</v>
      </c>
      <c r="EO125">
        <v>76</v>
      </c>
      <c r="EP125">
        <v>73</v>
      </c>
      <c r="EQ125">
        <v>80</v>
      </c>
    </row>
    <row r="126" spans="1:147" x14ac:dyDescent="0.4">
      <c r="A126" t="s">
        <v>527</v>
      </c>
      <c r="B126" s="91" t="s">
        <v>361</v>
      </c>
      <c r="C126" s="91" t="s">
        <v>349</v>
      </c>
      <c r="D126">
        <v>767</v>
      </c>
      <c r="E126">
        <v>398</v>
      </c>
      <c r="F126">
        <v>369</v>
      </c>
      <c r="G126">
        <v>67</v>
      </c>
      <c r="H126">
        <v>66</v>
      </c>
      <c r="I126">
        <v>68</v>
      </c>
      <c r="J126">
        <v>767</v>
      </c>
      <c r="K126">
        <v>398</v>
      </c>
      <c r="L126">
        <v>369</v>
      </c>
      <c r="M126">
        <v>57</v>
      </c>
      <c r="N126">
        <v>53</v>
      </c>
      <c r="O126">
        <v>62</v>
      </c>
      <c r="P126">
        <v>767</v>
      </c>
      <c r="Q126">
        <v>398</v>
      </c>
      <c r="R126">
        <v>369</v>
      </c>
      <c r="S126">
        <v>71</v>
      </c>
      <c r="T126">
        <v>73</v>
      </c>
      <c r="U126">
        <v>70</v>
      </c>
      <c r="V126">
        <v>767</v>
      </c>
      <c r="W126">
        <v>398</v>
      </c>
      <c r="X126">
        <v>369</v>
      </c>
      <c r="Y126">
        <v>76</v>
      </c>
      <c r="Z126">
        <v>74</v>
      </c>
      <c r="AA126">
        <v>78</v>
      </c>
      <c r="AB126">
        <v>202</v>
      </c>
      <c r="AC126">
        <v>97</v>
      </c>
      <c r="AD126">
        <v>105</v>
      </c>
      <c r="AE126">
        <v>78</v>
      </c>
      <c r="AF126">
        <v>75</v>
      </c>
      <c r="AG126">
        <v>80</v>
      </c>
      <c r="AH126">
        <v>202</v>
      </c>
      <c r="AI126">
        <v>97</v>
      </c>
      <c r="AJ126">
        <v>105</v>
      </c>
      <c r="AK126">
        <v>69</v>
      </c>
      <c r="AL126">
        <v>60</v>
      </c>
      <c r="AM126">
        <v>77</v>
      </c>
      <c r="AN126">
        <v>202</v>
      </c>
      <c r="AO126">
        <v>97</v>
      </c>
      <c r="AP126">
        <v>105</v>
      </c>
      <c r="AQ126">
        <v>74</v>
      </c>
      <c r="AR126">
        <v>77</v>
      </c>
      <c r="AS126">
        <v>71</v>
      </c>
      <c r="AT126">
        <v>202</v>
      </c>
      <c r="AU126">
        <v>97</v>
      </c>
      <c r="AV126">
        <v>105</v>
      </c>
      <c r="AW126">
        <v>84</v>
      </c>
      <c r="AX126">
        <v>76</v>
      </c>
      <c r="AY126">
        <v>90</v>
      </c>
      <c r="AZ126">
        <v>1110</v>
      </c>
      <c r="BA126">
        <v>560</v>
      </c>
      <c r="BB126">
        <v>550</v>
      </c>
      <c r="BC126">
        <v>83</v>
      </c>
      <c r="BD126">
        <v>78</v>
      </c>
      <c r="BE126">
        <v>87</v>
      </c>
      <c r="BF126">
        <v>1110</v>
      </c>
      <c r="BG126">
        <v>560</v>
      </c>
      <c r="BH126">
        <v>550</v>
      </c>
      <c r="BI126">
        <v>76</v>
      </c>
      <c r="BJ126">
        <v>69</v>
      </c>
      <c r="BK126">
        <v>83</v>
      </c>
      <c r="BL126">
        <v>1110</v>
      </c>
      <c r="BM126">
        <v>560</v>
      </c>
      <c r="BN126">
        <v>550</v>
      </c>
      <c r="BO126">
        <v>81</v>
      </c>
      <c r="BP126">
        <v>81</v>
      </c>
      <c r="BQ126">
        <v>81</v>
      </c>
      <c r="BR126">
        <v>1110</v>
      </c>
      <c r="BS126">
        <v>560</v>
      </c>
      <c r="BT126">
        <v>550</v>
      </c>
      <c r="BU126">
        <v>86</v>
      </c>
      <c r="BV126">
        <v>83</v>
      </c>
      <c r="BW126">
        <v>89</v>
      </c>
      <c r="BX126">
        <v>196</v>
      </c>
      <c r="BY126">
        <v>97</v>
      </c>
      <c r="BZ126">
        <v>99</v>
      </c>
      <c r="CA126">
        <v>77</v>
      </c>
      <c r="CB126">
        <v>68</v>
      </c>
      <c r="CC126">
        <v>85</v>
      </c>
      <c r="CD126">
        <v>196</v>
      </c>
      <c r="CE126">
        <v>97</v>
      </c>
      <c r="CF126">
        <v>99</v>
      </c>
      <c r="CG126">
        <v>72</v>
      </c>
      <c r="CH126">
        <v>59</v>
      </c>
      <c r="CI126">
        <v>85</v>
      </c>
      <c r="CJ126">
        <v>196</v>
      </c>
      <c r="CK126">
        <v>97</v>
      </c>
      <c r="CL126">
        <v>99</v>
      </c>
      <c r="CM126">
        <v>72</v>
      </c>
      <c r="CN126">
        <v>65</v>
      </c>
      <c r="CO126">
        <v>80</v>
      </c>
      <c r="CP126">
        <v>196</v>
      </c>
      <c r="CQ126">
        <v>97</v>
      </c>
      <c r="CR126">
        <v>99</v>
      </c>
      <c r="CS126">
        <v>81</v>
      </c>
      <c r="CT126">
        <v>74</v>
      </c>
      <c r="CU126">
        <v>88</v>
      </c>
      <c r="CV126">
        <v>4</v>
      </c>
      <c r="CW126" t="s">
        <v>636</v>
      </c>
      <c r="CX126" t="s">
        <v>636</v>
      </c>
      <c r="CY126">
        <v>100</v>
      </c>
      <c r="CZ126" t="s">
        <v>636</v>
      </c>
      <c r="DA126" t="s">
        <v>636</v>
      </c>
      <c r="DB126">
        <v>4</v>
      </c>
      <c r="DC126" t="s">
        <v>636</v>
      </c>
      <c r="DD126" t="s">
        <v>636</v>
      </c>
      <c r="DE126">
        <v>100</v>
      </c>
      <c r="DF126" t="s">
        <v>636</v>
      </c>
      <c r="DG126" t="s">
        <v>636</v>
      </c>
      <c r="DH126">
        <v>4</v>
      </c>
      <c r="DI126" t="s">
        <v>636</v>
      </c>
      <c r="DJ126" t="s">
        <v>636</v>
      </c>
      <c r="DK126" t="s">
        <v>636</v>
      </c>
      <c r="DL126" t="s">
        <v>636</v>
      </c>
      <c r="DM126" t="s">
        <v>636</v>
      </c>
      <c r="DN126">
        <v>4</v>
      </c>
      <c r="DO126" t="s">
        <v>636</v>
      </c>
      <c r="DP126" t="s">
        <v>636</v>
      </c>
      <c r="DQ126">
        <v>100</v>
      </c>
      <c r="DR126" t="s">
        <v>636</v>
      </c>
      <c r="DS126" t="s">
        <v>636</v>
      </c>
      <c r="DT126">
        <v>2425</v>
      </c>
      <c r="DU126">
        <v>1234</v>
      </c>
      <c r="DV126">
        <v>1191</v>
      </c>
      <c r="DW126">
        <v>76</v>
      </c>
      <c r="DX126">
        <v>72</v>
      </c>
      <c r="DY126">
        <v>79</v>
      </c>
      <c r="DZ126">
        <v>2425</v>
      </c>
      <c r="EA126">
        <v>1234</v>
      </c>
      <c r="EB126">
        <v>1191</v>
      </c>
      <c r="EC126">
        <v>68</v>
      </c>
      <c r="ED126">
        <v>61</v>
      </c>
      <c r="EE126">
        <v>75</v>
      </c>
      <c r="EF126">
        <v>2425</v>
      </c>
      <c r="EG126">
        <v>1234</v>
      </c>
      <c r="EH126">
        <v>1191</v>
      </c>
      <c r="EI126">
        <v>76</v>
      </c>
      <c r="EJ126">
        <v>77</v>
      </c>
      <c r="EK126">
        <v>76</v>
      </c>
      <c r="EL126">
        <v>2425</v>
      </c>
      <c r="EM126">
        <v>1234</v>
      </c>
      <c r="EN126">
        <v>1191</v>
      </c>
      <c r="EO126">
        <v>81</v>
      </c>
      <c r="EP126">
        <v>78</v>
      </c>
      <c r="EQ126">
        <v>85</v>
      </c>
    </row>
    <row r="127" spans="1:147" x14ac:dyDescent="0.4">
      <c r="A127" t="s">
        <v>533</v>
      </c>
      <c r="B127" s="91" t="s">
        <v>367</v>
      </c>
      <c r="C127" s="91" t="s">
        <v>349</v>
      </c>
      <c r="D127">
        <v>1519</v>
      </c>
      <c r="E127">
        <v>778</v>
      </c>
      <c r="F127">
        <v>741</v>
      </c>
      <c r="G127">
        <v>79</v>
      </c>
      <c r="H127">
        <v>75</v>
      </c>
      <c r="I127">
        <v>82</v>
      </c>
      <c r="J127">
        <v>1519</v>
      </c>
      <c r="K127">
        <v>778</v>
      </c>
      <c r="L127">
        <v>741</v>
      </c>
      <c r="M127">
        <v>67</v>
      </c>
      <c r="N127">
        <v>60</v>
      </c>
      <c r="O127">
        <v>74</v>
      </c>
      <c r="P127">
        <v>1519</v>
      </c>
      <c r="Q127">
        <v>778</v>
      </c>
      <c r="R127">
        <v>741</v>
      </c>
      <c r="S127">
        <v>78</v>
      </c>
      <c r="T127">
        <v>77</v>
      </c>
      <c r="U127">
        <v>80</v>
      </c>
      <c r="V127">
        <v>1519</v>
      </c>
      <c r="W127">
        <v>778</v>
      </c>
      <c r="X127">
        <v>741</v>
      </c>
      <c r="Y127">
        <v>90</v>
      </c>
      <c r="Z127">
        <v>89</v>
      </c>
      <c r="AA127">
        <v>91</v>
      </c>
      <c r="AB127">
        <v>136</v>
      </c>
      <c r="AC127">
        <v>71</v>
      </c>
      <c r="AD127">
        <v>65</v>
      </c>
      <c r="AE127">
        <v>84</v>
      </c>
      <c r="AF127">
        <v>82</v>
      </c>
      <c r="AG127">
        <v>86</v>
      </c>
      <c r="AH127">
        <v>136</v>
      </c>
      <c r="AI127">
        <v>71</v>
      </c>
      <c r="AJ127">
        <v>65</v>
      </c>
      <c r="AK127">
        <v>75</v>
      </c>
      <c r="AL127">
        <v>70</v>
      </c>
      <c r="AM127">
        <v>80</v>
      </c>
      <c r="AN127">
        <v>136</v>
      </c>
      <c r="AO127">
        <v>71</v>
      </c>
      <c r="AP127">
        <v>65</v>
      </c>
      <c r="AQ127">
        <v>81</v>
      </c>
      <c r="AR127">
        <v>87</v>
      </c>
      <c r="AS127">
        <v>74</v>
      </c>
      <c r="AT127">
        <v>136</v>
      </c>
      <c r="AU127">
        <v>71</v>
      </c>
      <c r="AV127">
        <v>65</v>
      </c>
      <c r="AW127">
        <v>90</v>
      </c>
      <c r="AX127">
        <v>89</v>
      </c>
      <c r="AY127">
        <v>91</v>
      </c>
      <c r="AZ127">
        <v>259</v>
      </c>
      <c r="BA127">
        <v>142</v>
      </c>
      <c r="BB127">
        <v>117</v>
      </c>
      <c r="BC127">
        <v>86</v>
      </c>
      <c r="BD127">
        <v>85</v>
      </c>
      <c r="BE127">
        <v>87</v>
      </c>
      <c r="BF127">
        <v>259</v>
      </c>
      <c r="BG127">
        <v>142</v>
      </c>
      <c r="BH127">
        <v>117</v>
      </c>
      <c r="BI127">
        <v>79</v>
      </c>
      <c r="BJ127">
        <v>73</v>
      </c>
      <c r="BK127">
        <v>85</v>
      </c>
      <c r="BL127">
        <v>259</v>
      </c>
      <c r="BM127">
        <v>142</v>
      </c>
      <c r="BN127">
        <v>117</v>
      </c>
      <c r="BO127">
        <v>82</v>
      </c>
      <c r="BP127">
        <v>80</v>
      </c>
      <c r="BQ127">
        <v>84</v>
      </c>
      <c r="BR127">
        <v>259</v>
      </c>
      <c r="BS127">
        <v>142</v>
      </c>
      <c r="BT127">
        <v>117</v>
      </c>
      <c r="BU127">
        <v>90</v>
      </c>
      <c r="BV127">
        <v>85</v>
      </c>
      <c r="BW127">
        <v>96</v>
      </c>
      <c r="BX127">
        <v>53</v>
      </c>
      <c r="BY127">
        <v>29</v>
      </c>
      <c r="BZ127">
        <v>24</v>
      </c>
      <c r="CA127">
        <v>83</v>
      </c>
      <c r="CB127" t="s">
        <v>636</v>
      </c>
      <c r="CC127" t="s">
        <v>636</v>
      </c>
      <c r="CD127">
        <v>53</v>
      </c>
      <c r="CE127">
        <v>29</v>
      </c>
      <c r="CF127">
        <v>24</v>
      </c>
      <c r="CG127">
        <v>74</v>
      </c>
      <c r="CH127">
        <v>69</v>
      </c>
      <c r="CI127">
        <v>79</v>
      </c>
      <c r="CJ127">
        <v>53</v>
      </c>
      <c r="CK127">
        <v>29</v>
      </c>
      <c r="CL127">
        <v>24</v>
      </c>
      <c r="CM127">
        <v>74</v>
      </c>
      <c r="CN127">
        <v>76</v>
      </c>
      <c r="CO127">
        <v>71</v>
      </c>
      <c r="CP127">
        <v>53</v>
      </c>
      <c r="CQ127">
        <v>29</v>
      </c>
      <c r="CR127">
        <v>24</v>
      </c>
      <c r="CS127">
        <v>89</v>
      </c>
      <c r="CT127">
        <v>90</v>
      </c>
      <c r="CU127">
        <v>88</v>
      </c>
      <c r="CV127">
        <v>21</v>
      </c>
      <c r="CW127">
        <v>12</v>
      </c>
      <c r="CX127">
        <v>9</v>
      </c>
      <c r="CY127" t="s">
        <v>636</v>
      </c>
      <c r="CZ127" t="s">
        <v>636</v>
      </c>
      <c r="DA127">
        <v>100</v>
      </c>
      <c r="DB127">
        <v>21</v>
      </c>
      <c r="DC127">
        <v>12</v>
      </c>
      <c r="DD127">
        <v>9</v>
      </c>
      <c r="DE127">
        <v>81</v>
      </c>
      <c r="DF127" t="s">
        <v>636</v>
      </c>
      <c r="DG127" t="s">
        <v>636</v>
      </c>
      <c r="DH127">
        <v>21</v>
      </c>
      <c r="DI127">
        <v>12</v>
      </c>
      <c r="DJ127">
        <v>9</v>
      </c>
      <c r="DK127" t="s">
        <v>636</v>
      </c>
      <c r="DL127" t="s">
        <v>636</v>
      </c>
      <c r="DM127">
        <v>100</v>
      </c>
      <c r="DN127">
        <v>21</v>
      </c>
      <c r="DO127">
        <v>12</v>
      </c>
      <c r="DP127">
        <v>9</v>
      </c>
      <c r="DQ127" t="s">
        <v>636</v>
      </c>
      <c r="DR127" t="s">
        <v>636</v>
      </c>
      <c r="DS127">
        <v>100</v>
      </c>
      <c r="DT127">
        <v>2034</v>
      </c>
      <c r="DU127">
        <v>1053</v>
      </c>
      <c r="DV127">
        <v>981</v>
      </c>
      <c r="DW127">
        <v>80</v>
      </c>
      <c r="DX127">
        <v>77</v>
      </c>
      <c r="DY127">
        <v>84</v>
      </c>
      <c r="DZ127">
        <v>2034</v>
      </c>
      <c r="EA127">
        <v>1053</v>
      </c>
      <c r="EB127">
        <v>981</v>
      </c>
      <c r="EC127">
        <v>69</v>
      </c>
      <c r="ED127">
        <v>63</v>
      </c>
      <c r="EE127">
        <v>76</v>
      </c>
      <c r="EF127">
        <v>2034</v>
      </c>
      <c r="EG127">
        <v>1053</v>
      </c>
      <c r="EH127">
        <v>981</v>
      </c>
      <c r="EI127">
        <v>79</v>
      </c>
      <c r="EJ127">
        <v>78</v>
      </c>
      <c r="EK127">
        <v>80</v>
      </c>
      <c r="EL127">
        <v>2034</v>
      </c>
      <c r="EM127">
        <v>1053</v>
      </c>
      <c r="EN127">
        <v>981</v>
      </c>
      <c r="EO127">
        <v>90</v>
      </c>
      <c r="EP127">
        <v>88</v>
      </c>
      <c r="EQ127">
        <v>92</v>
      </c>
    </row>
    <row r="128" spans="1:147" x14ac:dyDescent="0.4">
      <c r="A128" t="s">
        <v>467</v>
      </c>
      <c r="B128" s="91" t="s">
        <v>303</v>
      </c>
      <c r="C128" s="91" t="s">
        <v>301</v>
      </c>
      <c r="D128">
        <v>6324</v>
      </c>
      <c r="E128">
        <v>3146</v>
      </c>
      <c r="F128">
        <v>3178</v>
      </c>
      <c r="G128">
        <v>73</v>
      </c>
      <c r="H128">
        <v>69</v>
      </c>
      <c r="I128">
        <v>77</v>
      </c>
      <c r="J128">
        <v>6324</v>
      </c>
      <c r="K128">
        <v>3146</v>
      </c>
      <c r="L128">
        <v>3178</v>
      </c>
      <c r="M128">
        <v>63</v>
      </c>
      <c r="N128">
        <v>56</v>
      </c>
      <c r="O128">
        <v>70</v>
      </c>
      <c r="P128">
        <v>6324</v>
      </c>
      <c r="Q128">
        <v>3146</v>
      </c>
      <c r="R128">
        <v>3178</v>
      </c>
      <c r="S128">
        <v>71</v>
      </c>
      <c r="T128">
        <v>71</v>
      </c>
      <c r="U128">
        <v>72</v>
      </c>
      <c r="V128">
        <v>6324</v>
      </c>
      <c r="W128">
        <v>3146</v>
      </c>
      <c r="X128">
        <v>3178</v>
      </c>
      <c r="Y128">
        <v>82</v>
      </c>
      <c r="Z128">
        <v>81</v>
      </c>
      <c r="AA128">
        <v>84</v>
      </c>
      <c r="AB128">
        <v>375</v>
      </c>
      <c r="AC128">
        <v>188</v>
      </c>
      <c r="AD128">
        <v>187</v>
      </c>
      <c r="AE128">
        <v>78</v>
      </c>
      <c r="AF128">
        <v>71</v>
      </c>
      <c r="AG128">
        <v>85</v>
      </c>
      <c r="AH128">
        <v>375</v>
      </c>
      <c r="AI128">
        <v>188</v>
      </c>
      <c r="AJ128">
        <v>187</v>
      </c>
      <c r="AK128">
        <v>69</v>
      </c>
      <c r="AL128">
        <v>59</v>
      </c>
      <c r="AM128">
        <v>80</v>
      </c>
      <c r="AN128">
        <v>375</v>
      </c>
      <c r="AO128">
        <v>188</v>
      </c>
      <c r="AP128">
        <v>187</v>
      </c>
      <c r="AQ128">
        <v>72</v>
      </c>
      <c r="AR128">
        <v>67</v>
      </c>
      <c r="AS128">
        <v>78</v>
      </c>
      <c r="AT128">
        <v>375</v>
      </c>
      <c r="AU128">
        <v>188</v>
      </c>
      <c r="AV128">
        <v>187</v>
      </c>
      <c r="AW128">
        <v>83</v>
      </c>
      <c r="AX128">
        <v>77</v>
      </c>
      <c r="AY128">
        <v>90</v>
      </c>
      <c r="AZ128">
        <v>310</v>
      </c>
      <c r="BA128">
        <v>168</v>
      </c>
      <c r="BB128">
        <v>142</v>
      </c>
      <c r="BC128">
        <v>73</v>
      </c>
      <c r="BD128">
        <v>71</v>
      </c>
      <c r="BE128">
        <v>75</v>
      </c>
      <c r="BF128">
        <v>310</v>
      </c>
      <c r="BG128">
        <v>168</v>
      </c>
      <c r="BH128">
        <v>142</v>
      </c>
      <c r="BI128">
        <v>66</v>
      </c>
      <c r="BJ128">
        <v>63</v>
      </c>
      <c r="BK128">
        <v>70</v>
      </c>
      <c r="BL128">
        <v>310</v>
      </c>
      <c r="BM128">
        <v>168</v>
      </c>
      <c r="BN128">
        <v>142</v>
      </c>
      <c r="BO128">
        <v>70</v>
      </c>
      <c r="BP128">
        <v>70</v>
      </c>
      <c r="BQ128">
        <v>70</v>
      </c>
      <c r="BR128">
        <v>310</v>
      </c>
      <c r="BS128">
        <v>168</v>
      </c>
      <c r="BT128">
        <v>142</v>
      </c>
      <c r="BU128">
        <v>77</v>
      </c>
      <c r="BV128">
        <v>78</v>
      </c>
      <c r="BW128">
        <v>77</v>
      </c>
      <c r="BX128">
        <v>80</v>
      </c>
      <c r="BY128">
        <v>42</v>
      </c>
      <c r="BZ128">
        <v>38</v>
      </c>
      <c r="CA128">
        <v>71</v>
      </c>
      <c r="CB128">
        <v>69</v>
      </c>
      <c r="CC128">
        <v>74</v>
      </c>
      <c r="CD128">
        <v>80</v>
      </c>
      <c r="CE128">
        <v>42</v>
      </c>
      <c r="CF128">
        <v>38</v>
      </c>
      <c r="CG128">
        <v>64</v>
      </c>
      <c r="CH128">
        <v>57</v>
      </c>
      <c r="CI128">
        <v>71</v>
      </c>
      <c r="CJ128">
        <v>80</v>
      </c>
      <c r="CK128">
        <v>42</v>
      </c>
      <c r="CL128">
        <v>38</v>
      </c>
      <c r="CM128">
        <v>61</v>
      </c>
      <c r="CN128">
        <v>60</v>
      </c>
      <c r="CO128">
        <v>63</v>
      </c>
      <c r="CP128">
        <v>80</v>
      </c>
      <c r="CQ128">
        <v>42</v>
      </c>
      <c r="CR128">
        <v>38</v>
      </c>
      <c r="CS128">
        <v>74</v>
      </c>
      <c r="CT128">
        <v>74</v>
      </c>
      <c r="CU128">
        <v>74</v>
      </c>
      <c r="CV128">
        <v>66</v>
      </c>
      <c r="CW128">
        <v>41</v>
      </c>
      <c r="CX128">
        <v>25</v>
      </c>
      <c r="CY128">
        <v>83</v>
      </c>
      <c r="CZ128">
        <v>85</v>
      </c>
      <c r="DA128">
        <v>80</v>
      </c>
      <c r="DB128">
        <v>66</v>
      </c>
      <c r="DC128">
        <v>41</v>
      </c>
      <c r="DD128">
        <v>25</v>
      </c>
      <c r="DE128">
        <v>82</v>
      </c>
      <c r="DF128">
        <v>80</v>
      </c>
      <c r="DG128">
        <v>84</v>
      </c>
      <c r="DH128">
        <v>66</v>
      </c>
      <c r="DI128">
        <v>41</v>
      </c>
      <c r="DJ128">
        <v>25</v>
      </c>
      <c r="DK128">
        <v>91</v>
      </c>
      <c r="DL128" t="s">
        <v>636</v>
      </c>
      <c r="DM128" t="s">
        <v>636</v>
      </c>
      <c r="DN128">
        <v>66</v>
      </c>
      <c r="DO128">
        <v>41</v>
      </c>
      <c r="DP128">
        <v>25</v>
      </c>
      <c r="DQ128">
        <v>91</v>
      </c>
      <c r="DR128" t="s">
        <v>636</v>
      </c>
      <c r="DS128" t="s">
        <v>636</v>
      </c>
      <c r="DT128">
        <v>7294</v>
      </c>
      <c r="DU128">
        <v>3655</v>
      </c>
      <c r="DV128">
        <v>3639</v>
      </c>
      <c r="DW128">
        <v>73</v>
      </c>
      <c r="DX128">
        <v>69</v>
      </c>
      <c r="DY128">
        <v>77</v>
      </c>
      <c r="DZ128">
        <v>7294</v>
      </c>
      <c r="EA128">
        <v>3655</v>
      </c>
      <c r="EB128">
        <v>3639</v>
      </c>
      <c r="EC128">
        <v>63</v>
      </c>
      <c r="ED128">
        <v>56</v>
      </c>
      <c r="EE128">
        <v>70</v>
      </c>
      <c r="EF128">
        <v>7294</v>
      </c>
      <c r="EG128">
        <v>3655</v>
      </c>
      <c r="EH128">
        <v>3639</v>
      </c>
      <c r="EI128">
        <v>71</v>
      </c>
      <c r="EJ128">
        <v>71</v>
      </c>
      <c r="EK128">
        <v>72</v>
      </c>
      <c r="EL128">
        <v>7294</v>
      </c>
      <c r="EM128">
        <v>3655</v>
      </c>
      <c r="EN128">
        <v>3639</v>
      </c>
      <c r="EO128">
        <v>82</v>
      </c>
      <c r="EP128">
        <v>80</v>
      </c>
      <c r="EQ128">
        <v>84</v>
      </c>
    </row>
    <row r="129" spans="1:147" x14ac:dyDescent="0.4">
      <c r="A129" t="s">
        <v>472</v>
      </c>
      <c r="B129" s="91" t="s">
        <v>309</v>
      </c>
      <c r="C129" s="91" t="s">
        <v>301</v>
      </c>
      <c r="D129">
        <v>2116</v>
      </c>
      <c r="E129">
        <v>1081</v>
      </c>
      <c r="F129">
        <v>1035</v>
      </c>
      <c r="G129">
        <v>68</v>
      </c>
      <c r="H129">
        <v>63</v>
      </c>
      <c r="I129">
        <v>74</v>
      </c>
      <c r="J129">
        <v>2116</v>
      </c>
      <c r="K129">
        <v>1081</v>
      </c>
      <c r="L129">
        <v>1035</v>
      </c>
      <c r="M129">
        <v>60</v>
      </c>
      <c r="N129">
        <v>52</v>
      </c>
      <c r="O129">
        <v>69</v>
      </c>
      <c r="P129">
        <v>2116</v>
      </c>
      <c r="Q129">
        <v>1081</v>
      </c>
      <c r="R129">
        <v>1035</v>
      </c>
      <c r="S129">
        <v>70</v>
      </c>
      <c r="T129">
        <v>69</v>
      </c>
      <c r="U129">
        <v>72</v>
      </c>
      <c r="V129">
        <v>2116</v>
      </c>
      <c r="W129">
        <v>1081</v>
      </c>
      <c r="X129">
        <v>1035</v>
      </c>
      <c r="Y129">
        <v>74</v>
      </c>
      <c r="Z129">
        <v>71</v>
      </c>
      <c r="AA129">
        <v>77</v>
      </c>
      <c r="AB129">
        <v>191</v>
      </c>
      <c r="AC129">
        <v>88</v>
      </c>
      <c r="AD129">
        <v>103</v>
      </c>
      <c r="AE129">
        <v>73</v>
      </c>
      <c r="AF129">
        <v>68</v>
      </c>
      <c r="AG129">
        <v>78</v>
      </c>
      <c r="AH129">
        <v>191</v>
      </c>
      <c r="AI129">
        <v>88</v>
      </c>
      <c r="AJ129">
        <v>103</v>
      </c>
      <c r="AK129">
        <v>65</v>
      </c>
      <c r="AL129">
        <v>58</v>
      </c>
      <c r="AM129">
        <v>71</v>
      </c>
      <c r="AN129">
        <v>191</v>
      </c>
      <c r="AO129">
        <v>88</v>
      </c>
      <c r="AP129">
        <v>103</v>
      </c>
      <c r="AQ129">
        <v>68</v>
      </c>
      <c r="AR129">
        <v>70</v>
      </c>
      <c r="AS129">
        <v>65</v>
      </c>
      <c r="AT129">
        <v>191</v>
      </c>
      <c r="AU129">
        <v>88</v>
      </c>
      <c r="AV129">
        <v>103</v>
      </c>
      <c r="AW129">
        <v>76</v>
      </c>
      <c r="AX129">
        <v>72</v>
      </c>
      <c r="AY129">
        <v>80</v>
      </c>
      <c r="AZ129">
        <v>551</v>
      </c>
      <c r="BA129">
        <v>284</v>
      </c>
      <c r="BB129">
        <v>267</v>
      </c>
      <c r="BC129">
        <v>69</v>
      </c>
      <c r="BD129">
        <v>63</v>
      </c>
      <c r="BE129">
        <v>75</v>
      </c>
      <c r="BF129">
        <v>551</v>
      </c>
      <c r="BG129">
        <v>284</v>
      </c>
      <c r="BH129">
        <v>267</v>
      </c>
      <c r="BI129">
        <v>63</v>
      </c>
      <c r="BJ129">
        <v>53</v>
      </c>
      <c r="BK129">
        <v>73</v>
      </c>
      <c r="BL129">
        <v>551</v>
      </c>
      <c r="BM129">
        <v>284</v>
      </c>
      <c r="BN129">
        <v>267</v>
      </c>
      <c r="BO129">
        <v>67</v>
      </c>
      <c r="BP129">
        <v>64</v>
      </c>
      <c r="BQ129">
        <v>70</v>
      </c>
      <c r="BR129">
        <v>551</v>
      </c>
      <c r="BS129">
        <v>284</v>
      </c>
      <c r="BT129">
        <v>267</v>
      </c>
      <c r="BU129">
        <v>74</v>
      </c>
      <c r="BV129">
        <v>71</v>
      </c>
      <c r="BW129">
        <v>78</v>
      </c>
      <c r="BX129">
        <v>85</v>
      </c>
      <c r="BY129">
        <v>46</v>
      </c>
      <c r="BZ129">
        <v>39</v>
      </c>
      <c r="CA129">
        <v>76</v>
      </c>
      <c r="CB129">
        <v>65</v>
      </c>
      <c r="CC129">
        <v>90</v>
      </c>
      <c r="CD129">
        <v>85</v>
      </c>
      <c r="CE129">
        <v>46</v>
      </c>
      <c r="CF129">
        <v>39</v>
      </c>
      <c r="CG129">
        <v>66</v>
      </c>
      <c r="CH129">
        <v>54</v>
      </c>
      <c r="CI129">
        <v>79</v>
      </c>
      <c r="CJ129">
        <v>85</v>
      </c>
      <c r="CK129">
        <v>46</v>
      </c>
      <c r="CL129">
        <v>39</v>
      </c>
      <c r="CM129">
        <v>72</v>
      </c>
      <c r="CN129">
        <v>65</v>
      </c>
      <c r="CO129">
        <v>79</v>
      </c>
      <c r="CP129">
        <v>85</v>
      </c>
      <c r="CQ129">
        <v>46</v>
      </c>
      <c r="CR129">
        <v>39</v>
      </c>
      <c r="CS129">
        <v>81</v>
      </c>
      <c r="CT129">
        <v>76</v>
      </c>
      <c r="CU129">
        <v>87</v>
      </c>
      <c r="CV129">
        <v>11</v>
      </c>
      <c r="CW129" t="s">
        <v>636</v>
      </c>
      <c r="CX129" t="s">
        <v>636</v>
      </c>
      <c r="CY129" t="s">
        <v>636</v>
      </c>
      <c r="CZ129" t="s">
        <v>636</v>
      </c>
      <c r="DA129" t="s">
        <v>636</v>
      </c>
      <c r="DB129">
        <v>11</v>
      </c>
      <c r="DC129" t="s">
        <v>636</v>
      </c>
      <c r="DD129" t="s">
        <v>636</v>
      </c>
      <c r="DE129" t="s">
        <v>636</v>
      </c>
      <c r="DF129" t="s">
        <v>636</v>
      </c>
      <c r="DG129" t="s">
        <v>636</v>
      </c>
      <c r="DH129">
        <v>11</v>
      </c>
      <c r="DI129" t="s">
        <v>636</v>
      </c>
      <c r="DJ129" t="s">
        <v>636</v>
      </c>
      <c r="DK129" t="s">
        <v>636</v>
      </c>
      <c r="DL129" t="s">
        <v>636</v>
      </c>
      <c r="DM129" t="s">
        <v>636</v>
      </c>
      <c r="DN129">
        <v>11</v>
      </c>
      <c r="DO129" t="s">
        <v>636</v>
      </c>
      <c r="DP129" t="s">
        <v>636</v>
      </c>
      <c r="DQ129">
        <v>100</v>
      </c>
      <c r="DR129" t="s">
        <v>636</v>
      </c>
      <c r="DS129" t="s">
        <v>636</v>
      </c>
      <c r="DT129">
        <v>3024</v>
      </c>
      <c r="DU129">
        <v>1537</v>
      </c>
      <c r="DV129">
        <v>1487</v>
      </c>
      <c r="DW129">
        <v>68</v>
      </c>
      <c r="DX129">
        <v>63</v>
      </c>
      <c r="DY129">
        <v>74</v>
      </c>
      <c r="DZ129">
        <v>3024</v>
      </c>
      <c r="EA129">
        <v>1537</v>
      </c>
      <c r="EB129">
        <v>1487</v>
      </c>
      <c r="EC129">
        <v>61</v>
      </c>
      <c r="ED129">
        <v>52</v>
      </c>
      <c r="EE129">
        <v>70</v>
      </c>
      <c r="EF129">
        <v>3024</v>
      </c>
      <c r="EG129">
        <v>1537</v>
      </c>
      <c r="EH129">
        <v>1487</v>
      </c>
      <c r="EI129">
        <v>69</v>
      </c>
      <c r="EJ129">
        <v>67</v>
      </c>
      <c r="EK129">
        <v>71</v>
      </c>
      <c r="EL129">
        <v>3024</v>
      </c>
      <c r="EM129">
        <v>1537</v>
      </c>
      <c r="EN129">
        <v>1487</v>
      </c>
      <c r="EO129">
        <v>74</v>
      </c>
      <c r="EP129">
        <v>71</v>
      </c>
      <c r="EQ129">
        <v>78</v>
      </c>
    </row>
    <row r="130" spans="1:147" x14ac:dyDescent="0.4">
      <c r="A130" t="s">
        <v>405</v>
      </c>
      <c r="B130" s="91" t="s">
        <v>246</v>
      </c>
      <c r="C130" s="91" t="s">
        <v>238</v>
      </c>
      <c r="D130">
        <v>1395</v>
      </c>
      <c r="E130">
        <v>686</v>
      </c>
      <c r="F130">
        <v>709</v>
      </c>
      <c r="G130">
        <v>67</v>
      </c>
      <c r="H130">
        <v>61</v>
      </c>
      <c r="I130">
        <v>72</v>
      </c>
      <c r="J130">
        <v>1395</v>
      </c>
      <c r="K130">
        <v>686</v>
      </c>
      <c r="L130">
        <v>709</v>
      </c>
      <c r="M130">
        <v>54</v>
      </c>
      <c r="N130">
        <v>46</v>
      </c>
      <c r="O130">
        <v>62</v>
      </c>
      <c r="P130">
        <v>1395</v>
      </c>
      <c r="Q130">
        <v>686</v>
      </c>
      <c r="R130">
        <v>709</v>
      </c>
      <c r="S130">
        <v>64</v>
      </c>
      <c r="T130">
        <v>65</v>
      </c>
      <c r="U130">
        <v>64</v>
      </c>
      <c r="V130">
        <v>1395</v>
      </c>
      <c r="W130">
        <v>686</v>
      </c>
      <c r="X130">
        <v>709</v>
      </c>
      <c r="Y130">
        <v>78</v>
      </c>
      <c r="Z130">
        <v>75</v>
      </c>
      <c r="AA130">
        <v>80</v>
      </c>
      <c r="AB130">
        <v>37</v>
      </c>
      <c r="AC130">
        <v>19</v>
      </c>
      <c r="AD130">
        <v>18</v>
      </c>
      <c r="AE130">
        <v>73</v>
      </c>
      <c r="AF130">
        <v>79</v>
      </c>
      <c r="AG130">
        <v>67</v>
      </c>
      <c r="AH130">
        <v>37</v>
      </c>
      <c r="AI130">
        <v>19</v>
      </c>
      <c r="AJ130">
        <v>18</v>
      </c>
      <c r="AK130">
        <v>54</v>
      </c>
      <c r="AL130">
        <v>58</v>
      </c>
      <c r="AM130">
        <v>50</v>
      </c>
      <c r="AN130">
        <v>37</v>
      </c>
      <c r="AO130">
        <v>19</v>
      </c>
      <c r="AP130">
        <v>18</v>
      </c>
      <c r="AQ130">
        <v>70</v>
      </c>
      <c r="AR130">
        <v>79</v>
      </c>
      <c r="AS130">
        <v>61</v>
      </c>
      <c r="AT130">
        <v>37</v>
      </c>
      <c r="AU130">
        <v>19</v>
      </c>
      <c r="AV130">
        <v>18</v>
      </c>
      <c r="AW130">
        <v>84</v>
      </c>
      <c r="AX130" t="s">
        <v>636</v>
      </c>
      <c r="AY130" t="s">
        <v>636</v>
      </c>
      <c r="AZ130">
        <v>5</v>
      </c>
      <c r="BA130" t="s">
        <v>636</v>
      </c>
      <c r="BB130" t="s">
        <v>636</v>
      </c>
      <c r="BC130">
        <v>100</v>
      </c>
      <c r="BD130" t="s">
        <v>636</v>
      </c>
      <c r="BE130" t="s">
        <v>636</v>
      </c>
      <c r="BF130">
        <v>5</v>
      </c>
      <c r="BG130" t="s">
        <v>636</v>
      </c>
      <c r="BH130" t="s">
        <v>636</v>
      </c>
      <c r="BI130">
        <v>100</v>
      </c>
      <c r="BJ130" t="s">
        <v>636</v>
      </c>
      <c r="BK130" t="s">
        <v>636</v>
      </c>
      <c r="BL130">
        <v>5</v>
      </c>
      <c r="BM130" t="s">
        <v>636</v>
      </c>
      <c r="BN130" t="s">
        <v>636</v>
      </c>
      <c r="BO130">
        <v>100</v>
      </c>
      <c r="BP130" t="s">
        <v>636</v>
      </c>
      <c r="BQ130" t="s">
        <v>636</v>
      </c>
      <c r="BR130">
        <v>5</v>
      </c>
      <c r="BS130" t="s">
        <v>636</v>
      </c>
      <c r="BT130" t="s">
        <v>636</v>
      </c>
      <c r="BU130">
        <v>100</v>
      </c>
      <c r="BV130" t="s">
        <v>636</v>
      </c>
      <c r="BW130" t="s">
        <v>636</v>
      </c>
      <c r="BX130" t="s">
        <v>636</v>
      </c>
      <c r="BY130" t="s">
        <v>636</v>
      </c>
      <c r="BZ130" t="s">
        <v>636</v>
      </c>
      <c r="CA130" t="s">
        <v>636</v>
      </c>
      <c r="CB130" t="s">
        <v>636</v>
      </c>
      <c r="CC130" t="s">
        <v>636</v>
      </c>
      <c r="CD130" t="s">
        <v>636</v>
      </c>
      <c r="CE130" t="s">
        <v>636</v>
      </c>
      <c r="CF130" t="s">
        <v>636</v>
      </c>
      <c r="CG130" t="s">
        <v>636</v>
      </c>
      <c r="CH130" t="s">
        <v>636</v>
      </c>
      <c r="CI130" t="s">
        <v>636</v>
      </c>
      <c r="CJ130" t="s">
        <v>636</v>
      </c>
      <c r="CK130" t="s">
        <v>636</v>
      </c>
      <c r="CL130" t="s">
        <v>636</v>
      </c>
      <c r="CM130" t="s">
        <v>636</v>
      </c>
      <c r="CN130" t="s">
        <v>636</v>
      </c>
      <c r="CO130" t="s">
        <v>636</v>
      </c>
      <c r="CP130" t="s">
        <v>636</v>
      </c>
      <c r="CQ130" t="s">
        <v>636</v>
      </c>
      <c r="CR130" t="s">
        <v>636</v>
      </c>
      <c r="CS130" t="s">
        <v>636</v>
      </c>
      <c r="CT130" t="s">
        <v>636</v>
      </c>
      <c r="CU130" t="s">
        <v>636</v>
      </c>
      <c r="CV130">
        <v>0</v>
      </c>
      <c r="CW130">
        <v>0</v>
      </c>
      <c r="CX130">
        <v>0</v>
      </c>
      <c r="CY130" t="s">
        <v>637</v>
      </c>
      <c r="CZ130" t="s">
        <v>637</v>
      </c>
      <c r="DA130" t="s">
        <v>637</v>
      </c>
      <c r="DB130">
        <v>0</v>
      </c>
      <c r="DC130">
        <v>0</v>
      </c>
      <c r="DD130">
        <v>0</v>
      </c>
      <c r="DE130" t="s">
        <v>637</v>
      </c>
      <c r="DF130" t="s">
        <v>637</v>
      </c>
      <c r="DG130" t="s">
        <v>637</v>
      </c>
      <c r="DH130">
        <v>0</v>
      </c>
      <c r="DI130">
        <v>0</v>
      </c>
      <c r="DJ130">
        <v>0</v>
      </c>
      <c r="DK130" t="s">
        <v>637</v>
      </c>
      <c r="DL130" t="s">
        <v>637</v>
      </c>
      <c r="DM130" t="s">
        <v>637</v>
      </c>
      <c r="DN130">
        <v>0</v>
      </c>
      <c r="DO130">
        <v>0</v>
      </c>
      <c r="DP130">
        <v>0</v>
      </c>
      <c r="DQ130" t="s">
        <v>637</v>
      </c>
      <c r="DR130" t="s">
        <v>637</v>
      </c>
      <c r="DS130" t="s">
        <v>637</v>
      </c>
      <c r="DT130">
        <v>1454</v>
      </c>
      <c r="DU130">
        <v>717</v>
      </c>
      <c r="DV130">
        <v>737</v>
      </c>
      <c r="DW130">
        <v>67</v>
      </c>
      <c r="DX130">
        <v>61</v>
      </c>
      <c r="DY130">
        <v>72</v>
      </c>
      <c r="DZ130">
        <v>1454</v>
      </c>
      <c r="EA130">
        <v>717</v>
      </c>
      <c r="EB130">
        <v>737</v>
      </c>
      <c r="EC130">
        <v>54</v>
      </c>
      <c r="ED130">
        <v>46</v>
      </c>
      <c r="EE130">
        <v>61</v>
      </c>
      <c r="EF130">
        <v>1454</v>
      </c>
      <c r="EG130">
        <v>717</v>
      </c>
      <c r="EH130">
        <v>737</v>
      </c>
      <c r="EI130">
        <v>64</v>
      </c>
      <c r="EJ130">
        <v>64</v>
      </c>
      <c r="EK130">
        <v>64</v>
      </c>
      <c r="EL130">
        <v>1454</v>
      </c>
      <c r="EM130">
        <v>717</v>
      </c>
      <c r="EN130">
        <v>737</v>
      </c>
      <c r="EO130">
        <v>78</v>
      </c>
      <c r="EP130">
        <v>76</v>
      </c>
      <c r="EQ130">
        <v>80</v>
      </c>
    </row>
    <row r="131" spans="1:147" x14ac:dyDescent="0.4">
      <c r="A131" t="s">
        <v>418</v>
      </c>
      <c r="B131" s="91" t="s">
        <v>259</v>
      </c>
      <c r="C131" s="91" t="s">
        <v>238</v>
      </c>
      <c r="D131">
        <v>2310</v>
      </c>
      <c r="E131">
        <v>1199</v>
      </c>
      <c r="F131">
        <v>1111</v>
      </c>
      <c r="G131">
        <v>76</v>
      </c>
      <c r="H131">
        <v>72</v>
      </c>
      <c r="I131">
        <v>80</v>
      </c>
      <c r="J131">
        <v>2310</v>
      </c>
      <c r="K131">
        <v>1199</v>
      </c>
      <c r="L131">
        <v>1111</v>
      </c>
      <c r="M131">
        <v>71</v>
      </c>
      <c r="N131">
        <v>64</v>
      </c>
      <c r="O131">
        <v>78</v>
      </c>
      <c r="P131">
        <v>2310</v>
      </c>
      <c r="Q131">
        <v>1199</v>
      </c>
      <c r="R131">
        <v>1111</v>
      </c>
      <c r="S131">
        <v>76</v>
      </c>
      <c r="T131">
        <v>75</v>
      </c>
      <c r="U131">
        <v>77</v>
      </c>
      <c r="V131">
        <v>2310</v>
      </c>
      <c r="W131">
        <v>1199</v>
      </c>
      <c r="X131">
        <v>1111</v>
      </c>
      <c r="Y131">
        <v>86</v>
      </c>
      <c r="Z131">
        <v>84</v>
      </c>
      <c r="AA131">
        <v>87</v>
      </c>
      <c r="AB131">
        <v>96</v>
      </c>
      <c r="AC131">
        <v>47</v>
      </c>
      <c r="AD131">
        <v>49</v>
      </c>
      <c r="AE131">
        <v>83</v>
      </c>
      <c r="AF131">
        <v>83</v>
      </c>
      <c r="AG131">
        <v>84</v>
      </c>
      <c r="AH131">
        <v>96</v>
      </c>
      <c r="AI131">
        <v>47</v>
      </c>
      <c r="AJ131">
        <v>49</v>
      </c>
      <c r="AK131">
        <v>75</v>
      </c>
      <c r="AL131">
        <v>70</v>
      </c>
      <c r="AM131">
        <v>80</v>
      </c>
      <c r="AN131">
        <v>96</v>
      </c>
      <c r="AO131">
        <v>47</v>
      </c>
      <c r="AP131">
        <v>49</v>
      </c>
      <c r="AQ131">
        <v>75</v>
      </c>
      <c r="AR131">
        <v>77</v>
      </c>
      <c r="AS131">
        <v>73</v>
      </c>
      <c r="AT131">
        <v>96</v>
      </c>
      <c r="AU131">
        <v>47</v>
      </c>
      <c r="AV131">
        <v>49</v>
      </c>
      <c r="AW131">
        <v>90</v>
      </c>
      <c r="AX131">
        <v>89</v>
      </c>
      <c r="AY131">
        <v>90</v>
      </c>
      <c r="AZ131">
        <v>83</v>
      </c>
      <c r="BA131">
        <v>40</v>
      </c>
      <c r="BB131">
        <v>43</v>
      </c>
      <c r="BC131">
        <v>76</v>
      </c>
      <c r="BD131">
        <v>68</v>
      </c>
      <c r="BE131">
        <v>84</v>
      </c>
      <c r="BF131">
        <v>83</v>
      </c>
      <c r="BG131">
        <v>40</v>
      </c>
      <c r="BH131">
        <v>43</v>
      </c>
      <c r="BI131">
        <v>73</v>
      </c>
      <c r="BJ131">
        <v>60</v>
      </c>
      <c r="BK131">
        <v>86</v>
      </c>
      <c r="BL131">
        <v>83</v>
      </c>
      <c r="BM131">
        <v>40</v>
      </c>
      <c r="BN131">
        <v>43</v>
      </c>
      <c r="BO131">
        <v>75</v>
      </c>
      <c r="BP131">
        <v>75</v>
      </c>
      <c r="BQ131">
        <v>74</v>
      </c>
      <c r="BR131">
        <v>83</v>
      </c>
      <c r="BS131">
        <v>40</v>
      </c>
      <c r="BT131">
        <v>43</v>
      </c>
      <c r="BU131">
        <v>84</v>
      </c>
      <c r="BV131">
        <v>80</v>
      </c>
      <c r="BW131">
        <v>88</v>
      </c>
      <c r="BX131">
        <v>16</v>
      </c>
      <c r="BY131">
        <v>9</v>
      </c>
      <c r="BZ131">
        <v>7</v>
      </c>
      <c r="CA131">
        <v>81</v>
      </c>
      <c r="CB131" t="s">
        <v>636</v>
      </c>
      <c r="CC131" t="s">
        <v>636</v>
      </c>
      <c r="CD131">
        <v>16</v>
      </c>
      <c r="CE131">
        <v>9</v>
      </c>
      <c r="CF131">
        <v>7</v>
      </c>
      <c r="CG131">
        <v>75</v>
      </c>
      <c r="CH131" t="s">
        <v>636</v>
      </c>
      <c r="CI131" t="s">
        <v>636</v>
      </c>
      <c r="CJ131">
        <v>16</v>
      </c>
      <c r="CK131">
        <v>9</v>
      </c>
      <c r="CL131">
        <v>7</v>
      </c>
      <c r="CM131">
        <v>81</v>
      </c>
      <c r="CN131" t="s">
        <v>636</v>
      </c>
      <c r="CO131" t="s">
        <v>636</v>
      </c>
      <c r="CP131">
        <v>16</v>
      </c>
      <c r="CQ131">
        <v>9</v>
      </c>
      <c r="CR131">
        <v>7</v>
      </c>
      <c r="CS131" t="s">
        <v>636</v>
      </c>
      <c r="CT131" t="s">
        <v>636</v>
      </c>
      <c r="CU131">
        <v>100</v>
      </c>
      <c r="CV131">
        <v>12</v>
      </c>
      <c r="CW131">
        <v>6</v>
      </c>
      <c r="CX131">
        <v>6</v>
      </c>
      <c r="CY131" t="s">
        <v>636</v>
      </c>
      <c r="CZ131" t="s">
        <v>636</v>
      </c>
      <c r="DA131">
        <v>100</v>
      </c>
      <c r="DB131">
        <v>12</v>
      </c>
      <c r="DC131">
        <v>6</v>
      </c>
      <c r="DD131">
        <v>6</v>
      </c>
      <c r="DE131" t="s">
        <v>636</v>
      </c>
      <c r="DF131" t="s">
        <v>636</v>
      </c>
      <c r="DG131">
        <v>100</v>
      </c>
      <c r="DH131">
        <v>12</v>
      </c>
      <c r="DI131">
        <v>6</v>
      </c>
      <c r="DJ131">
        <v>6</v>
      </c>
      <c r="DK131" t="s">
        <v>636</v>
      </c>
      <c r="DL131" t="s">
        <v>636</v>
      </c>
      <c r="DM131">
        <v>100</v>
      </c>
      <c r="DN131">
        <v>12</v>
      </c>
      <c r="DO131">
        <v>6</v>
      </c>
      <c r="DP131">
        <v>6</v>
      </c>
      <c r="DQ131" t="s">
        <v>636</v>
      </c>
      <c r="DR131" t="s">
        <v>636</v>
      </c>
      <c r="DS131">
        <v>100</v>
      </c>
      <c r="DT131">
        <v>2541</v>
      </c>
      <c r="DU131">
        <v>1316</v>
      </c>
      <c r="DV131">
        <v>1225</v>
      </c>
      <c r="DW131">
        <v>76</v>
      </c>
      <c r="DX131">
        <v>72</v>
      </c>
      <c r="DY131">
        <v>80</v>
      </c>
      <c r="DZ131">
        <v>2541</v>
      </c>
      <c r="EA131">
        <v>1316</v>
      </c>
      <c r="EB131">
        <v>1225</v>
      </c>
      <c r="EC131">
        <v>71</v>
      </c>
      <c r="ED131">
        <v>64</v>
      </c>
      <c r="EE131">
        <v>78</v>
      </c>
      <c r="EF131">
        <v>2541</v>
      </c>
      <c r="EG131">
        <v>1316</v>
      </c>
      <c r="EH131">
        <v>1225</v>
      </c>
      <c r="EI131">
        <v>76</v>
      </c>
      <c r="EJ131">
        <v>75</v>
      </c>
      <c r="EK131">
        <v>77</v>
      </c>
      <c r="EL131">
        <v>2541</v>
      </c>
      <c r="EM131">
        <v>1316</v>
      </c>
      <c r="EN131">
        <v>1225</v>
      </c>
      <c r="EO131">
        <v>86</v>
      </c>
      <c r="EP131">
        <v>84</v>
      </c>
      <c r="EQ131">
        <v>87</v>
      </c>
    </row>
    <row r="132" spans="1:147" x14ac:dyDescent="0.4">
      <c r="A132" t="s">
        <v>540</v>
      </c>
      <c r="B132" s="91" t="s">
        <v>372</v>
      </c>
      <c r="C132" s="91" t="s">
        <v>368</v>
      </c>
      <c r="D132">
        <v>7499</v>
      </c>
      <c r="E132">
        <v>3838</v>
      </c>
      <c r="F132">
        <v>3661</v>
      </c>
      <c r="G132">
        <v>73</v>
      </c>
      <c r="H132">
        <v>67</v>
      </c>
      <c r="I132">
        <v>79</v>
      </c>
      <c r="J132">
        <v>7499</v>
      </c>
      <c r="K132">
        <v>3838</v>
      </c>
      <c r="L132">
        <v>3661</v>
      </c>
      <c r="M132">
        <v>63</v>
      </c>
      <c r="N132">
        <v>55</v>
      </c>
      <c r="O132">
        <v>71</v>
      </c>
      <c r="P132">
        <v>7499</v>
      </c>
      <c r="Q132">
        <v>3838</v>
      </c>
      <c r="R132">
        <v>3661</v>
      </c>
      <c r="S132">
        <v>70</v>
      </c>
      <c r="T132">
        <v>69</v>
      </c>
      <c r="U132">
        <v>71</v>
      </c>
      <c r="V132">
        <v>7499</v>
      </c>
      <c r="W132">
        <v>3838</v>
      </c>
      <c r="X132">
        <v>3661</v>
      </c>
      <c r="Y132">
        <v>82</v>
      </c>
      <c r="Z132">
        <v>80</v>
      </c>
      <c r="AA132">
        <v>85</v>
      </c>
      <c r="AB132">
        <v>164</v>
      </c>
      <c r="AC132">
        <v>88</v>
      </c>
      <c r="AD132">
        <v>76</v>
      </c>
      <c r="AE132">
        <v>73</v>
      </c>
      <c r="AF132">
        <v>75</v>
      </c>
      <c r="AG132">
        <v>71</v>
      </c>
      <c r="AH132">
        <v>164</v>
      </c>
      <c r="AI132">
        <v>88</v>
      </c>
      <c r="AJ132">
        <v>76</v>
      </c>
      <c r="AK132">
        <v>65</v>
      </c>
      <c r="AL132">
        <v>60</v>
      </c>
      <c r="AM132">
        <v>70</v>
      </c>
      <c r="AN132">
        <v>164</v>
      </c>
      <c r="AO132">
        <v>88</v>
      </c>
      <c r="AP132">
        <v>76</v>
      </c>
      <c r="AQ132">
        <v>70</v>
      </c>
      <c r="AR132">
        <v>72</v>
      </c>
      <c r="AS132">
        <v>67</v>
      </c>
      <c r="AT132">
        <v>164</v>
      </c>
      <c r="AU132">
        <v>88</v>
      </c>
      <c r="AV132">
        <v>76</v>
      </c>
      <c r="AW132">
        <v>82</v>
      </c>
      <c r="AX132">
        <v>80</v>
      </c>
      <c r="AY132">
        <v>86</v>
      </c>
      <c r="AZ132">
        <v>60</v>
      </c>
      <c r="BA132">
        <v>34</v>
      </c>
      <c r="BB132">
        <v>26</v>
      </c>
      <c r="BC132">
        <v>77</v>
      </c>
      <c r="BD132">
        <v>74</v>
      </c>
      <c r="BE132">
        <v>81</v>
      </c>
      <c r="BF132">
        <v>60</v>
      </c>
      <c r="BG132">
        <v>34</v>
      </c>
      <c r="BH132">
        <v>26</v>
      </c>
      <c r="BI132">
        <v>63</v>
      </c>
      <c r="BJ132">
        <v>56</v>
      </c>
      <c r="BK132">
        <v>73</v>
      </c>
      <c r="BL132">
        <v>60</v>
      </c>
      <c r="BM132">
        <v>34</v>
      </c>
      <c r="BN132">
        <v>26</v>
      </c>
      <c r="BO132">
        <v>75</v>
      </c>
      <c r="BP132">
        <v>71</v>
      </c>
      <c r="BQ132">
        <v>81</v>
      </c>
      <c r="BR132">
        <v>60</v>
      </c>
      <c r="BS132">
        <v>34</v>
      </c>
      <c r="BT132">
        <v>26</v>
      </c>
      <c r="BU132">
        <v>77</v>
      </c>
      <c r="BV132">
        <v>71</v>
      </c>
      <c r="BW132">
        <v>85</v>
      </c>
      <c r="BX132">
        <v>14</v>
      </c>
      <c r="BY132">
        <v>7</v>
      </c>
      <c r="BZ132">
        <v>7</v>
      </c>
      <c r="CA132">
        <v>57</v>
      </c>
      <c r="CB132" t="s">
        <v>636</v>
      </c>
      <c r="CC132" t="s">
        <v>636</v>
      </c>
      <c r="CD132">
        <v>14</v>
      </c>
      <c r="CE132">
        <v>7</v>
      </c>
      <c r="CF132">
        <v>7</v>
      </c>
      <c r="CG132">
        <v>57</v>
      </c>
      <c r="CH132" t="s">
        <v>636</v>
      </c>
      <c r="CI132" t="s">
        <v>636</v>
      </c>
      <c r="CJ132">
        <v>14</v>
      </c>
      <c r="CK132">
        <v>7</v>
      </c>
      <c r="CL132">
        <v>7</v>
      </c>
      <c r="CM132">
        <v>50</v>
      </c>
      <c r="CN132">
        <v>43</v>
      </c>
      <c r="CO132">
        <v>57</v>
      </c>
      <c r="CP132">
        <v>14</v>
      </c>
      <c r="CQ132">
        <v>7</v>
      </c>
      <c r="CR132">
        <v>7</v>
      </c>
      <c r="CS132">
        <v>57</v>
      </c>
      <c r="CT132" t="s">
        <v>636</v>
      </c>
      <c r="CU132" t="s">
        <v>636</v>
      </c>
      <c r="CV132">
        <v>12</v>
      </c>
      <c r="CW132">
        <v>4</v>
      </c>
      <c r="CX132">
        <v>8</v>
      </c>
      <c r="CY132" t="s">
        <v>636</v>
      </c>
      <c r="CZ132">
        <v>100</v>
      </c>
      <c r="DA132" t="s">
        <v>636</v>
      </c>
      <c r="DB132">
        <v>12</v>
      </c>
      <c r="DC132">
        <v>4</v>
      </c>
      <c r="DD132">
        <v>8</v>
      </c>
      <c r="DE132">
        <v>75</v>
      </c>
      <c r="DF132">
        <v>100</v>
      </c>
      <c r="DG132">
        <v>63</v>
      </c>
      <c r="DH132">
        <v>12</v>
      </c>
      <c r="DI132">
        <v>4</v>
      </c>
      <c r="DJ132">
        <v>8</v>
      </c>
      <c r="DK132" t="s">
        <v>636</v>
      </c>
      <c r="DL132">
        <v>100</v>
      </c>
      <c r="DM132" t="s">
        <v>636</v>
      </c>
      <c r="DN132">
        <v>12</v>
      </c>
      <c r="DO132">
        <v>4</v>
      </c>
      <c r="DP132">
        <v>8</v>
      </c>
      <c r="DQ132" t="s">
        <v>636</v>
      </c>
      <c r="DR132">
        <v>100</v>
      </c>
      <c r="DS132" t="s">
        <v>636</v>
      </c>
      <c r="DT132">
        <v>7907</v>
      </c>
      <c r="DU132">
        <v>4071</v>
      </c>
      <c r="DV132">
        <v>3836</v>
      </c>
      <c r="DW132">
        <v>73</v>
      </c>
      <c r="DX132">
        <v>67</v>
      </c>
      <c r="DY132">
        <v>78</v>
      </c>
      <c r="DZ132">
        <v>7907</v>
      </c>
      <c r="EA132">
        <v>4071</v>
      </c>
      <c r="EB132">
        <v>3836</v>
      </c>
      <c r="EC132">
        <v>62</v>
      </c>
      <c r="ED132">
        <v>55</v>
      </c>
      <c r="EE132">
        <v>71</v>
      </c>
      <c r="EF132">
        <v>7907</v>
      </c>
      <c r="EG132">
        <v>4071</v>
      </c>
      <c r="EH132">
        <v>3836</v>
      </c>
      <c r="EI132">
        <v>70</v>
      </c>
      <c r="EJ132">
        <v>69</v>
      </c>
      <c r="EK132">
        <v>71</v>
      </c>
      <c r="EL132">
        <v>7907</v>
      </c>
      <c r="EM132">
        <v>4071</v>
      </c>
      <c r="EN132">
        <v>3836</v>
      </c>
      <c r="EO132">
        <v>82</v>
      </c>
      <c r="EP132">
        <v>80</v>
      </c>
      <c r="EQ132">
        <v>84</v>
      </c>
    </row>
    <row r="133" spans="1:147" x14ac:dyDescent="0.4">
      <c r="A133" t="s">
        <v>545</v>
      </c>
      <c r="B133" s="91" t="s">
        <v>377</v>
      </c>
      <c r="C133" s="91" t="s">
        <v>368</v>
      </c>
      <c r="D133">
        <v>2760</v>
      </c>
      <c r="E133">
        <v>1461</v>
      </c>
      <c r="F133">
        <v>1299</v>
      </c>
      <c r="G133">
        <v>71</v>
      </c>
      <c r="H133">
        <v>66</v>
      </c>
      <c r="I133">
        <v>76</v>
      </c>
      <c r="J133">
        <v>2760</v>
      </c>
      <c r="K133">
        <v>1461</v>
      </c>
      <c r="L133">
        <v>1299</v>
      </c>
      <c r="M133">
        <v>62</v>
      </c>
      <c r="N133">
        <v>55</v>
      </c>
      <c r="O133">
        <v>70</v>
      </c>
      <c r="P133">
        <v>2760</v>
      </c>
      <c r="Q133">
        <v>1461</v>
      </c>
      <c r="R133">
        <v>1299</v>
      </c>
      <c r="S133">
        <v>69</v>
      </c>
      <c r="T133">
        <v>70</v>
      </c>
      <c r="U133">
        <v>68</v>
      </c>
      <c r="V133">
        <v>2758</v>
      </c>
      <c r="W133">
        <v>1459</v>
      </c>
      <c r="X133">
        <v>1299</v>
      </c>
      <c r="Y133">
        <v>79</v>
      </c>
      <c r="Z133">
        <v>77</v>
      </c>
      <c r="AA133">
        <v>81</v>
      </c>
      <c r="AB133">
        <v>102</v>
      </c>
      <c r="AC133">
        <v>36</v>
      </c>
      <c r="AD133">
        <v>66</v>
      </c>
      <c r="AE133">
        <v>74</v>
      </c>
      <c r="AF133">
        <v>72</v>
      </c>
      <c r="AG133">
        <v>74</v>
      </c>
      <c r="AH133">
        <v>102</v>
      </c>
      <c r="AI133">
        <v>36</v>
      </c>
      <c r="AJ133">
        <v>66</v>
      </c>
      <c r="AK133">
        <v>69</v>
      </c>
      <c r="AL133">
        <v>64</v>
      </c>
      <c r="AM133">
        <v>71</v>
      </c>
      <c r="AN133">
        <v>102</v>
      </c>
      <c r="AO133">
        <v>36</v>
      </c>
      <c r="AP133">
        <v>66</v>
      </c>
      <c r="AQ133">
        <v>66</v>
      </c>
      <c r="AR133">
        <v>72</v>
      </c>
      <c r="AS133">
        <v>62</v>
      </c>
      <c r="AT133">
        <v>102</v>
      </c>
      <c r="AU133">
        <v>36</v>
      </c>
      <c r="AV133">
        <v>66</v>
      </c>
      <c r="AW133">
        <v>75</v>
      </c>
      <c r="AX133">
        <v>78</v>
      </c>
      <c r="AY133">
        <v>73</v>
      </c>
      <c r="AZ133">
        <v>25</v>
      </c>
      <c r="BA133">
        <v>13</v>
      </c>
      <c r="BB133">
        <v>12</v>
      </c>
      <c r="BC133">
        <v>84</v>
      </c>
      <c r="BD133" t="s">
        <v>636</v>
      </c>
      <c r="BE133" t="s">
        <v>636</v>
      </c>
      <c r="BF133">
        <v>25</v>
      </c>
      <c r="BG133">
        <v>13</v>
      </c>
      <c r="BH133">
        <v>12</v>
      </c>
      <c r="BI133">
        <v>80</v>
      </c>
      <c r="BJ133" t="s">
        <v>636</v>
      </c>
      <c r="BK133" t="s">
        <v>636</v>
      </c>
      <c r="BL133">
        <v>25</v>
      </c>
      <c r="BM133">
        <v>13</v>
      </c>
      <c r="BN133">
        <v>12</v>
      </c>
      <c r="BO133" t="s">
        <v>636</v>
      </c>
      <c r="BP133" t="s">
        <v>636</v>
      </c>
      <c r="BQ133">
        <v>100</v>
      </c>
      <c r="BR133">
        <v>25</v>
      </c>
      <c r="BS133">
        <v>13</v>
      </c>
      <c r="BT133">
        <v>12</v>
      </c>
      <c r="BU133">
        <v>88</v>
      </c>
      <c r="BV133" t="s">
        <v>636</v>
      </c>
      <c r="BW133" t="s">
        <v>636</v>
      </c>
      <c r="BX133">
        <v>21</v>
      </c>
      <c r="BY133">
        <v>7</v>
      </c>
      <c r="BZ133">
        <v>14</v>
      </c>
      <c r="CA133">
        <v>86</v>
      </c>
      <c r="CB133" t="s">
        <v>636</v>
      </c>
      <c r="CC133" t="s">
        <v>636</v>
      </c>
      <c r="CD133">
        <v>21</v>
      </c>
      <c r="CE133">
        <v>7</v>
      </c>
      <c r="CF133">
        <v>14</v>
      </c>
      <c r="CG133">
        <v>71</v>
      </c>
      <c r="CH133" t="s">
        <v>636</v>
      </c>
      <c r="CI133" t="s">
        <v>636</v>
      </c>
      <c r="CJ133">
        <v>21</v>
      </c>
      <c r="CK133">
        <v>7</v>
      </c>
      <c r="CL133">
        <v>14</v>
      </c>
      <c r="CM133">
        <v>62</v>
      </c>
      <c r="CN133">
        <v>57</v>
      </c>
      <c r="CO133">
        <v>64</v>
      </c>
      <c r="CP133">
        <v>21</v>
      </c>
      <c r="CQ133">
        <v>7</v>
      </c>
      <c r="CR133">
        <v>14</v>
      </c>
      <c r="CS133">
        <v>81</v>
      </c>
      <c r="CT133" t="s">
        <v>636</v>
      </c>
      <c r="CU133" t="s">
        <v>636</v>
      </c>
      <c r="CV133">
        <v>11</v>
      </c>
      <c r="CW133" t="s">
        <v>636</v>
      </c>
      <c r="CX133" t="s">
        <v>636</v>
      </c>
      <c r="CY133">
        <v>64</v>
      </c>
      <c r="CZ133" t="s">
        <v>636</v>
      </c>
      <c r="DA133" t="s">
        <v>636</v>
      </c>
      <c r="DB133">
        <v>11</v>
      </c>
      <c r="DC133" t="s">
        <v>636</v>
      </c>
      <c r="DD133" t="s">
        <v>636</v>
      </c>
      <c r="DE133">
        <v>73</v>
      </c>
      <c r="DF133" t="s">
        <v>636</v>
      </c>
      <c r="DG133" t="s">
        <v>636</v>
      </c>
      <c r="DH133">
        <v>11</v>
      </c>
      <c r="DI133" t="s">
        <v>636</v>
      </c>
      <c r="DJ133" t="s">
        <v>636</v>
      </c>
      <c r="DK133" t="s">
        <v>636</v>
      </c>
      <c r="DL133" t="s">
        <v>636</v>
      </c>
      <c r="DM133" t="s">
        <v>636</v>
      </c>
      <c r="DN133">
        <v>11</v>
      </c>
      <c r="DO133" t="s">
        <v>636</v>
      </c>
      <c r="DP133" t="s">
        <v>636</v>
      </c>
      <c r="DQ133">
        <v>73</v>
      </c>
      <c r="DR133" t="s">
        <v>636</v>
      </c>
      <c r="DS133" t="s">
        <v>636</v>
      </c>
      <c r="DT133">
        <v>2993</v>
      </c>
      <c r="DU133">
        <v>1568</v>
      </c>
      <c r="DV133">
        <v>1425</v>
      </c>
      <c r="DW133">
        <v>71</v>
      </c>
      <c r="DX133">
        <v>66</v>
      </c>
      <c r="DY133">
        <v>76</v>
      </c>
      <c r="DZ133">
        <v>2993</v>
      </c>
      <c r="EA133">
        <v>1568</v>
      </c>
      <c r="EB133">
        <v>1425</v>
      </c>
      <c r="EC133">
        <v>62</v>
      </c>
      <c r="ED133">
        <v>55</v>
      </c>
      <c r="EE133">
        <v>70</v>
      </c>
      <c r="EF133">
        <v>2993</v>
      </c>
      <c r="EG133">
        <v>1568</v>
      </c>
      <c r="EH133">
        <v>1425</v>
      </c>
      <c r="EI133">
        <v>69</v>
      </c>
      <c r="EJ133">
        <v>70</v>
      </c>
      <c r="EK133">
        <v>68</v>
      </c>
      <c r="EL133">
        <v>2990</v>
      </c>
      <c r="EM133">
        <v>1565</v>
      </c>
      <c r="EN133">
        <v>1425</v>
      </c>
      <c r="EO133">
        <v>79</v>
      </c>
      <c r="EP133">
        <v>77</v>
      </c>
      <c r="EQ133">
        <v>80</v>
      </c>
    </row>
    <row r="134" spans="1:147" x14ac:dyDescent="0.4">
      <c r="A134" t="s">
        <v>550</v>
      </c>
      <c r="B134" s="91" t="s">
        <v>382</v>
      </c>
      <c r="C134" s="91" t="s">
        <v>368</v>
      </c>
      <c r="D134">
        <v>1341</v>
      </c>
      <c r="E134">
        <v>690</v>
      </c>
      <c r="F134">
        <v>651</v>
      </c>
      <c r="G134">
        <v>73</v>
      </c>
      <c r="H134">
        <v>68</v>
      </c>
      <c r="I134">
        <v>78</v>
      </c>
      <c r="J134">
        <v>1341</v>
      </c>
      <c r="K134">
        <v>690</v>
      </c>
      <c r="L134">
        <v>651</v>
      </c>
      <c r="M134">
        <v>65</v>
      </c>
      <c r="N134">
        <v>57</v>
      </c>
      <c r="O134">
        <v>74</v>
      </c>
      <c r="P134">
        <v>1341</v>
      </c>
      <c r="Q134">
        <v>690</v>
      </c>
      <c r="R134">
        <v>651</v>
      </c>
      <c r="S134">
        <v>69</v>
      </c>
      <c r="T134">
        <v>66</v>
      </c>
      <c r="U134">
        <v>72</v>
      </c>
      <c r="V134">
        <v>1341</v>
      </c>
      <c r="W134">
        <v>690</v>
      </c>
      <c r="X134">
        <v>651</v>
      </c>
      <c r="Y134">
        <v>81</v>
      </c>
      <c r="Z134">
        <v>79</v>
      </c>
      <c r="AA134">
        <v>83</v>
      </c>
      <c r="AB134">
        <v>55</v>
      </c>
      <c r="AC134">
        <v>33</v>
      </c>
      <c r="AD134">
        <v>22</v>
      </c>
      <c r="AE134">
        <v>73</v>
      </c>
      <c r="AF134">
        <v>64</v>
      </c>
      <c r="AG134">
        <v>86</v>
      </c>
      <c r="AH134">
        <v>55</v>
      </c>
      <c r="AI134">
        <v>33</v>
      </c>
      <c r="AJ134">
        <v>22</v>
      </c>
      <c r="AK134">
        <v>71</v>
      </c>
      <c r="AL134">
        <v>61</v>
      </c>
      <c r="AM134">
        <v>86</v>
      </c>
      <c r="AN134">
        <v>55</v>
      </c>
      <c r="AO134">
        <v>33</v>
      </c>
      <c r="AP134">
        <v>22</v>
      </c>
      <c r="AQ134">
        <v>78</v>
      </c>
      <c r="AR134" t="s">
        <v>636</v>
      </c>
      <c r="AS134" t="s">
        <v>636</v>
      </c>
      <c r="AT134">
        <v>55</v>
      </c>
      <c r="AU134">
        <v>33</v>
      </c>
      <c r="AV134">
        <v>22</v>
      </c>
      <c r="AW134">
        <v>84</v>
      </c>
      <c r="AX134" t="s">
        <v>636</v>
      </c>
      <c r="AY134" t="s">
        <v>636</v>
      </c>
      <c r="AZ134">
        <v>17</v>
      </c>
      <c r="BA134" t="s">
        <v>636</v>
      </c>
      <c r="BB134" t="s">
        <v>636</v>
      </c>
      <c r="BC134">
        <v>82</v>
      </c>
      <c r="BD134" t="s">
        <v>636</v>
      </c>
      <c r="BE134" t="s">
        <v>636</v>
      </c>
      <c r="BF134">
        <v>17</v>
      </c>
      <c r="BG134" t="s">
        <v>636</v>
      </c>
      <c r="BH134" t="s">
        <v>636</v>
      </c>
      <c r="BI134">
        <v>82</v>
      </c>
      <c r="BJ134" t="s">
        <v>636</v>
      </c>
      <c r="BK134" t="s">
        <v>636</v>
      </c>
      <c r="BL134">
        <v>17</v>
      </c>
      <c r="BM134" t="s">
        <v>636</v>
      </c>
      <c r="BN134" t="s">
        <v>636</v>
      </c>
      <c r="BO134">
        <v>76</v>
      </c>
      <c r="BP134" t="s">
        <v>636</v>
      </c>
      <c r="BQ134" t="s">
        <v>636</v>
      </c>
      <c r="BR134">
        <v>17</v>
      </c>
      <c r="BS134" t="s">
        <v>636</v>
      </c>
      <c r="BT134" t="s">
        <v>636</v>
      </c>
      <c r="BU134">
        <v>76</v>
      </c>
      <c r="BV134" t="s">
        <v>636</v>
      </c>
      <c r="BW134" t="s">
        <v>636</v>
      </c>
      <c r="BX134" t="s">
        <v>636</v>
      </c>
      <c r="BY134">
        <v>0</v>
      </c>
      <c r="BZ134" t="s">
        <v>636</v>
      </c>
      <c r="CA134" t="s">
        <v>636</v>
      </c>
      <c r="CB134" t="s">
        <v>637</v>
      </c>
      <c r="CC134" t="s">
        <v>636</v>
      </c>
      <c r="CD134" t="s">
        <v>636</v>
      </c>
      <c r="CE134">
        <v>0</v>
      </c>
      <c r="CF134" t="s">
        <v>636</v>
      </c>
      <c r="CG134" t="s">
        <v>636</v>
      </c>
      <c r="CH134" t="s">
        <v>637</v>
      </c>
      <c r="CI134" t="s">
        <v>636</v>
      </c>
      <c r="CJ134" t="s">
        <v>636</v>
      </c>
      <c r="CK134">
        <v>0</v>
      </c>
      <c r="CL134" t="s">
        <v>636</v>
      </c>
      <c r="CM134" t="s">
        <v>636</v>
      </c>
      <c r="CN134" t="s">
        <v>637</v>
      </c>
      <c r="CO134" t="s">
        <v>636</v>
      </c>
      <c r="CP134" t="s">
        <v>636</v>
      </c>
      <c r="CQ134">
        <v>0</v>
      </c>
      <c r="CR134" t="s">
        <v>636</v>
      </c>
      <c r="CS134" t="s">
        <v>636</v>
      </c>
      <c r="CT134" t="s">
        <v>637</v>
      </c>
      <c r="CU134" t="s">
        <v>636</v>
      </c>
      <c r="CV134">
        <v>5</v>
      </c>
      <c r="CW134" t="s">
        <v>636</v>
      </c>
      <c r="CX134" t="s">
        <v>636</v>
      </c>
      <c r="CY134" t="s">
        <v>636</v>
      </c>
      <c r="CZ134" t="s">
        <v>636</v>
      </c>
      <c r="DA134" t="s">
        <v>636</v>
      </c>
      <c r="DB134">
        <v>5</v>
      </c>
      <c r="DC134" t="s">
        <v>636</v>
      </c>
      <c r="DD134" t="s">
        <v>636</v>
      </c>
      <c r="DE134" t="s">
        <v>636</v>
      </c>
      <c r="DF134" t="s">
        <v>636</v>
      </c>
      <c r="DG134" t="s">
        <v>636</v>
      </c>
      <c r="DH134">
        <v>5</v>
      </c>
      <c r="DI134" t="s">
        <v>636</v>
      </c>
      <c r="DJ134" t="s">
        <v>636</v>
      </c>
      <c r="DK134" t="s">
        <v>636</v>
      </c>
      <c r="DL134" t="s">
        <v>636</v>
      </c>
      <c r="DM134" t="s">
        <v>636</v>
      </c>
      <c r="DN134">
        <v>5</v>
      </c>
      <c r="DO134" t="s">
        <v>636</v>
      </c>
      <c r="DP134" t="s">
        <v>636</v>
      </c>
      <c r="DQ134">
        <v>100</v>
      </c>
      <c r="DR134" t="s">
        <v>636</v>
      </c>
      <c r="DS134" t="s">
        <v>636</v>
      </c>
      <c r="DT134">
        <v>1429</v>
      </c>
      <c r="DU134">
        <v>731</v>
      </c>
      <c r="DV134">
        <v>698</v>
      </c>
      <c r="DW134">
        <v>73</v>
      </c>
      <c r="DX134">
        <v>68</v>
      </c>
      <c r="DY134">
        <v>78</v>
      </c>
      <c r="DZ134">
        <v>1429</v>
      </c>
      <c r="EA134">
        <v>731</v>
      </c>
      <c r="EB134">
        <v>698</v>
      </c>
      <c r="EC134">
        <v>65</v>
      </c>
      <c r="ED134">
        <v>57</v>
      </c>
      <c r="EE134">
        <v>74</v>
      </c>
      <c r="EF134">
        <v>1429</v>
      </c>
      <c r="EG134">
        <v>731</v>
      </c>
      <c r="EH134">
        <v>698</v>
      </c>
      <c r="EI134">
        <v>70</v>
      </c>
      <c r="EJ134">
        <v>66</v>
      </c>
      <c r="EK134">
        <v>73</v>
      </c>
      <c r="EL134">
        <v>1429</v>
      </c>
      <c r="EM134">
        <v>731</v>
      </c>
      <c r="EN134">
        <v>698</v>
      </c>
      <c r="EO134">
        <v>81</v>
      </c>
      <c r="EP134">
        <v>79</v>
      </c>
      <c r="EQ134">
        <v>84</v>
      </c>
    </row>
    <row r="135" spans="1:147" x14ac:dyDescent="0.4">
      <c r="A135" t="s">
        <v>468</v>
      </c>
      <c r="B135" s="91" t="s">
        <v>305</v>
      </c>
      <c r="C135" s="91" t="s">
        <v>301</v>
      </c>
      <c r="D135">
        <v>14495</v>
      </c>
      <c r="E135">
        <v>7485</v>
      </c>
      <c r="F135">
        <v>7010</v>
      </c>
      <c r="G135">
        <v>77</v>
      </c>
      <c r="H135">
        <v>72</v>
      </c>
      <c r="I135">
        <v>82</v>
      </c>
      <c r="J135">
        <v>14495</v>
      </c>
      <c r="K135">
        <v>7485</v>
      </c>
      <c r="L135">
        <v>7010</v>
      </c>
      <c r="M135">
        <v>68</v>
      </c>
      <c r="N135">
        <v>60</v>
      </c>
      <c r="O135">
        <v>76</v>
      </c>
      <c r="P135">
        <v>14495</v>
      </c>
      <c r="Q135">
        <v>7485</v>
      </c>
      <c r="R135">
        <v>7010</v>
      </c>
      <c r="S135">
        <v>74</v>
      </c>
      <c r="T135">
        <v>73</v>
      </c>
      <c r="U135">
        <v>76</v>
      </c>
      <c r="V135">
        <v>14495</v>
      </c>
      <c r="W135">
        <v>7485</v>
      </c>
      <c r="X135">
        <v>7010</v>
      </c>
      <c r="Y135">
        <v>83</v>
      </c>
      <c r="Z135">
        <v>81</v>
      </c>
      <c r="AA135">
        <v>85</v>
      </c>
      <c r="AB135">
        <v>786</v>
      </c>
      <c r="AC135">
        <v>386</v>
      </c>
      <c r="AD135">
        <v>400</v>
      </c>
      <c r="AE135">
        <v>78</v>
      </c>
      <c r="AF135">
        <v>73</v>
      </c>
      <c r="AG135">
        <v>83</v>
      </c>
      <c r="AH135">
        <v>786</v>
      </c>
      <c r="AI135">
        <v>386</v>
      </c>
      <c r="AJ135">
        <v>400</v>
      </c>
      <c r="AK135">
        <v>70</v>
      </c>
      <c r="AL135">
        <v>65</v>
      </c>
      <c r="AM135">
        <v>75</v>
      </c>
      <c r="AN135">
        <v>786</v>
      </c>
      <c r="AO135">
        <v>386</v>
      </c>
      <c r="AP135">
        <v>400</v>
      </c>
      <c r="AQ135">
        <v>75</v>
      </c>
      <c r="AR135">
        <v>75</v>
      </c>
      <c r="AS135">
        <v>74</v>
      </c>
      <c r="AT135">
        <v>786</v>
      </c>
      <c r="AU135">
        <v>386</v>
      </c>
      <c r="AV135">
        <v>400</v>
      </c>
      <c r="AW135">
        <v>83</v>
      </c>
      <c r="AX135">
        <v>81</v>
      </c>
      <c r="AY135">
        <v>86</v>
      </c>
      <c r="AZ135">
        <v>367</v>
      </c>
      <c r="BA135">
        <v>179</v>
      </c>
      <c r="BB135">
        <v>188</v>
      </c>
      <c r="BC135">
        <v>84</v>
      </c>
      <c r="BD135">
        <v>81</v>
      </c>
      <c r="BE135">
        <v>87</v>
      </c>
      <c r="BF135">
        <v>367</v>
      </c>
      <c r="BG135">
        <v>179</v>
      </c>
      <c r="BH135">
        <v>188</v>
      </c>
      <c r="BI135">
        <v>78</v>
      </c>
      <c r="BJ135">
        <v>73</v>
      </c>
      <c r="BK135">
        <v>84</v>
      </c>
      <c r="BL135">
        <v>367</v>
      </c>
      <c r="BM135">
        <v>179</v>
      </c>
      <c r="BN135">
        <v>188</v>
      </c>
      <c r="BO135">
        <v>82</v>
      </c>
      <c r="BP135">
        <v>79</v>
      </c>
      <c r="BQ135">
        <v>85</v>
      </c>
      <c r="BR135">
        <v>367</v>
      </c>
      <c r="BS135">
        <v>179</v>
      </c>
      <c r="BT135">
        <v>188</v>
      </c>
      <c r="BU135">
        <v>81</v>
      </c>
      <c r="BV135">
        <v>78</v>
      </c>
      <c r="BW135">
        <v>84</v>
      </c>
      <c r="BX135">
        <v>410</v>
      </c>
      <c r="BY135">
        <v>202</v>
      </c>
      <c r="BZ135">
        <v>208</v>
      </c>
      <c r="CA135">
        <v>80</v>
      </c>
      <c r="CB135">
        <v>73</v>
      </c>
      <c r="CC135">
        <v>88</v>
      </c>
      <c r="CD135">
        <v>410</v>
      </c>
      <c r="CE135">
        <v>202</v>
      </c>
      <c r="CF135">
        <v>208</v>
      </c>
      <c r="CG135">
        <v>73</v>
      </c>
      <c r="CH135">
        <v>66</v>
      </c>
      <c r="CI135">
        <v>80</v>
      </c>
      <c r="CJ135">
        <v>410</v>
      </c>
      <c r="CK135">
        <v>202</v>
      </c>
      <c r="CL135">
        <v>208</v>
      </c>
      <c r="CM135">
        <v>74</v>
      </c>
      <c r="CN135">
        <v>72</v>
      </c>
      <c r="CO135">
        <v>77</v>
      </c>
      <c r="CP135">
        <v>410</v>
      </c>
      <c r="CQ135">
        <v>202</v>
      </c>
      <c r="CR135">
        <v>208</v>
      </c>
      <c r="CS135">
        <v>80</v>
      </c>
      <c r="CT135">
        <v>76</v>
      </c>
      <c r="CU135">
        <v>84</v>
      </c>
      <c r="CV135">
        <v>49</v>
      </c>
      <c r="CW135">
        <v>25</v>
      </c>
      <c r="CX135">
        <v>24</v>
      </c>
      <c r="CY135">
        <v>84</v>
      </c>
      <c r="CZ135">
        <v>80</v>
      </c>
      <c r="DA135">
        <v>88</v>
      </c>
      <c r="DB135">
        <v>49</v>
      </c>
      <c r="DC135">
        <v>25</v>
      </c>
      <c r="DD135">
        <v>24</v>
      </c>
      <c r="DE135">
        <v>82</v>
      </c>
      <c r="DF135">
        <v>76</v>
      </c>
      <c r="DG135">
        <v>88</v>
      </c>
      <c r="DH135">
        <v>49</v>
      </c>
      <c r="DI135">
        <v>25</v>
      </c>
      <c r="DJ135">
        <v>24</v>
      </c>
      <c r="DK135">
        <v>92</v>
      </c>
      <c r="DL135" t="s">
        <v>636</v>
      </c>
      <c r="DM135" t="s">
        <v>636</v>
      </c>
      <c r="DN135">
        <v>49</v>
      </c>
      <c r="DO135">
        <v>25</v>
      </c>
      <c r="DP135">
        <v>24</v>
      </c>
      <c r="DQ135">
        <v>86</v>
      </c>
      <c r="DR135" t="s">
        <v>636</v>
      </c>
      <c r="DS135" t="s">
        <v>636</v>
      </c>
      <c r="DT135">
        <v>16466</v>
      </c>
      <c r="DU135">
        <v>8465</v>
      </c>
      <c r="DV135">
        <v>8001</v>
      </c>
      <c r="DW135">
        <v>77</v>
      </c>
      <c r="DX135">
        <v>72</v>
      </c>
      <c r="DY135">
        <v>82</v>
      </c>
      <c r="DZ135">
        <v>16466</v>
      </c>
      <c r="EA135">
        <v>8465</v>
      </c>
      <c r="EB135">
        <v>8001</v>
      </c>
      <c r="EC135">
        <v>68</v>
      </c>
      <c r="ED135">
        <v>60</v>
      </c>
      <c r="EE135">
        <v>76</v>
      </c>
      <c r="EF135">
        <v>16466</v>
      </c>
      <c r="EG135">
        <v>8465</v>
      </c>
      <c r="EH135">
        <v>8001</v>
      </c>
      <c r="EI135">
        <v>74</v>
      </c>
      <c r="EJ135">
        <v>73</v>
      </c>
      <c r="EK135">
        <v>76</v>
      </c>
      <c r="EL135">
        <v>16466</v>
      </c>
      <c r="EM135">
        <v>8465</v>
      </c>
      <c r="EN135">
        <v>8001</v>
      </c>
      <c r="EO135">
        <v>83</v>
      </c>
      <c r="EP135">
        <v>80</v>
      </c>
      <c r="EQ135">
        <v>85</v>
      </c>
    </row>
    <row r="136" spans="1:147" x14ac:dyDescent="0.4">
      <c r="A136" t="s">
        <v>473</v>
      </c>
      <c r="B136" s="110" t="s">
        <v>876</v>
      </c>
      <c r="C136" s="91" t="s">
        <v>301</v>
      </c>
      <c r="D136">
        <v>1818</v>
      </c>
      <c r="E136">
        <v>939</v>
      </c>
      <c r="F136">
        <v>879</v>
      </c>
      <c r="G136">
        <v>77</v>
      </c>
      <c r="H136">
        <v>72</v>
      </c>
      <c r="I136">
        <v>82</v>
      </c>
      <c r="J136">
        <v>1818</v>
      </c>
      <c r="K136">
        <v>939</v>
      </c>
      <c r="L136">
        <v>879</v>
      </c>
      <c r="M136">
        <v>69</v>
      </c>
      <c r="N136">
        <v>59</v>
      </c>
      <c r="O136">
        <v>79</v>
      </c>
      <c r="P136">
        <v>1818</v>
      </c>
      <c r="Q136">
        <v>939</v>
      </c>
      <c r="R136">
        <v>879</v>
      </c>
      <c r="S136">
        <v>74</v>
      </c>
      <c r="T136">
        <v>72</v>
      </c>
      <c r="U136">
        <v>76</v>
      </c>
      <c r="V136">
        <v>1818</v>
      </c>
      <c r="W136">
        <v>939</v>
      </c>
      <c r="X136">
        <v>879</v>
      </c>
      <c r="Y136">
        <v>83</v>
      </c>
      <c r="Z136">
        <v>80</v>
      </c>
      <c r="AA136">
        <v>86</v>
      </c>
      <c r="AB136">
        <v>132</v>
      </c>
      <c r="AC136">
        <v>68</v>
      </c>
      <c r="AD136">
        <v>64</v>
      </c>
      <c r="AE136">
        <v>72</v>
      </c>
      <c r="AF136">
        <v>62</v>
      </c>
      <c r="AG136">
        <v>83</v>
      </c>
      <c r="AH136">
        <v>132</v>
      </c>
      <c r="AI136">
        <v>68</v>
      </c>
      <c r="AJ136">
        <v>64</v>
      </c>
      <c r="AK136">
        <v>67</v>
      </c>
      <c r="AL136">
        <v>54</v>
      </c>
      <c r="AM136">
        <v>80</v>
      </c>
      <c r="AN136">
        <v>132</v>
      </c>
      <c r="AO136">
        <v>68</v>
      </c>
      <c r="AP136">
        <v>64</v>
      </c>
      <c r="AQ136">
        <v>71</v>
      </c>
      <c r="AR136">
        <v>69</v>
      </c>
      <c r="AS136">
        <v>73</v>
      </c>
      <c r="AT136">
        <v>132</v>
      </c>
      <c r="AU136">
        <v>68</v>
      </c>
      <c r="AV136">
        <v>64</v>
      </c>
      <c r="AW136">
        <v>79</v>
      </c>
      <c r="AX136">
        <v>71</v>
      </c>
      <c r="AY136">
        <v>88</v>
      </c>
      <c r="AZ136">
        <v>106</v>
      </c>
      <c r="BA136">
        <v>55</v>
      </c>
      <c r="BB136">
        <v>51</v>
      </c>
      <c r="BC136">
        <v>80</v>
      </c>
      <c r="BD136">
        <v>73</v>
      </c>
      <c r="BE136">
        <v>88</v>
      </c>
      <c r="BF136">
        <v>106</v>
      </c>
      <c r="BG136">
        <v>55</v>
      </c>
      <c r="BH136">
        <v>51</v>
      </c>
      <c r="BI136">
        <v>75</v>
      </c>
      <c r="BJ136">
        <v>69</v>
      </c>
      <c r="BK136">
        <v>80</v>
      </c>
      <c r="BL136">
        <v>106</v>
      </c>
      <c r="BM136">
        <v>55</v>
      </c>
      <c r="BN136">
        <v>51</v>
      </c>
      <c r="BO136">
        <v>78</v>
      </c>
      <c r="BP136">
        <v>71</v>
      </c>
      <c r="BQ136">
        <v>86</v>
      </c>
      <c r="BR136">
        <v>106</v>
      </c>
      <c r="BS136">
        <v>55</v>
      </c>
      <c r="BT136">
        <v>51</v>
      </c>
      <c r="BU136">
        <v>85</v>
      </c>
      <c r="BV136">
        <v>78</v>
      </c>
      <c r="BW136">
        <v>92</v>
      </c>
      <c r="BX136">
        <v>73</v>
      </c>
      <c r="BY136">
        <v>35</v>
      </c>
      <c r="BZ136">
        <v>38</v>
      </c>
      <c r="CA136">
        <v>77</v>
      </c>
      <c r="CB136">
        <v>74</v>
      </c>
      <c r="CC136">
        <v>79</v>
      </c>
      <c r="CD136">
        <v>73</v>
      </c>
      <c r="CE136">
        <v>35</v>
      </c>
      <c r="CF136">
        <v>38</v>
      </c>
      <c r="CG136">
        <v>68</v>
      </c>
      <c r="CH136">
        <v>63</v>
      </c>
      <c r="CI136">
        <v>74</v>
      </c>
      <c r="CJ136">
        <v>73</v>
      </c>
      <c r="CK136">
        <v>35</v>
      </c>
      <c r="CL136">
        <v>38</v>
      </c>
      <c r="CM136">
        <v>66</v>
      </c>
      <c r="CN136">
        <v>69</v>
      </c>
      <c r="CO136">
        <v>63</v>
      </c>
      <c r="CP136">
        <v>73</v>
      </c>
      <c r="CQ136">
        <v>35</v>
      </c>
      <c r="CR136">
        <v>38</v>
      </c>
      <c r="CS136">
        <v>79</v>
      </c>
      <c r="CT136">
        <v>80</v>
      </c>
      <c r="CU136">
        <v>79</v>
      </c>
      <c r="CV136">
        <v>17</v>
      </c>
      <c r="CW136">
        <v>7</v>
      </c>
      <c r="CX136">
        <v>10</v>
      </c>
      <c r="CY136">
        <v>71</v>
      </c>
      <c r="CZ136" t="s">
        <v>636</v>
      </c>
      <c r="DA136" t="s">
        <v>636</v>
      </c>
      <c r="DB136">
        <v>17</v>
      </c>
      <c r="DC136">
        <v>7</v>
      </c>
      <c r="DD136">
        <v>10</v>
      </c>
      <c r="DE136">
        <v>71</v>
      </c>
      <c r="DF136" t="s">
        <v>636</v>
      </c>
      <c r="DG136" t="s">
        <v>636</v>
      </c>
      <c r="DH136">
        <v>17</v>
      </c>
      <c r="DI136">
        <v>7</v>
      </c>
      <c r="DJ136">
        <v>10</v>
      </c>
      <c r="DK136">
        <v>100</v>
      </c>
      <c r="DL136">
        <v>100</v>
      </c>
      <c r="DM136">
        <v>100</v>
      </c>
      <c r="DN136">
        <v>17</v>
      </c>
      <c r="DO136">
        <v>7</v>
      </c>
      <c r="DP136">
        <v>10</v>
      </c>
      <c r="DQ136">
        <v>82</v>
      </c>
      <c r="DR136" t="s">
        <v>636</v>
      </c>
      <c r="DS136" t="s">
        <v>636</v>
      </c>
      <c r="DT136">
        <v>2195</v>
      </c>
      <c r="DU136">
        <v>1126</v>
      </c>
      <c r="DV136">
        <v>1069</v>
      </c>
      <c r="DW136">
        <v>77</v>
      </c>
      <c r="DX136">
        <v>71</v>
      </c>
      <c r="DY136">
        <v>82</v>
      </c>
      <c r="DZ136">
        <v>2195</v>
      </c>
      <c r="EA136">
        <v>1126</v>
      </c>
      <c r="EB136">
        <v>1069</v>
      </c>
      <c r="EC136">
        <v>69</v>
      </c>
      <c r="ED136">
        <v>60</v>
      </c>
      <c r="EE136">
        <v>78</v>
      </c>
      <c r="EF136">
        <v>2195</v>
      </c>
      <c r="EG136">
        <v>1126</v>
      </c>
      <c r="EH136">
        <v>1069</v>
      </c>
      <c r="EI136">
        <v>74</v>
      </c>
      <c r="EJ136">
        <v>72</v>
      </c>
      <c r="EK136">
        <v>76</v>
      </c>
      <c r="EL136">
        <v>2195</v>
      </c>
      <c r="EM136">
        <v>1126</v>
      </c>
      <c r="EN136">
        <v>1069</v>
      </c>
      <c r="EO136">
        <v>82</v>
      </c>
      <c r="EP136">
        <v>79</v>
      </c>
      <c r="EQ136">
        <v>86</v>
      </c>
    </row>
    <row r="137" spans="1:147" x14ac:dyDescent="0.4">
      <c r="A137" t="s">
        <v>475</v>
      </c>
      <c r="B137" s="91" t="s">
        <v>311</v>
      </c>
      <c r="C137" s="91" t="s">
        <v>301</v>
      </c>
      <c r="D137">
        <v>1667</v>
      </c>
      <c r="E137">
        <v>857</v>
      </c>
      <c r="F137">
        <v>810</v>
      </c>
      <c r="G137">
        <v>74</v>
      </c>
      <c r="H137">
        <v>72</v>
      </c>
      <c r="I137">
        <v>77</v>
      </c>
      <c r="J137">
        <v>1667</v>
      </c>
      <c r="K137">
        <v>857</v>
      </c>
      <c r="L137">
        <v>810</v>
      </c>
      <c r="M137">
        <v>65</v>
      </c>
      <c r="N137">
        <v>61</v>
      </c>
      <c r="O137">
        <v>70</v>
      </c>
      <c r="P137">
        <v>1667</v>
      </c>
      <c r="Q137">
        <v>857</v>
      </c>
      <c r="R137">
        <v>810</v>
      </c>
      <c r="S137">
        <v>74</v>
      </c>
      <c r="T137">
        <v>75</v>
      </c>
      <c r="U137">
        <v>72</v>
      </c>
      <c r="V137">
        <v>1667</v>
      </c>
      <c r="W137">
        <v>857</v>
      </c>
      <c r="X137">
        <v>810</v>
      </c>
      <c r="Y137">
        <v>77</v>
      </c>
      <c r="Z137">
        <v>76</v>
      </c>
      <c r="AA137">
        <v>78</v>
      </c>
      <c r="AB137">
        <v>147</v>
      </c>
      <c r="AC137">
        <v>73</v>
      </c>
      <c r="AD137">
        <v>74</v>
      </c>
      <c r="AE137">
        <v>80</v>
      </c>
      <c r="AF137">
        <v>77</v>
      </c>
      <c r="AG137">
        <v>84</v>
      </c>
      <c r="AH137">
        <v>147</v>
      </c>
      <c r="AI137">
        <v>73</v>
      </c>
      <c r="AJ137">
        <v>74</v>
      </c>
      <c r="AK137">
        <v>68</v>
      </c>
      <c r="AL137">
        <v>59</v>
      </c>
      <c r="AM137">
        <v>77</v>
      </c>
      <c r="AN137">
        <v>147</v>
      </c>
      <c r="AO137">
        <v>73</v>
      </c>
      <c r="AP137">
        <v>74</v>
      </c>
      <c r="AQ137">
        <v>73</v>
      </c>
      <c r="AR137">
        <v>73</v>
      </c>
      <c r="AS137">
        <v>74</v>
      </c>
      <c r="AT137">
        <v>147</v>
      </c>
      <c r="AU137">
        <v>73</v>
      </c>
      <c r="AV137">
        <v>74</v>
      </c>
      <c r="AW137">
        <v>83</v>
      </c>
      <c r="AX137">
        <v>81</v>
      </c>
      <c r="AY137">
        <v>85</v>
      </c>
      <c r="AZ137">
        <v>107</v>
      </c>
      <c r="BA137">
        <v>57</v>
      </c>
      <c r="BB137">
        <v>50</v>
      </c>
      <c r="BC137">
        <v>81</v>
      </c>
      <c r="BD137">
        <v>72</v>
      </c>
      <c r="BE137">
        <v>92</v>
      </c>
      <c r="BF137">
        <v>107</v>
      </c>
      <c r="BG137">
        <v>57</v>
      </c>
      <c r="BH137">
        <v>50</v>
      </c>
      <c r="BI137">
        <v>76</v>
      </c>
      <c r="BJ137">
        <v>68</v>
      </c>
      <c r="BK137">
        <v>84</v>
      </c>
      <c r="BL137">
        <v>107</v>
      </c>
      <c r="BM137">
        <v>57</v>
      </c>
      <c r="BN137">
        <v>50</v>
      </c>
      <c r="BO137">
        <v>79</v>
      </c>
      <c r="BP137">
        <v>75</v>
      </c>
      <c r="BQ137">
        <v>84</v>
      </c>
      <c r="BR137">
        <v>107</v>
      </c>
      <c r="BS137">
        <v>57</v>
      </c>
      <c r="BT137">
        <v>50</v>
      </c>
      <c r="BU137">
        <v>84</v>
      </c>
      <c r="BV137">
        <v>77</v>
      </c>
      <c r="BW137">
        <v>92</v>
      </c>
      <c r="BX137">
        <v>392</v>
      </c>
      <c r="BY137">
        <v>200</v>
      </c>
      <c r="BZ137">
        <v>192</v>
      </c>
      <c r="CA137">
        <v>84</v>
      </c>
      <c r="CB137">
        <v>78</v>
      </c>
      <c r="CC137">
        <v>90</v>
      </c>
      <c r="CD137">
        <v>392</v>
      </c>
      <c r="CE137">
        <v>200</v>
      </c>
      <c r="CF137">
        <v>192</v>
      </c>
      <c r="CG137">
        <v>78</v>
      </c>
      <c r="CH137">
        <v>71</v>
      </c>
      <c r="CI137">
        <v>86</v>
      </c>
      <c r="CJ137">
        <v>392</v>
      </c>
      <c r="CK137">
        <v>200</v>
      </c>
      <c r="CL137">
        <v>192</v>
      </c>
      <c r="CM137">
        <v>80</v>
      </c>
      <c r="CN137">
        <v>76</v>
      </c>
      <c r="CO137">
        <v>85</v>
      </c>
      <c r="CP137">
        <v>392</v>
      </c>
      <c r="CQ137">
        <v>200</v>
      </c>
      <c r="CR137">
        <v>192</v>
      </c>
      <c r="CS137">
        <v>84</v>
      </c>
      <c r="CT137">
        <v>80</v>
      </c>
      <c r="CU137">
        <v>89</v>
      </c>
      <c r="CV137">
        <v>15</v>
      </c>
      <c r="CW137">
        <v>5</v>
      </c>
      <c r="CX137">
        <v>10</v>
      </c>
      <c r="CY137">
        <v>80</v>
      </c>
      <c r="CZ137" t="s">
        <v>636</v>
      </c>
      <c r="DA137" t="s">
        <v>636</v>
      </c>
      <c r="DB137">
        <v>15</v>
      </c>
      <c r="DC137">
        <v>5</v>
      </c>
      <c r="DD137">
        <v>10</v>
      </c>
      <c r="DE137">
        <v>80</v>
      </c>
      <c r="DF137" t="s">
        <v>636</v>
      </c>
      <c r="DG137" t="s">
        <v>636</v>
      </c>
      <c r="DH137">
        <v>15</v>
      </c>
      <c r="DI137">
        <v>5</v>
      </c>
      <c r="DJ137">
        <v>10</v>
      </c>
      <c r="DK137" t="s">
        <v>636</v>
      </c>
      <c r="DL137" t="s">
        <v>636</v>
      </c>
      <c r="DM137" t="s">
        <v>636</v>
      </c>
      <c r="DN137">
        <v>15</v>
      </c>
      <c r="DO137">
        <v>5</v>
      </c>
      <c r="DP137">
        <v>10</v>
      </c>
      <c r="DQ137">
        <v>80</v>
      </c>
      <c r="DR137" t="s">
        <v>636</v>
      </c>
      <c r="DS137" t="s">
        <v>636</v>
      </c>
      <c r="DT137">
        <v>2397</v>
      </c>
      <c r="DU137">
        <v>1222</v>
      </c>
      <c r="DV137">
        <v>1175</v>
      </c>
      <c r="DW137">
        <v>76</v>
      </c>
      <c r="DX137">
        <v>73</v>
      </c>
      <c r="DY137">
        <v>80</v>
      </c>
      <c r="DZ137">
        <v>2397</v>
      </c>
      <c r="EA137">
        <v>1222</v>
      </c>
      <c r="EB137">
        <v>1175</v>
      </c>
      <c r="EC137">
        <v>68</v>
      </c>
      <c r="ED137">
        <v>63</v>
      </c>
      <c r="EE137">
        <v>74</v>
      </c>
      <c r="EF137">
        <v>2397</v>
      </c>
      <c r="EG137">
        <v>1222</v>
      </c>
      <c r="EH137">
        <v>1175</v>
      </c>
      <c r="EI137">
        <v>75</v>
      </c>
      <c r="EJ137">
        <v>75</v>
      </c>
      <c r="EK137">
        <v>75</v>
      </c>
      <c r="EL137">
        <v>2397</v>
      </c>
      <c r="EM137">
        <v>1222</v>
      </c>
      <c r="EN137">
        <v>1175</v>
      </c>
      <c r="EO137">
        <v>79</v>
      </c>
      <c r="EP137">
        <v>77</v>
      </c>
      <c r="EQ137">
        <v>81</v>
      </c>
    </row>
    <row r="138" spans="1:147" x14ac:dyDescent="0.4">
      <c r="A138" t="s">
        <v>452</v>
      </c>
      <c r="B138" s="91" t="s">
        <v>875</v>
      </c>
      <c r="C138" s="91" t="s">
        <v>287</v>
      </c>
      <c r="D138">
        <v>1782</v>
      </c>
      <c r="E138">
        <v>940</v>
      </c>
      <c r="F138">
        <v>842</v>
      </c>
      <c r="G138">
        <v>75</v>
      </c>
      <c r="H138">
        <v>71</v>
      </c>
      <c r="I138">
        <v>80</v>
      </c>
      <c r="J138">
        <v>1782</v>
      </c>
      <c r="K138">
        <v>940</v>
      </c>
      <c r="L138">
        <v>842</v>
      </c>
      <c r="M138">
        <v>67</v>
      </c>
      <c r="N138">
        <v>61</v>
      </c>
      <c r="O138">
        <v>75</v>
      </c>
      <c r="P138">
        <v>1782</v>
      </c>
      <c r="Q138">
        <v>940</v>
      </c>
      <c r="R138">
        <v>842</v>
      </c>
      <c r="S138">
        <v>74</v>
      </c>
      <c r="T138">
        <v>75</v>
      </c>
      <c r="U138">
        <v>74</v>
      </c>
      <c r="V138">
        <v>1782</v>
      </c>
      <c r="W138">
        <v>940</v>
      </c>
      <c r="X138">
        <v>842</v>
      </c>
      <c r="Y138">
        <v>85</v>
      </c>
      <c r="Z138">
        <v>84</v>
      </c>
      <c r="AA138">
        <v>86</v>
      </c>
      <c r="AB138">
        <v>46</v>
      </c>
      <c r="AC138">
        <v>18</v>
      </c>
      <c r="AD138">
        <v>28</v>
      </c>
      <c r="AE138">
        <v>91</v>
      </c>
      <c r="AF138" t="s">
        <v>636</v>
      </c>
      <c r="AG138" t="s">
        <v>636</v>
      </c>
      <c r="AH138">
        <v>46</v>
      </c>
      <c r="AI138">
        <v>18</v>
      </c>
      <c r="AJ138">
        <v>28</v>
      </c>
      <c r="AK138">
        <v>80</v>
      </c>
      <c r="AL138">
        <v>72</v>
      </c>
      <c r="AM138">
        <v>86</v>
      </c>
      <c r="AN138">
        <v>46</v>
      </c>
      <c r="AO138">
        <v>18</v>
      </c>
      <c r="AP138">
        <v>28</v>
      </c>
      <c r="AQ138">
        <v>83</v>
      </c>
      <c r="AR138">
        <v>83</v>
      </c>
      <c r="AS138">
        <v>82</v>
      </c>
      <c r="AT138">
        <v>46</v>
      </c>
      <c r="AU138">
        <v>18</v>
      </c>
      <c r="AV138">
        <v>28</v>
      </c>
      <c r="AW138">
        <v>93</v>
      </c>
      <c r="AX138" t="s">
        <v>636</v>
      </c>
      <c r="AY138" t="s">
        <v>636</v>
      </c>
      <c r="AZ138">
        <v>10</v>
      </c>
      <c r="BA138">
        <v>4</v>
      </c>
      <c r="BB138">
        <v>6</v>
      </c>
      <c r="BC138">
        <v>70</v>
      </c>
      <c r="BD138" t="s">
        <v>636</v>
      </c>
      <c r="BE138" t="s">
        <v>636</v>
      </c>
      <c r="BF138">
        <v>10</v>
      </c>
      <c r="BG138">
        <v>4</v>
      </c>
      <c r="BH138">
        <v>6</v>
      </c>
      <c r="BI138">
        <v>60</v>
      </c>
      <c r="BJ138" t="s">
        <v>636</v>
      </c>
      <c r="BK138" t="s">
        <v>636</v>
      </c>
      <c r="BL138">
        <v>10</v>
      </c>
      <c r="BM138">
        <v>4</v>
      </c>
      <c r="BN138">
        <v>6</v>
      </c>
      <c r="BO138">
        <v>60</v>
      </c>
      <c r="BP138" t="s">
        <v>636</v>
      </c>
      <c r="BQ138" t="s">
        <v>636</v>
      </c>
      <c r="BR138">
        <v>10</v>
      </c>
      <c r="BS138">
        <v>4</v>
      </c>
      <c r="BT138">
        <v>6</v>
      </c>
      <c r="BU138">
        <v>70</v>
      </c>
      <c r="BV138" t="s">
        <v>636</v>
      </c>
      <c r="BW138" t="s">
        <v>636</v>
      </c>
      <c r="BX138">
        <v>5</v>
      </c>
      <c r="BY138" t="s">
        <v>636</v>
      </c>
      <c r="BZ138" t="s">
        <v>636</v>
      </c>
      <c r="CA138">
        <v>100</v>
      </c>
      <c r="CB138" t="s">
        <v>636</v>
      </c>
      <c r="CC138" t="s">
        <v>636</v>
      </c>
      <c r="CD138">
        <v>5</v>
      </c>
      <c r="CE138" t="s">
        <v>636</v>
      </c>
      <c r="CF138" t="s">
        <v>636</v>
      </c>
      <c r="CG138">
        <v>100</v>
      </c>
      <c r="CH138" t="s">
        <v>636</v>
      </c>
      <c r="CI138" t="s">
        <v>636</v>
      </c>
      <c r="CJ138">
        <v>5</v>
      </c>
      <c r="CK138" t="s">
        <v>636</v>
      </c>
      <c r="CL138" t="s">
        <v>636</v>
      </c>
      <c r="CM138" t="s">
        <v>636</v>
      </c>
      <c r="CN138" t="s">
        <v>636</v>
      </c>
      <c r="CO138" t="s">
        <v>636</v>
      </c>
      <c r="CP138">
        <v>5</v>
      </c>
      <c r="CQ138" t="s">
        <v>636</v>
      </c>
      <c r="CR138" t="s">
        <v>636</v>
      </c>
      <c r="CS138">
        <v>100</v>
      </c>
      <c r="CT138" t="s">
        <v>636</v>
      </c>
      <c r="CU138" t="s">
        <v>636</v>
      </c>
      <c r="CV138" t="s">
        <v>636</v>
      </c>
      <c r="CW138" t="s">
        <v>636</v>
      </c>
      <c r="CX138">
        <v>0</v>
      </c>
      <c r="CY138" t="s">
        <v>636</v>
      </c>
      <c r="CZ138" t="s">
        <v>636</v>
      </c>
      <c r="DA138" t="s">
        <v>637</v>
      </c>
      <c r="DB138" t="s">
        <v>636</v>
      </c>
      <c r="DC138" t="s">
        <v>636</v>
      </c>
      <c r="DD138">
        <v>0</v>
      </c>
      <c r="DE138" t="s">
        <v>636</v>
      </c>
      <c r="DF138" t="s">
        <v>636</v>
      </c>
      <c r="DG138" t="s">
        <v>637</v>
      </c>
      <c r="DH138" t="s">
        <v>636</v>
      </c>
      <c r="DI138" t="s">
        <v>636</v>
      </c>
      <c r="DJ138">
        <v>0</v>
      </c>
      <c r="DK138" t="s">
        <v>636</v>
      </c>
      <c r="DL138" t="s">
        <v>636</v>
      </c>
      <c r="DM138" t="s">
        <v>637</v>
      </c>
      <c r="DN138" t="s">
        <v>636</v>
      </c>
      <c r="DO138" t="s">
        <v>636</v>
      </c>
      <c r="DP138">
        <v>0</v>
      </c>
      <c r="DQ138" t="s">
        <v>636</v>
      </c>
      <c r="DR138" t="s">
        <v>636</v>
      </c>
      <c r="DS138" t="s">
        <v>637</v>
      </c>
      <c r="DT138">
        <v>1858</v>
      </c>
      <c r="DU138">
        <v>973</v>
      </c>
      <c r="DV138">
        <v>885</v>
      </c>
      <c r="DW138">
        <v>75</v>
      </c>
      <c r="DX138">
        <v>71</v>
      </c>
      <c r="DY138">
        <v>80</v>
      </c>
      <c r="DZ138">
        <v>1858</v>
      </c>
      <c r="EA138">
        <v>973</v>
      </c>
      <c r="EB138">
        <v>885</v>
      </c>
      <c r="EC138">
        <v>68</v>
      </c>
      <c r="ED138">
        <v>61</v>
      </c>
      <c r="EE138">
        <v>75</v>
      </c>
      <c r="EF138">
        <v>1858</v>
      </c>
      <c r="EG138">
        <v>973</v>
      </c>
      <c r="EH138">
        <v>885</v>
      </c>
      <c r="EI138">
        <v>74</v>
      </c>
      <c r="EJ138">
        <v>75</v>
      </c>
      <c r="EK138">
        <v>74</v>
      </c>
      <c r="EL138">
        <v>1858</v>
      </c>
      <c r="EM138">
        <v>973</v>
      </c>
      <c r="EN138">
        <v>885</v>
      </c>
      <c r="EO138">
        <v>85</v>
      </c>
      <c r="EP138">
        <v>84</v>
      </c>
      <c r="EQ138">
        <v>85</v>
      </c>
    </row>
    <row r="139" spans="1:147" x14ac:dyDescent="0.4">
      <c r="A139" t="s">
        <v>462</v>
      </c>
      <c r="B139" s="91" t="s">
        <v>300</v>
      </c>
      <c r="C139" s="91" t="s">
        <v>287</v>
      </c>
      <c r="D139">
        <v>5617</v>
      </c>
      <c r="E139">
        <v>2869</v>
      </c>
      <c r="F139">
        <v>2748</v>
      </c>
      <c r="G139">
        <v>73</v>
      </c>
      <c r="H139">
        <v>69</v>
      </c>
      <c r="I139">
        <v>77</v>
      </c>
      <c r="J139">
        <v>5617</v>
      </c>
      <c r="K139">
        <v>2869</v>
      </c>
      <c r="L139">
        <v>2748</v>
      </c>
      <c r="M139">
        <v>62</v>
      </c>
      <c r="N139">
        <v>55</v>
      </c>
      <c r="O139">
        <v>69</v>
      </c>
      <c r="P139">
        <v>5617</v>
      </c>
      <c r="Q139">
        <v>2869</v>
      </c>
      <c r="R139">
        <v>2748</v>
      </c>
      <c r="S139">
        <v>71</v>
      </c>
      <c r="T139">
        <v>70</v>
      </c>
      <c r="U139">
        <v>72</v>
      </c>
      <c r="V139">
        <v>5617</v>
      </c>
      <c r="W139">
        <v>2869</v>
      </c>
      <c r="X139">
        <v>2748</v>
      </c>
      <c r="Y139">
        <v>85</v>
      </c>
      <c r="Z139">
        <v>82</v>
      </c>
      <c r="AA139">
        <v>88</v>
      </c>
      <c r="AB139">
        <v>230</v>
      </c>
      <c r="AC139">
        <v>124</v>
      </c>
      <c r="AD139">
        <v>106</v>
      </c>
      <c r="AE139">
        <v>73</v>
      </c>
      <c r="AF139">
        <v>64</v>
      </c>
      <c r="AG139">
        <v>84</v>
      </c>
      <c r="AH139">
        <v>230</v>
      </c>
      <c r="AI139">
        <v>124</v>
      </c>
      <c r="AJ139">
        <v>106</v>
      </c>
      <c r="AK139">
        <v>64</v>
      </c>
      <c r="AL139">
        <v>52</v>
      </c>
      <c r="AM139">
        <v>78</v>
      </c>
      <c r="AN139">
        <v>230</v>
      </c>
      <c r="AO139">
        <v>124</v>
      </c>
      <c r="AP139">
        <v>106</v>
      </c>
      <c r="AQ139">
        <v>70</v>
      </c>
      <c r="AR139">
        <v>69</v>
      </c>
      <c r="AS139">
        <v>71</v>
      </c>
      <c r="AT139">
        <v>230</v>
      </c>
      <c r="AU139">
        <v>124</v>
      </c>
      <c r="AV139">
        <v>106</v>
      </c>
      <c r="AW139">
        <v>84</v>
      </c>
      <c r="AX139">
        <v>81</v>
      </c>
      <c r="AY139">
        <v>89</v>
      </c>
      <c r="AZ139">
        <v>244</v>
      </c>
      <c r="BA139">
        <v>136</v>
      </c>
      <c r="BB139">
        <v>108</v>
      </c>
      <c r="BC139">
        <v>66</v>
      </c>
      <c r="BD139">
        <v>63</v>
      </c>
      <c r="BE139">
        <v>71</v>
      </c>
      <c r="BF139">
        <v>244</v>
      </c>
      <c r="BG139">
        <v>136</v>
      </c>
      <c r="BH139">
        <v>108</v>
      </c>
      <c r="BI139">
        <v>53</v>
      </c>
      <c r="BJ139">
        <v>49</v>
      </c>
      <c r="BK139">
        <v>59</v>
      </c>
      <c r="BL139">
        <v>244</v>
      </c>
      <c r="BM139">
        <v>136</v>
      </c>
      <c r="BN139">
        <v>108</v>
      </c>
      <c r="BO139">
        <v>58</v>
      </c>
      <c r="BP139">
        <v>61</v>
      </c>
      <c r="BQ139">
        <v>55</v>
      </c>
      <c r="BR139">
        <v>244</v>
      </c>
      <c r="BS139">
        <v>136</v>
      </c>
      <c r="BT139">
        <v>108</v>
      </c>
      <c r="BU139">
        <v>73</v>
      </c>
      <c r="BV139">
        <v>71</v>
      </c>
      <c r="BW139">
        <v>75</v>
      </c>
      <c r="BX139">
        <v>27</v>
      </c>
      <c r="BY139">
        <v>19</v>
      </c>
      <c r="BZ139">
        <v>8</v>
      </c>
      <c r="CA139">
        <v>70</v>
      </c>
      <c r="CB139">
        <v>79</v>
      </c>
      <c r="CC139">
        <v>50</v>
      </c>
      <c r="CD139">
        <v>27</v>
      </c>
      <c r="CE139">
        <v>19</v>
      </c>
      <c r="CF139">
        <v>8</v>
      </c>
      <c r="CG139">
        <v>56</v>
      </c>
      <c r="CH139">
        <v>63</v>
      </c>
      <c r="CI139">
        <v>38</v>
      </c>
      <c r="CJ139">
        <v>27</v>
      </c>
      <c r="CK139">
        <v>19</v>
      </c>
      <c r="CL139">
        <v>8</v>
      </c>
      <c r="CM139">
        <v>56</v>
      </c>
      <c r="CN139" t="s">
        <v>636</v>
      </c>
      <c r="CO139" t="s">
        <v>636</v>
      </c>
      <c r="CP139">
        <v>27</v>
      </c>
      <c r="CQ139">
        <v>19</v>
      </c>
      <c r="CR139">
        <v>8</v>
      </c>
      <c r="CS139">
        <v>70</v>
      </c>
      <c r="CT139">
        <v>74</v>
      </c>
      <c r="CU139">
        <v>63</v>
      </c>
      <c r="CV139">
        <v>18</v>
      </c>
      <c r="CW139">
        <v>10</v>
      </c>
      <c r="CX139">
        <v>8</v>
      </c>
      <c r="CY139">
        <v>67</v>
      </c>
      <c r="CZ139" t="s">
        <v>636</v>
      </c>
      <c r="DA139" t="s">
        <v>636</v>
      </c>
      <c r="DB139">
        <v>18</v>
      </c>
      <c r="DC139">
        <v>10</v>
      </c>
      <c r="DD139">
        <v>8</v>
      </c>
      <c r="DE139">
        <v>67</v>
      </c>
      <c r="DF139" t="s">
        <v>636</v>
      </c>
      <c r="DG139" t="s">
        <v>636</v>
      </c>
      <c r="DH139">
        <v>18</v>
      </c>
      <c r="DI139">
        <v>10</v>
      </c>
      <c r="DJ139">
        <v>8</v>
      </c>
      <c r="DK139">
        <v>78</v>
      </c>
      <c r="DL139" t="s">
        <v>636</v>
      </c>
      <c r="DM139" t="s">
        <v>636</v>
      </c>
      <c r="DN139">
        <v>18</v>
      </c>
      <c r="DO139">
        <v>10</v>
      </c>
      <c r="DP139">
        <v>8</v>
      </c>
      <c r="DQ139">
        <v>78</v>
      </c>
      <c r="DR139">
        <v>60</v>
      </c>
      <c r="DS139">
        <v>100</v>
      </c>
      <c r="DT139">
        <v>6207</v>
      </c>
      <c r="DU139">
        <v>3194</v>
      </c>
      <c r="DV139">
        <v>3013</v>
      </c>
      <c r="DW139">
        <v>73</v>
      </c>
      <c r="DX139">
        <v>69</v>
      </c>
      <c r="DY139">
        <v>77</v>
      </c>
      <c r="DZ139">
        <v>6207</v>
      </c>
      <c r="EA139">
        <v>3194</v>
      </c>
      <c r="EB139">
        <v>3013</v>
      </c>
      <c r="EC139">
        <v>61</v>
      </c>
      <c r="ED139">
        <v>54</v>
      </c>
      <c r="EE139">
        <v>69</v>
      </c>
      <c r="EF139">
        <v>6207</v>
      </c>
      <c r="EG139">
        <v>3194</v>
      </c>
      <c r="EH139">
        <v>3013</v>
      </c>
      <c r="EI139">
        <v>70</v>
      </c>
      <c r="EJ139">
        <v>69</v>
      </c>
      <c r="EK139">
        <v>71</v>
      </c>
      <c r="EL139">
        <v>6207</v>
      </c>
      <c r="EM139">
        <v>3194</v>
      </c>
      <c r="EN139">
        <v>3013</v>
      </c>
      <c r="EO139">
        <v>84</v>
      </c>
      <c r="EP139">
        <v>82</v>
      </c>
      <c r="EQ139">
        <v>87</v>
      </c>
    </row>
    <row r="140" spans="1:147" x14ac:dyDescent="0.4">
      <c r="A140" t="s">
        <v>521</v>
      </c>
      <c r="B140" s="91" t="s">
        <v>356</v>
      </c>
      <c r="C140" s="91" t="s">
        <v>349</v>
      </c>
      <c r="D140">
        <v>15539</v>
      </c>
      <c r="E140">
        <v>7927</v>
      </c>
      <c r="F140">
        <v>7612</v>
      </c>
      <c r="G140">
        <v>78</v>
      </c>
      <c r="H140">
        <v>74</v>
      </c>
      <c r="I140">
        <v>82</v>
      </c>
      <c r="J140">
        <v>15539</v>
      </c>
      <c r="K140">
        <v>7927</v>
      </c>
      <c r="L140">
        <v>7612</v>
      </c>
      <c r="M140">
        <v>70</v>
      </c>
      <c r="N140">
        <v>64</v>
      </c>
      <c r="O140">
        <v>78</v>
      </c>
      <c r="P140">
        <v>15539</v>
      </c>
      <c r="Q140">
        <v>7927</v>
      </c>
      <c r="R140">
        <v>7612</v>
      </c>
      <c r="S140">
        <v>77</v>
      </c>
      <c r="T140">
        <v>76</v>
      </c>
      <c r="U140">
        <v>78</v>
      </c>
      <c r="V140">
        <v>15539</v>
      </c>
      <c r="W140">
        <v>7927</v>
      </c>
      <c r="X140">
        <v>7612</v>
      </c>
      <c r="Y140">
        <v>86</v>
      </c>
      <c r="Z140">
        <v>84</v>
      </c>
      <c r="AA140">
        <v>88</v>
      </c>
      <c r="AB140">
        <v>929</v>
      </c>
      <c r="AC140">
        <v>503</v>
      </c>
      <c r="AD140">
        <v>426</v>
      </c>
      <c r="AE140">
        <v>83</v>
      </c>
      <c r="AF140">
        <v>80</v>
      </c>
      <c r="AG140">
        <v>86</v>
      </c>
      <c r="AH140">
        <v>929</v>
      </c>
      <c r="AI140">
        <v>503</v>
      </c>
      <c r="AJ140">
        <v>426</v>
      </c>
      <c r="AK140">
        <v>77</v>
      </c>
      <c r="AL140">
        <v>72</v>
      </c>
      <c r="AM140">
        <v>84</v>
      </c>
      <c r="AN140">
        <v>929</v>
      </c>
      <c r="AO140">
        <v>503</v>
      </c>
      <c r="AP140">
        <v>426</v>
      </c>
      <c r="AQ140">
        <v>82</v>
      </c>
      <c r="AR140">
        <v>81</v>
      </c>
      <c r="AS140">
        <v>84</v>
      </c>
      <c r="AT140">
        <v>929</v>
      </c>
      <c r="AU140">
        <v>503</v>
      </c>
      <c r="AV140">
        <v>426</v>
      </c>
      <c r="AW140">
        <v>88</v>
      </c>
      <c r="AX140">
        <v>84</v>
      </c>
      <c r="AY140">
        <v>94</v>
      </c>
      <c r="AZ140">
        <v>625</v>
      </c>
      <c r="BA140">
        <v>317</v>
      </c>
      <c r="BB140">
        <v>308</v>
      </c>
      <c r="BC140">
        <v>83</v>
      </c>
      <c r="BD140">
        <v>81</v>
      </c>
      <c r="BE140">
        <v>85</v>
      </c>
      <c r="BF140">
        <v>625</v>
      </c>
      <c r="BG140">
        <v>317</v>
      </c>
      <c r="BH140">
        <v>308</v>
      </c>
      <c r="BI140">
        <v>80</v>
      </c>
      <c r="BJ140">
        <v>76</v>
      </c>
      <c r="BK140">
        <v>85</v>
      </c>
      <c r="BL140">
        <v>625</v>
      </c>
      <c r="BM140">
        <v>317</v>
      </c>
      <c r="BN140">
        <v>308</v>
      </c>
      <c r="BO140">
        <v>83</v>
      </c>
      <c r="BP140">
        <v>84</v>
      </c>
      <c r="BQ140">
        <v>82</v>
      </c>
      <c r="BR140">
        <v>625</v>
      </c>
      <c r="BS140">
        <v>317</v>
      </c>
      <c r="BT140">
        <v>308</v>
      </c>
      <c r="BU140">
        <v>88</v>
      </c>
      <c r="BV140">
        <v>88</v>
      </c>
      <c r="BW140">
        <v>88</v>
      </c>
      <c r="BX140">
        <v>400</v>
      </c>
      <c r="BY140">
        <v>211</v>
      </c>
      <c r="BZ140">
        <v>189</v>
      </c>
      <c r="CA140">
        <v>82</v>
      </c>
      <c r="CB140">
        <v>79</v>
      </c>
      <c r="CC140">
        <v>86</v>
      </c>
      <c r="CD140">
        <v>400</v>
      </c>
      <c r="CE140">
        <v>211</v>
      </c>
      <c r="CF140">
        <v>189</v>
      </c>
      <c r="CG140">
        <v>80</v>
      </c>
      <c r="CH140">
        <v>74</v>
      </c>
      <c r="CI140">
        <v>86</v>
      </c>
      <c r="CJ140">
        <v>400</v>
      </c>
      <c r="CK140">
        <v>211</v>
      </c>
      <c r="CL140">
        <v>189</v>
      </c>
      <c r="CM140">
        <v>81</v>
      </c>
      <c r="CN140">
        <v>77</v>
      </c>
      <c r="CO140">
        <v>85</v>
      </c>
      <c r="CP140">
        <v>400</v>
      </c>
      <c r="CQ140">
        <v>211</v>
      </c>
      <c r="CR140">
        <v>189</v>
      </c>
      <c r="CS140">
        <v>85</v>
      </c>
      <c r="CT140">
        <v>82</v>
      </c>
      <c r="CU140">
        <v>88</v>
      </c>
      <c r="CV140">
        <v>58</v>
      </c>
      <c r="CW140">
        <v>23</v>
      </c>
      <c r="CX140">
        <v>35</v>
      </c>
      <c r="CY140">
        <v>78</v>
      </c>
      <c r="CZ140">
        <v>70</v>
      </c>
      <c r="DA140">
        <v>83</v>
      </c>
      <c r="DB140">
        <v>58</v>
      </c>
      <c r="DC140">
        <v>23</v>
      </c>
      <c r="DD140">
        <v>35</v>
      </c>
      <c r="DE140">
        <v>81</v>
      </c>
      <c r="DF140">
        <v>74</v>
      </c>
      <c r="DG140">
        <v>86</v>
      </c>
      <c r="DH140">
        <v>58</v>
      </c>
      <c r="DI140">
        <v>23</v>
      </c>
      <c r="DJ140">
        <v>35</v>
      </c>
      <c r="DK140">
        <v>88</v>
      </c>
      <c r="DL140">
        <v>83</v>
      </c>
      <c r="DM140">
        <v>91</v>
      </c>
      <c r="DN140">
        <v>58</v>
      </c>
      <c r="DO140">
        <v>23</v>
      </c>
      <c r="DP140">
        <v>35</v>
      </c>
      <c r="DQ140">
        <v>90</v>
      </c>
      <c r="DR140">
        <v>87</v>
      </c>
      <c r="DS140">
        <v>91</v>
      </c>
      <c r="DT140">
        <v>17857</v>
      </c>
      <c r="DU140">
        <v>9131</v>
      </c>
      <c r="DV140">
        <v>8726</v>
      </c>
      <c r="DW140">
        <v>78</v>
      </c>
      <c r="DX140">
        <v>74</v>
      </c>
      <c r="DY140">
        <v>82</v>
      </c>
      <c r="DZ140">
        <v>17857</v>
      </c>
      <c r="EA140">
        <v>9131</v>
      </c>
      <c r="EB140">
        <v>8726</v>
      </c>
      <c r="EC140">
        <v>71</v>
      </c>
      <c r="ED140">
        <v>65</v>
      </c>
      <c r="EE140">
        <v>78</v>
      </c>
      <c r="EF140">
        <v>17857</v>
      </c>
      <c r="EG140">
        <v>9131</v>
      </c>
      <c r="EH140">
        <v>8726</v>
      </c>
      <c r="EI140">
        <v>78</v>
      </c>
      <c r="EJ140">
        <v>77</v>
      </c>
      <c r="EK140">
        <v>79</v>
      </c>
      <c r="EL140">
        <v>17857</v>
      </c>
      <c r="EM140">
        <v>9131</v>
      </c>
      <c r="EN140">
        <v>8726</v>
      </c>
      <c r="EO140">
        <v>86</v>
      </c>
      <c r="EP140">
        <v>84</v>
      </c>
      <c r="EQ140">
        <v>88</v>
      </c>
    </row>
    <row r="141" spans="1:147" x14ac:dyDescent="0.4">
      <c r="A141" t="s">
        <v>522</v>
      </c>
      <c r="B141" s="91" t="s">
        <v>357</v>
      </c>
      <c r="C141" s="91" t="s">
        <v>349</v>
      </c>
      <c r="D141">
        <v>2862</v>
      </c>
      <c r="E141">
        <v>1454</v>
      </c>
      <c r="F141">
        <v>1408</v>
      </c>
      <c r="G141">
        <v>74</v>
      </c>
      <c r="H141">
        <v>71</v>
      </c>
      <c r="I141">
        <v>78</v>
      </c>
      <c r="J141">
        <v>2862</v>
      </c>
      <c r="K141">
        <v>1454</v>
      </c>
      <c r="L141">
        <v>1408</v>
      </c>
      <c r="M141">
        <v>67</v>
      </c>
      <c r="N141">
        <v>61</v>
      </c>
      <c r="O141">
        <v>72</v>
      </c>
      <c r="P141">
        <v>2862</v>
      </c>
      <c r="Q141">
        <v>1454</v>
      </c>
      <c r="R141">
        <v>1408</v>
      </c>
      <c r="S141">
        <v>74</v>
      </c>
      <c r="T141">
        <v>72</v>
      </c>
      <c r="U141">
        <v>76</v>
      </c>
      <c r="V141">
        <v>2862</v>
      </c>
      <c r="W141">
        <v>1454</v>
      </c>
      <c r="X141">
        <v>1408</v>
      </c>
      <c r="Y141">
        <v>81</v>
      </c>
      <c r="Z141">
        <v>79</v>
      </c>
      <c r="AA141">
        <v>84</v>
      </c>
      <c r="AB141">
        <v>223</v>
      </c>
      <c r="AC141">
        <v>101</v>
      </c>
      <c r="AD141">
        <v>122</v>
      </c>
      <c r="AE141">
        <v>80</v>
      </c>
      <c r="AF141">
        <v>78</v>
      </c>
      <c r="AG141">
        <v>82</v>
      </c>
      <c r="AH141">
        <v>223</v>
      </c>
      <c r="AI141">
        <v>101</v>
      </c>
      <c r="AJ141">
        <v>122</v>
      </c>
      <c r="AK141">
        <v>75</v>
      </c>
      <c r="AL141">
        <v>72</v>
      </c>
      <c r="AM141">
        <v>78</v>
      </c>
      <c r="AN141">
        <v>223</v>
      </c>
      <c r="AO141">
        <v>101</v>
      </c>
      <c r="AP141">
        <v>122</v>
      </c>
      <c r="AQ141">
        <v>79</v>
      </c>
      <c r="AR141">
        <v>80</v>
      </c>
      <c r="AS141">
        <v>79</v>
      </c>
      <c r="AT141">
        <v>223</v>
      </c>
      <c r="AU141">
        <v>101</v>
      </c>
      <c r="AV141">
        <v>122</v>
      </c>
      <c r="AW141">
        <v>87</v>
      </c>
      <c r="AX141">
        <v>89</v>
      </c>
      <c r="AY141">
        <v>84</v>
      </c>
      <c r="AZ141">
        <v>149</v>
      </c>
      <c r="BA141">
        <v>81</v>
      </c>
      <c r="BB141">
        <v>68</v>
      </c>
      <c r="BC141">
        <v>81</v>
      </c>
      <c r="BD141">
        <v>86</v>
      </c>
      <c r="BE141">
        <v>75</v>
      </c>
      <c r="BF141">
        <v>149</v>
      </c>
      <c r="BG141">
        <v>81</v>
      </c>
      <c r="BH141">
        <v>68</v>
      </c>
      <c r="BI141">
        <v>76</v>
      </c>
      <c r="BJ141">
        <v>77</v>
      </c>
      <c r="BK141">
        <v>75</v>
      </c>
      <c r="BL141">
        <v>149</v>
      </c>
      <c r="BM141">
        <v>81</v>
      </c>
      <c r="BN141">
        <v>68</v>
      </c>
      <c r="BO141">
        <v>82</v>
      </c>
      <c r="BP141">
        <v>88</v>
      </c>
      <c r="BQ141">
        <v>75</v>
      </c>
      <c r="BR141">
        <v>149</v>
      </c>
      <c r="BS141">
        <v>81</v>
      </c>
      <c r="BT141">
        <v>68</v>
      </c>
      <c r="BU141">
        <v>84</v>
      </c>
      <c r="BV141">
        <v>88</v>
      </c>
      <c r="BW141">
        <v>79</v>
      </c>
      <c r="BX141">
        <v>177</v>
      </c>
      <c r="BY141">
        <v>84</v>
      </c>
      <c r="BZ141">
        <v>93</v>
      </c>
      <c r="CA141">
        <v>87</v>
      </c>
      <c r="CB141">
        <v>82</v>
      </c>
      <c r="CC141">
        <v>91</v>
      </c>
      <c r="CD141">
        <v>177</v>
      </c>
      <c r="CE141">
        <v>84</v>
      </c>
      <c r="CF141">
        <v>93</v>
      </c>
      <c r="CG141">
        <v>84</v>
      </c>
      <c r="CH141">
        <v>81</v>
      </c>
      <c r="CI141">
        <v>87</v>
      </c>
      <c r="CJ141">
        <v>177</v>
      </c>
      <c r="CK141">
        <v>84</v>
      </c>
      <c r="CL141">
        <v>93</v>
      </c>
      <c r="CM141">
        <v>85</v>
      </c>
      <c r="CN141">
        <v>79</v>
      </c>
      <c r="CO141">
        <v>91</v>
      </c>
      <c r="CP141">
        <v>177</v>
      </c>
      <c r="CQ141">
        <v>84</v>
      </c>
      <c r="CR141">
        <v>93</v>
      </c>
      <c r="CS141">
        <v>88</v>
      </c>
      <c r="CT141">
        <v>85</v>
      </c>
      <c r="CU141">
        <v>90</v>
      </c>
      <c r="CV141">
        <v>7</v>
      </c>
      <c r="CW141" t="s">
        <v>636</v>
      </c>
      <c r="CX141" t="s">
        <v>636</v>
      </c>
      <c r="CY141">
        <v>100</v>
      </c>
      <c r="CZ141" t="s">
        <v>636</v>
      </c>
      <c r="DA141" t="s">
        <v>636</v>
      </c>
      <c r="DB141">
        <v>7</v>
      </c>
      <c r="DC141" t="s">
        <v>636</v>
      </c>
      <c r="DD141" t="s">
        <v>636</v>
      </c>
      <c r="DE141" t="s">
        <v>636</v>
      </c>
      <c r="DF141" t="s">
        <v>636</v>
      </c>
      <c r="DG141" t="s">
        <v>636</v>
      </c>
      <c r="DH141">
        <v>7</v>
      </c>
      <c r="DI141" t="s">
        <v>636</v>
      </c>
      <c r="DJ141" t="s">
        <v>636</v>
      </c>
      <c r="DK141">
        <v>100</v>
      </c>
      <c r="DL141" t="s">
        <v>636</v>
      </c>
      <c r="DM141" t="s">
        <v>636</v>
      </c>
      <c r="DN141">
        <v>7</v>
      </c>
      <c r="DO141" t="s">
        <v>636</v>
      </c>
      <c r="DP141" t="s">
        <v>636</v>
      </c>
      <c r="DQ141">
        <v>100</v>
      </c>
      <c r="DR141" t="s">
        <v>636</v>
      </c>
      <c r="DS141" t="s">
        <v>636</v>
      </c>
      <c r="DT141">
        <v>3479</v>
      </c>
      <c r="DU141">
        <v>1760</v>
      </c>
      <c r="DV141">
        <v>1719</v>
      </c>
      <c r="DW141">
        <v>75</v>
      </c>
      <c r="DX141">
        <v>72</v>
      </c>
      <c r="DY141">
        <v>79</v>
      </c>
      <c r="DZ141">
        <v>3479</v>
      </c>
      <c r="EA141">
        <v>1760</v>
      </c>
      <c r="EB141">
        <v>1719</v>
      </c>
      <c r="EC141">
        <v>68</v>
      </c>
      <c r="ED141">
        <v>63</v>
      </c>
      <c r="EE141">
        <v>73</v>
      </c>
      <c r="EF141">
        <v>3479</v>
      </c>
      <c r="EG141">
        <v>1760</v>
      </c>
      <c r="EH141">
        <v>1719</v>
      </c>
      <c r="EI141">
        <v>75</v>
      </c>
      <c r="EJ141">
        <v>74</v>
      </c>
      <c r="EK141">
        <v>77</v>
      </c>
      <c r="EL141">
        <v>3479</v>
      </c>
      <c r="EM141">
        <v>1760</v>
      </c>
      <c r="EN141">
        <v>1719</v>
      </c>
      <c r="EO141">
        <v>82</v>
      </c>
      <c r="EP141">
        <v>80</v>
      </c>
      <c r="EQ141">
        <v>84</v>
      </c>
    </row>
    <row r="142" spans="1:147" x14ac:dyDescent="0.4">
      <c r="A142" t="s">
        <v>407</v>
      </c>
      <c r="B142" s="91" t="s">
        <v>248</v>
      </c>
      <c r="C142" s="91" t="s">
        <v>238</v>
      </c>
      <c r="D142">
        <v>11682</v>
      </c>
      <c r="E142">
        <v>5896</v>
      </c>
      <c r="F142">
        <v>5786</v>
      </c>
      <c r="G142">
        <v>74</v>
      </c>
      <c r="H142">
        <v>69</v>
      </c>
      <c r="I142">
        <v>79</v>
      </c>
      <c r="J142">
        <v>11682</v>
      </c>
      <c r="K142">
        <v>5896</v>
      </c>
      <c r="L142">
        <v>5786</v>
      </c>
      <c r="M142">
        <v>67</v>
      </c>
      <c r="N142">
        <v>59</v>
      </c>
      <c r="O142">
        <v>74</v>
      </c>
      <c r="P142">
        <v>11682</v>
      </c>
      <c r="Q142">
        <v>5896</v>
      </c>
      <c r="R142">
        <v>5786</v>
      </c>
      <c r="S142">
        <v>73</v>
      </c>
      <c r="T142">
        <v>72</v>
      </c>
      <c r="U142">
        <v>74</v>
      </c>
      <c r="V142">
        <v>11682</v>
      </c>
      <c r="W142">
        <v>5896</v>
      </c>
      <c r="X142">
        <v>5786</v>
      </c>
      <c r="Y142">
        <v>82</v>
      </c>
      <c r="Z142">
        <v>80</v>
      </c>
      <c r="AA142">
        <v>85</v>
      </c>
      <c r="AB142">
        <v>477</v>
      </c>
      <c r="AC142">
        <v>238</v>
      </c>
      <c r="AD142">
        <v>239</v>
      </c>
      <c r="AE142">
        <v>73</v>
      </c>
      <c r="AF142">
        <v>68</v>
      </c>
      <c r="AG142">
        <v>77</v>
      </c>
      <c r="AH142">
        <v>477</v>
      </c>
      <c r="AI142">
        <v>238</v>
      </c>
      <c r="AJ142">
        <v>239</v>
      </c>
      <c r="AK142">
        <v>67</v>
      </c>
      <c r="AL142">
        <v>59</v>
      </c>
      <c r="AM142">
        <v>75</v>
      </c>
      <c r="AN142">
        <v>477</v>
      </c>
      <c r="AO142">
        <v>238</v>
      </c>
      <c r="AP142">
        <v>239</v>
      </c>
      <c r="AQ142">
        <v>70</v>
      </c>
      <c r="AR142">
        <v>66</v>
      </c>
      <c r="AS142">
        <v>74</v>
      </c>
      <c r="AT142">
        <v>477</v>
      </c>
      <c r="AU142">
        <v>238</v>
      </c>
      <c r="AV142">
        <v>239</v>
      </c>
      <c r="AW142">
        <v>79</v>
      </c>
      <c r="AX142">
        <v>74</v>
      </c>
      <c r="AY142">
        <v>83</v>
      </c>
      <c r="AZ142">
        <v>1624</v>
      </c>
      <c r="BA142">
        <v>841</v>
      </c>
      <c r="BB142">
        <v>783</v>
      </c>
      <c r="BC142">
        <v>73</v>
      </c>
      <c r="BD142">
        <v>71</v>
      </c>
      <c r="BE142">
        <v>74</v>
      </c>
      <c r="BF142">
        <v>1624</v>
      </c>
      <c r="BG142">
        <v>841</v>
      </c>
      <c r="BH142">
        <v>783</v>
      </c>
      <c r="BI142">
        <v>67</v>
      </c>
      <c r="BJ142">
        <v>63</v>
      </c>
      <c r="BK142">
        <v>72</v>
      </c>
      <c r="BL142">
        <v>1624</v>
      </c>
      <c r="BM142">
        <v>841</v>
      </c>
      <c r="BN142">
        <v>783</v>
      </c>
      <c r="BO142">
        <v>70</v>
      </c>
      <c r="BP142">
        <v>71</v>
      </c>
      <c r="BQ142">
        <v>69</v>
      </c>
      <c r="BR142">
        <v>1624</v>
      </c>
      <c r="BS142">
        <v>841</v>
      </c>
      <c r="BT142">
        <v>783</v>
      </c>
      <c r="BU142">
        <v>79</v>
      </c>
      <c r="BV142">
        <v>78</v>
      </c>
      <c r="BW142">
        <v>79</v>
      </c>
      <c r="BX142">
        <v>48</v>
      </c>
      <c r="BY142">
        <v>23</v>
      </c>
      <c r="BZ142">
        <v>25</v>
      </c>
      <c r="CA142">
        <v>73</v>
      </c>
      <c r="CB142">
        <v>57</v>
      </c>
      <c r="CC142">
        <v>88</v>
      </c>
      <c r="CD142">
        <v>48</v>
      </c>
      <c r="CE142">
        <v>23</v>
      </c>
      <c r="CF142">
        <v>25</v>
      </c>
      <c r="CG142">
        <v>73</v>
      </c>
      <c r="CH142">
        <v>61</v>
      </c>
      <c r="CI142">
        <v>84</v>
      </c>
      <c r="CJ142">
        <v>48</v>
      </c>
      <c r="CK142">
        <v>23</v>
      </c>
      <c r="CL142">
        <v>25</v>
      </c>
      <c r="CM142">
        <v>79</v>
      </c>
      <c r="CN142">
        <v>70</v>
      </c>
      <c r="CO142">
        <v>88</v>
      </c>
      <c r="CP142">
        <v>48</v>
      </c>
      <c r="CQ142">
        <v>23</v>
      </c>
      <c r="CR142">
        <v>25</v>
      </c>
      <c r="CS142">
        <v>81</v>
      </c>
      <c r="CT142" t="s">
        <v>636</v>
      </c>
      <c r="CU142" t="s">
        <v>636</v>
      </c>
      <c r="CV142">
        <v>34</v>
      </c>
      <c r="CW142">
        <v>20</v>
      </c>
      <c r="CX142">
        <v>14</v>
      </c>
      <c r="CY142">
        <v>76</v>
      </c>
      <c r="CZ142" t="s">
        <v>636</v>
      </c>
      <c r="DA142" t="s">
        <v>636</v>
      </c>
      <c r="DB142">
        <v>34</v>
      </c>
      <c r="DC142">
        <v>20</v>
      </c>
      <c r="DD142">
        <v>14</v>
      </c>
      <c r="DE142">
        <v>76</v>
      </c>
      <c r="DF142" t="s">
        <v>636</v>
      </c>
      <c r="DG142" t="s">
        <v>636</v>
      </c>
      <c r="DH142">
        <v>34</v>
      </c>
      <c r="DI142">
        <v>20</v>
      </c>
      <c r="DJ142">
        <v>14</v>
      </c>
      <c r="DK142">
        <v>88</v>
      </c>
      <c r="DL142">
        <v>80</v>
      </c>
      <c r="DM142">
        <v>100</v>
      </c>
      <c r="DN142">
        <v>34</v>
      </c>
      <c r="DO142">
        <v>20</v>
      </c>
      <c r="DP142">
        <v>14</v>
      </c>
      <c r="DQ142">
        <v>76</v>
      </c>
      <c r="DR142" t="s">
        <v>636</v>
      </c>
      <c r="DS142" t="s">
        <v>636</v>
      </c>
      <c r="DT142">
        <v>14020</v>
      </c>
      <c r="DU142">
        <v>7094</v>
      </c>
      <c r="DV142">
        <v>6926</v>
      </c>
      <c r="DW142">
        <v>74</v>
      </c>
      <c r="DX142">
        <v>69</v>
      </c>
      <c r="DY142">
        <v>78</v>
      </c>
      <c r="DZ142">
        <v>14020</v>
      </c>
      <c r="EA142">
        <v>7094</v>
      </c>
      <c r="EB142">
        <v>6926</v>
      </c>
      <c r="EC142">
        <v>67</v>
      </c>
      <c r="ED142">
        <v>59</v>
      </c>
      <c r="EE142">
        <v>74</v>
      </c>
      <c r="EF142">
        <v>14020</v>
      </c>
      <c r="EG142">
        <v>7094</v>
      </c>
      <c r="EH142">
        <v>6926</v>
      </c>
      <c r="EI142">
        <v>72</v>
      </c>
      <c r="EJ142">
        <v>72</v>
      </c>
      <c r="EK142">
        <v>73</v>
      </c>
      <c r="EL142">
        <v>14020</v>
      </c>
      <c r="EM142">
        <v>7094</v>
      </c>
      <c r="EN142">
        <v>6926</v>
      </c>
      <c r="EO142">
        <v>82</v>
      </c>
      <c r="EP142">
        <v>79</v>
      </c>
      <c r="EQ142">
        <v>84</v>
      </c>
    </row>
    <row r="143" spans="1:147" x14ac:dyDescent="0.4">
      <c r="A143" t="s">
        <v>398</v>
      </c>
      <c r="B143" s="91" t="s">
        <v>239</v>
      </c>
      <c r="C143" s="91" t="s">
        <v>238</v>
      </c>
      <c r="D143">
        <v>1126</v>
      </c>
      <c r="E143">
        <v>570</v>
      </c>
      <c r="F143">
        <v>556</v>
      </c>
      <c r="G143">
        <v>75</v>
      </c>
      <c r="H143">
        <v>72</v>
      </c>
      <c r="I143">
        <v>79</v>
      </c>
      <c r="J143">
        <v>1126</v>
      </c>
      <c r="K143">
        <v>570</v>
      </c>
      <c r="L143">
        <v>556</v>
      </c>
      <c r="M143">
        <v>67</v>
      </c>
      <c r="N143">
        <v>59</v>
      </c>
      <c r="O143">
        <v>75</v>
      </c>
      <c r="P143">
        <v>1126</v>
      </c>
      <c r="Q143">
        <v>570</v>
      </c>
      <c r="R143">
        <v>556</v>
      </c>
      <c r="S143">
        <v>75</v>
      </c>
      <c r="T143">
        <v>75</v>
      </c>
      <c r="U143">
        <v>75</v>
      </c>
      <c r="V143">
        <v>1126</v>
      </c>
      <c r="W143">
        <v>570</v>
      </c>
      <c r="X143">
        <v>556</v>
      </c>
      <c r="Y143">
        <v>83</v>
      </c>
      <c r="Z143">
        <v>82</v>
      </c>
      <c r="AA143">
        <v>85</v>
      </c>
      <c r="AB143">
        <v>72</v>
      </c>
      <c r="AC143">
        <v>37</v>
      </c>
      <c r="AD143">
        <v>35</v>
      </c>
      <c r="AE143">
        <v>68</v>
      </c>
      <c r="AF143">
        <v>65</v>
      </c>
      <c r="AG143">
        <v>71</v>
      </c>
      <c r="AH143">
        <v>72</v>
      </c>
      <c r="AI143">
        <v>37</v>
      </c>
      <c r="AJ143">
        <v>35</v>
      </c>
      <c r="AK143">
        <v>63</v>
      </c>
      <c r="AL143">
        <v>57</v>
      </c>
      <c r="AM143">
        <v>69</v>
      </c>
      <c r="AN143">
        <v>72</v>
      </c>
      <c r="AO143">
        <v>37</v>
      </c>
      <c r="AP143">
        <v>35</v>
      </c>
      <c r="AQ143">
        <v>67</v>
      </c>
      <c r="AR143">
        <v>62</v>
      </c>
      <c r="AS143">
        <v>71</v>
      </c>
      <c r="AT143">
        <v>72</v>
      </c>
      <c r="AU143">
        <v>37</v>
      </c>
      <c r="AV143">
        <v>35</v>
      </c>
      <c r="AW143">
        <v>83</v>
      </c>
      <c r="AX143">
        <v>84</v>
      </c>
      <c r="AY143">
        <v>83</v>
      </c>
      <c r="AZ143">
        <v>978</v>
      </c>
      <c r="BA143">
        <v>509</v>
      </c>
      <c r="BB143">
        <v>469</v>
      </c>
      <c r="BC143">
        <v>75</v>
      </c>
      <c r="BD143">
        <v>69</v>
      </c>
      <c r="BE143">
        <v>81</v>
      </c>
      <c r="BF143">
        <v>978</v>
      </c>
      <c r="BG143">
        <v>509</v>
      </c>
      <c r="BH143">
        <v>469</v>
      </c>
      <c r="BI143">
        <v>68</v>
      </c>
      <c r="BJ143">
        <v>60</v>
      </c>
      <c r="BK143">
        <v>77</v>
      </c>
      <c r="BL143">
        <v>978</v>
      </c>
      <c r="BM143">
        <v>509</v>
      </c>
      <c r="BN143">
        <v>469</v>
      </c>
      <c r="BO143">
        <v>75</v>
      </c>
      <c r="BP143">
        <v>74</v>
      </c>
      <c r="BQ143">
        <v>75</v>
      </c>
      <c r="BR143">
        <v>978</v>
      </c>
      <c r="BS143">
        <v>509</v>
      </c>
      <c r="BT143">
        <v>469</v>
      </c>
      <c r="BU143">
        <v>81</v>
      </c>
      <c r="BV143">
        <v>79</v>
      </c>
      <c r="BW143">
        <v>84</v>
      </c>
      <c r="BX143">
        <v>23</v>
      </c>
      <c r="BY143">
        <v>10</v>
      </c>
      <c r="BZ143">
        <v>13</v>
      </c>
      <c r="CA143">
        <v>74</v>
      </c>
      <c r="CB143" t="s">
        <v>636</v>
      </c>
      <c r="CC143" t="s">
        <v>636</v>
      </c>
      <c r="CD143">
        <v>23</v>
      </c>
      <c r="CE143">
        <v>10</v>
      </c>
      <c r="CF143">
        <v>13</v>
      </c>
      <c r="CG143">
        <v>65</v>
      </c>
      <c r="CH143" t="s">
        <v>636</v>
      </c>
      <c r="CI143" t="s">
        <v>636</v>
      </c>
      <c r="CJ143">
        <v>23</v>
      </c>
      <c r="CK143">
        <v>10</v>
      </c>
      <c r="CL143">
        <v>13</v>
      </c>
      <c r="CM143">
        <v>61</v>
      </c>
      <c r="CN143" t="s">
        <v>636</v>
      </c>
      <c r="CO143" t="s">
        <v>636</v>
      </c>
      <c r="CP143">
        <v>23</v>
      </c>
      <c r="CQ143">
        <v>10</v>
      </c>
      <c r="CR143">
        <v>13</v>
      </c>
      <c r="CS143">
        <v>70</v>
      </c>
      <c r="CT143" t="s">
        <v>636</v>
      </c>
      <c r="CU143" t="s">
        <v>636</v>
      </c>
      <c r="CV143">
        <v>4</v>
      </c>
      <c r="CW143" t="s">
        <v>636</v>
      </c>
      <c r="CX143" t="s">
        <v>636</v>
      </c>
      <c r="CY143">
        <v>100</v>
      </c>
      <c r="CZ143" t="s">
        <v>636</v>
      </c>
      <c r="DA143" t="s">
        <v>636</v>
      </c>
      <c r="DB143">
        <v>4</v>
      </c>
      <c r="DC143" t="s">
        <v>636</v>
      </c>
      <c r="DD143" t="s">
        <v>636</v>
      </c>
      <c r="DE143" t="s">
        <v>636</v>
      </c>
      <c r="DF143" t="s">
        <v>636</v>
      </c>
      <c r="DG143" t="s">
        <v>636</v>
      </c>
      <c r="DH143">
        <v>4</v>
      </c>
      <c r="DI143" t="s">
        <v>636</v>
      </c>
      <c r="DJ143" t="s">
        <v>636</v>
      </c>
      <c r="DK143">
        <v>100</v>
      </c>
      <c r="DL143" t="s">
        <v>636</v>
      </c>
      <c r="DM143" t="s">
        <v>636</v>
      </c>
      <c r="DN143">
        <v>4</v>
      </c>
      <c r="DO143" t="s">
        <v>636</v>
      </c>
      <c r="DP143" t="s">
        <v>636</v>
      </c>
      <c r="DQ143">
        <v>100</v>
      </c>
      <c r="DR143" t="s">
        <v>636</v>
      </c>
      <c r="DS143" t="s">
        <v>636</v>
      </c>
      <c r="DT143">
        <v>2235</v>
      </c>
      <c r="DU143">
        <v>1142</v>
      </c>
      <c r="DV143">
        <v>1093</v>
      </c>
      <c r="DW143">
        <v>74</v>
      </c>
      <c r="DX143">
        <v>70</v>
      </c>
      <c r="DY143">
        <v>79</v>
      </c>
      <c r="DZ143">
        <v>2235</v>
      </c>
      <c r="EA143">
        <v>1142</v>
      </c>
      <c r="EB143">
        <v>1093</v>
      </c>
      <c r="EC143">
        <v>67</v>
      </c>
      <c r="ED143">
        <v>59</v>
      </c>
      <c r="EE143">
        <v>75</v>
      </c>
      <c r="EF143">
        <v>2235</v>
      </c>
      <c r="EG143">
        <v>1142</v>
      </c>
      <c r="EH143">
        <v>1093</v>
      </c>
      <c r="EI143">
        <v>74</v>
      </c>
      <c r="EJ143">
        <v>74</v>
      </c>
      <c r="EK143">
        <v>74</v>
      </c>
      <c r="EL143">
        <v>2235</v>
      </c>
      <c r="EM143">
        <v>1142</v>
      </c>
      <c r="EN143">
        <v>1093</v>
      </c>
      <c r="EO143">
        <v>82</v>
      </c>
      <c r="EP143">
        <v>80</v>
      </c>
      <c r="EQ143">
        <v>84</v>
      </c>
    </row>
    <row r="144" spans="1:147" x14ac:dyDescent="0.4">
      <c r="A144" t="s">
        <v>399</v>
      </c>
      <c r="B144" s="91" t="s">
        <v>240</v>
      </c>
      <c r="C144" s="91" t="s">
        <v>238</v>
      </c>
      <c r="D144">
        <v>1531</v>
      </c>
      <c r="E144">
        <v>792</v>
      </c>
      <c r="F144">
        <v>739</v>
      </c>
      <c r="G144">
        <v>74</v>
      </c>
      <c r="H144">
        <v>70</v>
      </c>
      <c r="I144">
        <v>78</v>
      </c>
      <c r="J144">
        <v>1531</v>
      </c>
      <c r="K144">
        <v>792</v>
      </c>
      <c r="L144">
        <v>739</v>
      </c>
      <c r="M144">
        <v>67</v>
      </c>
      <c r="N144">
        <v>61</v>
      </c>
      <c r="O144">
        <v>73</v>
      </c>
      <c r="P144">
        <v>1531</v>
      </c>
      <c r="Q144">
        <v>792</v>
      </c>
      <c r="R144">
        <v>739</v>
      </c>
      <c r="S144">
        <v>74</v>
      </c>
      <c r="T144">
        <v>74</v>
      </c>
      <c r="U144">
        <v>74</v>
      </c>
      <c r="V144">
        <v>1531</v>
      </c>
      <c r="W144">
        <v>792</v>
      </c>
      <c r="X144">
        <v>739</v>
      </c>
      <c r="Y144">
        <v>85</v>
      </c>
      <c r="Z144">
        <v>83</v>
      </c>
      <c r="AA144">
        <v>86</v>
      </c>
      <c r="AB144">
        <v>43</v>
      </c>
      <c r="AC144">
        <v>24</v>
      </c>
      <c r="AD144">
        <v>19</v>
      </c>
      <c r="AE144">
        <v>84</v>
      </c>
      <c r="AF144" t="s">
        <v>636</v>
      </c>
      <c r="AG144" t="s">
        <v>636</v>
      </c>
      <c r="AH144">
        <v>43</v>
      </c>
      <c r="AI144">
        <v>24</v>
      </c>
      <c r="AJ144">
        <v>19</v>
      </c>
      <c r="AK144">
        <v>65</v>
      </c>
      <c r="AL144">
        <v>58</v>
      </c>
      <c r="AM144">
        <v>74</v>
      </c>
      <c r="AN144">
        <v>43</v>
      </c>
      <c r="AO144">
        <v>24</v>
      </c>
      <c r="AP144">
        <v>19</v>
      </c>
      <c r="AQ144">
        <v>74</v>
      </c>
      <c r="AR144">
        <v>67</v>
      </c>
      <c r="AS144">
        <v>84</v>
      </c>
      <c r="AT144">
        <v>43</v>
      </c>
      <c r="AU144">
        <v>24</v>
      </c>
      <c r="AV144">
        <v>19</v>
      </c>
      <c r="AW144">
        <v>86</v>
      </c>
      <c r="AX144" t="s">
        <v>636</v>
      </c>
      <c r="AY144" t="s">
        <v>636</v>
      </c>
      <c r="AZ144">
        <v>31</v>
      </c>
      <c r="BA144">
        <v>14</v>
      </c>
      <c r="BB144">
        <v>17</v>
      </c>
      <c r="BC144">
        <v>65</v>
      </c>
      <c r="BD144">
        <v>64</v>
      </c>
      <c r="BE144">
        <v>65</v>
      </c>
      <c r="BF144">
        <v>31</v>
      </c>
      <c r="BG144">
        <v>14</v>
      </c>
      <c r="BH144">
        <v>17</v>
      </c>
      <c r="BI144">
        <v>55</v>
      </c>
      <c r="BJ144">
        <v>57</v>
      </c>
      <c r="BK144">
        <v>53</v>
      </c>
      <c r="BL144">
        <v>31</v>
      </c>
      <c r="BM144">
        <v>14</v>
      </c>
      <c r="BN144">
        <v>17</v>
      </c>
      <c r="BO144">
        <v>65</v>
      </c>
      <c r="BP144">
        <v>64</v>
      </c>
      <c r="BQ144">
        <v>65</v>
      </c>
      <c r="BR144">
        <v>31</v>
      </c>
      <c r="BS144">
        <v>14</v>
      </c>
      <c r="BT144">
        <v>17</v>
      </c>
      <c r="BU144">
        <v>77</v>
      </c>
      <c r="BV144">
        <v>71</v>
      </c>
      <c r="BW144">
        <v>82</v>
      </c>
      <c r="BX144">
        <v>5</v>
      </c>
      <c r="BY144" t="s">
        <v>636</v>
      </c>
      <c r="BZ144" t="s">
        <v>636</v>
      </c>
      <c r="CA144">
        <v>100</v>
      </c>
      <c r="CB144" t="s">
        <v>636</v>
      </c>
      <c r="CC144" t="s">
        <v>636</v>
      </c>
      <c r="CD144">
        <v>5</v>
      </c>
      <c r="CE144" t="s">
        <v>636</v>
      </c>
      <c r="CF144" t="s">
        <v>636</v>
      </c>
      <c r="CG144" t="s">
        <v>636</v>
      </c>
      <c r="CH144" t="s">
        <v>636</v>
      </c>
      <c r="CI144" t="s">
        <v>636</v>
      </c>
      <c r="CJ144">
        <v>5</v>
      </c>
      <c r="CK144" t="s">
        <v>636</v>
      </c>
      <c r="CL144" t="s">
        <v>636</v>
      </c>
      <c r="CM144" t="s">
        <v>636</v>
      </c>
      <c r="CN144" t="s">
        <v>636</v>
      </c>
      <c r="CO144" t="s">
        <v>636</v>
      </c>
      <c r="CP144">
        <v>5</v>
      </c>
      <c r="CQ144" t="s">
        <v>636</v>
      </c>
      <c r="CR144" t="s">
        <v>636</v>
      </c>
      <c r="CS144" t="s">
        <v>636</v>
      </c>
      <c r="CT144" t="s">
        <v>636</v>
      </c>
      <c r="CU144" t="s">
        <v>636</v>
      </c>
      <c r="CV144">
        <v>10</v>
      </c>
      <c r="CW144">
        <v>7</v>
      </c>
      <c r="CX144">
        <v>3</v>
      </c>
      <c r="CY144">
        <v>50</v>
      </c>
      <c r="CZ144" t="s">
        <v>636</v>
      </c>
      <c r="DA144" t="s">
        <v>636</v>
      </c>
      <c r="DB144">
        <v>10</v>
      </c>
      <c r="DC144">
        <v>7</v>
      </c>
      <c r="DD144">
        <v>3</v>
      </c>
      <c r="DE144">
        <v>40</v>
      </c>
      <c r="DF144" t="s">
        <v>636</v>
      </c>
      <c r="DG144" t="s">
        <v>636</v>
      </c>
      <c r="DH144">
        <v>10</v>
      </c>
      <c r="DI144">
        <v>7</v>
      </c>
      <c r="DJ144">
        <v>3</v>
      </c>
      <c r="DK144">
        <v>70</v>
      </c>
      <c r="DL144" t="s">
        <v>636</v>
      </c>
      <c r="DM144" t="s">
        <v>636</v>
      </c>
      <c r="DN144">
        <v>10</v>
      </c>
      <c r="DO144">
        <v>7</v>
      </c>
      <c r="DP144">
        <v>3</v>
      </c>
      <c r="DQ144">
        <v>60</v>
      </c>
      <c r="DR144" t="s">
        <v>636</v>
      </c>
      <c r="DS144" t="s">
        <v>636</v>
      </c>
      <c r="DT144">
        <v>1632</v>
      </c>
      <c r="DU144">
        <v>847</v>
      </c>
      <c r="DV144">
        <v>785</v>
      </c>
      <c r="DW144">
        <v>74</v>
      </c>
      <c r="DX144">
        <v>70</v>
      </c>
      <c r="DY144">
        <v>78</v>
      </c>
      <c r="DZ144">
        <v>1632</v>
      </c>
      <c r="EA144">
        <v>847</v>
      </c>
      <c r="EB144">
        <v>785</v>
      </c>
      <c r="EC144">
        <v>66</v>
      </c>
      <c r="ED144">
        <v>61</v>
      </c>
      <c r="EE144">
        <v>72</v>
      </c>
      <c r="EF144">
        <v>1632</v>
      </c>
      <c r="EG144">
        <v>847</v>
      </c>
      <c r="EH144">
        <v>785</v>
      </c>
      <c r="EI144">
        <v>74</v>
      </c>
      <c r="EJ144">
        <v>74</v>
      </c>
      <c r="EK144">
        <v>74</v>
      </c>
      <c r="EL144">
        <v>1632</v>
      </c>
      <c r="EM144">
        <v>847</v>
      </c>
      <c r="EN144">
        <v>785</v>
      </c>
      <c r="EO144">
        <v>84</v>
      </c>
      <c r="EP144">
        <v>82</v>
      </c>
      <c r="EQ144">
        <v>86</v>
      </c>
    </row>
    <row r="145" spans="1:147" x14ac:dyDescent="0.4">
      <c r="A145" t="s">
        <v>446</v>
      </c>
      <c r="B145" s="91" t="s">
        <v>285</v>
      </c>
      <c r="C145" s="91" t="s">
        <v>277</v>
      </c>
      <c r="D145">
        <v>8352</v>
      </c>
      <c r="E145">
        <v>4245</v>
      </c>
      <c r="F145">
        <v>4107</v>
      </c>
      <c r="G145">
        <v>72</v>
      </c>
      <c r="H145">
        <v>67</v>
      </c>
      <c r="I145">
        <v>78</v>
      </c>
      <c r="J145">
        <v>8352</v>
      </c>
      <c r="K145">
        <v>4245</v>
      </c>
      <c r="L145">
        <v>4107</v>
      </c>
      <c r="M145">
        <v>64</v>
      </c>
      <c r="N145">
        <v>56</v>
      </c>
      <c r="O145">
        <v>73</v>
      </c>
      <c r="P145">
        <v>8352</v>
      </c>
      <c r="Q145">
        <v>4245</v>
      </c>
      <c r="R145">
        <v>4107</v>
      </c>
      <c r="S145">
        <v>71</v>
      </c>
      <c r="T145">
        <v>71</v>
      </c>
      <c r="U145">
        <v>72</v>
      </c>
      <c r="V145">
        <v>8352</v>
      </c>
      <c r="W145">
        <v>4245</v>
      </c>
      <c r="X145">
        <v>4107</v>
      </c>
      <c r="Y145">
        <v>82</v>
      </c>
      <c r="Z145">
        <v>79</v>
      </c>
      <c r="AA145">
        <v>84</v>
      </c>
      <c r="AB145">
        <v>434</v>
      </c>
      <c r="AC145">
        <v>219</v>
      </c>
      <c r="AD145">
        <v>215</v>
      </c>
      <c r="AE145">
        <v>74</v>
      </c>
      <c r="AF145">
        <v>72</v>
      </c>
      <c r="AG145">
        <v>75</v>
      </c>
      <c r="AH145">
        <v>434</v>
      </c>
      <c r="AI145">
        <v>219</v>
      </c>
      <c r="AJ145">
        <v>215</v>
      </c>
      <c r="AK145">
        <v>66</v>
      </c>
      <c r="AL145">
        <v>63</v>
      </c>
      <c r="AM145">
        <v>69</v>
      </c>
      <c r="AN145">
        <v>434</v>
      </c>
      <c r="AO145">
        <v>219</v>
      </c>
      <c r="AP145">
        <v>215</v>
      </c>
      <c r="AQ145">
        <v>70</v>
      </c>
      <c r="AR145">
        <v>74</v>
      </c>
      <c r="AS145">
        <v>66</v>
      </c>
      <c r="AT145">
        <v>434</v>
      </c>
      <c r="AU145">
        <v>219</v>
      </c>
      <c r="AV145">
        <v>215</v>
      </c>
      <c r="AW145">
        <v>84</v>
      </c>
      <c r="AX145">
        <v>85</v>
      </c>
      <c r="AY145">
        <v>83</v>
      </c>
      <c r="AZ145">
        <v>233</v>
      </c>
      <c r="BA145">
        <v>115</v>
      </c>
      <c r="BB145">
        <v>118</v>
      </c>
      <c r="BC145">
        <v>70</v>
      </c>
      <c r="BD145">
        <v>64</v>
      </c>
      <c r="BE145">
        <v>76</v>
      </c>
      <c r="BF145">
        <v>233</v>
      </c>
      <c r="BG145">
        <v>115</v>
      </c>
      <c r="BH145">
        <v>118</v>
      </c>
      <c r="BI145">
        <v>60</v>
      </c>
      <c r="BJ145">
        <v>54</v>
      </c>
      <c r="BK145">
        <v>66</v>
      </c>
      <c r="BL145">
        <v>233</v>
      </c>
      <c r="BM145">
        <v>115</v>
      </c>
      <c r="BN145">
        <v>118</v>
      </c>
      <c r="BO145">
        <v>69</v>
      </c>
      <c r="BP145">
        <v>70</v>
      </c>
      <c r="BQ145">
        <v>69</v>
      </c>
      <c r="BR145">
        <v>233</v>
      </c>
      <c r="BS145">
        <v>115</v>
      </c>
      <c r="BT145">
        <v>118</v>
      </c>
      <c r="BU145">
        <v>76</v>
      </c>
      <c r="BV145">
        <v>72</v>
      </c>
      <c r="BW145">
        <v>80</v>
      </c>
      <c r="BX145">
        <v>84</v>
      </c>
      <c r="BY145">
        <v>40</v>
      </c>
      <c r="BZ145">
        <v>44</v>
      </c>
      <c r="CA145">
        <v>69</v>
      </c>
      <c r="CB145">
        <v>55</v>
      </c>
      <c r="CC145">
        <v>82</v>
      </c>
      <c r="CD145">
        <v>84</v>
      </c>
      <c r="CE145">
        <v>40</v>
      </c>
      <c r="CF145">
        <v>44</v>
      </c>
      <c r="CG145">
        <v>62</v>
      </c>
      <c r="CH145">
        <v>40</v>
      </c>
      <c r="CI145">
        <v>82</v>
      </c>
      <c r="CJ145">
        <v>84</v>
      </c>
      <c r="CK145">
        <v>40</v>
      </c>
      <c r="CL145">
        <v>44</v>
      </c>
      <c r="CM145">
        <v>60</v>
      </c>
      <c r="CN145">
        <v>48</v>
      </c>
      <c r="CO145">
        <v>70</v>
      </c>
      <c r="CP145">
        <v>84</v>
      </c>
      <c r="CQ145">
        <v>40</v>
      </c>
      <c r="CR145">
        <v>44</v>
      </c>
      <c r="CS145">
        <v>75</v>
      </c>
      <c r="CT145">
        <v>58</v>
      </c>
      <c r="CU145">
        <v>91</v>
      </c>
      <c r="CV145">
        <v>45</v>
      </c>
      <c r="CW145">
        <v>24</v>
      </c>
      <c r="CX145">
        <v>21</v>
      </c>
      <c r="CY145">
        <v>71</v>
      </c>
      <c r="CZ145">
        <v>67</v>
      </c>
      <c r="DA145">
        <v>76</v>
      </c>
      <c r="DB145">
        <v>45</v>
      </c>
      <c r="DC145">
        <v>24</v>
      </c>
      <c r="DD145">
        <v>21</v>
      </c>
      <c r="DE145">
        <v>76</v>
      </c>
      <c r="DF145">
        <v>67</v>
      </c>
      <c r="DG145">
        <v>86</v>
      </c>
      <c r="DH145">
        <v>45</v>
      </c>
      <c r="DI145">
        <v>24</v>
      </c>
      <c r="DJ145">
        <v>21</v>
      </c>
      <c r="DK145">
        <v>89</v>
      </c>
      <c r="DL145" t="s">
        <v>636</v>
      </c>
      <c r="DM145" t="s">
        <v>636</v>
      </c>
      <c r="DN145">
        <v>45</v>
      </c>
      <c r="DO145">
        <v>24</v>
      </c>
      <c r="DP145">
        <v>21</v>
      </c>
      <c r="DQ145">
        <v>82</v>
      </c>
      <c r="DR145">
        <v>79</v>
      </c>
      <c r="DS145">
        <v>86</v>
      </c>
      <c r="DT145">
        <v>9264</v>
      </c>
      <c r="DU145">
        <v>4701</v>
      </c>
      <c r="DV145">
        <v>4563</v>
      </c>
      <c r="DW145">
        <v>72</v>
      </c>
      <c r="DX145">
        <v>66</v>
      </c>
      <c r="DY145">
        <v>77</v>
      </c>
      <c r="DZ145">
        <v>9264</v>
      </c>
      <c r="EA145">
        <v>4701</v>
      </c>
      <c r="EB145">
        <v>4563</v>
      </c>
      <c r="EC145">
        <v>64</v>
      </c>
      <c r="ED145">
        <v>56</v>
      </c>
      <c r="EE145">
        <v>72</v>
      </c>
      <c r="EF145">
        <v>9264</v>
      </c>
      <c r="EG145">
        <v>4701</v>
      </c>
      <c r="EH145">
        <v>4563</v>
      </c>
      <c r="EI145">
        <v>71</v>
      </c>
      <c r="EJ145">
        <v>70</v>
      </c>
      <c r="EK145">
        <v>72</v>
      </c>
      <c r="EL145">
        <v>9264</v>
      </c>
      <c r="EM145">
        <v>4701</v>
      </c>
      <c r="EN145">
        <v>4563</v>
      </c>
      <c r="EO145">
        <v>81</v>
      </c>
      <c r="EP145">
        <v>79</v>
      </c>
      <c r="EQ145">
        <v>84</v>
      </c>
    </row>
    <row r="146" spans="1:147" x14ac:dyDescent="0.4">
      <c r="A146" t="s">
        <v>445</v>
      </c>
      <c r="B146" s="91" t="s">
        <v>284</v>
      </c>
      <c r="C146" s="91" t="s">
        <v>277</v>
      </c>
      <c r="D146">
        <v>2067</v>
      </c>
      <c r="E146">
        <v>1091</v>
      </c>
      <c r="F146">
        <v>976</v>
      </c>
      <c r="G146">
        <v>64</v>
      </c>
      <c r="H146">
        <v>60</v>
      </c>
      <c r="I146">
        <v>68</v>
      </c>
      <c r="J146">
        <v>2067</v>
      </c>
      <c r="K146">
        <v>1091</v>
      </c>
      <c r="L146">
        <v>976</v>
      </c>
      <c r="M146">
        <v>55</v>
      </c>
      <c r="N146">
        <v>49</v>
      </c>
      <c r="O146">
        <v>62</v>
      </c>
      <c r="P146">
        <v>2067</v>
      </c>
      <c r="Q146">
        <v>1091</v>
      </c>
      <c r="R146">
        <v>976</v>
      </c>
      <c r="S146">
        <v>67</v>
      </c>
      <c r="T146">
        <v>66</v>
      </c>
      <c r="U146">
        <v>68</v>
      </c>
      <c r="V146">
        <v>2067</v>
      </c>
      <c r="W146">
        <v>1091</v>
      </c>
      <c r="X146">
        <v>976</v>
      </c>
      <c r="Y146">
        <v>75</v>
      </c>
      <c r="Z146">
        <v>71</v>
      </c>
      <c r="AA146">
        <v>78</v>
      </c>
      <c r="AB146">
        <v>496</v>
      </c>
      <c r="AC146">
        <v>256</v>
      </c>
      <c r="AD146">
        <v>240</v>
      </c>
      <c r="AE146">
        <v>68</v>
      </c>
      <c r="AF146">
        <v>63</v>
      </c>
      <c r="AG146">
        <v>74</v>
      </c>
      <c r="AH146">
        <v>496</v>
      </c>
      <c r="AI146">
        <v>256</v>
      </c>
      <c r="AJ146">
        <v>240</v>
      </c>
      <c r="AK146">
        <v>62</v>
      </c>
      <c r="AL146">
        <v>56</v>
      </c>
      <c r="AM146">
        <v>68</v>
      </c>
      <c r="AN146">
        <v>496</v>
      </c>
      <c r="AO146">
        <v>256</v>
      </c>
      <c r="AP146">
        <v>240</v>
      </c>
      <c r="AQ146">
        <v>67</v>
      </c>
      <c r="AR146">
        <v>67</v>
      </c>
      <c r="AS146">
        <v>68</v>
      </c>
      <c r="AT146">
        <v>496</v>
      </c>
      <c r="AU146">
        <v>256</v>
      </c>
      <c r="AV146">
        <v>240</v>
      </c>
      <c r="AW146">
        <v>77</v>
      </c>
      <c r="AX146">
        <v>74</v>
      </c>
      <c r="AY146">
        <v>80</v>
      </c>
      <c r="AZ146">
        <v>655</v>
      </c>
      <c r="BA146">
        <v>336</v>
      </c>
      <c r="BB146">
        <v>319</v>
      </c>
      <c r="BC146">
        <v>72</v>
      </c>
      <c r="BD146">
        <v>69</v>
      </c>
      <c r="BE146">
        <v>76</v>
      </c>
      <c r="BF146">
        <v>655</v>
      </c>
      <c r="BG146">
        <v>336</v>
      </c>
      <c r="BH146">
        <v>319</v>
      </c>
      <c r="BI146">
        <v>64</v>
      </c>
      <c r="BJ146">
        <v>58</v>
      </c>
      <c r="BK146">
        <v>71</v>
      </c>
      <c r="BL146">
        <v>655</v>
      </c>
      <c r="BM146">
        <v>336</v>
      </c>
      <c r="BN146">
        <v>319</v>
      </c>
      <c r="BO146">
        <v>73</v>
      </c>
      <c r="BP146">
        <v>71</v>
      </c>
      <c r="BQ146">
        <v>75</v>
      </c>
      <c r="BR146">
        <v>655</v>
      </c>
      <c r="BS146">
        <v>336</v>
      </c>
      <c r="BT146">
        <v>319</v>
      </c>
      <c r="BU146">
        <v>79</v>
      </c>
      <c r="BV146">
        <v>76</v>
      </c>
      <c r="BW146">
        <v>82</v>
      </c>
      <c r="BX146">
        <v>411</v>
      </c>
      <c r="BY146">
        <v>200</v>
      </c>
      <c r="BZ146">
        <v>211</v>
      </c>
      <c r="CA146">
        <v>74</v>
      </c>
      <c r="CB146">
        <v>68</v>
      </c>
      <c r="CC146">
        <v>81</v>
      </c>
      <c r="CD146">
        <v>411</v>
      </c>
      <c r="CE146">
        <v>200</v>
      </c>
      <c r="CF146">
        <v>211</v>
      </c>
      <c r="CG146">
        <v>66</v>
      </c>
      <c r="CH146">
        <v>57</v>
      </c>
      <c r="CI146">
        <v>75</v>
      </c>
      <c r="CJ146">
        <v>411</v>
      </c>
      <c r="CK146">
        <v>200</v>
      </c>
      <c r="CL146">
        <v>211</v>
      </c>
      <c r="CM146">
        <v>70</v>
      </c>
      <c r="CN146">
        <v>66</v>
      </c>
      <c r="CO146">
        <v>74</v>
      </c>
      <c r="CP146">
        <v>411</v>
      </c>
      <c r="CQ146">
        <v>200</v>
      </c>
      <c r="CR146">
        <v>211</v>
      </c>
      <c r="CS146">
        <v>79</v>
      </c>
      <c r="CT146">
        <v>75</v>
      </c>
      <c r="CU146">
        <v>83</v>
      </c>
      <c r="CV146">
        <v>21</v>
      </c>
      <c r="CW146">
        <v>12</v>
      </c>
      <c r="CX146">
        <v>9</v>
      </c>
      <c r="CY146">
        <v>76</v>
      </c>
      <c r="CZ146" t="s">
        <v>636</v>
      </c>
      <c r="DA146" t="s">
        <v>636</v>
      </c>
      <c r="DB146">
        <v>21</v>
      </c>
      <c r="DC146">
        <v>12</v>
      </c>
      <c r="DD146">
        <v>9</v>
      </c>
      <c r="DE146">
        <v>86</v>
      </c>
      <c r="DF146" t="s">
        <v>636</v>
      </c>
      <c r="DG146" t="s">
        <v>636</v>
      </c>
      <c r="DH146">
        <v>21</v>
      </c>
      <c r="DI146">
        <v>12</v>
      </c>
      <c r="DJ146">
        <v>9</v>
      </c>
      <c r="DK146" t="s">
        <v>636</v>
      </c>
      <c r="DL146">
        <v>100</v>
      </c>
      <c r="DM146" t="s">
        <v>636</v>
      </c>
      <c r="DN146">
        <v>21</v>
      </c>
      <c r="DO146">
        <v>12</v>
      </c>
      <c r="DP146">
        <v>9</v>
      </c>
      <c r="DQ146">
        <v>81</v>
      </c>
      <c r="DR146" t="s">
        <v>636</v>
      </c>
      <c r="DS146" t="s">
        <v>636</v>
      </c>
      <c r="DT146">
        <v>3800</v>
      </c>
      <c r="DU146">
        <v>1975</v>
      </c>
      <c r="DV146">
        <v>1825</v>
      </c>
      <c r="DW146">
        <v>66</v>
      </c>
      <c r="DX146">
        <v>62</v>
      </c>
      <c r="DY146">
        <v>71</v>
      </c>
      <c r="DZ146">
        <v>3800</v>
      </c>
      <c r="EA146">
        <v>1975</v>
      </c>
      <c r="EB146">
        <v>1825</v>
      </c>
      <c r="EC146">
        <v>58</v>
      </c>
      <c r="ED146">
        <v>52</v>
      </c>
      <c r="EE146">
        <v>65</v>
      </c>
      <c r="EF146">
        <v>3800</v>
      </c>
      <c r="EG146">
        <v>1975</v>
      </c>
      <c r="EH146">
        <v>1825</v>
      </c>
      <c r="EI146">
        <v>68</v>
      </c>
      <c r="EJ146">
        <v>67</v>
      </c>
      <c r="EK146">
        <v>69</v>
      </c>
      <c r="EL146">
        <v>3800</v>
      </c>
      <c r="EM146">
        <v>1975</v>
      </c>
      <c r="EN146">
        <v>1825</v>
      </c>
      <c r="EO146">
        <v>75</v>
      </c>
      <c r="EP146">
        <v>72</v>
      </c>
      <c r="EQ146">
        <v>79</v>
      </c>
    </row>
    <row r="147" spans="1:147" x14ac:dyDescent="0.4">
      <c r="A147" t="s">
        <v>454</v>
      </c>
      <c r="B147" s="91" t="s">
        <v>292</v>
      </c>
      <c r="C147" s="91" t="s">
        <v>287</v>
      </c>
      <c r="D147">
        <v>2799</v>
      </c>
      <c r="E147">
        <v>1467</v>
      </c>
      <c r="F147">
        <v>1332</v>
      </c>
      <c r="G147">
        <v>73</v>
      </c>
      <c r="H147">
        <v>67</v>
      </c>
      <c r="I147">
        <v>79</v>
      </c>
      <c r="J147">
        <v>2799</v>
      </c>
      <c r="K147">
        <v>1467</v>
      </c>
      <c r="L147">
        <v>1332</v>
      </c>
      <c r="M147">
        <v>62</v>
      </c>
      <c r="N147">
        <v>54</v>
      </c>
      <c r="O147">
        <v>71</v>
      </c>
      <c r="P147">
        <v>2799</v>
      </c>
      <c r="Q147">
        <v>1467</v>
      </c>
      <c r="R147">
        <v>1332</v>
      </c>
      <c r="S147">
        <v>69</v>
      </c>
      <c r="T147">
        <v>70</v>
      </c>
      <c r="U147">
        <v>68</v>
      </c>
      <c r="V147">
        <v>2799</v>
      </c>
      <c r="W147">
        <v>1467</v>
      </c>
      <c r="X147">
        <v>1332</v>
      </c>
      <c r="Y147">
        <v>84</v>
      </c>
      <c r="Z147">
        <v>82</v>
      </c>
      <c r="AA147">
        <v>86</v>
      </c>
      <c r="AB147">
        <v>76</v>
      </c>
      <c r="AC147">
        <v>39</v>
      </c>
      <c r="AD147">
        <v>37</v>
      </c>
      <c r="AE147">
        <v>79</v>
      </c>
      <c r="AF147">
        <v>69</v>
      </c>
      <c r="AG147">
        <v>89</v>
      </c>
      <c r="AH147">
        <v>76</v>
      </c>
      <c r="AI147">
        <v>39</v>
      </c>
      <c r="AJ147">
        <v>37</v>
      </c>
      <c r="AK147">
        <v>70</v>
      </c>
      <c r="AL147">
        <v>49</v>
      </c>
      <c r="AM147">
        <v>92</v>
      </c>
      <c r="AN147">
        <v>76</v>
      </c>
      <c r="AO147">
        <v>39</v>
      </c>
      <c r="AP147">
        <v>37</v>
      </c>
      <c r="AQ147">
        <v>74</v>
      </c>
      <c r="AR147">
        <v>69</v>
      </c>
      <c r="AS147">
        <v>78</v>
      </c>
      <c r="AT147">
        <v>76</v>
      </c>
      <c r="AU147">
        <v>39</v>
      </c>
      <c r="AV147">
        <v>37</v>
      </c>
      <c r="AW147">
        <v>89</v>
      </c>
      <c r="AX147" t="s">
        <v>636</v>
      </c>
      <c r="AY147" t="s">
        <v>636</v>
      </c>
      <c r="AZ147">
        <v>25</v>
      </c>
      <c r="BA147">
        <v>10</v>
      </c>
      <c r="BB147">
        <v>15</v>
      </c>
      <c r="BC147">
        <v>84</v>
      </c>
      <c r="BD147" t="s">
        <v>636</v>
      </c>
      <c r="BE147" t="s">
        <v>636</v>
      </c>
      <c r="BF147">
        <v>25</v>
      </c>
      <c r="BG147">
        <v>10</v>
      </c>
      <c r="BH147">
        <v>15</v>
      </c>
      <c r="BI147">
        <v>80</v>
      </c>
      <c r="BJ147" t="s">
        <v>636</v>
      </c>
      <c r="BK147" t="s">
        <v>636</v>
      </c>
      <c r="BL147">
        <v>25</v>
      </c>
      <c r="BM147">
        <v>10</v>
      </c>
      <c r="BN147">
        <v>15</v>
      </c>
      <c r="BO147">
        <v>80</v>
      </c>
      <c r="BP147" t="s">
        <v>636</v>
      </c>
      <c r="BQ147" t="s">
        <v>636</v>
      </c>
      <c r="BR147">
        <v>25</v>
      </c>
      <c r="BS147">
        <v>10</v>
      </c>
      <c r="BT147">
        <v>15</v>
      </c>
      <c r="BU147">
        <v>88</v>
      </c>
      <c r="BV147" t="s">
        <v>636</v>
      </c>
      <c r="BW147" t="s">
        <v>636</v>
      </c>
      <c r="BX147">
        <v>7</v>
      </c>
      <c r="BY147" t="s">
        <v>636</v>
      </c>
      <c r="BZ147" t="s">
        <v>636</v>
      </c>
      <c r="CA147" t="s">
        <v>636</v>
      </c>
      <c r="CB147" t="s">
        <v>636</v>
      </c>
      <c r="CC147" t="s">
        <v>636</v>
      </c>
      <c r="CD147">
        <v>7</v>
      </c>
      <c r="CE147" t="s">
        <v>636</v>
      </c>
      <c r="CF147" t="s">
        <v>636</v>
      </c>
      <c r="CG147" t="s">
        <v>636</v>
      </c>
      <c r="CH147" t="s">
        <v>636</v>
      </c>
      <c r="CI147" t="s">
        <v>636</v>
      </c>
      <c r="CJ147">
        <v>7</v>
      </c>
      <c r="CK147" t="s">
        <v>636</v>
      </c>
      <c r="CL147" t="s">
        <v>636</v>
      </c>
      <c r="CM147" t="s">
        <v>636</v>
      </c>
      <c r="CN147" t="s">
        <v>636</v>
      </c>
      <c r="CO147" t="s">
        <v>636</v>
      </c>
      <c r="CP147">
        <v>7</v>
      </c>
      <c r="CQ147" t="s">
        <v>636</v>
      </c>
      <c r="CR147" t="s">
        <v>636</v>
      </c>
      <c r="CS147">
        <v>57</v>
      </c>
      <c r="CT147" t="s">
        <v>636</v>
      </c>
      <c r="CU147" t="s">
        <v>636</v>
      </c>
      <c r="CV147">
        <v>5</v>
      </c>
      <c r="CW147" t="s">
        <v>636</v>
      </c>
      <c r="CX147" t="s">
        <v>636</v>
      </c>
      <c r="CY147" t="s">
        <v>636</v>
      </c>
      <c r="CZ147" t="s">
        <v>636</v>
      </c>
      <c r="DA147" t="s">
        <v>636</v>
      </c>
      <c r="DB147">
        <v>5</v>
      </c>
      <c r="DC147" t="s">
        <v>636</v>
      </c>
      <c r="DD147" t="s">
        <v>636</v>
      </c>
      <c r="DE147" t="s">
        <v>636</v>
      </c>
      <c r="DF147" t="s">
        <v>636</v>
      </c>
      <c r="DG147" t="s">
        <v>636</v>
      </c>
      <c r="DH147">
        <v>5</v>
      </c>
      <c r="DI147" t="s">
        <v>636</v>
      </c>
      <c r="DJ147" t="s">
        <v>636</v>
      </c>
      <c r="DK147">
        <v>100</v>
      </c>
      <c r="DL147" t="s">
        <v>636</v>
      </c>
      <c r="DM147" t="s">
        <v>636</v>
      </c>
      <c r="DN147">
        <v>5</v>
      </c>
      <c r="DO147" t="s">
        <v>636</v>
      </c>
      <c r="DP147" t="s">
        <v>636</v>
      </c>
      <c r="DQ147">
        <v>100</v>
      </c>
      <c r="DR147" t="s">
        <v>636</v>
      </c>
      <c r="DS147" t="s">
        <v>636</v>
      </c>
      <c r="DT147">
        <v>2946</v>
      </c>
      <c r="DU147">
        <v>1541</v>
      </c>
      <c r="DV147">
        <v>1405</v>
      </c>
      <c r="DW147">
        <v>73</v>
      </c>
      <c r="DX147">
        <v>67</v>
      </c>
      <c r="DY147">
        <v>80</v>
      </c>
      <c r="DZ147">
        <v>2946</v>
      </c>
      <c r="EA147">
        <v>1541</v>
      </c>
      <c r="EB147">
        <v>1405</v>
      </c>
      <c r="EC147">
        <v>62</v>
      </c>
      <c r="ED147">
        <v>54</v>
      </c>
      <c r="EE147">
        <v>71</v>
      </c>
      <c r="EF147">
        <v>2946</v>
      </c>
      <c r="EG147">
        <v>1541</v>
      </c>
      <c r="EH147">
        <v>1405</v>
      </c>
      <c r="EI147">
        <v>69</v>
      </c>
      <c r="EJ147">
        <v>70</v>
      </c>
      <c r="EK147">
        <v>68</v>
      </c>
      <c r="EL147">
        <v>2946</v>
      </c>
      <c r="EM147">
        <v>1541</v>
      </c>
      <c r="EN147">
        <v>1405</v>
      </c>
      <c r="EO147">
        <v>84</v>
      </c>
      <c r="EP147">
        <v>82</v>
      </c>
      <c r="EQ147">
        <v>86</v>
      </c>
    </row>
    <row r="148" spans="1:147" x14ac:dyDescent="0.4">
      <c r="A148" t="s">
        <v>458</v>
      </c>
      <c r="B148" s="91" t="s">
        <v>296</v>
      </c>
      <c r="C148" s="91" t="s">
        <v>287</v>
      </c>
      <c r="D148">
        <v>1907</v>
      </c>
      <c r="E148">
        <v>1019</v>
      </c>
      <c r="F148">
        <v>888</v>
      </c>
      <c r="G148">
        <v>77</v>
      </c>
      <c r="H148">
        <v>73</v>
      </c>
      <c r="I148">
        <v>82</v>
      </c>
      <c r="J148">
        <v>1907</v>
      </c>
      <c r="K148">
        <v>1019</v>
      </c>
      <c r="L148">
        <v>888</v>
      </c>
      <c r="M148">
        <v>68</v>
      </c>
      <c r="N148">
        <v>60</v>
      </c>
      <c r="O148">
        <v>76</v>
      </c>
      <c r="P148">
        <v>1907</v>
      </c>
      <c r="Q148">
        <v>1019</v>
      </c>
      <c r="R148">
        <v>888</v>
      </c>
      <c r="S148">
        <v>76</v>
      </c>
      <c r="T148">
        <v>74</v>
      </c>
      <c r="U148">
        <v>79</v>
      </c>
      <c r="V148">
        <v>1907</v>
      </c>
      <c r="W148">
        <v>1019</v>
      </c>
      <c r="X148">
        <v>888</v>
      </c>
      <c r="Y148">
        <v>83</v>
      </c>
      <c r="Z148">
        <v>81</v>
      </c>
      <c r="AA148">
        <v>86</v>
      </c>
      <c r="AB148">
        <v>106</v>
      </c>
      <c r="AC148">
        <v>55</v>
      </c>
      <c r="AD148">
        <v>51</v>
      </c>
      <c r="AE148">
        <v>80</v>
      </c>
      <c r="AF148">
        <v>84</v>
      </c>
      <c r="AG148">
        <v>76</v>
      </c>
      <c r="AH148">
        <v>106</v>
      </c>
      <c r="AI148">
        <v>55</v>
      </c>
      <c r="AJ148">
        <v>51</v>
      </c>
      <c r="AK148">
        <v>70</v>
      </c>
      <c r="AL148">
        <v>76</v>
      </c>
      <c r="AM148">
        <v>63</v>
      </c>
      <c r="AN148">
        <v>106</v>
      </c>
      <c r="AO148">
        <v>55</v>
      </c>
      <c r="AP148">
        <v>51</v>
      </c>
      <c r="AQ148">
        <v>71</v>
      </c>
      <c r="AR148">
        <v>78</v>
      </c>
      <c r="AS148">
        <v>63</v>
      </c>
      <c r="AT148">
        <v>106</v>
      </c>
      <c r="AU148">
        <v>55</v>
      </c>
      <c r="AV148">
        <v>51</v>
      </c>
      <c r="AW148">
        <v>87</v>
      </c>
      <c r="AX148">
        <v>89</v>
      </c>
      <c r="AY148">
        <v>84</v>
      </c>
      <c r="AZ148">
        <v>155</v>
      </c>
      <c r="BA148">
        <v>80</v>
      </c>
      <c r="BB148">
        <v>75</v>
      </c>
      <c r="BC148">
        <v>72</v>
      </c>
      <c r="BD148">
        <v>65</v>
      </c>
      <c r="BE148">
        <v>80</v>
      </c>
      <c r="BF148">
        <v>155</v>
      </c>
      <c r="BG148">
        <v>80</v>
      </c>
      <c r="BH148">
        <v>75</v>
      </c>
      <c r="BI148">
        <v>69</v>
      </c>
      <c r="BJ148">
        <v>60</v>
      </c>
      <c r="BK148">
        <v>79</v>
      </c>
      <c r="BL148">
        <v>155</v>
      </c>
      <c r="BM148">
        <v>80</v>
      </c>
      <c r="BN148">
        <v>75</v>
      </c>
      <c r="BO148">
        <v>70</v>
      </c>
      <c r="BP148">
        <v>65</v>
      </c>
      <c r="BQ148">
        <v>76</v>
      </c>
      <c r="BR148">
        <v>155</v>
      </c>
      <c r="BS148">
        <v>80</v>
      </c>
      <c r="BT148">
        <v>75</v>
      </c>
      <c r="BU148">
        <v>77</v>
      </c>
      <c r="BV148">
        <v>74</v>
      </c>
      <c r="BW148">
        <v>80</v>
      </c>
      <c r="BX148">
        <v>63</v>
      </c>
      <c r="BY148">
        <v>26</v>
      </c>
      <c r="BZ148">
        <v>37</v>
      </c>
      <c r="CA148">
        <v>84</v>
      </c>
      <c r="CB148">
        <v>77</v>
      </c>
      <c r="CC148">
        <v>89</v>
      </c>
      <c r="CD148">
        <v>63</v>
      </c>
      <c r="CE148">
        <v>26</v>
      </c>
      <c r="CF148">
        <v>37</v>
      </c>
      <c r="CG148">
        <v>83</v>
      </c>
      <c r="CH148">
        <v>73</v>
      </c>
      <c r="CI148">
        <v>89</v>
      </c>
      <c r="CJ148">
        <v>63</v>
      </c>
      <c r="CK148">
        <v>26</v>
      </c>
      <c r="CL148">
        <v>37</v>
      </c>
      <c r="CM148">
        <v>83</v>
      </c>
      <c r="CN148">
        <v>81</v>
      </c>
      <c r="CO148">
        <v>84</v>
      </c>
      <c r="CP148">
        <v>63</v>
      </c>
      <c r="CQ148">
        <v>26</v>
      </c>
      <c r="CR148">
        <v>37</v>
      </c>
      <c r="CS148">
        <v>89</v>
      </c>
      <c r="CT148">
        <v>85</v>
      </c>
      <c r="CU148">
        <v>92</v>
      </c>
      <c r="CV148">
        <v>4</v>
      </c>
      <c r="CW148" t="s">
        <v>636</v>
      </c>
      <c r="CX148" t="s">
        <v>636</v>
      </c>
      <c r="CY148">
        <v>100</v>
      </c>
      <c r="CZ148" t="s">
        <v>636</v>
      </c>
      <c r="DA148" t="s">
        <v>636</v>
      </c>
      <c r="DB148">
        <v>4</v>
      </c>
      <c r="DC148" t="s">
        <v>636</v>
      </c>
      <c r="DD148" t="s">
        <v>636</v>
      </c>
      <c r="DE148">
        <v>100</v>
      </c>
      <c r="DF148" t="s">
        <v>636</v>
      </c>
      <c r="DG148" t="s">
        <v>636</v>
      </c>
      <c r="DH148">
        <v>4</v>
      </c>
      <c r="DI148" t="s">
        <v>636</v>
      </c>
      <c r="DJ148" t="s">
        <v>636</v>
      </c>
      <c r="DK148">
        <v>100</v>
      </c>
      <c r="DL148" t="s">
        <v>636</v>
      </c>
      <c r="DM148" t="s">
        <v>636</v>
      </c>
      <c r="DN148">
        <v>4</v>
      </c>
      <c r="DO148" t="s">
        <v>636</v>
      </c>
      <c r="DP148" t="s">
        <v>636</v>
      </c>
      <c r="DQ148">
        <v>100</v>
      </c>
      <c r="DR148" t="s">
        <v>636</v>
      </c>
      <c r="DS148" t="s">
        <v>636</v>
      </c>
      <c r="DT148">
        <v>2263</v>
      </c>
      <c r="DU148">
        <v>1198</v>
      </c>
      <c r="DV148">
        <v>1065</v>
      </c>
      <c r="DW148">
        <v>77</v>
      </c>
      <c r="DX148">
        <v>73</v>
      </c>
      <c r="DY148">
        <v>82</v>
      </c>
      <c r="DZ148">
        <v>2263</v>
      </c>
      <c r="EA148">
        <v>1198</v>
      </c>
      <c r="EB148">
        <v>1065</v>
      </c>
      <c r="EC148">
        <v>68</v>
      </c>
      <c r="ED148">
        <v>61</v>
      </c>
      <c r="EE148">
        <v>76</v>
      </c>
      <c r="EF148">
        <v>2263</v>
      </c>
      <c r="EG148">
        <v>1198</v>
      </c>
      <c r="EH148">
        <v>1065</v>
      </c>
      <c r="EI148">
        <v>76</v>
      </c>
      <c r="EJ148">
        <v>74</v>
      </c>
      <c r="EK148">
        <v>78</v>
      </c>
      <c r="EL148">
        <v>2263</v>
      </c>
      <c r="EM148">
        <v>1198</v>
      </c>
      <c r="EN148">
        <v>1065</v>
      </c>
      <c r="EO148">
        <v>83</v>
      </c>
      <c r="EP148">
        <v>80</v>
      </c>
      <c r="EQ148">
        <v>86</v>
      </c>
    </row>
    <row r="149" spans="1:147" x14ac:dyDescent="0.4">
      <c r="A149" t="s">
        <v>402</v>
      </c>
      <c r="B149" s="91" t="s">
        <v>243</v>
      </c>
      <c r="C149" s="91" t="s">
        <v>238</v>
      </c>
      <c r="D149">
        <v>3835</v>
      </c>
      <c r="E149">
        <v>2003</v>
      </c>
      <c r="F149">
        <v>1832</v>
      </c>
      <c r="G149">
        <v>75</v>
      </c>
      <c r="H149">
        <v>70</v>
      </c>
      <c r="I149">
        <v>80</v>
      </c>
      <c r="J149">
        <v>3835</v>
      </c>
      <c r="K149">
        <v>2003</v>
      </c>
      <c r="L149">
        <v>1832</v>
      </c>
      <c r="M149">
        <v>58</v>
      </c>
      <c r="N149">
        <v>50</v>
      </c>
      <c r="O149">
        <v>66</v>
      </c>
      <c r="P149">
        <v>3835</v>
      </c>
      <c r="Q149">
        <v>2003</v>
      </c>
      <c r="R149">
        <v>1832</v>
      </c>
      <c r="S149">
        <v>71</v>
      </c>
      <c r="T149">
        <v>70</v>
      </c>
      <c r="U149">
        <v>72</v>
      </c>
      <c r="V149">
        <v>3835</v>
      </c>
      <c r="W149">
        <v>2003</v>
      </c>
      <c r="X149">
        <v>1832</v>
      </c>
      <c r="Y149">
        <v>82</v>
      </c>
      <c r="Z149">
        <v>80</v>
      </c>
      <c r="AA149">
        <v>85</v>
      </c>
      <c r="AB149">
        <v>148</v>
      </c>
      <c r="AC149">
        <v>72</v>
      </c>
      <c r="AD149">
        <v>76</v>
      </c>
      <c r="AE149">
        <v>78</v>
      </c>
      <c r="AF149">
        <v>76</v>
      </c>
      <c r="AG149">
        <v>80</v>
      </c>
      <c r="AH149">
        <v>148</v>
      </c>
      <c r="AI149">
        <v>72</v>
      </c>
      <c r="AJ149">
        <v>76</v>
      </c>
      <c r="AK149">
        <v>66</v>
      </c>
      <c r="AL149">
        <v>63</v>
      </c>
      <c r="AM149">
        <v>68</v>
      </c>
      <c r="AN149">
        <v>148</v>
      </c>
      <c r="AO149">
        <v>72</v>
      </c>
      <c r="AP149">
        <v>76</v>
      </c>
      <c r="AQ149">
        <v>66</v>
      </c>
      <c r="AR149">
        <v>76</v>
      </c>
      <c r="AS149">
        <v>57</v>
      </c>
      <c r="AT149">
        <v>148</v>
      </c>
      <c r="AU149">
        <v>72</v>
      </c>
      <c r="AV149">
        <v>76</v>
      </c>
      <c r="AW149">
        <v>86</v>
      </c>
      <c r="AX149">
        <v>90</v>
      </c>
      <c r="AY149">
        <v>83</v>
      </c>
      <c r="AZ149">
        <v>70</v>
      </c>
      <c r="BA149">
        <v>39</v>
      </c>
      <c r="BB149">
        <v>31</v>
      </c>
      <c r="BC149">
        <v>73</v>
      </c>
      <c r="BD149">
        <v>79</v>
      </c>
      <c r="BE149">
        <v>65</v>
      </c>
      <c r="BF149">
        <v>70</v>
      </c>
      <c r="BG149">
        <v>39</v>
      </c>
      <c r="BH149">
        <v>31</v>
      </c>
      <c r="BI149">
        <v>63</v>
      </c>
      <c r="BJ149">
        <v>59</v>
      </c>
      <c r="BK149">
        <v>68</v>
      </c>
      <c r="BL149">
        <v>70</v>
      </c>
      <c r="BM149">
        <v>39</v>
      </c>
      <c r="BN149">
        <v>31</v>
      </c>
      <c r="BO149">
        <v>71</v>
      </c>
      <c r="BP149">
        <v>77</v>
      </c>
      <c r="BQ149">
        <v>65</v>
      </c>
      <c r="BR149">
        <v>70</v>
      </c>
      <c r="BS149">
        <v>39</v>
      </c>
      <c r="BT149">
        <v>31</v>
      </c>
      <c r="BU149">
        <v>76</v>
      </c>
      <c r="BV149">
        <v>79</v>
      </c>
      <c r="BW149">
        <v>71</v>
      </c>
      <c r="BX149">
        <v>11</v>
      </c>
      <c r="BY149">
        <v>3</v>
      </c>
      <c r="BZ149">
        <v>8</v>
      </c>
      <c r="CA149">
        <v>73</v>
      </c>
      <c r="CB149" t="s">
        <v>636</v>
      </c>
      <c r="CC149" t="s">
        <v>636</v>
      </c>
      <c r="CD149">
        <v>11</v>
      </c>
      <c r="CE149">
        <v>3</v>
      </c>
      <c r="CF149">
        <v>8</v>
      </c>
      <c r="CG149">
        <v>55</v>
      </c>
      <c r="CH149" t="s">
        <v>636</v>
      </c>
      <c r="CI149" t="s">
        <v>636</v>
      </c>
      <c r="CJ149">
        <v>11</v>
      </c>
      <c r="CK149">
        <v>3</v>
      </c>
      <c r="CL149">
        <v>8</v>
      </c>
      <c r="CM149">
        <v>64</v>
      </c>
      <c r="CN149" t="s">
        <v>636</v>
      </c>
      <c r="CO149" t="s">
        <v>636</v>
      </c>
      <c r="CP149">
        <v>11</v>
      </c>
      <c r="CQ149">
        <v>3</v>
      </c>
      <c r="CR149">
        <v>8</v>
      </c>
      <c r="CS149">
        <v>73</v>
      </c>
      <c r="CT149" t="s">
        <v>636</v>
      </c>
      <c r="CU149" t="s">
        <v>636</v>
      </c>
      <c r="CV149">
        <v>11</v>
      </c>
      <c r="CW149">
        <v>3</v>
      </c>
      <c r="CX149">
        <v>8</v>
      </c>
      <c r="CY149">
        <v>73</v>
      </c>
      <c r="CZ149" t="s">
        <v>636</v>
      </c>
      <c r="DA149" t="s">
        <v>636</v>
      </c>
      <c r="DB149">
        <v>11</v>
      </c>
      <c r="DC149">
        <v>3</v>
      </c>
      <c r="DD149">
        <v>8</v>
      </c>
      <c r="DE149">
        <v>55</v>
      </c>
      <c r="DF149" t="s">
        <v>636</v>
      </c>
      <c r="DG149" t="s">
        <v>636</v>
      </c>
      <c r="DH149">
        <v>11</v>
      </c>
      <c r="DI149">
        <v>3</v>
      </c>
      <c r="DJ149">
        <v>8</v>
      </c>
      <c r="DK149" t="s">
        <v>636</v>
      </c>
      <c r="DL149" t="s">
        <v>636</v>
      </c>
      <c r="DM149" t="s">
        <v>636</v>
      </c>
      <c r="DN149">
        <v>11</v>
      </c>
      <c r="DO149">
        <v>3</v>
      </c>
      <c r="DP149">
        <v>8</v>
      </c>
      <c r="DQ149">
        <v>73</v>
      </c>
      <c r="DR149" t="s">
        <v>636</v>
      </c>
      <c r="DS149" t="s">
        <v>636</v>
      </c>
      <c r="DT149">
        <v>4127</v>
      </c>
      <c r="DU149">
        <v>2141</v>
      </c>
      <c r="DV149">
        <v>1986</v>
      </c>
      <c r="DW149">
        <v>75</v>
      </c>
      <c r="DX149">
        <v>70</v>
      </c>
      <c r="DY149">
        <v>80</v>
      </c>
      <c r="DZ149">
        <v>4127</v>
      </c>
      <c r="EA149">
        <v>2141</v>
      </c>
      <c r="EB149">
        <v>1986</v>
      </c>
      <c r="EC149">
        <v>58</v>
      </c>
      <c r="ED149">
        <v>50</v>
      </c>
      <c r="EE149">
        <v>66</v>
      </c>
      <c r="EF149">
        <v>4127</v>
      </c>
      <c r="EG149">
        <v>2141</v>
      </c>
      <c r="EH149">
        <v>1986</v>
      </c>
      <c r="EI149">
        <v>71</v>
      </c>
      <c r="EJ149">
        <v>71</v>
      </c>
      <c r="EK149">
        <v>71</v>
      </c>
      <c r="EL149">
        <v>4127</v>
      </c>
      <c r="EM149">
        <v>2141</v>
      </c>
      <c r="EN149">
        <v>1986</v>
      </c>
      <c r="EO149">
        <v>82</v>
      </c>
      <c r="EP149">
        <v>80</v>
      </c>
      <c r="EQ149">
        <v>84</v>
      </c>
    </row>
    <row r="150" spans="1:147" x14ac:dyDescent="0.4">
      <c r="A150" t="s">
        <v>403</v>
      </c>
      <c r="B150" s="91" t="s">
        <v>244</v>
      </c>
      <c r="C150" s="91" t="s">
        <v>238</v>
      </c>
      <c r="D150">
        <v>3552</v>
      </c>
      <c r="E150">
        <v>1852</v>
      </c>
      <c r="F150">
        <v>1700</v>
      </c>
      <c r="G150">
        <v>74</v>
      </c>
      <c r="H150">
        <v>70</v>
      </c>
      <c r="I150">
        <v>78</v>
      </c>
      <c r="J150">
        <v>3552</v>
      </c>
      <c r="K150">
        <v>1852</v>
      </c>
      <c r="L150">
        <v>1700</v>
      </c>
      <c r="M150">
        <v>58</v>
      </c>
      <c r="N150">
        <v>49</v>
      </c>
      <c r="O150">
        <v>67</v>
      </c>
      <c r="P150">
        <v>3552</v>
      </c>
      <c r="Q150">
        <v>1852</v>
      </c>
      <c r="R150">
        <v>1700</v>
      </c>
      <c r="S150">
        <v>69</v>
      </c>
      <c r="T150">
        <v>68</v>
      </c>
      <c r="U150">
        <v>71</v>
      </c>
      <c r="V150">
        <v>3552</v>
      </c>
      <c r="W150">
        <v>1852</v>
      </c>
      <c r="X150">
        <v>1700</v>
      </c>
      <c r="Y150">
        <v>82</v>
      </c>
      <c r="Z150">
        <v>80</v>
      </c>
      <c r="AA150">
        <v>84</v>
      </c>
      <c r="AB150">
        <v>97</v>
      </c>
      <c r="AC150">
        <v>54</v>
      </c>
      <c r="AD150">
        <v>43</v>
      </c>
      <c r="AE150">
        <v>85</v>
      </c>
      <c r="AF150">
        <v>80</v>
      </c>
      <c r="AG150">
        <v>91</v>
      </c>
      <c r="AH150">
        <v>97</v>
      </c>
      <c r="AI150">
        <v>54</v>
      </c>
      <c r="AJ150">
        <v>43</v>
      </c>
      <c r="AK150">
        <v>71</v>
      </c>
      <c r="AL150">
        <v>63</v>
      </c>
      <c r="AM150">
        <v>81</v>
      </c>
      <c r="AN150">
        <v>97</v>
      </c>
      <c r="AO150">
        <v>54</v>
      </c>
      <c r="AP150">
        <v>43</v>
      </c>
      <c r="AQ150">
        <v>78</v>
      </c>
      <c r="AR150">
        <v>78</v>
      </c>
      <c r="AS150">
        <v>79</v>
      </c>
      <c r="AT150">
        <v>97</v>
      </c>
      <c r="AU150">
        <v>54</v>
      </c>
      <c r="AV150">
        <v>43</v>
      </c>
      <c r="AW150">
        <v>89</v>
      </c>
      <c r="AX150">
        <v>85</v>
      </c>
      <c r="AY150">
        <v>93</v>
      </c>
      <c r="AZ150">
        <v>65</v>
      </c>
      <c r="BA150">
        <v>35</v>
      </c>
      <c r="BB150">
        <v>30</v>
      </c>
      <c r="BC150">
        <v>74</v>
      </c>
      <c r="BD150">
        <v>63</v>
      </c>
      <c r="BE150">
        <v>87</v>
      </c>
      <c r="BF150">
        <v>65</v>
      </c>
      <c r="BG150">
        <v>35</v>
      </c>
      <c r="BH150">
        <v>30</v>
      </c>
      <c r="BI150">
        <v>68</v>
      </c>
      <c r="BJ150">
        <v>51</v>
      </c>
      <c r="BK150">
        <v>87</v>
      </c>
      <c r="BL150">
        <v>65</v>
      </c>
      <c r="BM150">
        <v>35</v>
      </c>
      <c r="BN150">
        <v>30</v>
      </c>
      <c r="BO150">
        <v>74</v>
      </c>
      <c r="BP150">
        <v>60</v>
      </c>
      <c r="BQ150">
        <v>90</v>
      </c>
      <c r="BR150">
        <v>65</v>
      </c>
      <c r="BS150">
        <v>35</v>
      </c>
      <c r="BT150">
        <v>30</v>
      </c>
      <c r="BU150">
        <v>75</v>
      </c>
      <c r="BV150">
        <v>63</v>
      </c>
      <c r="BW150">
        <v>90</v>
      </c>
      <c r="BX150">
        <v>13</v>
      </c>
      <c r="BY150">
        <v>6</v>
      </c>
      <c r="BZ150">
        <v>7</v>
      </c>
      <c r="CA150">
        <v>38</v>
      </c>
      <c r="CB150" t="s">
        <v>636</v>
      </c>
      <c r="CC150" t="s">
        <v>636</v>
      </c>
      <c r="CD150">
        <v>13</v>
      </c>
      <c r="CE150">
        <v>6</v>
      </c>
      <c r="CF150">
        <v>7</v>
      </c>
      <c r="CG150">
        <v>38</v>
      </c>
      <c r="CH150" t="s">
        <v>636</v>
      </c>
      <c r="CI150" t="s">
        <v>636</v>
      </c>
      <c r="CJ150">
        <v>13</v>
      </c>
      <c r="CK150">
        <v>6</v>
      </c>
      <c r="CL150">
        <v>7</v>
      </c>
      <c r="CM150">
        <v>46</v>
      </c>
      <c r="CN150" t="s">
        <v>636</v>
      </c>
      <c r="CO150" t="s">
        <v>636</v>
      </c>
      <c r="CP150">
        <v>13</v>
      </c>
      <c r="CQ150">
        <v>6</v>
      </c>
      <c r="CR150">
        <v>7</v>
      </c>
      <c r="CS150">
        <v>77</v>
      </c>
      <c r="CT150" t="s">
        <v>636</v>
      </c>
      <c r="CU150" t="s">
        <v>636</v>
      </c>
      <c r="CV150">
        <v>14</v>
      </c>
      <c r="CW150">
        <v>8</v>
      </c>
      <c r="CX150">
        <v>6</v>
      </c>
      <c r="CY150" t="s">
        <v>636</v>
      </c>
      <c r="CZ150" t="s">
        <v>636</v>
      </c>
      <c r="DA150">
        <v>100</v>
      </c>
      <c r="DB150">
        <v>14</v>
      </c>
      <c r="DC150">
        <v>8</v>
      </c>
      <c r="DD150">
        <v>6</v>
      </c>
      <c r="DE150" t="s">
        <v>636</v>
      </c>
      <c r="DF150" t="s">
        <v>636</v>
      </c>
      <c r="DG150" t="s">
        <v>636</v>
      </c>
      <c r="DH150">
        <v>14</v>
      </c>
      <c r="DI150">
        <v>8</v>
      </c>
      <c r="DJ150">
        <v>6</v>
      </c>
      <c r="DK150">
        <v>100</v>
      </c>
      <c r="DL150">
        <v>100</v>
      </c>
      <c r="DM150">
        <v>100</v>
      </c>
      <c r="DN150">
        <v>14</v>
      </c>
      <c r="DO150">
        <v>8</v>
      </c>
      <c r="DP150">
        <v>6</v>
      </c>
      <c r="DQ150">
        <v>100</v>
      </c>
      <c r="DR150">
        <v>100</v>
      </c>
      <c r="DS150">
        <v>100</v>
      </c>
      <c r="DT150">
        <v>3778</v>
      </c>
      <c r="DU150">
        <v>1973</v>
      </c>
      <c r="DV150">
        <v>1805</v>
      </c>
      <c r="DW150">
        <v>74</v>
      </c>
      <c r="DX150">
        <v>70</v>
      </c>
      <c r="DY150">
        <v>78</v>
      </c>
      <c r="DZ150">
        <v>3778</v>
      </c>
      <c r="EA150">
        <v>1973</v>
      </c>
      <c r="EB150">
        <v>1805</v>
      </c>
      <c r="EC150">
        <v>58</v>
      </c>
      <c r="ED150">
        <v>50</v>
      </c>
      <c r="EE150">
        <v>68</v>
      </c>
      <c r="EF150">
        <v>3778</v>
      </c>
      <c r="EG150">
        <v>1973</v>
      </c>
      <c r="EH150">
        <v>1805</v>
      </c>
      <c r="EI150">
        <v>70</v>
      </c>
      <c r="EJ150">
        <v>68</v>
      </c>
      <c r="EK150">
        <v>71</v>
      </c>
      <c r="EL150">
        <v>3778</v>
      </c>
      <c r="EM150">
        <v>1973</v>
      </c>
      <c r="EN150">
        <v>1805</v>
      </c>
      <c r="EO150">
        <v>82</v>
      </c>
      <c r="EP150">
        <v>80</v>
      </c>
      <c r="EQ150">
        <v>85</v>
      </c>
    </row>
    <row r="151" spans="1:147" x14ac:dyDescent="0.4">
      <c r="A151" t="s">
        <v>539</v>
      </c>
      <c r="B151" s="91" t="s">
        <v>371</v>
      </c>
      <c r="C151" s="91" t="s">
        <v>368</v>
      </c>
      <c r="D151">
        <v>5481</v>
      </c>
      <c r="E151">
        <v>2797</v>
      </c>
      <c r="F151">
        <v>2684</v>
      </c>
      <c r="G151">
        <v>74</v>
      </c>
      <c r="H151">
        <v>69</v>
      </c>
      <c r="I151">
        <v>78</v>
      </c>
      <c r="J151">
        <v>5481</v>
      </c>
      <c r="K151">
        <v>2797</v>
      </c>
      <c r="L151">
        <v>2684</v>
      </c>
      <c r="M151">
        <v>65</v>
      </c>
      <c r="N151">
        <v>56</v>
      </c>
      <c r="O151">
        <v>73</v>
      </c>
      <c r="P151">
        <v>5481</v>
      </c>
      <c r="Q151">
        <v>2797</v>
      </c>
      <c r="R151">
        <v>2684</v>
      </c>
      <c r="S151">
        <v>71</v>
      </c>
      <c r="T151">
        <v>70</v>
      </c>
      <c r="U151">
        <v>72</v>
      </c>
      <c r="V151">
        <v>5481</v>
      </c>
      <c r="W151">
        <v>2797</v>
      </c>
      <c r="X151">
        <v>2684</v>
      </c>
      <c r="Y151">
        <v>85</v>
      </c>
      <c r="Z151">
        <v>83</v>
      </c>
      <c r="AA151">
        <v>87</v>
      </c>
      <c r="AB151">
        <v>137</v>
      </c>
      <c r="AC151">
        <v>79</v>
      </c>
      <c r="AD151">
        <v>58</v>
      </c>
      <c r="AE151">
        <v>77</v>
      </c>
      <c r="AF151">
        <v>73</v>
      </c>
      <c r="AG151">
        <v>83</v>
      </c>
      <c r="AH151">
        <v>137</v>
      </c>
      <c r="AI151">
        <v>79</v>
      </c>
      <c r="AJ151">
        <v>58</v>
      </c>
      <c r="AK151">
        <v>68</v>
      </c>
      <c r="AL151">
        <v>58</v>
      </c>
      <c r="AM151">
        <v>81</v>
      </c>
      <c r="AN151">
        <v>137</v>
      </c>
      <c r="AO151">
        <v>79</v>
      </c>
      <c r="AP151">
        <v>58</v>
      </c>
      <c r="AQ151">
        <v>77</v>
      </c>
      <c r="AR151">
        <v>80</v>
      </c>
      <c r="AS151">
        <v>74</v>
      </c>
      <c r="AT151">
        <v>137</v>
      </c>
      <c r="AU151">
        <v>79</v>
      </c>
      <c r="AV151">
        <v>58</v>
      </c>
      <c r="AW151">
        <v>86</v>
      </c>
      <c r="AX151">
        <v>86</v>
      </c>
      <c r="AY151">
        <v>86</v>
      </c>
      <c r="AZ151">
        <v>27</v>
      </c>
      <c r="BA151">
        <v>18</v>
      </c>
      <c r="BB151">
        <v>9</v>
      </c>
      <c r="BC151">
        <v>85</v>
      </c>
      <c r="BD151" t="s">
        <v>636</v>
      </c>
      <c r="BE151" t="s">
        <v>636</v>
      </c>
      <c r="BF151">
        <v>27</v>
      </c>
      <c r="BG151">
        <v>18</v>
      </c>
      <c r="BH151">
        <v>9</v>
      </c>
      <c r="BI151">
        <v>78</v>
      </c>
      <c r="BJ151" t="s">
        <v>636</v>
      </c>
      <c r="BK151" t="s">
        <v>636</v>
      </c>
      <c r="BL151">
        <v>27</v>
      </c>
      <c r="BM151">
        <v>18</v>
      </c>
      <c r="BN151">
        <v>9</v>
      </c>
      <c r="BO151">
        <v>78</v>
      </c>
      <c r="BP151" t="s">
        <v>636</v>
      </c>
      <c r="BQ151" t="s">
        <v>636</v>
      </c>
      <c r="BR151">
        <v>27</v>
      </c>
      <c r="BS151">
        <v>18</v>
      </c>
      <c r="BT151">
        <v>9</v>
      </c>
      <c r="BU151" t="s">
        <v>636</v>
      </c>
      <c r="BV151" t="s">
        <v>636</v>
      </c>
      <c r="BW151">
        <v>100</v>
      </c>
      <c r="BX151" t="s">
        <v>636</v>
      </c>
      <c r="BY151" t="s">
        <v>636</v>
      </c>
      <c r="BZ151" t="s">
        <v>636</v>
      </c>
      <c r="CA151" t="s">
        <v>636</v>
      </c>
      <c r="CB151" t="s">
        <v>636</v>
      </c>
      <c r="CC151" t="s">
        <v>636</v>
      </c>
      <c r="CD151" t="s">
        <v>636</v>
      </c>
      <c r="CE151" t="s">
        <v>636</v>
      </c>
      <c r="CF151" t="s">
        <v>636</v>
      </c>
      <c r="CG151" t="s">
        <v>636</v>
      </c>
      <c r="CH151" t="s">
        <v>636</v>
      </c>
      <c r="CI151" t="s">
        <v>636</v>
      </c>
      <c r="CJ151" t="s">
        <v>636</v>
      </c>
      <c r="CK151" t="s">
        <v>636</v>
      </c>
      <c r="CL151" t="s">
        <v>636</v>
      </c>
      <c r="CM151" t="s">
        <v>636</v>
      </c>
      <c r="CN151" t="s">
        <v>636</v>
      </c>
      <c r="CO151" t="s">
        <v>636</v>
      </c>
      <c r="CP151" t="s">
        <v>636</v>
      </c>
      <c r="CQ151" t="s">
        <v>636</v>
      </c>
      <c r="CR151" t="s">
        <v>636</v>
      </c>
      <c r="CS151" t="s">
        <v>636</v>
      </c>
      <c r="CT151" t="s">
        <v>636</v>
      </c>
      <c r="CU151" t="s">
        <v>636</v>
      </c>
      <c r="CV151">
        <v>7</v>
      </c>
      <c r="CW151">
        <v>3</v>
      </c>
      <c r="CX151">
        <v>4</v>
      </c>
      <c r="CY151" t="s">
        <v>636</v>
      </c>
      <c r="CZ151" t="s">
        <v>636</v>
      </c>
      <c r="DA151" t="s">
        <v>636</v>
      </c>
      <c r="DB151">
        <v>7</v>
      </c>
      <c r="DC151">
        <v>3</v>
      </c>
      <c r="DD151">
        <v>4</v>
      </c>
      <c r="DE151" t="s">
        <v>636</v>
      </c>
      <c r="DF151" t="s">
        <v>636</v>
      </c>
      <c r="DG151">
        <v>100</v>
      </c>
      <c r="DH151">
        <v>7</v>
      </c>
      <c r="DI151">
        <v>3</v>
      </c>
      <c r="DJ151">
        <v>4</v>
      </c>
      <c r="DK151">
        <v>100</v>
      </c>
      <c r="DL151">
        <v>100</v>
      </c>
      <c r="DM151">
        <v>100</v>
      </c>
      <c r="DN151">
        <v>7</v>
      </c>
      <c r="DO151">
        <v>3</v>
      </c>
      <c r="DP151">
        <v>4</v>
      </c>
      <c r="DQ151">
        <v>100</v>
      </c>
      <c r="DR151">
        <v>100</v>
      </c>
      <c r="DS151">
        <v>100</v>
      </c>
      <c r="DT151">
        <v>5768</v>
      </c>
      <c r="DU151">
        <v>2957</v>
      </c>
      <c r="DV151">
        <v>2811</v>
      </c>
      <c r="DW151">
        <v>74</v>
      </c>
      <c r="DX151">
        <v>69</v>
      </c>
      <c r="DY151">
        <v>78</v>
      </c>
      <c r="DZ151">
        <v>5768</v>
      </c>
      <c r="EA151">
        <v>2957</v>
      </c>
      <c r="EB151">
        <v>2811</v>
      </c>
      <c r="EC151">
        <v>65</v>
      </c>
      <c r="ED151">
        <v>57</v>
      </c>
      <c r="EE151">
        <v>73</v>
      </c>
      <c r="EF151">
        <v>5768</v>
      </c>
      <c r="EG151">
        <v>2957</v>
      </c>
      <c r="EH151">
        <v>2811</v>
      </c>
      <c r="EI151">
        <v>71</v>
      </c>
      <c r="EJ151">
        <v>71</v>
      </c>
      <c r="EK151">
        <v>72</v>
      </c>
      <c r="EL151">
        <v>5768</v>
      </c>
      <c r="EM151">
        <v>2957</v>
      </c>
      <c r="EN151">
        <v>2811</v>
      </c>
      <c r="EO151">
        <v>85</v>
      </c>
      <c r="EP151">
        <v>83</v>
      </c>
      <c r="EQ151">
        <v>87</v>
      </c>
    </row>
    <row r="152" spans="1:147" x14ac:dyDescent="0.4">
      <c r="A152" t="s">
        <v>404</v>
      </c>
      <c r="B152" s="91" t="s">
        <v>245</v>
      </c>
      <c r="C152" s="91" t="s">
        <v>238</v>
      </c>
      <c r="D152">
        <v>4974</v>
      </c>
      <c r="E152">
        <v>2628</v>
      </c>
      <c r="F152">
        <v>2346</v>
      </c>
      <c r="G152">
        <v>69</v>
      </c>
      <c r="H152">
        <v>65</v>
      </c>
      <c r="I152">
        <v>75</v>
      </c>
      <c r="J152">
        <v>4974</v>
      </c>
      <c r="K152">
        <v>2628</v>
      </c>
      <c r="L152">
        <v>2346</v>
      </c>
      <c r="M152">
        <v>57</v>
      </c>
      <c r="N152">
        <v>50</v>
      </c>
      <c r="O152">
        <v>64</v>
      </c>
      <c r="P152">
        <v>4974</v>
      </c>
      <c r="Q152">
        <v>2628</v>
      </c>
      <c r="R152">
        <v>2346</v>
      </c>
      <c r="S152">
        <v>66</v>
      </c>
      <c r="T152">
        <v>66</v>
      </c>
      <c r="U152">
        <v>68</v>
      </c>
      <c r="V152">
        <v>4974</v>
      </c>
      <c r="W152">
        <v>2628</v>
      </c>
      <c r="X152">
        <v>2346</v>
      </c>
      <c r="Y152">
        <v>83</v>
      </c>
      <c r="Z152">
        <v>81</v>
      </c>
      <c r="AA152">
        <v>86</v>
      </c>
      <c r="AB152">
        <v>91</v>
      </c>
      <c r="AC152">
        <v>44</v>
      </c>
      <c r="AD152">
        <v>47</v>
      </c>
      <c r="AE152">
        <v>67</v>
      </c>
      <c r="AF152">
        <v>52</v>
      </c>
      <c r="AG152">
        <v>81</v>
      </c>
      <c r="AH152">
        <v>91</v>
      </c>
      <c r="AI152">
        <v>44</v>
      </c>
      <c r="AJ152">
        <v>47</v>
      </c>
      <c r="AK152">
        <v>57</v>
      </c>
      <c r="AL152">
        <v>41</v>
      </c>
      <c r="AM152">
        <v>72</v>
      </c>
      <c r="AN152">
        <v>91</v>
      </c>
      <c r="AO152">
        <v>44</v>
      </c>
      <c r="AP152">
        <v>47</v>
      </c>
      <c r="AQ152">
        <v>66</v>
      </c>
      <c r="AR152">
        <v>57</v>
      </c>
      <c r="AS152">
        <v>74</v>
      </c>
      <c r="AT152">
        <v>91</v>
      </c>
      <c r="AU152">
        <v>44</v>
      </c>
      <c r="AV152">
        <v>47</v>
      </c>
      <c r="AW152">
        <v>84</v>
      </c>
      <c r="AX152">
        <v>77</v>
      </c>
      <c r="AY152">
        <v>89</v>
      </c>
      <c r="AZ152">
        <v>52</v>
      </c>
      <c r="BA152">
        <v>25</v>
      </c>
      <c r="BB152">
        <v>27</v>
      </c>
      <c r="BC152">
        <v>81</v>
      </c>
      <c r="BD152">
        <v>80</v>
      </c>
      <c r="BE152">
        <v>81</v>
      </c>
      <c r="BF152">
        <v>52</v>
      </c>
      <c r="BG152">
        <v>25</v>
      </c>
      <c r="BH152">
        <v>27</v>
      </c>
      <c r="BI152">
        <v>77</v>
      </c>
      <c r="BJ152">
        <v>80</v>
      </c>
      <c r="BK152">
        <v>74</v>
      </c>
      <c r="BL152">
        <v>52</v>
      </c>
      <c r="BM152">
        <v>25</v>
      </c>
      <c r="BN152">
        <v>27</v>
      </c>
      <c r="BO152">
        <v>81</v>
      </c>
      <c r="BP152">
        <v>84</v>
      </c>
      <c r="BQ152">
        <v>78</v>
      </c>
      <c r="BR152">
        <v>52</v>
      </c>
      <c r="BS152">
        <v>25</v>
      </c>
      <c r="BT152">
        <v>27</v>
      </c>
      <c r="BU152">
        <v>87</v>
      </c>
      <c r="BV152">
        <v>84</v>
      </c>
      <c r="BW152">
        <v>89</v>
      </c>
      <c r="BX152">
        <v>4</v>
      </c>
      <c r="BY152" t="s">
        <v>636</v>
      </c>
      <c r="BZ152" t="s">
        <v>636</v>
      </c>
      <c r="CA152">
        <v>100</v>
      </c>
      <c r="CB152" t="s">
        <v>636</v>
      </c>
      <c r="CC152" t="s">
        <v>636</v>
      </c>
      <c r="CD152">
        <v>4</v>
      </c>
      <c r="CE152" t="s">
        <v>636</v>
      </c>
      <c r="CF152" t="s">
        <v>636</v>
      </c>
      <c r="CG152">
        <v>100</v>
      </c>
      <c r="CH152" t="s">
        <v>636</v>
      </c>
      <c r="CI152" t="s">
        <v>636</v>
      </c>
      <c r="CJ152">
        <v>4</v>
      </c>
      <c r="CK152" t="s">
        <v>636</v>
      </c>
      <c r="CL152" t="s">
        <v>636</v>
      </c>
      <c r="CM152">
        <v>100</v>
      </c>
      <c r="CN152" t="s">
        <v>636</v>
      </c>
      <c r="CO152" t="s">
        <v>636</v>
      </c>
      <c r="CP152">
        <v>4</v>
      </c>
      <c r="CQ152" t="s">
        <v>636</v>
      </c>
      <c r="CR152" t="s">
        <v>636</v>
      </c>
      <c r="CS152">
        <v>100</v>
      </c>
      <c r="CT152" t="s">
        <v>636</v>
      </c>
      <c r="CU152" t="s">
        <v>636</v>
      </c>
      <c r="CV152">
        <v>13</v>
      </c>
      <c r="CW152">
        <v>5</v>
      </c>
      <c r="CX152">
        <v>8</v>
      </c>
      <c r="CY152" t="s">
        <v>636</v>
      </c>
      <c r="CZ152">
        <v>100</v>
      </c>
      <c r="DA152" t="s">
        <v>636</v>
      </c>
      <c r="DB152">
        <v>13</v>
      </c>
      <c r="DC152">
        <v>5</v>
      </c>
      <c r="DD152">
        <v>8</v>
      </c>
      <c r="DE152">
        <v>69</v>
      </c>
      <c r="DF152" t="s">
        <v>636</v>
      </c>
      <c r="DG152" t="s">
        <v>636</v>
      </c>
      <c r="DH152">
        <v>13</v>
      </c>
      <c r="DI152">
        <v>5</v>
      </c>
      <c r="DJ152">
        <v>8</v>
      </c>
      <c r="DK152" t="s">
        <v>636</v>
      </c>
      <c r="DL152">
        <v>100</v>
      </c>
      <c r="DM152" t="s">
        <v>636</v>
      </c>
      <c r="DN152">
        <v>13</v>
      </c>
      <c r="DO152">
        <v>5</v>
      </c>
      <c r="DP152">
        <v>8</v>
      </c>
      <c r="DQ152" t="s">
        <v>636</v>
      </c>
      <c r="DR152">
        <v>100</v>
      </c>
      <c r="DS152" t="s">
        <v>636</v>
      </c>
      <c r="DT152">
        <v>5228</v>
      </c>
      <c r="DU152">
        <v>2752</v>
      </c>
      <c r="DV152">
        <v>2476</v>
      </c>
      <c r="DW152">
        <v>69</v>
      </c>
      <c r="DX152">
        <v>64</v>
      </c>
      <c r="DY152">
        <v>75</v>
      </c>
      <c r="DZ152">
        <v>5228</v>
      </c>
      <c r="EA152">
        <v>2752</v>
      </c>
      <c r="EB152">
        <v>2476</v>
      </c>
      <c r="EC152">
        <v>57</v>
      </c>
      <c r="ED152">
        <v>50</v>
      </c>
      <c r="EE152">
        <v>64</v>
      </c>
      <c r="EF152">
        <v>5228</v>
      </c>
      <c r="EG152">
        <v>2752</v>
      </c>
      <c r="EH152">
        <v>2476</v>
      </c>
      <c r="EI152">
        <v>67</v>
      </c>
      <c r="EJ152">
        <v>65</v>
      </c>
      <c r="EK152">
        <v>68</v>
      </c>
      <c r="EL152">
        <v>5228</v>
      </c>
      <c r="EM152">
        <v>2752</v>
      </c>
      <c r="EN152">
        <v>2476</v>
      </c>
      <c r="EO152">
        <v>83</v>
      </c>
      <c r="EP152">
        <v>81</v>
      </c>
      <c r="EQ152">
        <v>86</v>
      </c>
    </row>
    <row r="153" spans="1:147" x14ac:dyDescent="0.4">
      <c r="A153" t="s">
        <v>542</v>
      </c>
      <c r="B153" s="91" t="s">
        <v>374</v>
      </c>
      <c r="C153" s="91" t="s">
        <v>368</v>
      </c>
      <c r="D153">
        <v>5991</v>
      </c>
      <c r="E153">
        <v>3082</v>
      </c>
      <c r="F153">
        <v>2909</v>
      </c>
      <c r="G153">
        <v>73</v>
      </c>
      <c r="H153">
        <v>70</v>
      </c>
      <c r="I153">
        <v>76</v>
      </c>
      <c r="J153">
        <v>5991</v>
      </c>
      <c r="K153">
        <v>3082</v>
      </c>
      <c r="L153">
        <v>2909</v>
      </c>
      <c r="M153">
        <v>62</v>
      </c>
      <c r="N153">
        <v>55</v>
      </c>
      <c r="O153">
        <v>69</v>
      </c>
      <c r="P153">
        <v>5991</v>
      </c>
      <c r="Q153">
        <v>3082</v>
      </c>
      <c r="R153">
        <v>2909</v>
      </c>
      <c r="S153">
        <v>69</v>
      </c>
      <c r="T153">
        <v>69</v>
      </c>
      <c r="U153">
        <v>69</v>
      </c>
      <c r="V153">
        <v>5991</v>
      </c>
      <c r="W153">
        <v>3082</v>
      </c>
      <c r="X153">
        <v>2909</v>
      </c>
      <c r="Y153">
        <v>82</v>
      </c>
      <c r="Z153">
        <v>81</v>
      </c>
      <c r="AA153">
        <v>84</v>
      </c>
      <c r="AB153">
        <v>319</v>
      </c>
      <c r="AC153">
        <v>161</v>
      </c>
      <c r="AD153">
        <v>158</v>
      </c>
      <c r="AE153">
        <v>71</v>
      </c>
      <c r="AF153">
        <v>70</v>
      </c>
      <c r="AG153">
        <v>73</v>
      </c>
      <c r="AH153">
        <v>319</v>
      </c>
      <c r="AI153">
        <v>161</v>
      </c>
      <c r="AJ153">
        <v>158</v>
      </c>
      <c r="AK153">
        <v>62</v>
      </c>
      <c r="AL153">
        <v>55</v>
      </c>
      <c r="AM153">
        <v>69</v>
      </c>
      <c r="AN153">
        <v>319</v>
      </c>
      <c r="AO153">
        <v>161</v>
      </c>
      <c r="AP153">
        <v>158</v>
      </c>
      <c r="AQ153">
        <v>70</v>
      </c>
      <c r="AR153">
        <v>72</v>
      </c>
      <c r="AS153">
        <v>68</v>
      </c>
      <c r="AT153">
        <v>319</v>
      </c>
      <c r="AU153">
        <v>161</v>
      </c>
      <c r="AV153">
        <v>158</v>
      </c>
      <c r="AW153">
        <v>81</v>
      </c>
      <c r="AX153">
        <v>80</v>
      </c>
      <c r="AY153">
        <v>82</v>
      </c>
      <c r="AZ153">
        <v>191</v>
      </c>
      <c r="BA153">
        <v>101</v>
      </c>
      <c r="BB153">
        <v>90</v>
      </c>
      <c r="BC153">
        <v>74</v>
      </c>
      <c r="BD153">
        <v>67</v>
      </c>
      <c r="BE153">
        <v>82</v>
      </c>
      <c r="BF153">
        <v>191</v>
      </c>
      <c r="BG153">
        <v>101</v>
      </c>
      <c r="BH153">
        <v>90</v>
      </c>
      <c r="BI153">
        <v>65</v>
      </c>
      <c r="BJ153">
        <v>56</v>
      </c>
      <c r="BK153">
        <v>74</v>
      </c>
      <c r="BL153">
        <v>191</v>
      </c>
      <c r="BM153">
        <v>101</v>
      </c>
      <c r="BN153">
        <v>90</v>
      </c>
      <c r="BO153">
        <v>77</v>
      </c>
      <c r="BP153">
        <v>74</v>
      </c>
      <c r="BQ153">
        <v>81</v>
      </c>
      <c r="BR153">
        <v>191</v>
      </c>
      <c r="BS153">
        <v>101</v>
      </c>
      <c r="BT153">
        <v>90</v>
      </c>
      <c r="BU153">
        <v>86</v>
      </c>
      <c r="BV153">
        <v>80</v>
      </c>
      <c r="BW153">
        <v>92</v>
      </c>
      <c r="BX153">
        <v>97</v>
      </c>
      <c r="BY153">
        <v>43</v>
      </c>
      <c r="BZ153">
        <v>54</v>
      </c>
      <c r="CA153">
        <v>67</v>
      </c>
      <c r="CB153">
        <v>67</v>
      </c>
      <c r="CC153">
        <v>67</v>
      </c>
      <c r="CD153">
        <v>97</v>
      </c>
      <c r="CE153">
        <v>43</v>
      </c>
      <c r="CF153">
        <v>54</v>
      </c>
      <c r="CG153">
        <v>60</v>
      </c>
      <c r="CH153">
        <v>56</v>
      </c>
      <c r="CI153">
        <v>63</v>
      </c>
      <c r="CJ153">
        <v>97</v>
      </c>
      <c r="CK153">
        <v>43</v>
      </c>
      <c r="CL153">
        <v>54</v>
      </c>
      <c r="CM153">
        <v>65</v>
      </c>
      <c r="CN153">
        <v>56</v>
      </c>
      <c r="CO153">
        <v>72</v>
      </c>
      <c r="CP153">
        <v>97</v>
      </c>
      <c r="CQ153">
        <v>43</v>
      </c>
      <c r="CR153">
        <v>54</v>
      </c>
      <c r="CS153">
        <v>79</v>
      </c>
      <c r="CT153">
        <v>77</v>
      </c>
      <c r="CU153">
        <v>81</v>
      </c>
      <c r="CV153">
        <v>13</v>
      </c>
      <c r="CW153">
        <v>8</v>
      </c>
      <c r="CX153">
        <v>5</v>
      </c>
      <c r="CY153" t="s">
        <v>636</v>
      </c>
      <c r="CZ153" t="s">
        <v>636</v>
      </c>
      <c r="DA153" t="s">
        <v>636</v>
      </c>
      <c r="DB153">
        <v>13</v>
      </c>
      <c r="DC153">
        <v>8</v>
      </c>
      <c r="DD153">
        <v>5</v>
      </c>
      <c r="DE153">
        <v>77</v>
      </c>
      <c r="DF153" t="s">
        <v>636</v>
      </c>
      <c r="DG153" t="s">
        <v>636</v>
      </c>
      <c r="DH153">
        <v>13</v>
      </c>
      <c r="DI153">
        <v>8</v>
      </c>
      <c r="DJ153">
        <v>5</v>
      </c>
      <c r="DK153" t="s">
        <v>636</v>
      </c>
      <c r="DL153" t="s">
        <v>636</v>
      </c>
      <c r="DM153" t="s">
        <v>636</v>
      </c>
      <c r="DN153">
        <v>13</v>
      </c>
      <c r="DO153">
        <v>8</v>
      </c>
      <c r="DP153">
        <v>5</v>
      </c>
      <c r="DQ153" t="s">
        <v>636</v>
      </c>
      <c r="DR153" t="s">
        <v>636</v>
      </c>
      <c r="DS153" t="s">
        <v>636</v>
      </c>
      <c r="DT153">
        <v>6709</v>
      </c>
      <c r="DU153">
        <v>3442</v>
      </c>
      <c r="DV153">
        <v>3267</v>
      </c>
      <c r="DW153">
        <v>73</v>
      </c>
      <c r="DX153">
        <v>70</v>
      </c>
      <c r="DY153">
        <v>76</v>
      </c>
      <c r="DZ153">
        <v>6709</v>
      </c>
      <c r="EA153">
        <v>3442</v>
      </c>
      <c r="EB153">
        <v>3267</v>
      </c>
      <c r="EC153">
        <v>61</v>
      </c>
      <c r="ED153">
        <v>55</v>
      </c>
      <c r="EE153">
        <v>68</v>
      </c>
      <c r="EF153">
        <v>6709</v>
      </c>
      <c r="EG153">
        <v>3442</v>
      </c>
      <c r="EH153">
        <v>3267</v>
      </c>
      <c r="EI153">
        <v>69</v>
      </c>
      <c r="EJ153">
        <v>69</v>
      </c>
      <c r="EK153">
        <v>69</v>
      </c>
      <c r="EL153">
        <v>6709</v>
      </c>
      <c r="EM153">
        <v>3442</v>
      </c>
      <c r="EN153">
        <v>3267</v>
      </c>
      <c r="EO153">
        <v>82</v>
      </c>
      <c r="EP153">
        <v>81</v>
      </c>
      <c r="EQ153">
        <v>83</v>
      </c>
    </row>
    <row r="154" spans="1:147" x14ac:dyDescent="0.4">
      <c r="A154" t="s">
        <v>469</v>
      </c>
      <c r="B154" s="91" t="s">
        <v>306</v>
      </c>
      <c r="C154" s="91" t="s">
        <v>301</v>
      </c>
      <c r="D154">
        <v>11220</v>
      </c>
      <c r="E154">
        <v>5733</v>
      </c>
      <c r="F154">
        <v>5487</v>
      </c>
      <c r="G154">
        <v>79</v>
      </c>
      <c r="H154">
        <v>74</v>
      </c>
      <c r="I154">
        <v>83</v>
      </c>
      <c r="J154">
        <v>11220</v>
      </c>
      <c r="K154">
        <v>5733</v>
      </c>
      <c r="L154">
        <v>5487</v>
      </c>
      <c r="M154">
        <v>71</v>
      </c>
      <c r="N154">
        <v>65</v>
      </c>
      <c r="O154">
        <v>77</v>
      </c>
      <c r="P154">
        <v>11220</v>
      </c>
      <c r="Q154">
        <v>5733</v>
      </c>
      <c r="R154">
        <v>5487</v>
      </c>
      <c r="S154">
        <v>77</v>
      </c>
      <c r="T154">
        <v>76</v>
      </c>
      <c r="U154">
        <v>77</v>
      </c>
      <c r="V154">
        <v>11220</v>
      </c>
      <c r="W154">
        <v>5733</v>
      </c>
      <c r="X154">
        <v>5487</v>
      </c>
      <c r="Y154">
        <v>85</v>
      </c>
      <c r="Z154">
        <v>84</v>
      </c>
      <c r="AA154">
        <v>87</v>
      </c>
      <c r="AB154">
        <v>1061</v>
      </c>
      <c r="AC154">
        <v>530</v>
      </c>
      <c r="AD154">
        <v>531</v>
      </c>
      <c r="AE154">
        <v>82</v>
      </c>
      <c r="AF154">
        <v>78</v>
      </c>
      <c r="AG154">
        <v>85</v>
      </c>
      <c r="AH154">
        <v>1061</v>
      </c>
      <c r="AI154">
        <v>530</v>
      </c>
      <c r="AJ154">
        <v>531</v>
      </c>
      <c r="AK154">
        <v>73</v>
      </c>
      <c r="AL154">
        <v>66</v>
      </c>
      <c r="AM154">
        <v>80</v>
      </c>
      <c r="AN154">
        <v>1061</v>
      </c>
      <c r="AO154">
        <v>530</v>
      </c>
      <c r="AP154">
        <v>531</v>
      </c>
      <c r="AQ154">
        <v>78</v>
      </c>
      <c r="AR154">
        <v>78</v>
      </c>
      <c r="AS154">
        <v>79</v>
      </c>
      <c r="AT154">
        <v>1061</v>
      </c>
      <c r="AU154">
        <v>530</v>
      </c>
      <c r="AV154">
        <v>531</v>
      </c>
      <c r="AW154">
        <v>88</v>
      </c>
      <c r="AX154">
        <v>85</v>
      </c>
      <c r="AY154">
        <v>91</v>
      </c>
      <c r="AZ154">
        <v>1116</v>
      </c>
      <c r="BA154">
        <v>577</v>
      </c>
      <c r="BB154">
        <v>539</v>
      </c>
      <c r="BC154">
        <v>80</v>
      </c>
      <c r="BD154">
        <v>75</v>
      </c>
      <c r="BE154">
        <v>86</v>
      </c>
      <c r="BF154">
        <v>1116</v>
      </c>
      <c r="BG154">
        <v>577</v>
      </c>
      <c r="BH154">
        <v>539</v>
      </c>
      <c r="BI154">
        <v>76</v>
      </c>
      <c r="BJ154">
        <v>70</v>
      </c>
      <c r="BK154">
        <v>83</v>
      </c>
      <c r="BL154">
        <v>1116</v>
      </c>
      <c r="BM154">
        <v>577</v>
      </c>
      <c r="BN154">
        <v>539</v>
      </c>
      <c r="BO154">
        <v>79</v>
      </c>
      <c r="BP154">
        <v>77</v>
      </c>
      <c r="BQ154">
        <v>82</v>
      </c>
      <c r="BR154">
        <v>1116</v>
      </c>
      <c r="BS154">
        <v>577</v>
      </c>
      <c r="BT154">
        <v>539</v>
      </c>
      <c r="BU154">
        <v>84</v>
      </c>
      <c r="BV154">
        <v>81</v>
      </c>
      <c r="BW154">
        <v>88</v>
      </c>
      <c r="BX154">
        <v>577</v>
      </c>
      <c r="BY154">
        <v>291</v>
      </c>
      <c r="BZ154">
        <v>286</v>
      </c>
      <c r="CA154">
        <v>79</v>
      </c>
      <c r="CB154">
        <v>74</v>
      </c>
      <c r="CC154">
        <v>84</v>
      </c>
      <c r="CD154">
        <v>577</v>
      </c>
      <c r="CE154">
        <v>291</v>
      </c>
      <c r="CF154">
        <v>286</v>
      </c>
      <c r="CG154">
        <v>74</v>
      </c>
      <c r="CH154">
        <v>68</v>
      </c>
      <c r="CI154">
        <v>79</v>
      </c>
      <c r="CJ154">
        <v>577</v>
      </c>
      <c r="CK154">
        <v>291</v>
      </c>
      <c r="CL154">
        <v>286</v>
      </c>
      <c r="CM154">
        <v>75</v>
      </c>
      <c r="CN154">
        <v>76</v>
      </c>
      <c r="CO154">
        <v>74</v>
      </c>
      <c r="CP154">
        <v>577</v>
      </c>
      <c r="CQ154">
        <v>291</v>
      </c>
      <c r="CR154">
        <v>286</v>
      </c>
      <c r="CS154">
        <v>83</v>
      </c>
      <c r="CT154">
        <v>81</v>
      </c>
      <c r="CU154">
        <v>85</v>
      </c>
      <c r="CV154">
        <v>73</v>
      </c>
      <c r="CW154">
        <v>33</v>
      </c>
      <c r="CX154">
        <v>40</v>
      </c>
      <c r="CY154">
        <v>92</v>
      </c>
      <c r="CZ154" t="s">
        <v>636</v>
      </c>
      <c r="DA154" t="s">
        <v>636</v>
      </c>
      <c r="DB154">
        <v>73</v>
      </c>
      <c r="DC154">
        <v>33</v>
      </c>
      <c r="DD154">
        <v>40</v>
      </c>
      <c r="DE154">
        <v>89</v>
      </c>
      <c r="DF154" t="s">
        <v>636</v>
      </c>
      <c r="DG154" t="s">
        <v>636</v>
      </c>
      <c r="DH154">
        <v>73</v>
      </c>
      <c r="DI154">
        <v>33</v>
      </c>
      <c r="DJ154">
        <v>40</v>
      </c>
      <c r="DK154">
        <v>93</v>
      </c>
      <c r="DL154" t="s">
        <v>636</v>
      </c>
      <c r="DM154" t="s">
        <v>636</v>
      </c>
      <c r="DN154">
        <v>73</v>
      </c>
      <c r="DO154">
        <v>33</v>
      </c>
      <c r="DP154">
        <v>40</v>
      </c>
      <c r="DQ154">
        <v>95</v>
      </c>
      <c r="DR154" t="s">
        <v>636</v>
      </c>
      <c r="DS154" t="s">
        <v>636</v>
      </c>
      <c r="DT154">
        <v>14300</v>
      </c>
      <c r="DU154">
        <v>7306</v>
      </c>
      <c r="DV154">
        <v>6994</v>
      </c>
      <c r="DW154">
        <v>79</v>
      </c>
      <c r="DX154">
        <v>75</v>
      </c>
      <c r="DY154">
        <v>83</v>
      </c>
      <c r="DZ154">
        <v>14300</v>
      </c>
      <c r="EA154">
        <v>7306</v>
      </c>
      <c r="EB154">
        <v>6994</v>
      </c>
      <c r="EC154">
        <v>71</v>
      </c>
      <c r="ED154">
        <v>65</v>
      </c>
      <c r="EE154">
        <v>78</v>
      </c>
      <c r="EF154">
        <v>14300</v>
      </c>
      <c r="EG154">
        <v>7306</v>
      </c>
      <c r="EH154">
        <v>6994</v>
      </c>
      <c r="EI154">
        <v>77</v>
      </c>
      <c r="EJ154">
        <v>76</v>
      </c>
      <c r="EK154">
        <v>77</v>
      </c>
      <c r="EL154">
        <v>14300</v>
      </c>
      <c r="EM154">
        <v>7306</v>
      </c>
      <c r="EN154">
        <v>6994</v>
      </c>
      <c r="EO154">
        <v>85</v>
      </c>
      <c r="EP154">
        <v>83</v>
      </c>
      <c r="EQ154">
        <v>87</v>
      </c>
    </row>
    <row r="155" spans="1:147" x14ac:dyDescent="0.4">
      <c r="A155" t="s">
        <v>520</v>
      </c>
      <c r="B155" s="91" t="s">
        <v>355</v>
      </c>
      <c r="C155" s="91" t="s">
        <v>349</v>
      </c>
      <c r="D155">
        <v>1232</v>
      </c>
      <c r="E155">
        <v>614</v>
      </c>
      <c r="F155">
        <v>618</v>
      </c>
      <c r="G155">
        <v>75</v>
      </c>
      <c r="H155">
        <v>73</v>
      </c>
      <c r="I155">
        <v>78</v>
      </c>
      <c r="J155">
        <v>1232</v>
      </c>
      <c r="K155">
        <v>614</v>
      </c>
      <c r="L155">
        <v>618</v>
      </c>
      <c r="M155">
        <v>69</v>
      </c>
      <c r="N155">
        <v>63</v>
      </c>
      <c r="O155">
        <v>74</v>
      </c>
      <c r="P155">
        <v>1232</v>
      </c>
      <c r="Q155">
        <v>614</v>
      </c>
      <c r="R155">
        <v>618</v>
      </c>
      <c r="S155">
        <v>73</v>
      </c>
      <c r="T155">
        <v>73</v>
      </c>
      <c r="U155">
        <v>73</v>
      </c>
      <c r="V155">
        <v>1232</v>
      </c>
      <c r="W155">
        <v>614</v>
      </c>
      <c r="X155">
        <v>618</v>
      </c>
      <c r="Y155">
        <v>82</v>
      </c>
      <c r="Z155">
        <v>81</v>
      </c>
      <c r="AA155">
        <v>83</v>
      </c>
      <c r="AB155">
        <v>30</v>
      </c>
      <c r="AC155">
        <v>17</v>
      </c>
      <c r="AD155">
        <v>13</v>
      </c>
      <c r="AE155">
        <v>77</v>
      </c>
      <c r="AF155" t="s">
        <v>636</v>
      </c>
      <c r="AG155" t="s">
        <v>636</v>
      </c>
      <c r="AH155">
        <v>30</v>
      </c>
      <c r="AI155">
        <v>17</v>
      </c>
      <c r="AJ155">
        <v>13</v>
      </c>
      <c r="AK155">
        <v>70</v>
      </c>
      <c r="AL155" t="s">
        <v>636</v>
      </c>
      <c r="AM155" t="s">
        <v>636</v>
      </c>
      <c r="AN155">
        <v>30</v>
      </c>
      <c r="AO155">
        <v>17</v>
      </c>
      <c r="AP155">
        <v>13</v>
      </c>
      <c r="AQ155">
        <v>73</v>
      </c>
      <c r="AR155" t="s">
        <v>636</v>
      </c>
      <c r="AS155" t="s">
        <v>636</v>
      </c>
      <c r="AT155">
        <v>30</v>
      </c>
      <c r="AU155">
        <v>17</v>
      </c>
      <c r="AV155">
        <v>13</v>
      </c>
      <c r="AW155">
        <v>83</v>
      </c>
      <c r="AX155">
        <v>71</v>
      </c>
      <c r="AY155">
        <v>100</v>
      </c>
      <c r="AZ155">
        <v>10</v>
      </c>
      <c r="BA155">
        <v>5</v>
      </c>
      <c r="BB155">
        <v>5</v>
      </c>
      <c r="BC155" t="s">
        <v>636</v>
      </c>
      <c r="BD155" t="s">
        <v>636</v>
      </c>
      <c r="BE155">
        <v>100</v>
      </c>
      <c r="BF155">
        <v>10</v>
      </c>
      <c r="BG155">
        <v>5</v>
      </c>
      <c r="BH155">
        <v>5</v>
      </c>
      <c r="BI155" t="s">
        <v>636</v>
      </c>
      <c r="BJ155" t="s">
        <v>636</v>
      </c>
      <c r="BK155">
        <v>100</v>
      </c>
      <c r="BL155">
        <v>10</v>
      </c>
      <c r="BM155">
        <v>5</v>
      </c>
      <c r="BN155">
        <v>5</v>
      </c>
      <c r="BO155" t="s">
        <v>636</v>
      </c>
      <c r="BP155" t="s">
        <v>636</v>
      </c>
      <c r="BQ155">
        <v>100</v>
      </c>
      <c r="BR155">
        <v>10</v>
      </c>
      <c r="BS155">
        <v>5</v>
      </c>
      <c r="BT155">
        <v>5</v>
      </c>
      <c r="BU155" t="s">
        <v>636</v>
      </c>
      <c r="BV155" t="s">
        <v>636</v>
      </c>
      <c r="BW155">
        <v>100</v>
      </c>
      <c r="BX155">
        <v>3</v>
      </c>
      <c r="BY155" t="s">
        <v>636</v>
      </c>
      <c r="BZ155" t="s">
        <v>636</v>
      </c>
      <c r="CA155" t="s">
        <v>636</v>
      </c>
      <c r="CB155" t="s">
        <v>636</v>
      </c>
      <c r="CC155" t="s">
        <v>636</v>
      </c>
      <c r="CD155">
        <v>3</v>
      </c>
      <c r="CE155" t="s">
        <v>636</v>
      </c>
      <c r="CF155" t="s">
        <v>636</v>
      </c>
      <c r="CG155" t="s">
        <v>636</v>
      </c>
      <c r="CH155" t="s">
        <v>636</v>
      </c>
      <c r="CI155" t="s">
        <v>636</v>
      </c>
      <c r="CJ155">
        <v>3</v>
      </c>
      <c r="CK155" t="s">
        <v>636</v>
      </c>
      <c r="CL155" t="s">
        <v>636</v>
      </c>
      <c r="CM155" t="s">
        <v>636</v>
      </c>
      <c r="CN155" t="s">
        <v>636</v>
      </c>
      <c r="CO155" t="s">
        <v>636</v>
      </c>
      <c r="CP155">
        <v>3</v>
      </c>
      <c r="CQ155" t="s">
        <v>636</v>
      </c>
      <c r="CR155" t="s">
        <v>636</v>
      </c>
      <c r="CS155" t="s">
        <v>636</v>
      </c>
      <c r="CT155" t="s">
        <v>636</v>
      </c>
      <c r="CU155" t="s">
        <v>636</v>
      </c>
      <c r="CV155">
        <v>0</v>
      </c>
      <c r="CW155">
        <v>0</v>
      </c>
      <c r="CX155">
        <v>0</v>
      </c>
      <c r="CY155" t="s">
        <v>637</v>
      </c>
      <c r="CZ155" t="s">
        <v>637</v>
      </c>
      <c r="DA155" t="s">
        <v>637</v>
      </c>
      <c r="DB155">
        <v>0</v>
      </c>
      <c r="DC155">
        <v>0</v>
      </c>
      <c r="DD155">
        <v>0</v>
      </c>
      <c r="DE155" t="s">
        <v>637</v>
      </c>
      <c r="DF155" t="s">
        <v>637</v>
      </c>
      <c r="DG155" t="s">
        <v>637</v>
      </c>
      <c r="DH155">
        <v>0</v>
      </c>
      <c r="DI155">
        <v>0</v>
      </c>
      <c r="DJ155">
        <v>0</v>
      </c>
      <c r="DK155" t="s">
        <v>637</v>
      </c>
      <c r="DL155" t="s">
        <v>637</v>
      </c>
      <c r="DM155" t="s">
        <v>637</v>
      </c>
      <c r="DN155">
        <v>0</v>
      </c>
      <c r="DO155">
        <v>0</v>
      </c>
      <c r="DP155">
        <v>0</v>
      </c>
      <c r="DQ155" t="s">
        <v>637</v>
      </c>
      <c r="DR155" t="s">
        <v>637</v>
      </c>
      <c r="DS155" t="s">
        <v>637</v>
      </c>
      <c r="DT155">
        <v>1286</v>
      </c>
      <c r="DU155">
        <v>645</v>
      </c>
      <c r="DV155">
        <v>641</v>
      </c>
      <c r="DW155">
        <v>75</v>
      </c>
      <c r="DX155">
        <v>72</v>
      </c>
      <c r="DY155">
        <v>79</v>
      </c>
      <c r="DZ155">
        <v>1286</v>
      </c>
      <c r="EA155">
        <v>645</v>
      </c>
      <c r="EB155">
        <v>641</v>
      </c>
      <c r="EC155">
        <v>68</v>
      </c>
      <c r="ED155">
        <v>62</v>
      </c>
      <c r="EE155">
        <v>75</v>
      </c>
      <c r="EF155">
        <v>1286</v>
      </c>
      <c r="EG155">
        <v>645</v>
      </c>
      <c r="EH155">
        <v>641</v>
      </c>
      <c r="EI155">
        <v>73</v>
      </c>
      <c r="EJ155">
        <v>72</v>
      </c>
      <c r="EK155">
        <v>73</v>
      </c>
      <c r="EL155">
        <v>1286</v>
      </c>
      <c r="EM155">
        <v>645</v>
      </c>
      <c r="EN155">
        <v>641</v>
      </c>
      <c r="EO155">
        <v>81</v>
      </c>
      <c r="EP155">
        <v>80</v>
      </c>
      <c r="EQ155">
        <v>83</v>
      </c>
    </row>
    <row r="156" spans="1:147" x14ac:dyDescent="0.4">
      <c r="A156" t="s">
        <v>443</v>
      </c>
      <c r="B156" s="91" t="s">
        <v>282</v>
      </c>
      <c r="C156" s="91" t="s">
        <v>277</v>
      </c>
      <c r="D156">
        <v>7556</v>
      </c>
      <c r="E156">
        <v>3857</v>
      </c>
      <c r="F156">
        <v>3699</v>
      </c>
      <c r="G156">
        <v>73</v>
      </c>
      <c r="H156">
        <v>67</v>
      </c>
      <c r="I156">
        <v>78</v>
      </c>
      <c r="J156">
        <v>7556</v>
      </c>
      <c r="K156">
        <v>3857</v>
      </c>
      <c r="L156">
        <v>3699</v>
      </c>
      <c r="M156">
        <v>64</v>
      </c>
      <c r="N156">
        <v>55</v>
      </c>
      <c r="O156">
        <v>72</v>
      </c>
      <c r="P156">
        <v>7556</v>
      </c>
      <c r="Q156">
        <v>3857</v>
      </c>
      <c r="R156">
        <v>3699</v>
      </c>
      <c r="S156">
        <v>71</v>
      </c>
      <c r="T156">
        <v>69</v>
      </c>
      <c r="U156">
        <v>73</v>
      </c>
      <c r="V156">
        <v>7556</v>
      </c>
      <c r="W156">
        <v>3857</v>
      </c>
      <c r="X156">
        <v>3699</v>
      </c>
      <c r="Y156">
        <v>81</v>
      </c>
      <c r="Z156">
        <v>79</v>
      </c>
      <c r="AA156">
        <v>84</v>
      </c>
      <c r="AB156">
        <v>205</v>
      </c>
      <c r="AC156">
        <v>116</v>
      </c>
      <c r="AD156">
        <v>89</v>
      </c>
      <c r="AE156">
        <v>77</v>
      </c>
      <c r="AF156">
        <v>72</v>
      </c>
      <c r="AG156">
        <v>82</v>
      </c>
      <c r="AH156">
        <v>205</v>
      </c>
      <c r="AI156">
        <v>116</v>
      </c>
      <c r="AJ156">
        <v>89</v>
      </c>
      <c r="AK156">
        <v>67</v>
      </c>
      <c r="AL156">
        <v>62</v>
      </c>
      <c r="AM156">
        <v>73</v>
      </c>
      <c r="AN156">
        <v>205</v>
      </c>
      <c r="AO156">
        <v>116</v>
      </c>
      <c r="AP156">
        <v>89</v>
      </c>
      <c r="AQ156">
        <v>80</v>
      </c>
      <c r="AR156">
        <v>80</v>
      </c>
      <c r="AS156">
        <v>81</v>
      </c>
      <c r="AT156">
        <v>205</v>
      </c>
      <c r="AU156">
        <v>116</v>
      </c>
      <c r="AV156">
        <v>89</v>
      </c>
      <c r="AW156">
        <v>86</v>
      </c>
      <c r="AX156">
        <v>85</v>
      </c>
      <c r="AY156">
        <v>87</v>
      </c>
      <c r="AZ156">
        <v>57</v>
      </c>
      <c r="BA156">
        <v>29</v>
      </c>
      <c r="BB156">
        <v>28</v>
      </c>
      <c r="BC156">
        <v>88</v>
      </c>
      <c r="BD156">
        <v>86</v>
      </c>
      <c r="BE156">
        <v>89</v>
      </c>
      <c r="BF156">
        <v>57</v>
      </c>
      <c r="BG156">
        <v>29</v>
      </c>
      <c r="BH156">
        <v>28</v>
      </c>
      <c r="BI156">
        <v>86</v>
      </c>
      <c r="BJ156" t="s">
        <v>636</v>
      </c>
      <c r="BK156" t="s">
        <v>636</v>
      </c>
      <c r="BL156">
        <v>57</v>
      </c>
      <c r="BM156">
        <v>29</v>
      </c>
      <c r="BN156">
        <v>28</v>
      </c>
      <c r="BO156">
        <v>89</v>
      </c>
      <c r="BP156" t="s">
        <v>636</v>
      </c>
      <c r="BQ156" t="s">
        <v>636</v>
      </c>
      <c r="BR156">
        <v>57</v>
      </c>
      <c r="BS156">
        <v>29</v>
      </c>
      <c r="BT156">
        <v>28</v>
      </c>
      <c r="BU156">
        <v>93</v>
      </c>
      <c r="BV156" t="s">
        <v>636</v>
      </c>
      <c r="BW156" t="s">
        <v>636</v>
      </c>
      <c r="BX156">
        <v>20</v>
      </c>
      <c r="BY156">
        <v>10</v>
      </c>
      <c r="BZ156">
        <v>10</v>
      </c>
      <c r="CA156">
        <v>75</v>
      </c>
      <c r="CB156" t="s">
        <v>636</v>
      </c>
      <c r="CC156" t="s">
        <v>636</v>
      </c>
      <c r="CD156">
        <v>20</v>
      </c>
      <c r="CE156">
        <v>10</v>
      </c>
      <c r="CF156">
        <v>10</v>
      </c>
      <c r="CG156">
        <v>70</v>
      </c>
      <c r="CH156" t="s">
        <v>636</v>
      </c>
      <c r="CI156" t="s">
        <v>636</v>
      </c>
      <c r="CJ156">
        <v>20</v>
      </c>
      <c r="CK156">
        <v>10</v>
      </c>
      <c r="CL156">
        <v>10</v>
      </c>
      <c r="CM156">
        <v>75</v>
      </c>
      <c r="CN156" t="s">
        <v>636</v>
      </c>
      <c r="CO156" t="s">
        <v>636</v>
      </c>
      <c r="CP156">
        <v>20</v>
      </c>
      <c r="CQ156">
        <v>10</v>
      </c>
      <c r="CR156">
        <v>10</v>
      </c>
      <c r="CS156">
        <v>85</v>
      </c>
      <c r="CT156" t="s">
        <v>636</v>
      </c>
      <c r="CU156" t="s">
        <v>636</v>
      </c>
      <c r="CV156">
        <v>22</v>
      </c>
      <c r="CW156">
        <v>11</v>
      </c>
      <c r="CX156">
        <v>11</v>
      </c>
      <c r="CY156">
        <v>82</v>
      </c>
      <c r="CZ156">
        <v>64</v>
      </c>
      <c r="DA156">
        <v>100</v>
      </c>
      <c r="DB156">
        <v>22</v>
      </c>
      <c r="DC156">
        <v>11</v>
      </c>
      <c r="DD156">
        <v>11</v>
      </c>
      <c r="DE156">
        <v>82</v>
      </c>
      <c r="DF156">
        <v>64</v>
      </c>
      <c r="DG156">
        <v>100</v>
      </c>
      <c r="DH156">
        <v>22</v>
      </c>
      <c r="DI156">
        <v>11</v>
      </c>
      <c r="DJ156">
        <v>11</v>
      </c>
      <c r="DK156" t="s">
        <v>636</v>
      </c>
      <c r="DL156" t="s">
        <v>636</v>
      </c>
      <c r="DM156">
        <v>100</v>
      </c>
      <c r="DN156">
        <v>22</v>
      </c>
      <c r="DO156">
        <v>11</v>
      </c>
      <c r="DP156">
        <v>11</v>
      </c>
      <c r="DQ156">
        <v>82</v>
      </c>
      <c r="DR156">
        <v>64</v>
      </c>
      <c r="DS156">
        <v>100</v>
      </c>
      <c r="DT156">
        <v>7964</v>
      </c>
      <c r="DU156">
        <v>4070</v>
      </c>
      <c r="DV156">
        <v>3894</v>
      </c>
      <c r="DW156">
        <v>73</v>
      </c>
      <c r="DX156">
        <v>67</v>
      </c>
      <c r="DY156">
        <v>78</v>
      </c>
      <c r="DZ156">
        <v>7964</v>
      </c>
      <c r="EA156">
        <v>4070</v>
      </c>
      <c r="EB156">
        <v>3894</v>
      </c>
      <c r="EC156">
        <v>64</v>
      </c>
      <c r="ED156">
        <v>56</v>
      </c>
      <c r="EE156">
        <v>72</v>
      </c>
      <c r="EF156">
        <v>7964</v>
      </c>
      <c r="EG156">
        <v>4070</v>
      </c>
      <c r="EH156">
        <v>3894</v>
      </c>
      <c r="EI156">
        <v>71</v>
      </c>
      <c r="EJ156">
        <v>69</v>
      </c>
      <c r="EK156">
        <v>73</v>
      </c>
      <c r="EL156">
        <v>7964</v>
      </c>
      <c r="EM156">
        <v>4070</v>
      </c>
      <c r="EN156">
        <v>3894</v>
      </c>
      <c r="EO156">
        <v>81</v>
      </c>
      <c r="EP156">
        <v>79</v>
      </c>
      <c r="EQ156">
        <v>84</v>
      </c>
    </row>
    <row r="157" spans="1:147" x14ac:dyDescent="0.4">
      <c r="A157" t="s">
        <v>471</v>
      </c>
      <c r="B157" s="91" t="s">
        <v>308</v>
      </c>
      <c r="C157" s="91" t="s">
        <v>301</v>
      </c>
      <c r="D157">
        <v>8320</v>
      </c>
      <c r="E157">
        <v>4251</v>
      </c>
      <c r="F157">
        <v>4069</v>
      </c>
      <c r="G157">
        <v>75</v>
      </c>
      <c r="H157">
        <v>69</v>
      </c>
      <c r="I157">
        <v>80</v>
      </c>
      <c r="J157">
        <v>8320</v>
      </c>
      <c r="K157">
        <v>4251</v>
      </c>
      <c r="L157">
        <v>4069</v>
      </c>
      <c r="M157">
        <v>69</v>
      </c>
      <c r="N157">
        <v>62</v>
      </c>
      <c r="O157">
        <v>77</v>
      </c>
      <c r="P157">
        <v>8320</v>
      </c>
      <c r="Q157">
        <v>4251</v>
      </c>
      <c r="R157">
        <v>4069</v>
      </c>
      <c r="S157">
        <v>74</v>
      </c>
      <c r="T157">
        <v>73</v>
      </c>
      <c r="U157">
        <v>75</v>
      </c>
      <c r="V157">
        <v>8320</v>
      </c>
      <c r="W157">
        <v>4251</v>
      </c>
      <c r="X157">
        <v>4069</v>
      </c>
      <c r="Y157">
        <v>85</v>
      </c>
      <c r="Z157">
        <v>83</v>
      </c>
      <c r="AA157">
        <v>87</v>
      </c>
      <c r="AB157">
        <v>295</v>
      </c>
      <c r="AC157">
        <v>149</v>
      </c>
      <c r="AD157">
        <v>146</v>
      </c>
      <c r="AE157">
        <v>77</v>
      </c>
      <c r="AF157">
        <v>74</v>
      </c>
      <c r="AG157">
        <v>79</v>
      </c>
      <c r="AH157">
        <v>295</v>
      </c>
      <c r="AI157">
        <v>149</v>
      </c>
      <c r="AJ157">
        <v>146</v>
      </c>
      <c r="AK157">
        <v>72</v>
      </c>
      <c r="AL157">
        <v>68</v>
      </c>
      <c r="AM157">
        <v>76</v>
      </c>
      <c r="AN157">
        <v>295</v>
      </c>
      <c r="AO157">
        <v>149</v>
      </c>
      <c r="AP157">
        <v>146</v>
      </c>
      <c r="AQ157">
        <v>74</v>
      </c>
      <c r="AR157">
        <v>73</v>
      </c>
      <c r="AS157">
        <v>75</v>
      </c>
      <c r="AT157">
        <v>295</v>
      </c>
      <c r="AU157">
        <v>149</v>
      </c>
      <c r="AV157">
        <v>146</v>
      </c>
      <c r="AW157">
        <v>87</v>
      </c>
      <c r="AX157">
        <v>84</v>
      </c>
      <c r="AY157">
        <v>90</v>
      </c>
      <c r="AZ157">
        <v>127</v>
      </c>
      <c r="BA157">
        <v>62</v>
      </c>
      <c r="BB157">
        <v>65</v>
      </c>
      <c r="BC157">
        <v>83</v>
      </c>
      <c r="BD157">
        <v>77</v>
      </c>
      <c r="BE157">
        <v>88</v>
      </c>
      <c r="BF157">
        <v>127</v>
      </c>
      <c r="BG157">
        <v>62</v>
      </c>
      <c r="BH157">
        <v>65</v>
      </c>
      <c r="BI157">
        <v>80</v>
      </c>
      <c r="BJ157">
        <v>73</v>
      </c>
      <c r="BK157">
        <v>88</v>
      </c>
      <c r="BL157">
        <v>127</v>
      </c>
      <c r="BM157">
        <v>62</v>
      </c>
      <c r="BN157">
        <v>65</v>
      </c>
      <c r="BO157">
        <v>83</v>
      </c>
      <c r="BP157">
        <v>77</v>
      </c>
      <c r="BQ157">
        <v>89</v>
      </c>
      <c r="BR157">
        <v>127</v>
      </c>
      <c r="BS157">
        <v>62</v>
      </c>
      <c r="BT157">
        <v>65</v>
      </c>
      <c r="BU157">
        <v>90</v>
      </c>
      <c r="BV157">
        <v>87</v>
      </c>
      <c r="BW157">
        <v>92</v>
      </c>
      <c r="BX157">
        <v>72</v>
      </c>
      <c r="BY157">
        <v>46</v>
      </c>
      <c r="BZ157">
        <v>26</v>
      </c>
      <c r="CA157">
        <v>76</v>
      </c>
      <c r="CB157">
        <v>76</v>
      </c>
      <c r="CC157">
        <v>77</v>
      </c>
      <c r="CD157">
        <v>72</v>
      </c>
      <c r="CE157">
        <v>46</v>
      </c>
      <c r="CF157">
        <v>26</v>
      </c>
      <c r="CG157">
        <v>72</v>
      </c>
      <c r="CH157">
        <v>72</v>
      </c>
      <c r="CI157">
        <v>73</v>
      </c>
      <c r="CJ157">
        <v>72</v>
      </c>
      <c r="CK157">
        <v>46</v>
      </c>
      <c r="CL157">
        <v>26</v>
      </c>
      <c r="CM157">
        <v>64</v>
      </c>
      <c r="CN157">
        <v>65</v>
      </c>
      <c r="CO157">
        <v>62</v>
      </c>
      <c r="CP157">
        <v>72</v>
      </c>
      <c r="CQ157">
        <v>46</v>
      </c>
      <c r="CR157">
        <v>26</v>
      </c>
      <c r="CS157">
        <v>81</v>
      </c>
      <c r="CT157">
        <v>78</v>
      </c>
      <c r="CU157">
        <v>85</v>
      </c>
      <c r="CV157">
        <v>36</v>
      </c>
      <c r="CW157">
        <v>19</v>
      </c>
      <c r="CX157">
        <v>17</v>
      </c>
      <c r="CY157">
        <v>83</v>
      </c>
      <c r="CZ157">
        <v>84</v>
      </c>
      <c r="DA157">
        <v>82</v>
      </c>
      <c r="DB157">
        <v>36</v>
      </c>
      <c r="DC157">
        <v>19</v>
      </c>
      <c r="DD157">
        <v>17</v>
      </c>
      <c r="DE157">
        <v>86</v>
      </c>
      <c r="DF157" t="s">
        <v>636</v>
      </c>
      <c r="DG157" t="s">
        <v>636</v>
      </c>
      <c r="DH157">
        <v>36</v>
      </c>
      <c r="DI157">
        <v>19</v>
      </c>
      <c r="DJ157">
        <v>17</v>
      </c>
      <c r="DK157" t="s">
        <v>636</v>
      </c>
      <c r="DL157">
        <v>100</v>
      </c>
      <c r="DM157" t="s">
        <v>636</v>
      </c>
      <c r="DN157">
        <v>36</v>
      </c>
      <c r="DO157">
        <v>19</v>
      </c>
      <c r="DP157">
        <v>17</v>
      </c>
      <c r="DQ157">
        <v>92</v>
      </c>
      <c r="DR157" t="s">
        <v>636</v>
      </c>
      <c r="DS157" t="s">
        <v>636</v>
      </c>
      <c r="DT157">
        <v>9002</v>
      </c>
      <c r="DU157">
        <v>4604</v>
      </c>
      <c r="DV157">
        <v>4398</v>
      </c>
      <c r="DW157">
        <v>75</v>
      </c>
      <c r="DX157">
        <v>69</v>
      </c>
      <c r="DY157">
        <v>80</v>
      </c>
      <c r="DZ157">
        <v>9002</v>
      </c>
      <c r="EA157">
        <v>4604</v>
      </c>
      <c r="EB157">
        <v>4398</v>
      </c>
      <c r="EC157">
        <v>70</v>
      </c>
      <c r="ED157">
        <v>62</v>
      </c>
      <c r="EE157">
        <v>77</v>
      </c>
      <c r="EF157">
        <v>9002</v>
      </c>
      <c r="EG157">
        <v>4604</v>
      </c>
      <c r="EH157">
        <v>4398</v>
      </c>
      <c r="EI157">
        <v>74</v>
      </c>
      <c r="EJ157">
        <v>73</v>
      </c>
      <c r="EK157">
        <v>75</v>
      </c>
      <c r="EL157">
        <v>9002</v>
      </c>
      <c r="EM157">
        <v>4604</v>
      </c>
      <c r="EN157">
        <v>4398</v>
      </c>
      <c r="EO157">
        <v>85</v>
      </c>
      <c r="EP157">
        <v>83</v>
      </c>
      <c r="EQ157">
        <v>87</v>
      </c>
    </row>
    <row r="158" spans="1:147" x14ac:dyDescent="0.4">
      <c r="A158" t="s">
        <v>444</v>
      </c>
      <c r="B158" s="91" t="s">
        <v>283</v>
      </c>
      <c r="C158" s="91" t="s">
        <v>277</v>
      </c>
      <c r="D158">
        <v>7832</v>
      </c>
      <c r="E158">
        <v>3994</v>
      </c>
      <c r="F158">
        <v>3838</v>
      </c>
      <c r="G158">
        <v>73</v>
      </c>
      <c r="H158">
        <v>69</v>
      </c>
      <c r="I158">
        <v>77</v>
      </c>
      <c r="J158">
        <v>7832</v>
      </c>
      <c r="K158">
        <v>3994</v>
      </c>
      <c r="L158">
        <v>3838</v>
      </c>
      <c r="M158">
        <v>63</v>
      </c>
      <c r="N158">
        <v>57</v>
      </c>
      <c r="O158">
        <v>69</v>
      </c>
      <c r="P158">
        <v>7832</v>
      </c>
      <c r="Q158">
        <v>3994</v>
      </c>
      <c r="R158">
        <v>3838</v>
      </c>
      <c r="S158">
        <v>70</v>
      </c>
      <c r="T158">
        <v>69</v>
      </c>
      <c r="U158">
        <v>71</v>
      </c>
      <c r="V158">
        <v>7832</v>
      </c>
      <c r="W158">
        <v>3994</v>
      </c>
      <c r="X158">
        <v>3838</v>
      </c>
      <c r="Y158">
        <v>82</v>
      </c>
      <c r="Z158">
        <v>79</v>
      </c>
      <c r="AA158">
        <v>84</v>
      </c>
      <c r="AB158">
        <v>549</v>
      </c>
      <c r="AC158">
        <v>293</v>
      </c>
      <c r="AD158">
        <v>256</v>
      </c>
      <c r="AE158">
        <v>72</v>
      </c>
      <c r="AF158">
        <v>68</v>
      </c>
      <c r="AG158">
        <v>78</v>
      </c>
      <c r="AH158">
        <v>549</v>
      </c>
      <c r="AI158">
        <v>293</v>
      </c>
      <c r="AJ158">
        <v>256</v>
      </c>
      <c r="AK158">
        <v>65</v>
      </c>
      <c r="AL158">
        <v>60</v>
      </c>
      <c r="AM158">
        <v>71</v>
      </c>
      <c r="AN158">
        <v>549</v>
      </c>
      <c r="AO158">
        <v>293</v>
      </c>
      <c r="AP158">
        <v>256</v>
      </c>
      <c r="AQ158">
        <v>70</v>
      </c>
      <c r="AR158">
        <v>69</v>
      </c>
      <c r="AS158">
        <v>71</v>
      </c>
      <c r="AT158">
        <v>549</v>
      </c>
      <c r="AU158">
        <v>293</v>
      </c>
      <c r="AV158">
        <v>256</v>
      </c>
      <c r="AW158">
        <v>80</v>
      </c>
      <c r="AX158">
        <v>77</v>
      </c>
      <c r="AY158">
        <v>83</v>
      </c>
      <c r="AZ158">
        <v>413</v>
      </c>
      <c r="BA158">
        <v>210</v>
      </c>
      <c r="BB158">
        <v>203</v>
      </c>
      <c r="BC158">
        <v>78</v>
      </c>
      <c r="BD158">
        <v>74</v>
      </c>
      <c r="BE158">
        <v>82</v>
      </c>
      <c r="BF158">
        <v>413</v>
      </c>
      <c r="BG158">
        <v>210</v>
      </c>
      <c r="BH158">
        <v>203</v>
      </c>
      <c r="BI158">
        <v>74</v>
      </c>
      <c r="BJ158">
        <v>68</v>
      </c>
      <c r="BK158">
        <v>80</v>
      </c>
      <c r="BL158">
        <v>413</v>
      </c>
      <c r="BM158">
        <v>210</v>
      </c>
      <c r="BN158">
        <v>203</v>
      </c>
      <c r="BO158">
        <v>76</v>
      </c>
      <c r="BP158">
        <v>76</v>
      </c>
      <c r="BQ158">
        <v>77</v>
      </c>
      <c r="BR158">
        <v>413</v>
      </c>
      <c r="BS158">
        <v>210</v>
      </c>
      <c r="BT158">
        <v>203</v>
      </c>
      <c r="BU158">
        <v>81</v>
      </c>
      <c r="BV158">
        <v>77</v>
      </c>
      <c r="BW158">
        <v>86</v>
      </c>
      <c r="BX158">
        <v>445</v>
      </c>
      <c r="BY158">
        <v>226</v>
      </c>
      <c r="BZ158">
        <v>219</v>
      </c>
      <c r="CA158">
        <v>73</v>
      </c>
      <c r="CB158">
        <v>65</v>
      </c>
      <c r="CC158">
        <v>80</v>
      </c>
      <c r="CD158">
        <v>445</v>
      </c>
      <c r="CE158">
        <v>226</v>
      </c>
      <c r="CF158">
        <v>219</v>
      </c>
      <c r="CG158">
        <v>64</v>
      </c>
      <c r="CH158">
        <v>56</v>
      </c>
      <c r="CI158">
        <v>74</v>
      </c>
      <c r="CJ158">
        <v>445</v>
      </c>
      <c r="CK158">
        <v>226</v>
      </c>
      <c r="CL158">
        <v>219</v>
      </c>
      <c r="CM158">
        <v>67</v>
      </c>
      <c r="CN158">
        <v>63</v>
      </c>
      <c r="CO158">
        <v>71</v>
      </c>
      <c r="CP158">
        <v>445</v>
      </c>
      <c r="CQ158">
        <v>226</v>
      </c>
      <c r="CR158">
        <v>219</v>
      </c>
      <c r="CS158">
        <v>75</v>
      </c>
      <c r="CT158">
        <v>69</v>
      </c>
      <c r="CU158">
        <v>81</v>
      </c>
      <c r="CV158">
        <v>28</v>
      </c>
      <c r="CW158">
        <v>16</v>
      </c>
      <c r="CX158">
        <v>12</v>
      </c>
      <c r="CY158">
        <v>86</v>
      </c>
      <c r="CZ158" t="s">
        <v>636</v>
      </c>
      <c r="DA158" t="s">
        <v>636</v>
      </c>
      <c r="DB158">
        <v>28</v>
      </c>
      <c r="DC158">
        <v>16</v>
      </c>
      <c r="DD158">
        <v>12</v>
      </c>
      <c r="DE158">
        <v>79</v>
      </c>
      <c r="DF158" t="s">
        <v>636</v>
      </c>
      <c r="DG158" t="s">
        <v>636</v>
      </c>
      <c r="DH158">
        <v>28</v>
      </c>
      <c r="DI158">
        <v>16</v>
      </c>
      <c r="DJ158">
        <v>12</v>
      </c>
      <c r="DK158" t="s">
        <v>636</v>
      </c>
      <c r="DL158" t="s">
        <v>636</v>
      </c>
      <c r="DM158">
        <v>100</v>
      </c>
      <c r="DN158">
        <v>28</v>
      </c>
      <c r="DO158">
        <v>16</v>
      </c>
      <c r="DP158">
        <v>12</v>
      </c>
      <c r="DQ158">
        <v>89</v>
      </c>
      <c r="DR158">
        <v>81</v>
      </c>
      <c r="DS158">
        <v>100</v>
      </c>
      <c r="DT158">
        <v>9418</v>
      </c>
      <c r="DU158">
        <v>4807</v>
      </c>
      <c r="DV158">
        <v>4611</v>
      </c>
      <c r="DW158">
        <v>73</v>
      </c>
      <c r="DX158">
        <v>69</v>
      </c>
      <c r="DY158">
        <v>77</v>
      </c>
      <c r="DZ158">
        <v>9418</v>
      </c>
      <c r="EA158">
        <v>4807</v>
      </c>
      <c r="EB158">
        <v>4611</v>
      </c>
      <c r="EC158">
        <v>64</v>
      </c>
      <c r="ED158">
        <v>57</v>
      </c>
      <c r="EE158">
        <v>70</v>
      </c>
      <c r="EF158">
        <v>9418</v>
      </c>
      <c r="EG158">
        <v>4807</v>
      </c>
      <c r="EH158">
        <v>4611</v>
      </c>
      <c r="EI158">
        <v>70</v>
      </c>
      <c r="EJ158">
        <v>69</v>
      </c>
      <c r="EK158">
        <v>71</v>
      </c>
      <c r="EL158">
        <v>9418</v>
      </c>
      <c r="EM158">
        <v>4807</v>
      </c>
      <c r="EN158">
        <v>4611</v>
      </c>
      <c r="EO158">
        <v>81</v>
      </c>
      <c r="EP158">
        <v>78</v>
      </c>
      <c r="EQ158">
        <v>84</v>
      </c>
    </row>
    <row r="159" spans="1:147" x14ac:dyDescent="0.4">
      <c r="A159" t="s">
        <v>890</v>
      </c>
      <c r="B159" s="91" t="s">
        <v>233</v>
      </c>
      <c r="C159" s="91" t="s">
        <v>226</v>
      </c>
      <c r="D159">
        <v>3166</v>
      </c>
      <c r="E159">
        <v>1632</v>
      </c>
      <c r="F159">
        <v>1534</v>
      </c>
      <c r="G159">
        <v>78</v>
      </c>
      <c r="H159">
        <v>73</v>
      </c>
      <c r="I159">
        <v>84</v>
      </c>
      <c r="J159">
        <v>3166</v>
      </c>
      <c r="K159">
        <v>1632</v>
      </c>
      <c r="L159">
        <v>1534</v>
      </c>
      <c r="M159">
        <v>70</v>
      </c>
      <c r="N159">
        <v>64</v>
      </c>
      <c r="O159">
        <v>77</v>
      </c>
      <c r="P159">
        <v>3166</v>
      </c>
      <c r="Q159">
        <v>1632</v>
      </c>
      <c r="R159">
        <v>1534</v>
      </c>
      <c r="S159">
        <v>76</v>
      </c>
      <c r="T159">
        <v>75</v>
      </c>
      <c r="U159">
        <v>78</v>
      </c>
      <c r="V159">
        <v>3166</v>
      </c>
      <c r="W159">
        <v>1632</v>
      </c>
      <c r="X159">
        <v>1534</v>
      </c>
      <c r="Y159">
        <v>87</v>
      </c>
      <c r="Z159">
        <v>84</v>
      </c>
      <c r="AA159">
        <v>90</v>
      </c>
      <c r="AB159">
        <v>51</v>
      </c>
      <c r="AC159">
        <v>30</v>
      </c>
      <c r="AD159">
        <v>21</v>
      </c>
      <c r="AE159">
        <v>76</v>
      </c>
      <c r="AF159">
        <v>77</v>
      </c>
      <c r="AG159">
        <v>76</v>
      </c>
      <c r="AH159">
        <v>51</v>
      </c>
      <c r="AI159">
        <v>30</v>
      </c>
      <c r="AJ159">
        <v>21</v>
      </c>
      <c r="AK159">
        <v>67</v>
      </c>
      <c r="AL159">
        <v>63</v>
      </c>
      <c r="AM159">
        <v>71</v>
      </c>
      <c r="AN159">
        <v>51</v>
      </c>
      <c r="AO159">
        <v>30</v>
      </c>
      <c r="AP159">
        <v>21</v>
      </c>
      <c r="AQ159">
        <v>73</v>
      </c>
      <c r="AR159">
        <v>77</v>
      </c>
      <c r="AS159">
        <v>67</v>
      </c>
      <c r="AT159">
        <v>51</v>
      </c>
      <c r="AU159">
        <v>30</v>
      </c>
      <c r="AV159">
        <v>21</v>
      </c>
      <c r="AW159">
        <v>90</v>
      </c>
      <c r="AX159" t="s">
        <v>636</v>
      </c>
      <c r="AY159" t="s">
        <v>636</v>
      </c>
      <c r="AZ159">
        <v>42</v>
      </c>
      <c r="BA159">
        <v>15</v>
      </c>
      <c r="BB159">
        <v>27</v>
      </c>
      <c r="BC159">
        <v>90</v>
      </c>
      <c r="BD159" t="s">
        <v>636</v>
      </c>
      <c r="BE159" t="s">
        <v>636</v>
      </c>
      <c r="BF159">
        <v>42</v>
      </c>
      <c r="BG159">
        <v>15</v>
      </c>
      <c r="BH159">
        <v>27</v>
      </c>
      <c r="BI159">
        <v>81</v>
      </c>
      <c r="BJ159">
        <v>73</v>
      </c>
      <c r="BK159">
        <v>85</v>
      </c>
      <c r="BL159">
        <v>42</v>
      </c>
      <c r="BM159">
        <v>15</v>
      </c>
      <c r="BN159">
        <v>27</v>
      </c>
      <c r="BO159">
        <v>83</v>
      </c>
      <c r="BP159" t="s">
        <v>636</v>
      </c>
      <c r="BQ159" t="s">
        <v>636</v>
      </c>
      <c r="BR159">
        <v>42</v>
      </c>
      <c r="BS159">
        <v>15</v>
      </c>
      <c r="BT159">
        <v>27</v>
      </c>
      <c r="BU159">
        <v>88</v>
      </c>
      <c r="BV159" t="s">
        <v>636</v>
      </c>
      <c r="BW159" t="s">
        <v>636</v>
      </c>
      <c r="BX159" t="s">
        <v>636</v>
      </c>
      <c r="BY159" t="s">
        <v>636</v>
      </c>
      <c r="BZ159">
        <v>0</v>
      </c>
      <c r="CA159" t="s">
        <v>636</v>
      </c>
      <c r="CB159" t="s">
        <v>636</v>
      </c>
      <c r="CC159" t="s">
        <v>637</v>
      </c>
      <c r="CD159" t="s">
        <v>636</v>
      </c>
      <c r="CE159" t="s">
        <v>636</v>
      </c>
      <c r="CF159">
        <v>0</v>
      </c>
      <c r="CG159" t="s">
        <v>636</v>
      </c>
      <c r="CH159" t="s">
        <v>636</v>
      </c>
      <c r="CI159" t="s">
        <v>637</v>
      </c>
      <c r="CJ159" t="s">
        <v>636</v>
      </c>
      <c r="CK159" t="s">
        <v>636</v>
      </c>
      <c r="CL159">
        <v>0</v>
      </c>
      <c r="CM159" t="s">
        <v>636</v>
      </c>
      <c r="CN159" t="s">
        <v>636</v>
      </c>
      <c r="CO159" t="s">
        <v>637</v>
      </c>
      <c r="CP159" t="s">
        <v>636</v>
      </c>
      <c r="CQ159" t="s">
        <v>636</v>
      </c>
      <c r="CR159">
        <v>0</v>
      </c>
      <c r="CS159" t="s">
        <v>636</v>
      </c>
      <c r="CT159" t="s">
        <v>636</v>
      </c>
      <c r="CU159" t="s">
        <v>637</v>
      </c>
      <c r="CV159">
        <v>13</v>
      </c>
      <c r="CW159">
        <v>5</v>
      </c>
      <c r="CX159">
        <v>8</v>
      </c>
      <c r="CY159">
        <v>69</v>
      </c>
      <c r="CZ159">
        <v>100</v>
      </c>
      <c r="DA159">
        <v>50</v>
      </c>
      <c r="DB159">
        <v>13</v>
      </c>
      <c r="DC159">
        <v>5</v>
      </c>
      <c r="DD159">
        <v>8</v>
      </c>
      <c r="DE159" t="s">
        <v>636</v>
      </c>
      <c r="DF159" t="s">
        <v>636</v>
      </c>
      <c r="DG159" t="s">
        <v>636</v>
      </c>
      <c r="DH159">
        <v>13</v>
      </c>
      <c r="DI159">
        <v>5</v>
      </c>
      <c r="DJ159">
        <v>8</v>
      </c>
      <c r="DK159" t="s">
        <v>636</v>
      </c>
      <c r="DL159" t="s">
        <v>636</v>
      </c>
      <c r="DM159" t="s">
        <v>636</v>
      </c>
      <c r="DN159">
        <v>13</v>
      </c>
      <c r="DO159">
        <v>5</v>
      </c>
      <c r="DP159">
        <v>8</v>
      </c>
      <c r="DQ159" t="s">
        <v>636</v>
      </c>
      <c r="DR159" t="s">
        <v>636</v>
      </c>
      <c r="DS159" t="s">
        <v>636</v>
      </c>
      <c r="DT159">
        <v>3297</v>
      </c>
      <c r="DU159">
        <v>1696</v>
      </c>
      <c r="DV159">
        <v>1601</v>
      </c>
      <c r="DW159">
        <v>78</v>
      </c>
      <c r="DX159">
        <v>74</v>
      </c>
      <c r="DY159">
        <v>84</v>
      </c>
      <c r="DZ159">
        <v>3297</v>
      </c>
      <c r="EA159">
        <v>1696</v>
      </c>
      <c r="EB159">
        <v>1601</v>
      </c>
      <c r="EC159">
        <v>70</v>
      </c>
      <c r="ED159">
        <v>64</v>
      </c>
      <c r="EE159">
        <v>77</v>
      </c>
      <c r="EF159">
        <v>3297</v>
      </c>
      <c r="EG159">
        <v>1696</v>
      </c>
      <c r="EH159">
        <v>1601</v>
      </c>
      <c r="EI159">
        <v>76</v>
      </c>
      <c r="EJ159">
        <v>75</v>
      </c>
      <c r="EK159">
        <v>78</v>
      </c>
      <c r="EL159">
        <v>3297</v>
      </c>
      <c r="EM159">
        <v>1696</v>
      </c>
      <c r="EN159">
        <v>1601</v>
      </c>
      <c r="EO159">
        <v>87</v>
      </c>
      <c r="EP159">
        <v>84</v>
      </c>
      <c r="EQ159">
        <v>90</v>
      </c>
    </row>
    <row r="160" spans="1:147" x14ac:dyDescent="0.4">
      <c r="A160" t="s">
        <v>524</v>
      </c>
      <c r="B160" s="91" t="s">
        <v>359</v>
      </c>
      <c r="C160" s="91" t="s">
        <v>349</v>
      </c>
      <c r="D160">
        <v>5948</v>
      </c>
      <c r="E160">
        <v>3102</v>
      </c>
      <c r="F160">
        <v>2846</v>
      </c>
      <c r="G160">
        <v>74</v>
      </c>
      <c r="H160">
        <v>71</v>
      </c>
      <c r="I160">
        <v>79</v>
      </c>
      <c r="J160">
        <v>5948</v>
      </c>
      <c r="K160">
        <v>3102</v>
      </c>
      <c r="L160">
        <v>2846</v>
      </c>
      <c r="M160">
        <v>62</v>
      </c>
      <c r="N160">
        <v>55</v>
      </c>
      <c r="O160">
        <v>70</v>
      </c>
      <c r="P160">
        <v>5948</v>
      </c>
      <c r="Q160">
        <v>3102</v>
      </c>
      <c r="R160">
        <v>2846</v>
      </c>
      <c r="S160">
        <v>72</v>
      </c>
      <c r="T160">
        <v>71</v>
      </c>
      <c r="U160">
        <v>72</v>
      </c>
      <c r="V160">
        <v>5948</v>
      </c>
      <c r="W160">
        <v>3102</v>
      </c>
      <c r="X160">
        <v>2846</v>
      </c>
      <c r="Y160">
        <v>84</v>
      </c>
      <c r="Z160">
        <v>82</v>
      </c>
      <c r="AA160">
        <v>86</v>
      </c>
      <c r="AB160">
        <v>485</v>
      </c>
      <c r="AC160">
        <v>249</v>
      </c>
      <c r="AD160">
        <v>236</v>
      </c>
      <c r="AE160">
        <v>76</v>
      </c>
      <c r="AF160">
        <v>72</v>
      </c>
      <c r="AG160">
        <v>80</v>
      </c>
      <c r="AH160">
        <v>485</v>
      </c>
      <c r="AI160">
        <v>249</v>
      </c>
      <c r="AJ160">
        <v>236</v>
      </c>
      <c r="AK160">
        <v>61</v>
      </c>
      <c r="AL160">
        <v>55</v>
      </c>
      <c r="AM160">
        <v>68</v>
      </c>
      <c r="AN160">
        <v>485</v>
      </c>
      <c r="AO160">
        <v>249</v>
      </c>
      <c r="AP160">
        <v>236</v>
      </c>
      <c r="AQ160">
        <v>71</v>
      </c>
      <c r="AR160">
        <v>70</v>
      </c>
      <c r="AS160">
        <v>72</v>
      </c>
      <c r="AT160">
        <v>485</v>
      </c>
      <c r="AU160">
        <v>249</v>
      </c>
      <c r="AV160">
        <v>236</v>
      </c>
      <c r="AW160">
        <v>85</v>
      </c>
      <c r="AX160">
        <v>85</v>
      </c>
      <c r="AY160">
        <v>86</v>
      </c>
      <c r="AZ160">
        <v>440</v>
      </c>
      <c r="BA160">
        <v>213</v>
      </c>
      <c r="BB160">
        <v>227</v>
      </c>
      <c r="BC160">
        <v>70</v>
      </c>
      <c r="BD160">
        <v>65</v>
      </c>
      <c r="BE160">
        <v>74</v>
      </c>
      <c r="BF160">
        <v>440</v>
      </c>
      <c r="BG160">
        <v>213</v>
      </c>
      <c r="BH160">
        <v>227</v>
      </c>
      <c r="BI160">
        <v>57</v>
      </c>
      <c r="BJ160">
        <v>48</v>
      </c>
      <c r="BK160">
        <v>64</v>
      </c>
      <c r="BL160">
        <v>440</v>
      </c>
      <c r="BM160">
        <v>213</v>
      </c>
      <c r="BN160">
        <v>227</v>
      </c>
      <c r="BO160">
        <v>63</v>
      </c>
      <c r="BP160">
        <v>63</v>
      </c>
      <c r="BQ160">
        <v>62</v>
      </c>
      <c r="BR160">
        <v>440</v>
      </c>
      <c r="BS160">
        <v>213</v>
      </c>
      <c r="BT160">
        <v>227</v>
      </c>
      <c r="BU160">
        <v>75</v>
      </c>
      <c r="BV160">
        <v>73</v>
      </c>
      <c r="BW160">
        <v>77</v>
      </c>
      <c r="BX160">
        <v>202</v>
      </c>
      <c r="BY160">
        <v>101</v>
      </c>
      <c r="BZ160">
        <v>101</v>
      </c>
      <c r="CA160">
        <v>77</v>
      </c>
      <c r="CB160">
        <v>76</v>
      </c>
      <c r="CC160">
        <v>77</v>
      </c>
      <c r="CD160">
        <v>202</v>
      </c>
      <c r="CE160">
        <v>101</v>
      </c>
      <c r="CF160">
        <v>101</v>
      </c>
      <c r="CG160">
        <v>61</v>
      </c>
      <c r="CH160">
        <v>53</v>
      </c>
      <c r="CI160">
        <v>69</v>
      </c>
      <c r="CJ160">
        <v>202</v>
      </c>
      <c r="CK160">
        <v>101</v>
      </c>
      <c r="CL160">
        <v>101</v>
      </c>
      <c r="CM160">
        <v>68</v>
      </c>
      <c r="CN160">
        <v>69</v>
      </c>
      <c r="CO160">
        <v>66</v>
      </c>
      <c r="CP160">
        <v>202</v>
      </c>
      <c r="CQ160">
        <v>101</v>
      </c>
      <c r="CR160">
        <v>101</v>
      </c>
      <c r="CS160">
        <v>78</v>
      </c>
      <c r="CT160">
        <v>74</v>
      </c>
      <c r="CU160">
        <v>81</v>
      </c>
      <c r="CV160">
        <v>34</v>
      </c>
      <c r="CW160">
        <v>22</v>
      </c>
      <c r="CX160">
        <v>12</v>
      </c>
      <c r="CY160">
        <v>85</v>
      </c>
      <c r="CZ160" t="s">
        <v>636</v>
      </c>
      <c r="DA160" t="s">
        <v>636</v>
      </c>
      <c r="DB160">
        <v>34</v>
      </c>
      <c r="DC160">
        <v>22</v>
      </c>
      <c r="DD160">
        <v>12</v>
      </c>
      <c r="DE160">
        <v>82</v>
      </c>
      <c r="DF160" t="s">
        <v>636</v>
      </c>
      <c r="DG160" t="s">
        <v>636</v>
      </c>
      <c r="DH160">
        <v>34</v>
      </c>
      <c r="DI160">
        <v>22</v>
      </c>
      <c r="DJ160">
        <v>12</v>
      </c>
      <c r="DK160">
        <v>91</v>
      </c>
      <c r="DL160" t="s">
        <v>636</v>
      </c>
      <c r="DM160" t="s">
        <v>636</v>
      </c>
      <c r="DN160">
        <v>34</v>
      </c>
      <c r="DO160">
        <v>22</v>
      </c>
      <c r="DP160">
        <v>12</v>
      </c>
      <c r="DQ160" t="s">
        <v>636</v>
      </c>
      <c r="DR160" t="s">
        <v>636</v>
      </c>
      <c r="DS160" t="s">
        <v>636</v>
      </c>
      <c r="DT160">
        <v>7296</v>
      </c>
      <c r="DU160">
        <v>3775</v>
      </c>
      <c r="DV160">
        <v>3521</v>
      </c>
      <c r="DW160">
        <v>74</v>
      </c>
      <c r="DX160">
        <v>70</v>
      </c>
      <c r="DY160">
        <v>78</v>
      </c>
      <c r="DZ160">
        <v>7296</v>
      </c>
      <c r="EA160">
        <v>3775</v>
      </c>
      <c r="EB160">
        <v>3521</v>
      </c>
      <c r="EC160">
        <v>62</v>
      </c>
      <c r="ED160">
        <v>54</v>
      </c>
      <c r="EE160">
        <v>69</v>
      </c>
      <c r="EF160">
        <v>7296</v>
      </c>
      <c r="EG160">
        <v>3775</v>
      </c>
      <c r="EH160">
        <v>3521</v>
      </c>
      <c r="EI160">
        <v>71</v>
      </c>
      <c r="EJ160">
        <v>71</v>
      </c>
      <c r="EK160">
        <v>71</v>
      </c>
      <c r="EL160">
        <v>7296</v>
      </c>
      <c r="EM160">
        <v>3775</v>
      </c>
      <c r="EN160">
        <v>3521</v>
      </c>
      <c r="EO160">
        <v>83</v>
      </c>
      <c r="EP160">
        <v>82</v>
      </c>
      <c r="EQ160">
        <v>85</v>
      </c>
    </row>
    <row r="161" spans="1:147" x14ac:dyDescent="0.4">
      <c r="A161" t="s">
        <v>547</v>
      </c>
      <c r="B161" s="91" t="s">
        <v>379</v>
      </c>
      <c r="C161" s="91" t="s">
        <v>368</v>
      </c>
      <c r="D161">
        <v>5513</v>
      </c>
      <c r="E161">
        <v>2779</v>
      </c>
      <c r="F161">
        <v>2734</v>
      </c>
      <c r="G161">
        <v>75</v>
      </c>
      <c r="H161">
        <v>71</v>
      </c>
      <c r="I161">
        <v>79</v>
      </c>
      <c r="J161">
        <v>5513</v>
      </c>
      <c r="K161">
        <v>2779</v>
      </c>
      <c r="L161">
        <v>2734</v>
      </c>
      <c r="M161">
        <v>67</v>
      </c>
      <c r="N161">
        <v>60</v>
      </c>
      <c r="O161">
        <v>74</v>
      </c>
      <c r="P161">
        <v>5513</v>
      </c>
      <c r="Q161">
        <v>2779</v>
      </c>
      <c r="R161">
        <v>2734</v>
      </c>
      <c r="S161">
        <v>73</v>
      </c>
      <c r="T161">
        <v>73</v>
      </c>
      <c r="U161">
        <v>74</v>
      </c>
      <c r="V161">
        <v>5513</v>
      </c>
      <c r="W161">
        <v>2779</v>
      </c>
      <c r="X161">
        <v>2734</v>
      </c>
      <c r="Y161">
        <v>86</v>
      </c>
      <c r="Z161">
        <v>85</v>
      </c>
      <c r="AA161">
        <v>88</v>
      </c>
      <c r="AB161">
        <v>148</v>
      </c>
      <c r="AC161">
        <v>77</v>
      </c>
      <c r="AD161">
        <v>71</v>
      </c>
      <c r="AE161">
        <v>75</v>
      </c>
      <c r="AF161">
        <v>69</v>
      </c>
      <c r="AG161">
        <v>82</v>
      </c>
      <c r="AH161">
        <v>148</v>
      </c>
      <c r="AI161">
        <v>77</v>
      </c>
      <c r="AJ161">
        <v>71</v>
      </c>
      <c r="AK161">
        <v>68</v>
      </c>
      <c r="AL161">
        <v>61</v>
      </c>
      <c r="AM161">
        <v>76</v>
      </c>
      <c r="AN161">
        <v>148</v>
      </c>
      <c r="AO161">
        <v>77</v>
      </c>
      <c r="AP161">
        <v>71</v>
      </c>
      <c r="AQ161">
        <v>74</v>
      </c>
      <c r="AR161">
        <v>69</v>
      </c>
      <c r="AS161">
        <v>80</v>
      </c>
      <c r="AT161">
        <v>148</v>
      </c>
      <c r="AU161">
        <v>77</v>
      </c>
      <c r="AV161">
        <v>71</v>
      </c>
      <c r="AW161">
        <v>86</v>
      </c>
      <c r="AX161">
        <v>82</v>
      </c>
      <c r="AY161">
        <v>92</v>
      </c>
      <c r="AZ161">
        <v>64</v>
      </c>
      <c r="BA161">
        <v>35</v>
      </c>
      <c r="BB161">
        <v>29</v>
      </c>
      <c r="BC161">
        <v>80</v>
      </c>
      <c r="BD161">
        <v>71</v>
      </c>
      <c r="BE161">
        <v>90</v>
      </c>
      <c r="BF161">
        <v>64</v>
      </c>
      <c r="BG161">
        <v>35</v>
      </c>
      <c r="BH161">
        <v>29</v>
      </c>
      <c r="BI161">
        <v>66</v>
      </c>
      <c r="BJ161">
        <v>60</v>
      </c>
      <c r="BK161">
        <v>72</v>
      </c>
      <c r="BL161">
        <v>64</v>
      </c>
      <c r="BM161">
        <v>35</v>
      </c>
      <c r="BN161">
        <v>29</v>
      </c>
      <c r="BO161">
        <v>70</v>
      </c>
      <c r="BP161">
        <v>60</v>
      </c>
      <c r="BQ161">
        <v>83</v>
      </c>
      <c r="BR161">
        <v>64</v>
      </c>
      <c r="BS161">
        <v>35</v>
      </c>
      <c r="BT161">
        <v>29</v>
      </c>
      <c r="BU161">
        <v>77</v>
      </c>
      <c r="BV161">
        <v>66</v>
      </c>
      <c r="BW161">
        <v>90</v>
      </c>
      <c r="BX161">
        <v>14</v>
      </c>
      <c r="BY161">
        <v>10</v>
      </c>
      <c r="BZ161">
        <v>4</v>
      </c>
      <c r="CA161">
        <v>57</v>
      </c>
      <c r="CB161" t="s">
        <v>636</v>
      </c>
      <c r="CC161" t="s">
        <v>636</v>
      </c>
      <c r="CD161">
        <v>14</v>
      </c>
      <c r="CE161">
        <v>10</v>
      </c>
      <c r="CF161">
        <v>4</v>
      </c>
      <c r="CG161">
        <v>43</v>
      </c>
      <c r="CH161" t="s">
        <v>636</v>
      </c>
      <c r="CI161" t="s">
        <v>636</v>
      </c>
      <c r="CJ161">
        <v>14</v>
      </c>
      <c r="CK161">
        <v>10</v>
      </c>
      <c r="CL161">
        <v>4</v>
      </c>
      <c r="CM161">
        <v>36</v>
      </c>
      <c r="CN161" t="s">
        <v>636</v>
      </c>
      <c r="CO161" t="s">
        <v>636</v>
      </c>
      <c r="CP161">
        <v>14</v>
      </c>
      <c r="CQ161">
        <v>10</v>
      </c>
      <c r="CR161">
        <v>4</v>
      </c>
      <c r="CS161">
        <v>64</v>
      </c>
      <c r="CT161" t="s">
        <v>636</v>
      </c>
      <c r="CU161" t="s">
        <v>636</v>
      </c>
      <c r="CV161">
        <v>12</v>
      </c>
      <c r="CW161">
        <v>8</v>
      </c>
      <c r="CX161">
        <v>4</v>
      </c>
      <c r="CY161">
        <v>75</v>
      </c>
      <c r="CZ161" t="s">
        <v>636</v>
      </c>
      <c r="DA161" t="s">
        <v>636</v>
      </c>
      <c r="DB161">
        <v>12</v>
      </c>
      <c r="DC161">
        <v>8</v>
      </c>
      <c r="DD161">
        <v>4</v>
      </c>
      <c r="DE161">
        <v>67</v>
      </c>
      <c r="DF161" t="s">
        <v>636</v>
      </c>
      <c r="DG161" t="s">
        <v>636</v>
      </c>
      <c r="DH161">
        <v>12</v>
      </c>
      <c r="DI161">
        <v>8</v>
      </c>
      <c r="DJ161">
        <v>4</v>
      </c>
      <c r="DK161">
        <v>67</v>
      </c>
      <c r="DL161" t="s">
        <v>636</v>
      </c>
      <c r="DM161" t="s">
        <v>636</v>
      </c>
      <c r="DN161">
        <v>12</v>
      </c>
      <c r="DO161">
        <v>8</v>
      </c>
      <c r="DP161">
        <v>4</v>
      </c>
      <c r="DQ161">
        <v>75</v>
      </c>
      <c r="DR161" t="s">
        <v>636</v>
      </c>
      <c r="DS161" t="s">
        <v>636</v>
      </c>
      <c r="DT161">
        <v>5829</v>
      </c>
      <c r="DU161">
        <v>2952</v>
      </c>
      <c r="DV161">
        <v>2877</v>
      </c>
      <c r="DW161">
        <v>75</v>
      </c>
      <c r="DX161">
        <v>70</v>
      </c>
      <c r="DY161">
        <v>79</v>
      </c>
      <c r="DZ161">
        <v>5829</v>
      </c>
      <c r="EA161">
        <v>2952</v>
      </c>
      <c r="EB161">
        <v>2877</v>
      </c>
      <c r="EC161">
        <v>67</v>
      </c>
      <c r="ED161">
        <v>60</v>
      </c>
      <c r="EE161">
        <v>74</v>
      </c>
      <c r="EF161">
        <v>5829</v>
      </c>
      <c r="EG161">
        <v>2952</v>
      </c>
      <c r="EH161">
        <v>2877</v>
      </c>
      <c r="EI161">
        <v>73</v>
      </c>
      <c r="EJ161">
        <v>72</v>
      </c>
      <c r="EK161">
        <v>74</v>
      </c>
      <c r="EL161">
        <v>5829</v>
      </c>
      <c r="EM161">
        <v>2952</v>
      </c>
      <c r="EN161">
        <v>2877</v>
      </c>
      <c r="EO161">
        <v>86</v>
      </c>
      <c r="EP161">
        <v>84</v>
      </c>
      <c r="EQ161">
        <v>88</v>
      </c>
    </row>
    <row r="162" spans="1:147" x14ac:dyDescent="0.4">
      <c r="A162" t="s">
        <v>474</v>
      </c>
      <c r="B162" s="91" t="s">
        <v>310</v>
      </c>
      <c r="C162" s="91" t="s">
        <v>301</v>
      </c>
      <c r="D162">
        <v>7115</v>
      </c>
      <c r="E162">
        <v>3606</v>
      </c>
      <c r="F162">
        <v>3509</v>
      </c>
      <c r="G162">
        <v>72</v>
      </c>
      <c r="H162">
        <v>68</v>
      </c>
      <c r="I162">
        <v>77</v>
      </c>
      <c r="J162">
        <v>7115</v>
      </c>
      <c r="K162">
        <v>3606</v>
      </c>
      <c r="L162">
        <v>3509</v>
      </c>
      <c r="M162">
        <v>64</v>
      </c>
      <c r="N162">
        <v>56</v>
      </c>
      <c r="O162">
        <v>72</v>
      </c>
      <c r="P162">
        <v>7115</v>
      </c>
      <c r="Q162">
        <v>3606</v>
      </c>
      <c r="R162">
        <v>3509</v>
      </c>
      <c r="S162">
        <v>71</v>
      </c>
      <c r="T162">
        <v>71</v>
      </c>
      <c r="U162">
        <v>72</v>
      </c>
      <c r="V162">
        <v>7115</v>
      </c>
      <c r="W162">
        <v>3606</v>
      </c>
      <c r="X162">
        <v>3509</v>
      </c>
      <c r="Y162">
        <v>81</v>
      </c>
      <c r="Z162">
        <v>79</v>
      </c>
      <c r="AA162">
        <v>83</v>
      </c>
      <c r="AB162">
        <v>479</v>
      </c>
      <c r="AC162">
        <v>239</v>
      </c>
      <c r="AD162">
        <v>240</v>
      </c>
      <c r="AE162">
        <v>74</v>
      </c>
      <c r="AF162">
        <v>70</v>
      </c>
      <c r="AG162">
        <v>78</v>
      </c>
      <c r="AH162">
        <v>479</v>
      </c>
      <c r="AI162">
        <v>239</v>
      </c>
      <c r="AJ162">
        <v>240</v>
      </c>
      <c r="AK162">
        <v>65</v>
      </c>
      <c r="AL162">
        <v>60</v>
      </c>
      <c r="AM162">
        <v>70</v>
      </c>
      <c r="AN162">
        <v>479</v>
      </c>
      <c r="AO162">
        <v>239</v>
      </c>
      <c r="AP162">
        <v>240</v>
      </c>
      <c r="AQ162">
        <v>71</v>
      </c>
      <c r="AR162">
        <v>71</v>
      </c>
      <c r="AS162">
        <v>71</v>
      </c>
      <c r="AT162">
        <v>479</v>
      </c>
      <c r="AU162">
        <v>239</v>
      </c>
      <c r="AV162">
        <v>240</v>
      </c>
      <c r="AW162">
        <v>79</v>
      </c>
      <c r="AX162">
        <v>79</v>
      </c>
      <c r="AY162">
        <v>79</v>
      </c>
      <c r="AZ162">
        <v>141</v>
      </c>
      <c r="BA162">
        <v>68</v>
      </c>
      <c r="BB162">
        <v>73</v>
      </c>
      <c r="BC162">
        <v>80</v>
      </c>
      <c r="BD162">
        <v>84</v>
      </c>
      <c r="BE162">
        <v>77</v>
      </c>
      <c r="BF162">
        <v>141</v>
      </c>
      <c r="BG162">
        <v>68</v>
      </c>
      <c r="BH162">
        <v>73</v>
      </c>
      <c r="BI162">
        <v>69</v>
      </c>
      <c r="BJ162">
        <v>68</v>
      </c>
      <c r="BK162">
        <v>70</v>
      </c>
      <c r="BL162">
        <v>141</v>
      </c>
      <c r="BM162">
        <v>68</v>
      </c>
      <c r="BN162">
        <v>73</v>
      </c>
      <c r="BO162">
        <v>72</v>
      </c>
      <c r="BP162">
        <v>79</v>
      </c>
      <c r="BQ162">
        <v>66</v>
      </c>
      <c r="BR162">
        <v>141</v>
      </c>
      <c r="BS162">
        <v>68</v>
      </c>
      <c r="BT162">
        <v>73</v>
      </c>
      <c r="BU162">
        <v>84</v>
      </c>
      <c r="BV162">
        <v>88</v>
      </c>
      <c r="BW162">
        <v>79</v>
      </c>
      <c r="BX162">
        <v>71</v>
      </c>
      <c r="BY162">
        <v>32</v>
      </c>
      <c r="BZ162">
        <v>39</v>
      </c>
      <c r="CA162">
        <v>75</v>
      </c>
      <c r="CB162">
        <v>75</v>
      </c>
      <c r="CC162">
        <v>74</v>
      </c>
      <c r="CD162">
        <v>71</v>
      </c>
      <c r="CE162">
        <v>32</v>
      </c>
      <c r="CF162">
        <v>39</v>
      </c>
      <c r="CG162">
        <v>59</v>
      </c>
      <c r="CH162">
        <v>47</v>
      </c>
      <c r="CI162">
        <v>69</v>
      </c>
      <c r="CJ162">
        <v>71</v>
      </c>
      <c r="CK162">
        <v>32</v>
      </c>
      <c r="CL162">
        <v>39</v>
      </c>
      <c r="CM162">
        <v>66</v>
      </c>
      <c r="CN162">
        <v>69</v>
      </c>
      <c r="CO162">
        <v>64</v>
      </c>
      <c r="CP162">
        <v>71</v>
      </c>
      <c r="CQ162">
        <v>32</v>
      </c>
      <c r="CR162">
        <v>39</v>
      </c>
      <c r="CS162">
        <v>75</v>
      </c>
      <c r="CT162">
        <v>72</v>
      </c>
      <c r="CU162">
        <v>77</v>
      </c>
      <c r="CV162">
        <v>5</v>
      </c>
      <c r="CW162" t="s">
        <v>636</v>
      </c>
      <c r="CX162" t="s">
        <v>636</v>
      </c>
      <c r="CY162">
        <v>100</v>
      </c>
      <c r="CZ162" t="s">
        <v>636</v>
      </c>
      <c r="DA162" t="s">
        <v>636</v>
      </c>
      <c r="DB162">
        <v>5</v>
      </c>
      <c r="DC162" t="s">
        <v>636</v>
      </c>
      <c r="DD162" t="s">
        <v>636</v>
      </c>
      <c r="DE162">
        <v>100</v>
      </c>
      <c r="DF162" t="s">
        <v>636</v>
      </c>
      <c r="DG162" t="s">
        <v>636</v>
      </c>
      <c r="DH162">
        <v>5</v>
      </c>
      <c r="DI162" t="s">
        <v>636</v>
      </c>
      <c r="DJ162" t="s">
        <v>636</v>
      </c>
      <c r="DK162">
        <v>100</v>
      </c>
      <c r="DL162" t="s">
        <v>636</v>
      </c>
      <c r="DM162" t="s">
        <v>636</v>
      </c>
      <c r="DN162">
        <v>5</v>
      </c>
      <c r="DO162" t="s">
        <v>636</v>
      </c>
      <c r="DP162" t="s">
        <v>636</v>
      </c>
      <c r="DQ162">
        <v>100</v>
      </c>
      <c r="DR162" t="s">
        <v>636</v>
      </c>
      <c r="DS162" t="s">
        <v>636</v>
      </c>
      <c r="DT162">
        <v>7982</v>
      </c>
      <c r="DU162">
        <v>4047</v>
      </c>
      <c r="DV162">
        <v>3935</v>
      </c>
      <c r="DW162">
        <v>72</v>
      </c>
      <c r="DX162">
        <v>68</v>
      </c>
      <c r="DY162">
        <v>77</v>
      </c>
      <c r="DZ162">
        <v>7982</v>
      </c>
      <c r="EA162">
        <v>4047</v>
      </c>
      <c r="EB162">
        <v>3935</v>
      </c>
      <c r="EC162">
        <v>64</v>
      </c>
      <c r="ED162">
        <v>56</v>
      </c>
      <c r="EE162">
        <v>71</v>
      </c>
      <c r="EF162">
        <v>7982</v>
      </c>
      <c r="EG162">
        <v>4047</v>
      </c>
      <c r="EH162">
        <v>3935</v>
      </c>
      <c r="EI162">
        <v>71</v>
      </c>
      <c r="EJ162">
        <v>71</v>
      </c>
      <c r="EK162">
        <v>71</v>
      </c>
      <c r="EL162">
        <v>7982</v>
      </c>
      <c r="EM162">
        <v>4047</v>
      </c>
      <c r="EN162">
        <v>3935</v>
      </c>
      <c r="EO162">
        <v>81</v>
      </c>
      <c r="EP162">
        <v>79</v>
      </c>
      <c r="EQ162">
        <v>83</v>
      </c>
    </row>
    <row r="163" spans="1:147" x14ac:dyDescent="0.4">
      <c r="A163" t="s">
        <v>529</v>
      </c>
      <c r="B163" s="91" t="s">
        <v>363</v>
      </c>
      <c r="C163" s="91" t="s">
        <v>349</v>
      </c>
      <c r="D163">
        <v>10647</v>
      </c>
      <c r="E163">
        <v>5456</v>
      </c>
      <c r="F163">
        <v>5191</v>
      </c>
      <c r="G163">
        <v>78</v>
      </c>
      <c r="H163">
        <v>74</v>
      </c>
      <c r="I163">
        <v>82</v>
      </c>
      <c r="J163">
        <v>10647</v>
      </c>
      <c r="K163">
        <v>5456</v>
      </c>
      <c r="L163">
        <v>5191</v>
      </c>
      <c r="M163">
        <v>69</v>
      </c>
      <c r="N163">
        <v>62</v>
      </c>
      <c r="O163">
        <v>76</v>
      </c>
      <c r="P163">
        <v>10647</v>
      </c>
      <c r="Q163">
        <v>5456</v>
      </c>
      <c r="R163">
        <v>5191</v>
      </c>
      <c r="S163">
        <v>76</v>
      </c>
      <c r="T163">
        <v>75</v>
      </c>
      <c r="U163">
        <v>77</v>
      </c>
      <c r="V163">
        <v>10647</v>
      </c>
      <c r="W163">
        <v>5456</v>
      </c>
      <c r="X163">
        <v>5191</v>
      </c>
      <c r="Y163">
        <v>87</v>
      </c>
      <c r="Z163">
        <v>85</v>
      </c>
      <c r="AA163">
        <v>89</v>
      </c>
      <c r="AB163">
        <v>810</v>
      </c>
      <c r="AC163">
        <v>422</v>
      </c>
      <c r="AD163">
        <v>388</v>
      </c>
      <c r="AE163">
        <v>81</v>
      </c>
      <c r="AF163">
        <v>76</v>
      </c>
      <c r="AG163">
        <v>87</v>
      </c>
      <c r="AH163">
        <v>810</v>
      </c>
      <c r="AI163">
        <v>422</v>
      </c>
      <c r="AJ163">
        <v>388</v>
      </c>
      <c r="AK163">
        <v>73</v>
      </c>
      <c r="AL163">
        <v>63</v>
      </c>
      <c r="AM163">
        <v>83</v>
      </c>
      <c r="AN163">
        <v>810</v>
      </c>
      <c r="AO163">
        <v>422</v>
      </c>
      <c r="AP163">
        <v>388</v>
      </c>
      <c r="AQ163">
        <v>78</v>
      </c>
      <c r="AR163">
        <v>75</v>
      </c>
      <c r="AS163">
        <v>81</v>
      </c>
      <c r="AT163">
        <v>810</v>
      </c>
      <c r="AU163">
        <v>422</v>
      </c>
      <c r="AV163">
        <v>388</v>
      </c>
      <c r="AW163">
        <v>86</v>
      </c>
      <c r="AX163">
        <v>81</v>
      </c>
      <c r="AY163">
        <v>91</v>
      </c>
      <c r="AZ163">
        <v>841</v>
      </c>
      <c r="BA163">
        <v>439</v>
      </c>
      <c r="BB163">
        <v>402</v>
      </c>
      <c r="BC163">
        <v>82</v>
      </c>
      <c r="BD163">
        <v>78</v>
      </c>
      <c r="BE163">
        <v>86</v>
      </c>
      <c r="BF163">
        <v>841</v>
      </c>
      <c r="BG163">
        <v>439</v>
      </c>
      <c r="BH163">
        <v>402</v>
      </c>
      <c r="BI163">
        <v>75</v>
      </c>
      <c r="BJ163">
        <v>71</v>
      </c>
      <c r="BK163">
        <v>79</v>
      </c>
      <c r="BL163">
        <v>841</v>
      </c>
      <c r="BM163">
        <v>439</v>
      </c>
      <c r="BN163">
        <v>402</v>
      </c>
      <c r="BO163">
        <v>80</v>
      </c>
      <c r="BP163">
        <v>80</v>
      </c>
      <c r="BQ163">
        <v>79</v>
      </c>
      <c r="BR163">
        <v>841</v>
      </c>
      <c r="BS163">
        <v>439</v>
      </c>
      <c r="BT163">
        <v>402</v>
      </c>
      <c r="BU163">
        <v>84</v>
      </c>
      <c r="BV163">
        <v>83</v>
      </c>
      <c r="BW163">
        <v>86</v>
      </c>
      <c r="BX163">
        <v>207</v>
      </c>
      <c r="BY163">
        <v>98</v>
      </c>
      <c r="BZ163">
        <v>109</v>
      </c>
      <c r="CA163">
        <v>83</v>
      </c>
      <c r="CB163">
        <v>79</v>
      </c>
      <c r="CC163">
        <v>86</v>
      </c>
      <c r="CD163">
        <v>207</v>
      </c>
      <c r="CE163">
        <v>98</v>
      </c>
      <c r="CF163">
        <v>109</v>
      </c>
      <c r="CG163">
        <v>78</v>
      </c>
      <c r="CH163">
        <v>71</v>
      </c>
      <c r="CI163">
        <v>84</v>
      </c>
      <c r="CJ163">
        <v>207</v>
      </c>
      <c r="CK163">
        <v>98</v>
      </c>
      <c r="CL163">
        <v>109</v>
      </c>
      <c r="CM163">
        <v>76</v>
      </c>
      <c r="CN163">
        <v>80</v>
      </c>
      <c r="CO163">
        <v>73</v>
      </c>
      <c r="CP163">
        <v>207</v>
      </c>
      <c r="CQ163">
        <v>98</v>
      </c>
      <c r="CR163">
        <v>109</v>
      </c>
      <c r="CS163">
        <v>85</v>
      </c>
      <c r="CT163">
        <v>80</v>
      </c>
      <c r="CU163">
        <v>89</v>
      </c>
      <c r="CV163">
        <v>43</v>
      </c>
      <c r="CW163">
        <v>26</v>
      </c>
      <c r="CX163">
        <v>17</v>
      </c>
      <c r="CY163">
        <v>88</v>
      </c>
      <c r="CZ163" t="s">
        <v>636</v>
      </c>
      <c r="DA163" t="s">
        <v>636</v>
      </c>
      <c r="DB163">
        <v>43</v>
      </c>
      <c r="DC163">
        <v>26</v>
      </c>
      <c r="DD163">
        <v>17</v>
      </c>
      <c r="DE163">
        <v>84</v>
      </c>
      <c r="DF163">
        <v>85</v>
      </c>
      <c r="DG163">
        <v>82</v>
      </c>
      <c r="DH163">
        <v>43</v>
      </c>
      <c r="DI163">
        <v>26</v>
      </c>
      <c r="DJ163">
        <v>17</v>
      </c>
      <c r="DK163">
        <v>91</v>
      </c>
      <c r="DL163" t="s">
        <v>636</v>
      </c>
      <c r="DM163" t="s">
        <v>636</v>
      </c>
      <c r="DN163">
        <v>43</v>
      </c>
      <c r="DO163">
        <v>26</v>
      </c>
      <c r="DP163">
        <v>17</v>
      </c>
      <c r="DQ163">
        <v>88</v>
      </c>
      <c r="DR163" t="s">
        <v>636</v>
      </c>
      <c r="DS163" t="s">
        <v>636</v>
      </c>
      <c r="DT163">
        <v>12809</v>
      </c>
      <c r="DU163">
        <v>6578</v>
      </c>
      <c r="DV163">
        <v>6231</v>
      </c>
      <c r="DW163">
        <v>78</v>
      </c>
      <c r="DX163">
        <v>75</v>
      </c>
      <c r="DY163">
        <v>83</v>
      </c>
      <c r="DZ163">
        <v>12809</v>
      </c>
      <c r="EA163">
        <v>6578</v>
      </c>
      <c r="EB163">
        <v>6231</v>
      </c>
      <c r="EC163">
        <v>69</v>
      </c>
      <c r="ED163">
        <v>62</v>
      </c>
      <c r="EE163">
        <v>77</v>
      </c>
      <c r="EF163">
        <v>12809</v>
      </c>
      <c r="EG163">
        <v>6578</v>
      </c>
      <c r="EH163">
        <v>6231</v>
      </c>
      <c r="EI163">
        <v>76</v>
      </c>
      <c r="EJ163">
        <v>75</v>
      </c>
      <c r="EK163">
        <v>77</v>
      </c>
      <c r="EL163">
        <v>12809</v>
      </c>
      <c r="EM163">
        <v>6578</v>
      </c>
      <c r="EN163">
        <v>6231</v>
      </c>
      <c r="EO163">
        <v>86</v>
      </c>
      <c r="EP163">
        <v>85</v>
      </c>
      <c r="EQ163">
        <v>88</v>
      </c>
    </row>
    <row r="164" spans="1:147" x14ac:dyDescent="0.4">
      <c r="A164" t="s">
        <v>460</v>
      </c>
      <c r="B164" s="91" t="s">
        <v>298</v>
      </c>
      <c r="C164" s="91" t="s">
        <v>287</v>
      </c>
      <c r="D164">
        <v>5366</v>
      </c>
      <c r="E164">
        <v>2717</v>
      </c>
      <c r="F164">
        <v>2649</v>
      </c>
      <c r="G164">
        <v>76</v>
      </c>
      <c r="H164">
        <v>71</v>
      </c>
      <c r="I164">
        <v>81</v>
      </c>
      <c r="J164">
        <v>5366</v>
      </c>
      <c r="K164">
        <v>2717</v>
      </c>
      <c r="L164">
        <v>2649</v>
      </c>
      <c r="M164">
        <v>66</v>
      </c>
      <c r="N164">
        <v>59</v>
      </c>
      <c r="O164">
        <v>74</v>
      </c>
      <c r="P164">
        <v>5366</v>
      </c>
      <c r="Q164">
        <v>2717</v>
      </c>
      <c r="R164">
        <v>2649</v>
      </c>
      <c r="S164">
        <v>74</v>
      </c>
      <c r="T164">
        <v>73</v>
      </c>
      <c r="U164">
        <v>75</v>
      </c>
      <c r="V164">
        <v>5366</v>
      </c>
      <c r="W164">
        <v>2717</v>
      </c>
      <c r="X164">
        <v>2649</v>
      </c>
      <c r="Y164">
        <v>84</v>
      </c>
      <c r="Z164">
        <v>81</v>
      </c>
      <c r="AA164">
        <v>87</v>
      </c>
      <c r="AB164">
        <v>321</v>
      </c>
      <c r="AC164">
        <v>153</v>
      </c>
      <c r="AD164">
        <v>168</v>
      </c>
      <c r="AE164">
        <v>77</v>
      </c>
      <c r="AF164">
        <v>73</v>
      </c>
      <c r="AG164">
        <v>82</v>
      </c>
      <c r="AH164">
        <v>321</v>
      </c>
      <c r="AI164">
        <v>153</v>
      </c>
      <c r="AJ164">
        <v>168</v>
      </c>
      <c r="AK164">
        <v>70</v>
      </c>
      <c r="AL164">
        <v>62</v>
      </c>
      <c r="AM164">
        <v>77</v>
      </c>
      <c r="AN164">
        <v>321</v>
      </c>
      <c r="AO164">
        <v>153</v>
      </c>
      <c r="AP164">
        <v>168</v>
      </c>
      <c r="AQ164">
        <v>75</v>
      </c>
      <c r="AR164">
        <v>76</v>
      </c>
      <c r="AS164">
        <v>74</v>
      </c>
      <c r="AT164">
        <v>321</v>
      </c>
      <c r="AU164">
        <v>153</v>
      </c>
      <c r="AV164">
        <v>168</v>
      </c>
      <c r="AW164">
        <v>85</v>
      </c>
      <c r="AX164">
        <v>86</v>
      </c>
      <c r="AY164">
        <v>85</v>
      </c>
      <c r="AZ164">
        <v>330</v>
      </c>
      <c r="BA164">
        <v>176</v>
      </c>
      <c r="BB164">
        <v>154</v>
      </c>
      <c r="BC164">
        <v>82</v>
      </c>
      <c r="BD164">
        <v>78</v>
      </c>
      <c r="BE164">
        <v>87</v>
      </c>
      <c r="BF164">
        <v>330</v>
      </c>
      <c r="BG164">
        <v>176</v>
      </c>
      <c r="BH164">
        <v>154</v>
      </c>
      <c r="BI164">
        <v>79</v>
      </c>
      <c r="BJ164">
        <v>73</v>
      </c>
      <c r="BK164">
        <v>86</v>
      </c>
      <c r="BL164">
        <v>330</v>
      </c>
      <c r="BM164">
        <v>176</v>
      </c>
      <c r="BN164">
        <v>154</v>
      </c>
      <c r="BO164">
        <v>82</v>
      </c>
      <c r="BP164">
        <v>80</v>
      </c>
      <c r="BQ164">
        <v>83</v>
      </c>
      <c r="BR164">
        <v>330</v>
      </c>
      <c r="BS164">
        <v>176</v>
      </c>
      <c r="BT164">
        <v>154</v>
      </c>
      <c r="BU164">
        <v>85</v>
      </c>
      <c r="BV164">
        <v>82</v>
      </c>
      <c r="BW164">
        <v>88</v>
      </c>
      <c r="BX164">
        <v>64</v>
      </c>
      <c r="BY164">
        <v>33</v>
      </c>
      <c r="BZ164">
        <v>31</v>
      </c>
      <c r="CA164">
        <v>70</v>
      </c>
      <c r="CB164">
        <v>61</v>
      </c>
      <c r="CC164">
        <v>81</v>
      </c>
      <c r="CD164">
        <v>64</v>
      </c>
      <c r="CE164">
        <v>33</v>
      </c>
      <c r="CF164">
        <v>31</v>
      </c>
      <c r="CG164">
        <v>66</v>
      </c>
      <c r="CH164">
        <v>58</v>
      </c>
      <c r="CI164">
        <v>74</v>
      </c>
      <c r="CJ164">
        <v>64</v>
      </c>
      <c r="CK164">
        <v>33</v>
      </c>
      <c r="CL164">
        <v>31</v>
      </c>
      <c r="CM164">
        <v>70</v>
      </c>
      <c r="CN164">
        <v>61</v>
      </c>
      <c r="CO164">
        <v>81</v>
      </c>
      <c r="CP164">
        <v>64</v>
      </c>
      <c r="CQ164">
        <v>33</v>
      </c>
      <c r="CR164">
        <v>31</v>
      </c>
      <c r="CS164">
        <v>75</v>
      </c>
      <c r="CT164">
        <v>70</v>
      </c>
      <c r="CU164">
        <v>81</v>
      </c>
      <c r="CV164">
        <v>19</v>
      </c>
      <c r="CW164">
        <v>10</v>
      </c>
      <c r="CX164">
        <v>9</v>
      </c>
      <c r="CY164" t="s">
        <v>636</v>
      </c>
      <c r="CZ164" t="s">
        <v>636</v>
      </c>
      <c r="DA164">
        <v>100</v>
      </c>
      <c r="DB164">
        <v>19</v>
      </c>
      <c r="DC164">
        <v>10</v>
      </c>
      <c r="DD164">
        <v>9</v>
      </c>
      <c r="DE164">
        <v>84</v>
      </c>
      <c r="DF164">
        <v>70</v>
      </c>
      <c r="DG164">
        <v>100</v>
      </c>
      <c r="DH164">
        <v>19</v>
      </c>
      <c r="DI164">
        <v>10</v>
      </c>
      <c r="DJ164">
        <v>9</v>
      </c>
      <c r="DK164" t="s">
        <v>636</v>
      </c>
      <c r="DL164" t="s">
        <v>636</v>
      </c>
      <c r="DM164" t="s">
        <v>636</v>
      </c>
      <c r="DN164">
        <v>19</v>
      </c>
      <c r="DO164">
        <v>10</v>
      </c>
      <c r="DP164">
        <v>9</v>
      </c>
      <c r="DQ164">
        <v>84</v>
      </c>
      <c r="DR164">
        <v>70</v>
      </c>
      <c r="DS164">
        <v>100</v>
      </c>
      <c r="DT164">
        <v>6193</v>
      </c>
      <c r="DU164">
        <v>3143</v>
      </c>
      <c r="DV164">
        <v>3050</v>
      </c>
      <c r="DW164">
        <v>76</v>
      </c>
      <c r="DX164">
        <v>72</v>
      </c>
      <c r="DY164">
        <v>81</v>
      </c>
      <c r="DZ164">
        <v>6193</v>
      </c>
      <c r="EA164">
        <v>3143</v>
      </c>
      <c r="EB164">
        <v>3050</v>
      </c>
      <c r="EC164">
        <v>67</v>
      </c>
      <c r="ED164">
        <v>60</v>
      </c>
      <c r="EE164">
        <v>75</v>
      </c>
      <c r="EF164">
        <v>6193</v>
      </c>
      <c r="EG164">
        <v>3143</v>
      </c>
      <c r="EH164">
        <v>3050</v>
      </c>
      <c r="EI164">
        <v>74</v>
      </c>
      <c r="EJ164">
        <v>73</v>
      </c>
      <c r="EK164">
        <v>75</v>
      </c>
      <c r="EL164">
        <v>6193</v>
      </c>
      <c r="EM164">
        <v>3143</v>
      </c>
      <c r="EN164">
        <v>3050</v>
      </c>
      <c r="EO164">
        <v>84</v>
      </c>
      <c r="EP164">
        <v>81</v>
      </c>
      <c r="EQ164">
        <v>86</v>
      </c>
    </row>
    <row r="165" spans="1:147" x14ac:dyDescent="0.4">
      <c r="A165" t="s">
        <v>531</v>
      </c>
      <c r="B165" s="91" t="s">
        <v>365</v>
      </c>
      <c r="C165" s="91" t="s">
        <v>349</v>
      </c>
      <c r="D165">
        <v>8021</v>
      </c>
      <c r="E165">
        <v>4137</v>
      </c>
      <c r="F165">
        <v>3884</v>
      </c>
      <c r="G165">
        <v>69</v>
      </c>
      <c r="H165">
        <v>63</v>
      </c>
      <c r="I165">
        <v>75</v>
      </c>
      <c r="J165">
        <v>8021</v>
      </c>
      <c r="K165">
        <v>4137</v>
      </c>
      <c r="L165">
        <v>3884</v>
      </c>
      <c r="M165">
        <v>52</v>
      </c>
      <c r="N165">
        <v>43</v>
      </c>
      <c r="O165">
        <v>62</v>
      </c>
      <c r="P165">
        <v>8021</v>
      </c>
      <c r="Q165">
        <v>4137</v>
      </c>
      <c r="R165">
        <v>3884</v>
      </c>
      <c r="S165">
        <v>64</v>
      </c>
      <c r="T165">
        <v>63</v>
      </c>
      <c r="U165">
        <v>65</v>
      </c>
      <c r="V165">
        <v>8021</v>
      </c>
      <c r="W165">
        <v>4137</v>
      </c>
      <c r="X165">
        <v>3884</v>
      </c>
      <c r="Y165">
        <v>78</v>
      </c>
      <c r="Z165">
        <v>76</v>
      </c>
      <c r="AA165">
        <v>81</v>
      </c>
      <c r="AB165">
        <v>431</v>
      </c>
      <c r="AC165">
        <v>207</v>
      </c>
      <c r="AD165">
        <v>224</v>
      </c>
      <c r="AE165">
        <v>74</v>
      </c>
      <c r="AF165">
        <v>71</v>
      </c>
      <c r="AG165">
        <v>77</v>
      </c>
      <c r="AH165">
        <v>431</v>
      </c>
      <c r="AI165">
        <v>207</v>
      </c>
      <c r="AJ165">
        <v>224</v>
      </c>
      <c r="AK165">
        <v>57</v>
      </c>
      <c r="AL165">
        <v>50</v>
      </c>
      <c r="AM165">
        <v>64</v>
      </c>
      <c r="AN165">
        <v>431</v>
      </c>
      <c r="AO165">
        <v>207</v>
      </c>
      <c r="AP165">
        <v>224</v>
      </c>
      <c r="AQ165">
        <v>65</v>
      </c>
      <c r="AR165">
        <v>66</v>
      </c>
      <c r="AS165">
        <v>63</v>
      </c>
      <c r="AT165">
        <v>431</v>
      </c>
      <c r="AU165">
        <v>207</v>
      </c>
      <c r="AV165">
        <v>224</v>
      </c>
      <c r="AW165">
        <v>79</v>
      </c>
      <c r="AX165">
        <v>79</v>
      </c>
      <c r="AY165">
        <v>79</v>
      </c>
      <c r="AZ165">
        <v>443</v>
      </c>
      <c r="BA165">
        <v>227</v>
      </c>
      <c r="BB165">
        <v>216</v>
      </c>
      <c r="BC165">
        <v>75</v>
      </c>
      <c r="BD165">
        <v>73</v>
      </c>
      <c r="BE165">
        <v>77</v>
      </c>
      <c r="BF165">
        <v>443</v>
      </c>
      <c r="BG165">
        <v>227</v>
      </c>
      <c r="BH165">
        <v>216</v>
      </c>
      <c r="BI165">
        <v>64</v>
      </c>
      <c r="BJ165">
        <v>58</v>
      </c>
      <c r="BK165">
        <v>70</v>
      </c>
      <c r="BL165">
        <v>443</v>
      </c>
      <c r="BM165">
        <v>227</v>
      </c>
      <c r="BN165">
        <v>216</v>
      </c>
      <c r="BO165">
        <v>74</v>
      </c>
      <c r="BP165">
        <v>73</v>
      </c>
      <c r="BQ165">
        <v>75</v>
      </c>
      <c r="BR165">
        <v>443</v>
      </c>
      <c r="BS165">
        <v>227</v>
      </c>
      <c r="BT165">
        <v>216</v>
      </c>
      <c r="BU165">
        <v>78</v>
      </c>
      <c r="BV165">
        <v>75</v>
      </c>
      <c r="BW165">
        <v>81</v>
      </c>
      <c r="BX165">
        <v>145</v>
      </c>
      <c r="BY165">
        <v>68</v>
      </c>
      <c r="BZ165">
        <v>77</v>
      </c>
      <c r="CA165">
        <v>61</v>
      </c>
      <c r="CB165">
        <v>62</v>
      </c>
      <c r="CC165">
        <v>61</v>
      </c>
      <c r="CD165">
        <v>145</v>
      </c>
      <c r="CE165">
        <v>68</v>
      </c>
      <c r="CF165">
        <v>77</v>
      </c>
      <c r="CG165">
        <v>49</v>
      </c>
      <c r="CH165">
        <v>46</v>
      </c>
      <c r="CI165">
        <v>52</v>
      </c>
      <c r="CJ165">
        <v>145</v>
      </c>
      <c r="CK165">
        <v>68</v>
      </c>
      <c r="CL165">
        <v>77</v>
      </c>
      <c r="CM165">
        <v>53</v>
      </c>
      <c r="CN165">
        <v>59</v>
      </c>
      <c r="CO165">
        <v>48</v>
      </c>
      <c r="CP165">
        <v>145</v>
      </c>
      <c r="CQ165">
        <v>68</v>
      </c>
      <c r="CR165">
        <v>77</v>
      </c>
      <c r="CS165">
        <v>65</v>
      </c>
      <c r="CT165">
        <v>72</v>
      </c>
      <c r="CU165">
        <v>58</v>
      </c>
      <c r="CV165">
        <v>26</v>
      </c>
      <c r="CW165">
        <v>13</v>
      </c>
      <c r="CX165">
        <v>13</v>
      </c>
      <c r="CY165">
        <v>81</v>
      </c>
      <c r="CZ165" t="s">
        <v>636</v>
      </c>
      <c r="DA165" t="s">
        <v>636</v>
      </c>
      <c r="DB165">
        <v>26</v>
      </c>
      <c r="DC165">
        <v>13</v>
      </c>
      <c r="DD165">
        <v>13</v>
      </c>
      <c r="DE165">
        <v>69</v>
      </c>
      <c r="DF165" t="s">
        <v>636</v>
      </c>
      <c r="DG165" t="s">
        <v>636</v>
      </c>
      <c r="DH165">
        <v>26</v>
      </c>
      <c r="DI165">
        <v>13</v>
      </c>
      <c r="DJ165">
        <v>13</v>
      </c>
      <c r="DK165">
        <v>88</v>
      </c>
      <c r="DL165" t="s">
        <v>636</v>
      </c>
      <c r="DM165" t="s">
        <v>636</v>
      </c>
      <c r="DN165">
        <v>26</v>
      </c>
      <c r="DO165">
        <v>13</v>
      </c>
      <c r="DP165">
        <v>13</v>
      </c>
      <c r="DQ165">
        <v>85</v>
      </c>
      <c r="DR165" t="s">
        <v>636</v>
      </c>
      <c r="DS165" t="s">
        <v>636</v>
      </c>
      <c r="DT165">
        <v>9240</v>
      </c>
      <c r="DU165">
        <v>4729</v>
      </c>
      <c r="DV165">
        <v>4511</v>
      </c>
      <c r="DW165">
        <v>69</v>
      </c>
      <c r="DX165">
        <v>64</v>
      </c>
      <c r="DY165">
        <v>75</v>
      </c>
      <c r="DZ165">
        <v>9240</v>
      </c>
      <c r="EA165">
        <v>4729</v>
      </c>
      <c r="EB165">
        <v>4511</v>
      </c>
      <c r="EC165">
        <v>53</v>
      </c>
      <c r="ED165">
        <v>44</v>
      </c>
      <c r="EE165">
        <v>62</v>
      </c>
      <c r="EF165">
        <v>9240</v>
      </c>
      <c r="EG165">
        <v>4729</v>
      </c>
      <c r="EH165">
        <v>4511</v>
      </c>
      <c r="EI165">
        <v>65</v>
      </c>
      <c r="EJ165">
        <v>64</v>
      </c>
      <c r="EK165">
        <v>65</v>
      </c>
      <c r="EL165">
        <v>9240</v>
      </c>
      <c r="EM165">
        <v>4729</v>
      </c>
      <c r="EN165">
        <v>4511</v>
      </c>
      <c r="EO165">
        <v>78</v>
      </c>
      <c r="EP165">
        <v>76</v>
      </c>
      <c r="EQ165">
        <v>80</v>
      </c>
    </row>
    <row r="166" spans="1:147" x14ac:dyDescent="0.4">
      <c r="B166" s="91"/>
      <c r="C166" s="91"/>
    </row>
    <row r="167" spans="1:147" x14ac:dyDescent="0.4">
      <c r="A167" t="s">
        <v>385</v>
      </c>
      <c r="B167" s="92" t="s">
        <v>226</v>
      </c>
      <c r="C167" s="92" t="s">
        <v>226</v>
      </c>
      <c r="D167">
        <v>26640</v>
      </c>
      <c r="E167">
        <v>13730</v>
      </c>
      <c r="F167">
        <v>12910</v>
      </c>
      <c r="G167">
        <v>76</v>
      </c>
      <c r="H167">
        <v>71</v>
      </c>
      <c r="I167">
        <v>80</v>
      </c>
      <c r="J167">
        <v>26640</v>
      </c>
      <c r="K167">
        <v>13730</v>
      </c>
      <c r="L167">
        <v>12910</v>
      </c>
      <c r="M167">
        <v>69</v>
      </c>
      <c r="N167">
        <v>62</v>
      </c>
      <c r="O167">
        <v>76</v>
      </c>
      <c r="P167">
        <v>26640</v>
      </c>
      <c r="Q167">
        <v>13730</v>
      </c>
      <c r="R167">
        <v>12910</v>
      </c>
      <c r="S167">
        <v>75</v>
      </c>
      <c r="T167">
        <v>73</v>
      </c>
      <c r="U167">
        <v>76</v>
      </c>
      <c r="V167">
        <v>26640</v>
      </c>
      <c r="W167">
        <v>13730</v>
      </c>
      <c r="X167">
        <v>12910</v>
      </c>
      <c r="Y167">
        <v>84</v>
      </c>
      <c r="Z167">
        <v>81</v>
      </c>
      <c r="AA167">
        <v>87</v>
      </c>
      <c r="AB167">
        <v>720</v>
      </c>
      <c r="AC167">
        <v>380</v>
      </c>
      <c r="AD167">
        <v>340</v>
      </c>
      <c r="AE167">
        <v>75</v>
      </c>
      <c r="AF167">
        <v>71</v>
      </c>
      <c r="AG167">
        <v>79</v>
      </c>
      <c r="AH167">
        <v>720</v>
      </c>
      <c r="AI167">
        <v>380</v>
      </c>
      <c r="AJ167">
        <v>340</v>
      </c>
      <c r="AK167">
        <v>67</v>
      </c>
      <c r="AL167">
        <v>61</v>
      </c>
      <c r="AM167">
        <v>76</v>
      </c>
      <c r="AN167">
        <v>720</v>
      </c>
      <c r="AO167">
        <v>380</v>
      </c>
      <c r="AP167">
        <v>340</v>
      </c>
      <c r="AQ167">
        <v>74</v>
      </c>
      <c r="AR167">
        <v>74</v>
      </c>
      <c r="AS167">
        <v>74</v>
      </c>
      <c r="AT167">
        <v>720</v>
      </c>
      <c r="AU167">
        <v>380</v>
      </c>
      <c r="AV167">
        <v>340</v>
      </c>
      <c r="AW167">
        <v>82</v>
      </c>
      <c r="AX167">
        <v>79</v>
      </c>
      <c r="AY167">
        <v>85</v>
      </c>
      <c r="AZ167">
        <v>1240</v>
      </c>
      <c r="BA167">
        <v>590</v>
      </c>
      <c r="BB167">
        <v>640</v>
      </c>
      <c r="BC167">
        <v>75</v>
      </c>
      <c r="BD167">
        <v>69</v>
      </c>
      <c r="BE167">
        <v>81</v>
      </c>
      <c r="BF167">
        <v>1240</v>
      </c>
      <c r="BG167">
        <v>590</v>
      </c>
      <c r="BH167">
        <v>640</v>
      </c>
      <c r="BI167">
        <v>69</v>
      </c>
      <c r="BJ167">
        <v>63</v>
      </c>
      <c r="BK167">
        <v>77</v>
      </c>
      <c r="BL167">
        <v>1240</v>
      </c>
      <c r="BM167">
        <v>590</v>
      </c>
      <c r="BN167">
        <v>640</v>
      </c>
      <c r="BO167">
        <v>73</v>
      </c>
      <c r="BP167">
        <v>71</v>
      </c>
      <c r="BQ167">
        <v>77</v>
      </c>
      <c r="BR167">
        <v>1240</v>
      </c>
      <c r="BS167">
        <v>590</v>
      </c>
      <c r="BT167">
        <v>640</v>
      </c>
      <c r="BU167">
        <v>79</v>
      </c>
      <c r="BV167">
        <v>75</v>
      </c>
      <c r="BW167">
        <v>84</v>
      </c>
      <c r="BX167">
        <v>310</v>
      </c>
      <c r="BY167">
        <v>160</v>
      </c>
      <c r="BZ167">
        <v>150</v>
      </c>
      <c r="CA167">
        <v>77</v>
      </c>
      <c r="CB167">
        <v>75</v>
      </c>
      <c r="CC167">
        <v>80</v>
      </c>
      <c r="CD167">
        <v>310</v>
      </c>
      <c r="CE167">
        <v>160</v>
      </c>
      <c r="CF167">
        <v>150</v>
      </c>
      <c r="CG167">
        <v>71</v>
      </c>
      <c r="CH167">
        <v>69</v>
      </c>
      <c r="CI167">
        <v>80</v>
      </c>
      <c r="CJ167">
        <v>310</v>
      </c>
      <c r="CK167">
        <v>160</v>
      </c>
      <c r="CL167">
        <v>150</v>
      </c>
      <c r="CM167">
        <v>74</v>
      </c>
      <c r="CN167">
        <v>69</v>
      </c>
      <c r="CO167">
        <v>80</v>
      </c>
      <c r="CP167">
        <v>310</v>
      </c>
      <c r="CQ167">
        <v>160</v>
      </c>
      <c r="CR167">
        <v>150</v>
      </c>
      <c r="CS167">
        <v>81</v>
      </c>
      <c r="CT167">
        <v>81</v>
      </c>
      <c r="CU167">
        <v>87</v>
      </c>
      <c r="CV167">
        <v>130</v>
      </c>
      <c r="CW167">
        <v>70</v>
      </c>
      <c r="CX167">
        <v>70</v>
      </c>
      <c r="CY167">
        <v>77</v>
      </c>
      <c r="CZ167">
        <v>57</v>
      </c>
      <c r="DA167">
        <v>86</v>
      </c>
      <c r="DB167">
        <v>130</v>
      </c>
      <c r="DC167">
        <v>70</v>
      </c>
      <c r="DD167">
        <v>70</v>
      </c>
      <c r="DE167">
        <v>77</v>
      </c>
      <c r="DF167">
        <v>57</v>
      </c>
      <c r="DG167">
        <v>86</v>
      </c>
      <c r="DH167">
        <v>130</v>
      </c>
      <c r="DI167">
        <v>70</v>
      </c>
      <c r="DJ167">
        <v>70</v>
      </c>
      <c r="DK167">
        <v>85</v>
      </c>
      <c r="DL167">
        <v>71</v>
      </c>
      <c r="DM167">
        <v>86</v>
      </c>
      <c r="DN167">
        <v>130</v>
      </c>
      <c r="DO167">
        <v>70</v>
      </c>
      <c r="DP167">
        <v>70</v>
      </c>
      <c r="DQ167">
        <v>85</v>
      </c>
      <c r="DR167">
        <v>71</v>
      </c>
      <c r="DS167">
        <v>86</v>
      </c>
      <c r="DT167">
        <v>29530</v>
      </c>
      <c r="DU167">
        <v>15170</v>
      </c>
      <c r="DV167">
        <v>14360</v>
      </c>
      <c r="DW167">
        <v>75</v>
      </c>
      <c r="DX167">
        <v>71</v>
      </c>
      <c r="DY167">
        <v>80</v>
      </c>
      <c r="DZ167">
        <v>29530</v>
      </c>
      <c r="EA167">
        <v>15170</v>
      </c>
      <c r="EB167">
        <v>14360</v>
      </c>
      <c r="EC167">
        <v>68</v>
      </c>
      <c r="ED167">
        <v>61</v>
      </c>
      <c r="EE167">
        <v>76</v>
      </c>
      <c r="EF167">
        <v>29530</v>
      </c>
      <c r="EG167">
        <v>15170</v>
      </c>
      <c r="EH167">
        <v>14360</v>
      </c>
      <c r="EI167">
        <v>74</v>
      </c>
      <c r="EJ167">
        <v>73</v>
      </c>
      <c r="EK167">
        <v>76</v>
      </c>
      <c r="EL167">
        <v>29530</v>
      </c>
      <c r="EM167">
        <v>15170</v>
      </c>
      <c r="EN167">
        <v>14360</v>
      </c>
      <c r="EO167">
        <v>83</v>
      </c>
      <c r="EP167">
        <v>80</v>
      </c>
      <c r="EQ167">
        <v>86</v>
      </c>
    </row>
    <row r="168" spans="1:147" x14ac:dyDescent="0.4">
      <c r="A168" t="s">
        <v>396</v>
      </c>
      <c r="B168" s="92" t="s">
        <v>238</v>
      </c>
      <c r="C168" s="92" t="s">
        <v>238</v>
      </c>
      <c r="D168">
        <v>69150</v>
      </c>
      <c r="E168">
        <v>35450</v>
      </c>
      <c r="F168">
        <v>33700</v>
      </c>
      <c r="G168">
        <v>72</v>
      </c>
      <c r="H168">
        <v>68</v>
      </c>
      <c r="I168">
        <v>77</v>
      </c>
      <c r="J168">
        <v>69150</v>
      </c>
      <c r="K168">
        <v>35450</v>
      </c>
      <c r="L168">
        <v>33700</v>
      </c>
      <c r="M168">
        <v>63</v>
      </c>
      <c r="N168">
        <v>55</v>
      </c>
      <c r="O168">
        <v>71</v>
      </c>
      <c r="P168">
        <v>69150</v>
      </c>
      <c r="Q168">
        <v>35450</v>
      </c>
      <c r="R168">
        <v>33700</v>
      </c>
      <c r="S168">
        <v>71</v>
      </c>
      <c r="T168">
        <v>70</v>
      </c>
      <c r="U168">
        <v>72</v>
      </c>
      <c r="V168">
        <v>69150</v>
      </c>
      <c r="W168">
        <v>35450</v>
      </c>
      <c r="X168">
        <v>33700</v>
      </c>
      <c r="Y168">
        <v>81</v>
      </c>
      <c r="Z168">
        <v>79</v>
      </c>
      <c r="AA168">
        <v>84</v>
      </c>
      <c r="AB168">
        <v>3590</v>
      </c>
      <c r="AC168">
        <v>1800</v>
      </c>
      <c r="AD168">
        <v>1780</v>
      </c>
      <c r="AE168">
        <v>74</v>
      </c>
      <c r="AF168">
        <v>69</v>
      </c>
      <c r="AG168">
        <v>79</v>
      </c>
      <c r="AH168">
        <v>3590</v>
      </c>
      <c r="AI168">
        <v>1800</v>
      </c>
      <c r="AJ168">
        <v>1780</v>
      </c>
      <c r="AK168">
        <v>65</v>
      </c>
      <c r="AL168">
        <v>58</v>
      </c>
      <c r="AM168">
        <v>73</v>
      </c>
      <c r="AN168">
        <v>3590</v>
      </c>
      <c r="AO168">
        <v>1800</v>
      </c>
      <c r="AP168">
        <v>1780</v>
      </c>
      <c r="AQ168">
        <v>71</v>
      </c>
      <c r="AR168">
        <v>70</v>
      </c>
      <c r="AS168">
        <v>73</v>
      </c>
      <c r="AT168">
        <v>3590</v>
      </c>
      <c r="AU168">
        <v>1800</v>
      </c>
      <c r="AV168">
        <v>1780</v>
      </c>
      <c r="AW168">
        <v>81</v>
      </c>
      <c r="AX168">
        <v>78</v>
      </c>
      <c r="AY168">
        <v>85</v>
      </c>
      <c r="AZ168">
        <v>9130</v>
      </c>
      <c r="BA168">
        <v>4620</v>
      </c>
      <c r="BB168">
        <v>4520</v>
      </c>
      <c r="BC168">
        <v>71</v>
      </c>
      <c r="BD168">
        <v>67</v>
      </c>
      <c r="BE168">
        <v>75</v>
      </c>
      <c r="BF168">
        <v>9130</v>
      </c>
      <c r="BG168">
        <v>4620</v>
      </c>
      <c r="BH168">
        <v>4520</v>
      </c>
      <c r="BI168">
        <v>64</v>
      </c>
      <c r="BJ168">
        <v>58</v>
      </c>
      <c r="BK168">
        <v>71</v>
      </c>
      <c r="BL168">
        <v>9130</v>
      </c>
      <c r="BM168">
        <v>4620</v>
      </c>
      <c r="BN168">
        <v>4520</v>
      </c>
      <c r="BO168">
        <v>70</v>
      </c>
      <c r="BP168">
        <v>69</v>
      </c>
      <c r="BQ168">
        <v>71</v>
      </c>
      <c r="BR168">
        <v>9130</v>
      </c>
      <c r="BS168">
        <v>4620</v>
      </c>
      <c r="BT168">
        <v>4520</v>
      </c>
      <c r="BU168">
        <v>77</v>
      </c>
      <c r="BV168">
        <v>74</v>
      </c>
      <c r="BW168">
        <v>79</v>
      </c>
      <c r="BX168">
        <v>2500</v>
      </c>
      <c r="BY168">
        <v>1280</v>
      </c>
      <c r="BZ168">
        <v>1220</v>
      </c>
      <c r="CA168">
        <v>72</v>
      </c>
      <c r="CB168">
        <v>67</v>
      </c>
      <c r="CC168">
        <v>76</v>
      </c>
      <c r="CD168">
        <v>2500</v>
      </c>
      <c r="CE168">
        <v>1280</v>
      </c>
      <c r="CF168">
        <v>1220</v>
      </c>
      <c r="CG168">
        <v>64</v>
      </c>
      <c r="CH168">
        <v>59</v>
      </c>
      <c r="CI168">
        <v>70</v>
      </c>
      <c r="CJ168">
        <v>2500</v>
      </c>
      <c r="CK168">
        <v>1280</v>
      </c>
      <c r="CL168">
        <v>1220</v>
      </c>
      <c r="CM168">
        <v>68</v>
      </c>
      <c r="CN168">
        <v>66</v>
      </c>
      <c r="CO168">
        <v>70</v>
      </c>
      <c r="CP168">
        <v>2500</v>
      </c>
      <c r="CQ168">
        <v>1280</v>
      </c>
      <c r="CR168">
        <v>1220</v>
      </c>
      <c r="CS168">
        <v>76</v>
      </c>
      <c r="CT168">
        <v>73</v>
      </c>
      <c r="CU168">
        <v>80</v>
      </c>
      <c r="CV168">
        <v>480</v>
      </c>
      <c r="CW168">
        <v>240</v>
      </c>
      <c r="CX168">
        <v>230</v>
      </c>
      <c r="CY168">
        <v>75</v>
      </c>
      <c r="CZ168">
        <v>71</v>
      </c>
      <c r="DA168">
        <v>83</v>
      </c>
      <c r="DB168">
        <v>480</v>
      </c>
      <c r="DC168">
        <v>240</v>
      </c>
      <c r="DD168">
        <v>230</v>
      </c>
      <c r="DE168">
        <v>71</v>
      </c>
      <c r="DF168">
        <v>67</v>
      </c>
      <c r="DG168">
        <v>78</v>
      </c>
      <c r="DH168">
        <v>480</v>
      </c>
      <c r="DI168">
        <v>240</v>
      </c>
      <c r="DJ168">
        <v>230</v>
      </c>
      <c r="DK168">
        <v>83</v>
      </c>
      <c r="DL168">
        <v>83</v>
      </c>
      <c r="DM168">
        <v>91</v>
      </c>
      <c r="DN168">
        <v>480</v>
      </c>
      <c r="DO168">
        <v>240</v>
      </c>
      <c r="DP168">
        <v>230</v>
      </c>
      <c r="DQ168">
        <v>83</v>
      </c>
      <c r="DR168">
        <v>79</v>
      </c>
      <c r="DS168">
        <v>91</v>
      </c>
      <c r="DT168">
        <v>87030</v>
      </c>
      <c r="DU168">
        <v>44500</v>
      </c>
      <c r="DV168">
        <v>42520</v>
      </c>
      <c r="DW168">
        <v>72</v>
      </c>
      <c r="DX168">
        <v>67</v>
      </c>
      <c r="DY168">
        <v>76</v>
      </c>
      <c r="DZ168">
        <v>87030</v>
      </c>
      <c r="EA168">
        <v>44500</v>
      </c>
      <c r="EB168">
        <v>42520</v>
      </c>
      <c r="EC168">
        <v>63</v>
      </c>
      <c r="ED168">
        <v>55</v>
      </c>
      <c r="EE168">
        <v>70</v>
      </c>
      <c r="EF168">
        <v>87030</v>
      </c>
      <c r="EG168">
        <v>44500</v>
      </c>
      <c r="EH168">
        <v>42520</v>
      </c>
      <c r="EI168">
        <v>71</v>
      </c>
      <c r="EJ168">
        <v>69</v>
      </c>
      <c r="EK168">
        <v>72</v>
      </c>
      <c r="EL168">
        <v>87030</v>
      </c>
      <c r="EM168">
        <v>44500</v>
      </c>
      <c r="EN168">
        <v>42520</v>
      </c>
      <c r="EO168">
        <v>80</v>
      </c>
      <c r="EP168">
        <v>78</v>
      </c>
      <c r="EQ168">
        <v>83</v>
      </c>
    </row>
    <row r="169" spans="1:147" x14ac:dyDescent="0.4">
      <c r="A169" t="s">
        <v>421</v>
      </c>
      <c r="B169" s="111" t="s">
        <v>262</v>
      </c>
      <c r="C169" s="111" t="s">
        <v>262</v>
      </c>
      <c r="D169">
        <v>50750</v>
      </c>
      <c r="E169">
        <v>26020</v>
      </c>
      <c r="F169">
        <v>24730</v>
      </c>
      <c r="G169">
        <v>71</v>
      </c>
      <c r="H169">
        <v>67</v>
      </c>
      <c r="I169">
        <v>76</v>
      </c>
      <c r="J169">
        <v>50750</v>
      </c>
      <c r="K169">
        <v>26020</v>
      </c>
      <c r="L169">
        <v>24730</v>
      </c>
      <c r="M169">
        <v>63</v>
      </c>
      <c r="N169">
        <v>56</v>
      </c>
      <c r="O169">
        <v>70</v>
      </c>
      <c r="P169">
        <v>50750</v>
      </c>
      <c r="Q169">
        <v>26020</v>
      </c>
      <c r="R169">
        <v>24730</v>
      </c>
      <c r="S169">
        <v>71</v>
      </c>
      <c r="T169">
        <v>70</v>
      </c>
      <c r="U169">
        <v>72</v>
      </c>
      <c r="V169">
        <v>50750</v>
      </c>
      <c r="W169">
        <v>26020</v>
      </c>
      <c r="X169">
        <v>24730</v>
      </c>
      <c r="Y169">
        <v>80</v>
      </c>
      <c r="Z169">
        <v>78</v>
      </c>
      <c r="AA169">
        <v>83</v>
      </c>
      <c r="AB169">
        <v>3050</v>
      </c>
      <c r="AC169">
        <v>1590</v>
      </c>
      <c r="AD169">
        <v>1470</v>
      </c>
      <c r="AE169">
        <v>70</v>
      </c>
      <c r="AF169">
        <v>65</v>
      </c>
      <c r="AG169">
        <v>76</v>
      </c>
      <c r="AH169">
        <v>3050</v>
      </c>
      <c r="AI169">
        <v>1590</v>
      </c>
      <c r="AJ169">
        <v>1470</v>
      </c>
      <c r="AK169">
        <v>62</v>
      </c>
      <c r="AL169">
        <v>53</v>
      </c>
      <c r="AM169">
        <v>70</v>
      </c>
      <c r="AN169">
        <v>3050</v>
      </c>
      <c r="AO169">
        <v>1590</v>
      </c>
      <c r="AP169">
        <v>1470</v>
      </c>
      <c r="AQ169">
        <v>68</v>
      </c>
      <c r="AR169">
        <v>65</v>
      </c>
      <c r="AS169">
        <v>70</v>
      </c>
      <c r="AT169">
        <v>3050</v>
      </c>
      <c r="AU169">
        <v>1590</v>
      </c>
      <c r="AV169">
        <v>1470</v>
      </c>
      <c r="AW169">
        <v>78</v>
      </c>
      <c r="AX169">
        <v>75</v>
      </c>
      <c r="AY169">
        <v>80</v>
      </c>
      <c r="AZ169">
        <v>8100</v>
      </c>
      <c r="BA169">
        <v>4180</v>
      </c>
      <c r="BB169">
        <v>3920</v>
      </c>
      <c r="BC169">
        <v>70</v>
      </c>
      <c r="BD169">
        <v>66</v>
      </c>
      <c r="BE169">
        <v>75</v>
      </c>
      <c r="BF169">
        <v>8100</v>
      </c>
      <c r="BG169">
        <v>4180</v>
      </c>
      <c r="BH169">
        <v>3920</v>
      </c>
      <c r="BI169">
        <v>64</v>
      </c>
      <c r="BJ169">
        <v>57</v>
      </c>
      <c r="BK169">
        <v>72</v>
      </c>
      <c r="BL169">
        <v>8100</v>
      </c>
      <c r="BM169">
        <v>4180</v>
      </c>
      <c r="BN169">
        <v>3920</v>
      </c>
      <c r="BO169">
        <v>69</v>
      </c>
      <c r="BP169">
        <v>68</v>
      </c>
      <c r="BQ169">
        <v>70</v>
      </c>
      <c r="BR169">
        <v>8100</v>
      </c>
      <c r="BS169">
        <v>4180</v>
      </c>
      <c r="BT169">
        <v>3920</v>
      </c>
      <c r="BU169">
        <v>74</v>
      </c>
      <c r="BV169">
        <v>72</v>
      </c>
      <c r="BW169">
        <v>77</v>
      </c>
      <c r="BX169">
        <v>1540</v>
      </c>
      <c r="BY169">
        <v>770</v>
      </c>
      <c r="BZ169">
        <v>770</v>
      </c>
      <c r="CA169">
        <v>68</v>
      </c>
      <c r="CB169">
        <v>62</v>
      </c>
      <c r="CC169">
        <v>73</v>
      </c>
      <c r="CD169">
        <v>1540</v>
      </c>
      <c r="CE169">
        <v>770</v>
      </c>
      <c r="CF169">
        <v>770</v>
      </c>
      <c r="CG169">
        <v>58</v>
      </c>
      <c r="CH169">
        <v>51</v>
      </c>
      <c r="CI169">
        <v>66</v>
      </c>
      <c r="CJ169">
        <v>1540</v>
      </c>
      <c r="CK169">
        <v>770</v>
      </c>
      <c r="CL169">
        <v>770</v>
      </c>
      <c r="CM169">
        <v>63</v>
      </c>
      <c r="CN169">
        <v>60</v>
      </c>
      <c r="CO169">
        <v>65</v>
      </c>
      <c r="CP169">
        <v>1540</v>
      </c>
      <c r="CQ169">
        <v>770</v>
      </c>
      <c r="CR169">
        <v>770</v>
      </c>
      <c r="CS169">
        <v>73</v>
      </c>
      <c r="CT169">
        <v>68</v>
      </c>
      <c r="CU169">
        <v>78</v>
      </c>
      <c r="CV169">
        <v>240</v>
      </c>
      <c r="CW169">
        <v>130</v>
      </c>
      <c r="CX169">
        <v>110</v>
      </c>
      <c r="CY169">
        <v>71</v>
      </c>
      <c r="CZ169">
        <v>69</v>
      </c>
      <c r="DA169">
        <v>73</v>
      </c>
      <c r="DB169">
        <v>240</v>
      </c>
      <c r="DC169">
        <v>130</v>
      </c>
      <c r="DD169">
        <v>110</v>
      </c>
      <c r="DE169">
        <v>71</v>
      </c>
      <c r="DF169">
        <v>69</v>
      </c>
      <c r="DG169">
        <v>73</v>
      </c>
      <c r="DH169">
        <v>240</v>
      </c>
      <c r="DI169">
        <v>130</v>
      </c>
      <c r="DJ169">
        <v>110</v>
      </c>
      <c r="DK169">
        <v>83</v>
      </c>
      <c r="DL169">
        <v>85</v>
      </c>
      <c r="DM169">
        <v>82</v>
      </c>
      <c r="DN169">
        <v>240</v>
      </c>
      <c r="DO169">
        <v>130</v>
      </c>
      <c r="DP169">
        <v>110</v>
      </c>
      <c r="DQ169">
        <v>79</v>
      </c>
      <c r="DR169">
        <v>77</v>
      </c>
      <c r="DS169">
        <v>82</v>
      </c>
      <c r="DT169">
        <v>65050</v>
      </c>
      <c r="DU169">
        <v>33400</v>
      </c>
      <c r="DV169">
        <v>31640</v>
      </c>
      <c r="DW169">
        <v>71</v>
      </c>
      <c r="DX169">
        <v>66</v>
      </c>
      <c r="DY169">
        <v>75</v>
      </c>
      <c r="DZ169">
        <v>65050</v>
      </c>
      <c r="EA169">
        <v>33400</v>
      </c>
      <c r="EB169">
        <v>31640</v>
      </c>
      <c r="EC169">
        <v>63</v>
      </c>
      <c r="ED169">
        <v>55</v>
      </c>
      <c r="EE169">
        <v>70</v>
      </c>
      <c r="EF169">
        <v>65050</v>
      </c>
      <c r="EG169">
        <v>33400</v>
      </c>
      <c r="EH169">
        <v>31640</v>
      </c>
      <c r="EI169">
        <v>70</v>
      </c>
      <c r="EJ169">
        <v>69</v>
      </c>
      <c r="EK169">
        <v>71</v>
      </c>
      <c r="EL169">
        <v>65050</v>
      </c>
      <c r="EM169">
        <v>33400</v>
      </c>
      <c r="EN169">
        <v>31640</v>
      </c>
      <c r="EO169">
        <v>79</v>
      </c>
      <c r="EP169">
        <v>76</v>
      </c>
      <c r="EQ169">
        <v>82</v>
      </c>
    </row>
    <row r="170" spans="1:147" x14ac:dyDescent="0.4">
      <c r="A170" t="s">
        <v>437</v>
      </c>
      <c r="B170" s="92" t="s">
        <v>277</v>
      </c>
      <c r="C170" s="92" t="s">
        <v>277</v>
      </c>
      <c r="D170">
        <v>44570</v>
      </c>
      <c r="E170">
        <v>22800</v>
      </c>
      <c r="F170">
        <v>21770</v>
      </c>
      <c r="G170">
        <v>72</v>
      </c>
      <c r="H170">
        <v>67</v>
      </c>
      <c r="I170">
        <v>77</v>
      </c>
      <c r="J170">
        <v>44570</v>
      </c>
      <c r="K170">
        <v>22800</v>
      </c>
      <c r="L170">
        <v>21770</v>
      </c>
      <c r="M170">
        <v>62</v>
      </c>
      <c r="N170">
        <v>55</v>
      </c>
      <c r="O170">
        <v>70</v>
      </c>
      <c r="P170">
        <v>44570</v>
      </c>
      <c r="Q170">
        <v>22800</v>
      </c>
      <c r="R170">
        <v>21770</v>
      </c>
      <c r="S170">
        <v>70</v>
      </c>
      <c r="T170">
        <v>69</v>
      </c>
      <c r="U170">
        <v>72</v>
      </c>
      <c r="V170">
        <v>44570</v>
      </c>
      <c r="W170">
        <v>22800</v>
      </c>
      <c r="X170">
        <v>21770</v>
      </c>
      <c r="Y170">
        <v>82</v>
      </c>
      <c r="Z170">
        <v>79</v>
      </c>
      <c r="AA170">
        <v>84</v>
      </c>
      <c r="AB170">
        <v>2870</v>
      </c>
      <c r="AC170">
        <v>1500</v>
      </c>
      <c r="AD170">
        <v>1370</v>
      </c>
      <c r="AE170">
        <v>72</v>
      </c>
      <c r="AF170">
        <v>67</v>
      </c>
      <c r="AG170">
        <v>77</v>
      </c>
      <c r="AH170">
        <v>2870</v>
      </c>
      <c r="AI170">
        <v>1500</v>
      </c>
      <c r="AJ170">
        <v>1370</v>
      </c>
      <c r="AK170">
        <v>64</v>
      </c>
      <c r="AL170">
        <v>58</v>
      </c>
      <c r="AM170">
        <v>70</v>
      </c>
      <c r="AN170">
        <v>2870</v>
      </c>
      <c r="AO170">
        <v>1500</v>
      </c>
      <c r="AP170">
        <v>1370</v>
      </c>
      <c r="AQ170">
        <v>70</v>
      </c>
      <c r="AR170">
        <v>69</v>
      </c>
      <c r="AS170">
        <v>70</v>
      </c>
      <c r="AT170">
        <v>2870</v>
      </c>
      <c r="AU170">
        <v>1500</v>
      </c>
      <c r="AV170">
        <v>1370</v>
      </c>
      <c r="AW170">
        <v>81</v>
      </c>
      <c r="AX170">
        <v>79</v>
      </c>
      <c r="AY170">
        <v>83</v>
      </c>
      <c r="AZ170">
        <v>4530</v>
      </c>
      <c r="BA170">
        <v>2300</v>
      </c>
      <c r="BB170">
        <v>2230</v>
      </c>
      <c r="BC170">
        <v>74</v>
      </c>
      <c r="BD170">
        <v>71</v>
      </c>
      <c r="BE170">
        <v>78</v>
      </c>
      <c r="BF170">
        <v>4530</v>
      </c>
      <c r="BG170">
        <v>2300</v>
      </c>
      <c r="BH170">
        <v>2230</v>
      </c>
      <c r="BI170">
        <v>68</v>
      </c>
      <c r="BJ170">
        <v>62</v>
      </c>
      <c r="BK170">
        <v>74</v>
      </c>
      <c r="BL170">
        <v>4530</v>
      </c>
      <c r="BM170">
        <v>2300</v>
      </c>
      <c r="BN170">
        <v>2230</v>
      </c>
      <c r="BO170">
        <v>73</v>
      </c>
      <c r="BP170">
        <v>73</v>
      </c>
      <c r="BQ170">
        <v>74</v>
      </c>
      <c r="BR170">
        <v>4530</v>
      </c>
      <c r="BS170">
        <v>2300</v>
      </c>
      <c r="BT170">
        <v>2230</v>
      </c>
      <c r="BU170">
        <v>81</v>
      </c>
      <c r="BV170">
        <v>79</v>
      </c>
      <c r="BW170">
        <v>84</v>
      </c>
      <c r="BX170">
        <v>1620</v>
      </c>
      <c r="BY170">
        <v>820</v>
      </c>
      <c r="BZ170">
        <v>800</v>
      </c>
      <c r="CA170">
        <v>72</v>
      </c>
      <c r="CB170">
        <v>65</v>
      </c>
      <c r="CC170">
        <v>80</v>
      </c>
      <c r="CD170">
        <v>1620</v>
      </c>
      <c r="CE170">
        <v>820</v>
      </c>
      <c r="CF170">
        <v>800</v>
      </c>
      <c r="CG170">
        <v>64</v>
      </c>
      <c r="CH170">
        <v>54</v>
      </c>
      <c r="CI170">
        <v>74</v>
      </c>
      <c r="CJ170">
        <v>1620</v>
      </c>
      <c r="CK170">
        <v>820</v>
      </c>
      <c r="CL170">
        <v>800</v>
      </c>
      <c r="CM170">
        <v>67</v>
      </c>
      <c r="CN170">
        <v>63</v>
      </c>
      <c r="CO170">
        <v>73</v>
      </c>
      <c r="CP170">
        <v>1620</v>
      </c>
      <c r="CQ170">
        <v>820</v>
      </c>
      <c r="CR170">
        <v>800</v>
      </c>
      <c r="CS170">
        <v>77</v>
      </c>
      <c r="CT170">
        <v>71</v>
      </c>
      <c r="CU170">
        <v>83</v>
      </c>
      <c r="CV170">
        <v>200</v>
      </c>
      <c r="CW170">
        <v>100</v>
      </c>
      <c r="CX170">
        <v>100</v>
      </c>
      <c r="CY170">
        <v>75</v>
      </c>
      <c r="CZ170">
        <v>70</v>
      </c>
      <c r="DA170">
        <v>80</v>
      </c>
      <c r="DB170">
        <v>200</v>
      </c>
      <c r="DC170">
        <v>100</v>
      </c>
      <c r="DD170">
        <v>100</v>
      </c>
      <c r="DE170">
        <v>75</v>
      </c>
      <c r="DF170">
        <v>70</v>
      </c>
      <c r="DG170">
        <v>80</v>
      </c>
      <c r="DH170">
        <v>200</v>
      </c>
      <c r="DI170">
        <v>100</v>
      </c>
      <c r="DJ170">
        <v>100</v>
      </c>
      <c r="DK170">
        <v>90</v>
      </c>
      <c r="DL170">
        <v>90</v>
      </c>
      <c r="DM170">
        <v>90</v>
      </c>
      <c r="DN170">
        <v>200</v>
      </c>
      <c r="DO170">
        <v>100</v>
      </c>
      <c r="DP170">
        <v>100</v>
      </c>
      <c r="DQ170">
        <v>85</v>
      </c>
      <c r="DR170">
        <v>90</v>
      </c>
      <c r="DS170">
        <v>90</v>
      </c>
      <c r="DT170">
        <v>54820</v>
      </c>
      <c r="DU170">
        <v>28060</v>
      </c>
      <c r="DV170">
        <v>26760</v>
      </c>
      <c r="DW170">
        <v>72</v>
      </c>
      <c r="DX170">
        <v>67</v>
      </c>
      <c r="DY170">
        <v>76</v>
      </c>
      <c r="DZ170">
        <v>54820</v>
      </c>
      <c r="EA170">
        <v>28060</v>
      </c>
      <c r="EB170">
        <v>26760</v>
      </c>
      <c r="EC170">
        <v>63</v>
      </c>
      <c r="ED170">
        <v>56</v>
      </c>
      <c r="EE170">
        <v>70</v>
      </c>
      <c r="EF170">
        <v>54820</v>
      </c>
      <c r="EG170">
        <v>28060</v>
      </c>
      <c r="EH170">
        <v>26760</v>
      </c>
      <c r="EI170">
        <v>70</v>
      </c>
      <c r="EJ170">
        <v>69</v>
      </c>
      <c r="EK170">
        <v>71</v>
      </c>
      <c r="EL170">
        <v>54820</v>
      </c>
      <c r="EM170">
        <v>28060</v>
      </c>
      <c r="EN170">
        <v>26760</v>
      </c>
      <c r="EO170">
        <v>81</v>
      </c>
      <c r="EP170">
        <v>79</v>
      </c>
      <c r="EQ170">
        <v>84</v>
      </c>
    </row>
    <row r="171" spans="1:147" x14ac:dyDescent="0.4">
      <c r="A171" t="s">
        <v>448</v>
      </c>
      <c r="B171" s="92" t="s">
        <v>287</v>
      </c>
      <c r="C171" s="92" t="s">
        <v>287</v>
      </c>
      <c r="D171">
        <v>48090</v>
      </c>
      <c r="E171">
        <v>24690</v>
      </c>
      <c r="F171">
        <v>23400</v>
      </c>
      <c r="G171">
        <v>73</v>
      </c>
      <c r="H171">
        <v>68</v>
      </c>
      <c r="I171">
        <v>78</v>
      </c>
      <c r="J171">
        <v>48090</v>
      </c>
      <c r="K171">
        <v>24690</v>
      </c>
      <c r="L171">
        <v>23400</v>
      </c>
      <c r="M171">
        <v>63</v>
      </c>
      <c r="N171">
        <v>56</v>
      </c>
      <c r="O171">
        <v>71</v>
      </c>
      <c r="P171">
        <v>48090</v>
      </c>
      <c r="Q171">
        <v>24690</v>
      </c>
      <c r="R171">
        <v>23400</v>
      </c>
      <c r="S171">
        <v>71</v>
      </c>
      <c r="T171">
        <v>70</v>
      </c>
      <c r="U171">
        <v>73</v>
      </c>
      <c r="V171">
        <v>48090</v>
      </c>
      <c r="W171">
        <v>24690</v>
      </c>
      <c r="X171">
        <v>23400</v>
      </c>
      <c r="Y171">
        <v>81</v>
      </c>
      <c r="Z171">
        <v>79</v>
      </c>
      <c r="AA171">
        <v>84</v>
      </c>
      <c r="AB171">
        <v>4370</v>
      </c>
      <c r="AC171">
        <v>2230</v>
      </c>
      <c r="AD171">
        <v>2130</v>
      </c>
      <c r="AE171">
        <v>74</v>
      </c>
      <c r="AF171">
        <v>68</v>
      </c>
      <c r="AG171">
        <v>80</v>
      </c>
      <c r="AH171">
        <v>4370</v>
      </c>
      <c r="AI171">
        <v>2230</v>
      </c>
      <c r="AJ171">
        <v>2130</v>
      </c>
      <c r="AK171">
        <v>64</v>
      </c>
      <c r="AL171">
        <v>56</v>
      </c>
      <c r="AM171">
        <v>73</v>
      </c>
      <c r="AN171">
        <v>4370</v>
      </c>
      <c r="AO171">
        <v>2230</v>
      </c>
      <c r="AP171">
        <v>2130</v>
      </c>
      <c r="AQ171">
        <v>70</v>
      </c>
      <c r="AR171">
        <v>69</v>
      </c>
      <c r="AS171">
        <v>73</v>
      </c>
      <c r="AT171">
        <v>4370</v>
      </c>
      <c r="AU171">
        <v>2230</v>
      </c>
      <c r="AV171">
        <v>2130</v>
      </c>
      <c r="AW171">
        <v>80</v>
      </c>
      <c r="AX171">
        <v>75</v>
      </c>
      <c r="AY171">
        <v>85</v>
      </c>
      <c r="AZ171">
        <v>11770</v>
      </c>
      <c r="BA171">
        <v>5960</v>
      </c>
      <c r="BB171">
        <v>5810</v>
      </c>
      <c r="BC171">
        <v>73</v>
      </c>
      <c r="BD171">
        <v>69</v>
      </c>
      <c r="BE171">
        <v>78</v>
      </c>
      <c r="BF171">
        <v>11770</v>
      </c>
      <c r="BG171">
        <v>5960</v>
      </c>
      <c r="BH171">
        <v>5810</v>
      </c>
      <c r="BI171">
        <v>66</v>
      </c>
      <c r="BJ171">
        <v>59</v>
      </c>
      <c r="BK171">
        <v>72</v>
      </c>
      <c r="BL171">
        <v>11770</v>
      </c>
      <c r="BM171">
        <v>5960</v>
      </c>
      <c r="BN171">
        <v>5810</v>
      </c>
      <c r="BO171">
        <v>71</v>
      </c>
      <c r="BP171">
        <v>70</v>
      </c>
      <c r="BQ171">
        <v>72</v>
      </c>
      <c r="BR171">
        <v>11770</v>
      </c>
      <c r="BS171">
        <v>5960</v>
      </c>
      <c r="BT171">
        <v>5810</v>
      </c>
      <c r="BU171">
        <v>76</v>
      </c>
      <c r="BV171">
        <v>73</v>
      </c>
      <c r="BW171">
        <v>80</v>
      </c>
      <c r="BX171">
        <v>3940</v>
      </c>
      <c r="BY171">
        <v>1980</v>
      </c>
      <c r="BZ171">
        <v>1960</v>
      </c>
      <c r="CA171">
        <v>73</v>
      </c>
      <c r="CB171">
        <v>68</v>
      </c>
      <c r="CC171">
        <v>78</v>
      </c>
      <c r="CD171">
        <v>3940</v>
      </c>
      <c r="CE171">
        <v>1980</v>
      </c>
      <c r="CF171">
        <v>1960</v>
      </c>
      <c r="CG171">
        <v>66</v>
      </c>
      <c r="CH171">
        <v>59</v>
      </c>
      <c r="CI171">
        <v>73</v>
      </c>
      <c r="CJ171">
        <v>3940</v>
      </c>
      <c r="CK171">
        <v>1980</v>
      </c>
      <c r="CL171">
        <v>1960</v>
      </c>
      <c r="CM171">
        <v>69</v>
      </c>
      <c r="CN171">
        <v>67</v>
      </c>
      <c r="CO171">
        <v>71</v>
      </c>
      <c r="CP171">
        <v>3940</v>
      </c>
      <c r="CQ171">
        <v>1980</v>
      </c>
      <c r="CR171">
        <v>1960</v>
      </c>
      <c r="CS171">
        <v>76</v>
      </c>
      <c r="CT171">
        <v>73</v>
      </c>
      <c r="CU171">
        <v>79</v>
      </c>
      <c r="CV171">
        <v>290</v>
      </c>
      <c r="CW171">
        <v>150</v>
      </c>
      <c r="CX171">
        <v>140</v>
      </c>
      <c r="CY171">
        <v>79</v>
      </c>
      <c r="CZ171">
        <v>73</v>
      </c>
      <c r="DA171">
        <v>86</v>
      </c>
      <c r="DB171">
        <v>290</v>
      </c>
      <c r="DC171">
        <v>150</v>
      </c>
      <c r="DD171">
        <v>140</v>
      </c>
      <c r="DE171">
        <v>76</v>
      </c>
      <c r="DF171">
        <v>67</v>
      </c>
      <c r="DG171">
        <v>86</v>
      </c>
      <c r="DH171">
        <v>290</v>
      </c>
      <c r="DI171">
        <v>150</v>
      </c>
      <c r="DJ171">
        <v>140</v>
      </c>
      <c r="DK171">
        <v>90</v>
      </c>
      <c r="DL171">
        <v>87</v>
      </c>
      <c r="DM171">
        <v>93</v>
      </c>
      <c r="DN171">
        <v>290</v>
      </c>
      <c r="DO171">
        <v>150</v>
      </c>
      <c r="DP171">
        <v>140</v>
      </c>
      <c r="DQ171">
        <v>83</v>
      </c>
      <c r="DR171">
        <v>80</v>
      </c>
      <c r="DS171">
        <v>93</v>
      </c>
      <c r="DT171">
        <v>70690</v>
      </c>
      <c r="DU171">
        <v>36170</v>
      </c>
      <c r="DV171">
        <v>34530</v>
      </c>
      <c r="DW171">
        <v>73</v>
      </c>
      <c r="DX171">
        <v>68</v>
      </c>
      <c r="DY171">
        <v>77</v>
      </c>
      <c r="DZ171">
        <v>70690</v>
      </c>
      <c r="EA171">
        <v>36170</v>
      </c>
      <c r="EB171">
        <v>34530</v>
      </c>
      <c r="EC171">
        <v>64</v>
      </c>
      <c r="ED171">
        <v>56</v>
      </c>
      <c r="EE171">
        <v>71</v>
      </c>
      <c r="EF171">
        <v>70690</v>
      </c>
      <c r="EG171">
        <v>36170</v>
      </c>
      <c r="EH171">
        <v>34530</v>
      </c>
      <c r="EI171">
        <v>71</v>
      </c>
      <c r="EJ171">
        <v>70</v>
      </c>
      <c r="EK171">
        <v>72</v>
      </c>
      <c r="EL171">
        <v>70690</v>
      </c>
      <c r="EM171">
        <v>36170</v>
      </c>
      <c r="EN171">
        <v>34530</v>
      </c>
      <c r="EO171">
        <v>79</v>
      </c>
      <c r="EP171">
        <v>77</v>
      </c>
      <c r="EQ171">
        <v>82</v>
      </c>
    </row>
    <row r="172" spans="1:147" x14ac:dyDescent="0.4">
      <c r="A172" t="s">
        <v>463</v>
      </c>
      <c r="B172" s="92" t="s">
        <v>646</v>
      </c>
      <c r="C172" s="92" t="s">
        <v>646</v>
      </c>
      <c r="D172">
        <v>58680</v>
      </c>
      <c r="E172">
        <v>29910</v>
      </c>
      <c r="F172">
        <v>28770</v>
      </c>
      <c r="G172">
        <v>75</v>
      </c>
      <c r="H172">
        <v>71</v>
      </c>
      <c r="I172">
        <v>80</v>
      </c>
      <c r="J172">
        <v>58680</v>
      </c>
      <c r="K172">
        <v>29910</v>
      </c>
      <c r="L172">
        <v>28770</v>
      </c>
      <c r="M172">
        <v>67</v>
      </c>
      <c r="N172">
        <v>60</v>
      </c>
      <c r="O172">
        <v>74</v>
      </c>
      <c r="P172">
        <v>58680</v>
      </c>
      <c r="Q172">
        <v>29910</v>
      </c>
      <c r="R172">
        <v>28770</v>
      </c>
      <c r="S172">
        <v>74</v>
      </c>
      <c r="T172">
        <v>73</v>
      </c>
      <c r="U172">
        <v>74</v>
      </c>
      <c r="V172">
        <v>58680</v>
      </c>
      <c r="W172">
        <v>29910</v>
      </c>
      <c r="X172">
        <v>28770</v>
      </c>
      <c r="Y172">
        <v>83</v>
      </c>
      <c r="Z172">
        <v>81</v>
      </c>
      <c r="AA172">
        <v>85</v>
      </c>
      <c r="AB172">
        <v>4220</v>
      </c>
      <c r="AC172">
        <v>2110</v>
      </c>
      <c r="AD172">
        <v>2110</v>
      </c>
      <c r="AE172">
        <v>77</v>
      </c>
      <c r="AF172">
        <v>73</v>
      </c>
      <c r="AG172">
        <v>82</v>
      </c>
      <c r="AH172">
        <v>4220</v>
      </c>
      <c r="AI172">
        <v>2110</v>
      </c>
      <c r="AJ172">
        <v>2110</v>
      </c>
      <c r="AK172">
        <v>69</v>
      </c>
      <c r="AL172">
        <v>63</v>
      </c>
      <c r="AM172">
        <v>75</v>
      </c>
      <c r="AN172">
        <v>4220</v>
      </c>
      <c r="AO172">
        <v>2110</v>
      </c>
      <c r="AP172">
        <v>2110</v>
      </c>
      <c r="AQ172">
        <v>74</v>
      </c>
      <c r="AR172">
        <v>73</v>
      </c>
      <c r="AS172">
        <v>74</v>
      </c>
      <c r="AT172">
        <v>4220</v>
      </c>
      <c r="AU172">
        <v>2110</v>
      </c>
      <c r="AV172">
        <v>2110</v>
      </c>
      <c r="AW172">
        <v>83</v>
      </c>
      <c r="AX172">
        <v>80</v>
      </c>
      <c r="AY172">
        <v>87</v>
      </c>
      <c r="AZ172">
        <v>4670</v>
      </c>
      <c r="BA172">
        <v>2390</v>
      </c>
      <c r="BB172">
        <v>2280</v>
      </c>
      <c r="BC172">
        <v>75</v>
      </c>
      <c r="BD172">
        <v>70</v>
      </c>
      <c r="BE172">
        <v>81</v>
      </c>
      <c r="BF172">
        <v>4670</v>
      </c>
      <c r="BG172">
        <v>2390</v>
      </c>
      <c r="BH172">
        <v>2280</v>
      </c>
      <c r="BI172">
        <v>70</v>
      </c>
      <c r="BJ172">
        <v>62</v>
      </c>
      <c r="BK172">
        <v>77</v>
      </c>
      <c r="BL172">
        <v>4670</v>
      </c>
      <c r="BM172">
        <v>2390</v>
      </c>
      <c r="BN172">
        <v>2280</v>
      </c>
      <c r="BO172">
        <v>74</v>
      </c>
      <c r="BP172">
        <v>71</v>
      </c>
      <c r="BQ172">
        <v>76</v>
      </c>
      <c r="BR172">
        <v>4670</v>
      </c>
      <c r="BS172">
        <v>2390</v>
      </c>
      <c r="BT172">
        <v>2280</v>
      </c>
      <c r="BU172">
        <v>80</v>
      </c>
      <c r="BV172">
        <v>76</v>
      </c>
      <c r="BW172">
        <v>83</v>
      </c>
      <c r="BX172">
        <v>2320</v>
      </c>
      <c r="BY172">
        <v>1200</v>
      </c>
      <c r="BZ172">
        <v>1120</v>
      </c>
      <c r="CA172">
        <v>79</v>
      </c>
      <c r="CB172">
        <v>73</v>
      </c>
      <c r="CC172">
        <v>84</v>
      </c>
      <c r="CD172">
        <v>2320</v>
      </c>
      <c r="CE172">
        <v>1200</v>
      </c>
      <c r="CF172">
        <v>1120</v>
      </c>
      <c r="CG172">
        <v>72</v>
      </c>
      <c r="CH172">
        <v>66</v>
      </c>
      <c r="CI172">
        <v>79</v>
      </c>
      <c r="CJ172">
        <v>2320</v>
      </c>
      <c r="CK172">
        <v>1200</v>
      </c>
      <c r="CL172">
        <v>1120</v>
      </c>
      <c r="CM172">
        <v>73</v>
      </c>
      <c r="CN172">
        <v>71</v>
      </c>
      <c r="CO172">
        <v>75</v>
      </c>
      <c r="CP172">
        <v>2320</v>
      </c>
      <c r="CQ172">
        <v>1200</v>
      </c>
      <c r="CR172">
        <v>1120</v>
      </c>
      <c r="CS172">
        <v>81</v>
      </c>
      <c r="CT172">
        <v>78</v>
      </c>
      <c r="CU172">
        <v>84</v>
      </c>
      <c r="CV172">
        <v>290</v>
      </c>
      <c r="CW172">
        <v>150</v>
      </c>
      <c r="CX172">
        <v>150</v>
      </c>
      <c r="CY172">
        <v>83</v>
      </c>
      <c r="CZ172">
        <v>80</v>
      </c>
      <c r="DA172">
        <v>80</v>
      </c>
      <c r="DB172">
        <v>290</v>
      </c>
      <c r="DC172">
        <v>150</v>
      </c>
      <c r="DD172">
        <v>150</v>
      </c>
      <c r="DE172">
        <v>83</v>
      </c>
      <c r="DF172">
        <v>73</v>
      </c>
      <c r="DG172">
        <v>87</v>
      </c>
      <c r="DH172">
        <v>290</v>
      </c>
      <c r="DI172">
        <v>150</v>
      </c>
      <c r="DJ172">
        <v>150</v>
      </c>
      <c r="DK172">
        <v>93</v>
      </c>
      <c r="DL172">
        <v>87</v>
      </c>
      <c r="DM172">
        <v>87</v>
      </c>
      <c r="DN172">
        <v>290</v>
      </c>
      <c r="DO172">
        <v>150</v>
      </c>
      <c r="DP172">
        <v>150</v>
      </c>
      <c r="DQ172">
        <v>90</v>
      </c>
      <c r="DR172">
        <v>80</v>
      </c>
      <c r="DS172">
        <v>93</v>
      </c>
      <c r="DT172">
        <v>71630</v>
      </c>
      <c r="DU172">
        <v>36520</v>
      </c>
      <c r="DV172">
        <v>35110</v>
      </c>
      <c r="DW172">
        <v>75</v>
      </c>
      <c r="DX172">
        <v>71</v>
      </c>
      <c r="DY172">
        <v>80</v>
      </c>
      <c r="DZ172">
        <v>71630</v>
      </c>
      <c r="EA172">
        <v>36520</v>
      </c>
      <c r="EB172">
        <v>35110</v>
      </c>
      <c r="EC172">
        <v>67</v>
      </c>
      <c r="ED172">
        <v>60</v>
      </c>
      <c r="EE172">
        <v>75</v>
      </c>
      <c r="EF172">
        <v>71630</v>
      </c>
      <c r="EG172">
        <v>36520</v>
      </c>
      <c r="EH172">
        <v>35110</v>
      </c>
      <c r="EI172">
        <v>74</v>
      </c>
      <c r="EJ172">
        <v>73</v>
      </c>
      <c r="EK172">
        <v>75</v>
      </c>
      <c r="EL172">
        <v>71630</v>
      </c>
      <c r="EM172">
        <v>36520</v>
      </c>
      <c r="EN172">
        <v>35110</v>
      </c>
      <c r="EO172">
        <v>82</v>
      </c>
      <c r="EP172">
        <v>80</v>
      </c>
      <c r="EQ172">
        <v>85</v>
      </c>
    </row>
    <row r="173" spans="1:147" x14ac:dyDescent="0.4">
      <c r="A173" t="s">
        <v>476</v>
      </c>
      <c r="B173" s="92" t="s">
        <v>3</v>
      </c>
      <c r="C173" s="92" t="s">
        <v>3</v>
      </c>
      <c r="D173">
        <v>42860</v>
      </c>
      <c r="E173">
        <v>21980</v>
      </c>
      <c r="F173">
        <v>20880</v>
      </c>
      <c r="G173">
        <v>76</v>
      </c>
      <c r="H173">
        <v>73</v>
      </c>
      <c r="I173">
        <v>79</v>
      </c>
      <c r="J173">
        <v>42860</v>
      </c>
      <c r="K173">
        <v>21980</v>
      </c>
      <c r="L173">
        <v>20880</v>
      </c>
      <c r="M173">
        <v>68</v>
      </c>
      <c r="N173">
        <v>62</v>
      </c>
      <c r="O173">
        <v>74</v>
      </c>
      <c r="P173">
        <v>42860</v>
      </c>
      <c r="Q173">
        <v>21980</v>
      </c>
      <c r="R173">
        <v>20880</v>
      </c>
      <c r="S173">
        <v>77</v>
      </c>
      <c r="T173">
        <v>76</v>
      </c>
      <c r="U173">
        <v>77</v>
      </c>
      <c r="V173">
        <v>42860</v>
      </c>
      <c r="W173">
        <v>21980</v>
      </c>
      <c r="X173">
        <v>20880</v>
      </c>
      <c r="Y173">
        <v>84</v>
      </c>
      <c r="Z173">
        <v>82</v>
      </c>
      <c r="AA173">
        <v>86</v>
      </c>
      <c r="AB173">
        <v>10820</v>
      </c>
      <c r="AC173">
        <v>5480</v>
      </c>
      <c r="AD173">
        <v>5340</v>
      </c>
      <c r="AE173">
        <v>80</v>
      </c>
      <c r="AF173">
        <v>76</v>
      </c>
      <c r="AG173">
        <v>84</v>
      </c>
      <c r="AH173">
        <v>10820</v>
      </c>
      <c r="AI173">
        <v>5480</v>
      </c>
      <c r="AJ173">
        <v>5340</v>
      </c>
      <c r="AK173">
        <v>72</v>
      </c>
      <c r="AL173">
        <v>65</v>
      </c>
      <c r="AM173">
        <v>78</v>
      </c>
      <c r="AN173">
        <v>10820</v>
      </c>
      <c r="AO173">
        <v>5480</v>
      </c>
      <c r="AP173">
        <v>5340</v>
      </c>
      <c r="AQ173">
        <v>77</v>
      </c>
      <c r="AR173">
        <v>76</v>
      </c>
      <c r="AS173">
        <v>78</v>
      </c>
      <c r="AT173">
        <v>10820</v>
      </c>
      <c r="AU173">
        <v>5480</v>
      </c>
      <c r="AV173">
        <v>5340</v>
      </c>
      <c r="AW173">
        <v>85</v>
      </c>
      <c r="AX173">
        <v>83</v>
      </c>
      <c r="AY173">
        <v>88</v>
      </c>
      <c r="AZ173">
        <v>20190</v>
      </c>
      <c r="BA173">
        <v>10250</v>
      </c>
      <c r="BB173">
        <v>9930</v>
      </c>
      <c r="BC173">
        <v>81</v>
      </c>
      <c r="BD173">
        <v>77</v>
      </c>
      <c r="BE173">
        <v>85</v>
      </c>
      <c r="BF173">
        <v>20190</v>
      </c>
      <c r="BG173">
        <v>10250</v>
      </c>
      <c r="BH173">
        <v>9930</v>
      </c>
      <c r="BI173">
        <v>76</v>
      </c>
      <c r="BJ173">
        <v>71</v>
      </c>
      <c r="BK173">
        <v>81</v>
      </c>
      <c r="BL173">
        <v>20190</v>
      </c>
      <c r="BM173">
        <v>10250</v>
      </c>
      <c r="BN173">
        <v>9930</v>
      </c>
      <c r="BO173">
        <v>81</v>
      </c>
      <c r="BP173">
        <v>80</v>
      </c>
      <c r="BQ173">
        <v>82</v>
      </c>
      <c r="BR173">
        <v>20190</v>
      </c>
      <c r="BS173">
        <v>10250</v>
      </c>
      <c r="BT173">
        <v>9930</v>
      </c>
      <c r="BU173">
        <v>85</v>
      </c>
      <c r="BV173">
        <v>82</v>
      </c>
      <c r="BW173">
        <v>88</v>
      </c>
      <c r="BX173">
        <v>19850</v>
      </c>
      <c r="BY173">
        <v>10080</v>
      </c>
      <c r="BZ173">
        <v>9770</v>
      </c>
      <c r="CA173">
        <v>78</v>
      </c>
      <c r="CB173">
        <v>73</v>
      </c>
      <c r="CC173">
        <v>82</v>
      </c>
      <c r="CD173">
        <v>19850</v>
      </c>
      <c r="CE173">
        <v>10080</v>
      </c>
      <c r="CF173">
        <v>9770</v>
      </c>
      <c r="CG173">
        <v>71</v>
      </c>
      <c r="CH173">
        <v>65</v>
      </c>
      <c r="CI173">
        <v>77</v>
      </c>
      <c r="CJ173">
        <v>19850</v>
      </c>
      <c r="CK173">
        <v>10080</v>
      </c>
      <c r="CL173">
        <v>9770</v>
      </c>
      <c r="CM173">
        <v>74</v>
      </c>
      <c r="CN173">
        <v>72</v>
      </c>
      <c r="CO173">
        <v>75</v>
      </c>
      <c r="CP173">
        <v>19850</v>
      </c>
      <c r="CQ173">
        <v>10080</v>
      </c>
      <c r="CR173">
        <v>9770</v>
      </c>
      <c r="CS173">
        <v>82</v>
      </c>
      <c r="CT173">
        <v>78</v>
      </c>
      <c r="CU173">
        <v>85</v>
      </c>
      <c r="CV173">
        <v>810</v>
      </c>
      <c r="CW173">
        <v>420</v>
      </c>
      <c r="CX173">
        <v>380</v>
      </c>
      <c r="CY173">
        <v>84</v>
      </c>
      <c r="CZ173">
        <v>86</v>
      </c>
      <c r="DA173">
        <v>84</v>
      </c>
      <c r="DB173">
        <v>810</v>
      </c>
      <c r="DC173">
        <v>420</v>
      </c>
      <c r="DD173">
        <v>380</v>
      </c>
      <c r="DE173">
        <v>80</v>
      </c>
      <c r="DF173">
        <v>79</v>
      </c>
      <c r="DG173">
        <v>84</v>
      </c>
      <c r="DH173">
        <v>810</v>
      </c>
      <c r="DI173">
        <v>420</v>
      </c>
      <c r="DJ173">
        <v>380</v>
      </c>
      <c r="DK173">
        <v>89</v>
      </c>
      <c r="DL173">
        <v>93</v>
      </c>
      <c r="DM173">
        <v>89</v>
      </c>
      <c r="DN173">
        <v>810</v>
      </c>
      <c r="DO173">
        <v>420</v>
      </c>
      <c r="DP173">
        <v>380</v>
      </c>
      <c r="DQ173">
        <v>86</v>
      </c>
      <c r="DR173">
        <v>88</v>
      </c>
      <c r="DS173">
        <v>87</v>
      </c>
      <c r="DT173">
        <v>101840</v>
      </c>
      <c r="DU173">
        <v>51930</v>
      </c>
      <c r="DV173">
        <v>49920</v>
      </c>
      <c r="DW173">
        <v>77</v>
      </c>
      <c r="DX173">
        <v>74</v>
      </c>
      <c r="DY173">
        <v>81</v>
      </c>
      <c r="DZ173">
        <v>101840</v>
      </c>
      <c r="EA173">
        <v>51930</v>
      </c>
      <c r="EB173">
        <v>49920</v>
      </c>
      <c r="EC173">
        <v>70</v>
      </c>
      <c r="ED173">
        <v>64</v>
      </c>
      <c r="EE173">
        <v>76</v>
      </c>
      <c r="EF173">
        <v>101840</v>
      </c>
      <c r="EG173">
        <v>51930</v>
      </c>
      <c r="EH173">
        <v>49920</v>
      </c>
      <c r="EI173">
        <v>77</v>
      </c>
      <c r="EJ173">
        <v>76</v>
      </c>
      <c r="EK173">
        <v>77</v>
      </c>
      <c r="EL173">
        <v>101840</v>
      </c>
      <c r="EM173">
        <v>51930</v>
      </c>
      <c r="EN173">
        <v>49920</v>
      </c>
      <c r="EO173">
        <v>83</v>
      </c>
      <c r="EP173">
        <v>81</v>
      </c>
      <c r="EQ173">
        <v>86</v>
      </c>
    </row>
    <row r="174" spans="1:147" x14ac:dyDescent="0.4">
      <c r="A174" t="s">
        <v>478</v>
      </c>
      <c r="B174" s="92" t="s">
        <v>313</v>
      </c>
      <c r="C174" s="92" t="s">
        <v>313</v>
      </c>
      <c r="D174">
        <v>11700</v>
      </c>
      <c r="E174">
        <v>5980</v>
      </c>
      <c r="F174">
        <v>5720</v>
      </c>
      <c r="G174">
        <v>78</v>
      </c>
      <c r="H174">
        <v>76</v>
      </c>
      <c r="I174">
        <v>81</v>
      </c>
      <c r="J174">
        <v>11700</v>
      </c>
      <c r="K174">
        <v>5980</v>
      </c>
      <c r="L174">
        <v>5720</v>
      </c>
      <c r="M174">
        <v>73</v>
      </c>
      <c r="N174">
        <v>68</v>
      </c>
      <c r="O174">
        <v>77</v>
      </c>
      <c r="P174">
        <v>11700</v>
      </c>
      <c r="Q174">
        <v>5980</v>
      </c>
      <c r="R174">
        <v>5720</v>
      </c>
      <c r="S174">
        <v>80</v>
      </c>
      <c r="T174">
        <v>80</v>
      </c>
      <c r="U174">
        <v>80</v>
      </c>
      <c r="V174">
        <v>11700</v>
      </c>
      <c r="W174">
        <v>5980</v>
      </c>
      <c r="X174">
        <v>5720</v>
      </c>
      <c r="Y174">
        <v>85</v>
      </c>
      <c r="Z174">
        <v>84</v>
      </c>
      <c r="AA174">
        <v>86</v>
      </c>
      <c r="AB174">
        <v>4090</v>
      </c>
      <c r="AC174">
        <v>2060</v>
      </c>
      <c r="AD174">
        <v>2040</v>
      </c>
      <c r="AE174">
        <v>81</v>
      </c>
      <c r="AF174">
        <v>78</v>
      </c>
      <c r="AG174">
        <v>84</v>
      </c>
      <c r="AH174">
        <v>4090</v>
      </c>
      <c r="AI174">
        <v>2060</v>
      </c>
      <c r="AJ174">
        <v>2040</v>
      </c>
      <c r="AK174">
        <v>74</v>
      </c>
      <c r="AL174">
        <v>68</v>
      </c>
      <c r="AM174">
        <v>80</v>
      </c>
      <c r="AN174">
        <v>4090</v>
      </c>
      <c r="AO174">
        <v>2060</v>
      </c>
      <c r="AP174">
        <v>2040</v>
      </c>
      <c r="AQ174">
        <v>79</v>
      </c>
      <c r="AR174">
        <v>77</v>
      </c>
      <c r="AS174">
        <v>79</v>
      </c>
      <c r="AT174">
        <v>4090</v>
      </c>
      <c r="AU174">
        <v>2060</v>
      </c>
      <c r="AV174">
        <v>2040</v>
      </c>
      <c r="AW174">
        <v>85</v>
      </c>
      <c r="AX174">
        <v>83</v>
      </c>
      <c r="AY174">
        <v>87</v>
      </c>
      <c r="AZ174">
        <v>6590</v>
      </c>
      <c r="BA174">
        <v>3340</v>
      </c>
      <c r="BB174">
        <v>3240</v>
      </c>
      <c r="BC174">
        <v>80</v>
      </c>
      <c r="BD174">
        <v>76</v>
      </c>
      <c r="BE174">
        <v>84</v>
      </c>
      <c r="BF174">
        <v>6590</v>
      </c>
      <c r="BG174">
        <v>3340</v>
      </c>
      <c r="BH174">
        <v>3240</v>
      </c>
      <c r="BI174">
        <v>75</v>
      </c>
      <c r="BJ174">
        <v>70</v>
      </c>
      <c r="BK174">
        <v>81</v>
      </c>
      <c r="BL174">
        <v>6590</v>
      </c>
      <c r="BM174">
        <v>3340</v>
      </c>
      <c r="BN174">
        <v>3240</v>
      </c>
      <c r="BO174">
        <v>79</v>
      </c>
      <c r="BP174">
        <v>78</v>
      </c>
      <c r="BQ174">
        <v>81</v>
      </c>
      <c r="BR174">
        <v>6590</v>
      </c>
      <c r="BS174">
        <v>3340</v>
      </c>
      <c r="BT174">
        <v>3240</v>
      </c>
      <c r="BU174">
        <v>83</v>
      </c>
      <c r="BV174">
        <v>80</v>
      </c>
      <c r="BW174">
        <v>86</v>
      </c>
      <c r="BX174">
        <v>9170</v>
      </c>
      <c r="BY174">
        <v>4730</v>
      </c>
      <c r="BZ174">
        <v>4450</v>
      </c>
      <c r="CA174">
        <v>78</v>
      </c>
      <c r="CB174">
        <v>73</v>
      </c>
      <c r="CC174">
        <v>82</v>
      </c>
      <c r="CD174">
        <v>9170</v>
      </c>
      <c r="CE174">
        <v>4730</v>
      </c>
      <c r="CF174">
        <v>4450</v>
      </c>
      <c r="CG174">
        <v>72</v>
      </c>
      <c r="CH174">
        <v>67</v>
      </c>
      <c r="CI174">
        <v>78</v>
      </c>
      <c r="CJ174">
        <v>9170</v>
      </c>
      <c r="CK174">
        <v>4730</v>
      </c>
      <c r="CL174">
        <v>4450</v>
      </c>
      <c r="CM174">
        <v>74</v>
      </c>
      <c r="CN174">
        <v>72</v>
      </c>
      <c r="CO174">
        <v>76</v>
      </c>
      <c r="CP174">
        <v>9170</v>
      </c>
      <c r="CQ174">
        <v>4730</v>
      </c>
      <c r="CR174">
        <v>4450</v>
      </c>
      <c r="CS174">
        <v>81</v>
      </c>
      <c r="CT174">
        <v>77</v>
      </c>
      <c r="CU174">
        <v>85</v>
      </c>
      <c r="CV174">
        <v>330</v>
      </c>
      <c r="CW174">
        <v>170</v>
      </c>
      <c r="CX174">
        <v>160</v>
      </c>
      <c r="CY174">
        <v>82</v>
      </c>
      <c r="CZ174">
        <v>82</v>
      </c>
      <c r="DA174">
        <v>81</v>
      </c>
      <c r="DB174">
        <v>330</v>
      </c>
      <c r="DC174">
        <v>170</v>
      </c>
      <c r="DD174">
        <v>160</v>
      </c>
      <c r="DE174">
        <v>79</v>
      </c>
      <c r="DF174">
        <v>76</v>
      </c>
      <c r="DG174">
        <v>81</v>
      </c>
      <c r="DH174">
        <v>330</v>
      </c>
      <c r="DI174">
        <v>170</v>
      </c>
      <c r="DJ174">
        <v>160</v>
      </c>
      <c r="DK174">
        <v>88</v>
      </c>
      <c r="DL174">
        <v>88</v>
      </c>
      <c r="DM174">
        <v>88</v>
      </c>
      <c r="DN174">
        <v>330</v>
      </c>
      <c r="DO174">
        <v>170</v>
      </c>
      <c r="DP174">
        <v>160</v>
      </c>
      <c r="DQ174">
        <v>85</v>
      </c>
      <c r="DR174">
        <v>82</v>
      </c>
      <c r="DS174">
        <v>88</v>
      </c>
      <c r="DT174">
        <v>34790</v>
      </c>
      <c r="DU174">
        <v>17780</v>
      </c>
      <c r="DV174">
        <v>17020</v>
      </c>
      <c r="DW174">
        <v>78</v>
      </c>
      <c r="DX174">
        <v>75</v>
      </c>
      <c r="DY174">
        <v>82</v>
      </c>
      <c r="DZ174">
        <v>34790</v>
      </c>
      <c r="EA174">
        <v>17780</v>
      </c>
      <c r="EB174">
        <v>17020</v>
      </c>
      <c r="EC174">
        <v>73</v>
      </c>
      <c r="ED174">
        <v>67</v>
      </c>
      <c r="EE174">
        <v>78</v>
      </c>
      <c r="EF174">
        <v>34790</v>
      </c>
      <c r="EG174">
        <v>17780</v>
      </c>
      <c r="EH174">
        <v>17020</v>
      </c>
      <c r="EI174">
        <v>77</v>
      </c>
      <c r="EJ174">
        <v>76</v>
      </c>
      <c r="EK174">
        <v>78</v>
      </c>
      <c r="EL174">
        <v>34790</v>
      </c>
      <c r="EM174">
        <v>17780</v>
      </c>
      <c r="EN174">
        <v>17020</v>
      </c>
      <c r="EO174">
        <v>83</v>
      </c>
      <c r="EP174">
        <v>80</v>
      </c>
      <c r="EQ174">
        <v>85</v>
      </c>
    </row>
    <row r="175" spans="1:147" x14ac:dyDescent="0.4">
      <c r="A175" t="s">
        <v>493</v>
      </c>
      <c r="B175" s="93" t="s">
        <v>328</v>
      </c>
      <c r="C175" s="93" t="s">
        <v>328</v>
      </c>
      <c r="D175">
        <v>31160</v>
      </c>
      <c r="E175">
        <v>16000</v>
      </c>
      <c r="F175">
        <v>15160</v>
      </c>
      <c r="G175">
        <v>75</v>
      </c>
      <c r="H175">
        <v>71</v>
      </c>
      <c r="I175">
        <v>79</v>
      </c>
      <c r="J175">
        <v>31160</v>
      </c>
      <c r="K175">
        <v>16000</v>
      </c>
      <c r="L175">
        <v>15160</v>
      </c>
      <c r="M175">
        <v>66</v>
      </c>
      <c r="N175">
        <v>60</v>
      </c>
      <c r="O175">
        <v>73</v>
      </c>
      <c r="P175">
        <v>31160</v>
      </c>
      <c r="Q175">
        <v>16000</v>
      </c>
      <c r="R175">
        <v>15160</v>
      </c>
      <c r="S175">
        <v>75</v>
      </c>
      <c r="T175">
        <v>75</v>
      </c>
      <c r="U175">
        <v>76</v>
      </c>
      <c r="V175">
        <v>31160</v>
      </c>
      <c r="W175">
        <v>16000</v>
      </c>
      <c r="X175">
        <v>15160</v>
      </c>
      <c r="Y175">
        <v>83</v>
      </c>
      <c r="Z175">
        <v>81</v>
      </c>
      <c r="AA175">
        <v>86</v>
      </c>
      <c r="AB175">
        <v>6730</v>
      </c>
      <c r="AC175">
        <v>3420</v>
      </c>
      <c r="AD175">
        <v>3300</v>
      </c>
      <c r="AE175">
        <v>79</v>
      </c>
      <c r="AF175">
        <v>75</v>
      </c>
      <c r="AG175">
        <v>83</v>
      </c>
      <c r="AH175">
        <v>6730</v>
      </c>
      <c r="AI175">
        <v>3420</v>
      </c>
      <c r="AJ175">
        <v>3300</v>
      </c>
      <c r="AK175">
        <v>70</v>
      </c>
      <c r="AL175">
        <v>63</v>
      </c>
      <c r="AM175">
        <v>77</v>
      </c>
      <c r="AN175">
        <v>6730</v>
      </c>
      <c r="AO175">
        <v>3420</v>
      </c>
      <c r="AP175">
        <v>3300</v>
      </c>
      <c r="AQ175">
        <v>76</v>
      </c>
      <c r="AR175">
        <v>75</v>
      </c>
      <c r="AS175">
        <v>78</v>
      </c>
      <c r="AT175">
        <v>6730</v>
      </c>
      <c r="AU175">
        <v>3420</v>
      </c>
      <c r="AV175">
        <v>3300</v>
      </c>
      <c r="AW175">
        <v>85</v>
      </c>
      <c r="AX175">
        <v>83</v>
      </c>
      <c r="AY175">
        <v>88</v>
      </c>
      <c r="AZ175">
        <v>13600</v>
      </c>
      <c r="BA175">
        <v>6910</v>
      </c>
      <c r="BB175">
        <v>6690</v>
      </c>
      <c r="BC175">
        <v>81</v>
      </c>
      <c r="BD175">
        <v>78</v>
      </c>
      <c r="BE175">
        <v>85</v>
      </c>
      <c r="BF175">
        <v>13600</v>
      </c>
      <c r="BG175">
        <v>6910</v>
      </c>
      <c r="BH175">
        <v>6690</v>
      </c>
      <c r="BI175">
        <v>76</v>
      </c>
      <c r="BJ175">
        <v>71</v>
      </c>
      <c r="BK175">
        <v>81</v>
      </c>
      <c r="BL175">
        <v>13600</v>
      </c>
      <c r="BM175">
        <v>6910</v>
      </c>
      <c r="BN175">
        <v>6690</v>
      </c>
      <c r="BO175">
        <v>82</v>
      </c>
      <c r="BP175">
        <v>80</v>
      </c>
      <c r="BQ175">
        <v>83</v>
      </c>
      <c r="BR175">
        <v>13600</v>
      </c>
      <c r="BS175">
        <v>6910</v>
      </c>
      <c r="BT175">
        <v>6690</v>
      </c>
      <c r="BU175">
        <v>86</v>
      </c>
      <c r="BV175">
        <v>83</v>
      </c>
      <c r="BW175">
        <v>88</v>
      </c>
      <c r="BX175">
        <v>10670</v>
      </c>
      <c r="BY175">
        <v>5350</v>
      </c>
      <c r="BZ175">
        <v>5320</v>
      </c>
      <c r="CA175">
        <v>78</v>
      </c>
      <c r="CB175">
        <v>73</v>
      </c>
      <c r="CC175">
        <v>82</v>
      </c>
      <c r="CD175">
        <v>10670</v>
      </c>
      <c r="CE175">
        <v>5350</v>
      </c>
      <c r="CF175">
        <v>5320</v>
      </c>
      <c r="CG175">
        <v>70</v>
      </c>
      <c r="CH175">
        <v>64</v>
      </c>
      <c r="CI175">
        <v>77</v>
      </c>
      <c r="CJ175">
        <v>10670</v>
      </c>
      <c r="CK175">
        <v>5350</v>
      </c>
      <c r="CL175">
        <v>5320</v>
      </c>
      <c r="CM175">
        <v>73</v>
      </c>
      <c r="CN175">
        <v>72</v>
      </c>
      <c r="CO175">
        <v>75</v>
      </c>
      <c r="CP175">
        <v>10670</v>
      </c>
      <c r="CQ175">
        <v>5350</v>
      </c>
      <c r="CR175">
        <v>5320</v>
      </c>
      <c r="CS175">
        <v>82</v>
      </c>
      <c r="CT175">
        <v>79</v>
      </c>
      <c r="CU175">
        <v>85</v>
      </c>
      <c r="CV175">
        <v>480</v>
      </c>
      <c r="CW175">
        <v>260</v>
      </c>
      <c r="CX175">
        <v>220</v>
      </c>
      <c r="CY175">
        <v>85</v>
      </c>
      <c r="CZ175">
        <v>85</v>
      </c>
      <c r="DA175">
        <v>86</v>
      </c>
      <c r="DB175">
        <v>480</v>
      </c>
      <c r="DC175">
        <v>260</v>
      </c>
      <c r="DD175">
        <v>220</v>
      </c>
      <c r="DE175">
        <v>81</v>
      </c>
      <c r="DF175">
        <v>81</v>
      </c>
      <c r="DG175">
        <v>82</v>
      </c>
      <c r="DH175">
        <v>480</v>
      </c>
      <c r="DI175">
        <v>260</v>
      </c>
      <c r="DJ175">
        <v>220</v>
      </c>
      <c r="DK175">
        <v>90</v>
      </c>
      <c r="DL175">
        <v>92</v>
      </c>
      <c r="DM175">
        <v>86</v>
      </c>
      <c r="DN175">
        <v>480</v>
      </c>
      <c r="DO175">
        <v>260</v>
      </c>
      <c r="DP175">
        <v>220</v>
      </c>
      <c r="DQ175">
        <v>88</v>
      </c>
      <c r="DR175">
        <v>88</v>
      </c>
      <c r="DS175">
        <v>86</v>
      </c>
      <c r="DT175">
        <v>67050</v>
      </c>
      <c r="DU175">
        <v>34150</v>
      </c>
      <c r="DV175">
        <v>32900</v>
      </c>
      <c r="DW175">
        <v>77</v>
      </c>
      <c r="DX175">
        <v>73</v>
      </c>
      <c r="DY175">
        <v>81</v>
      </c>
      <c r="DZ175">
        <v>67050</v>
      </c>
      <c r="EA175">
        <v>34150</v>
      </c>
      <c r="EB175">
        <v>32900</v>
      </c>
      <c r="EC175">
        <v>69</v>
      </c>
      <c r="ED175">
        <v>63</v>
      </c>
      <c r="EE175">
        <v>75</v>
      </c>
      <c r="EF175">
        <v>67050</v>
      </c>
      <c r="EG175">
        <v>34150</v>
      </c>
      <c r="EH175">
        <v>32900</v>
      </c>
      <c r="EI175">
        <v>76</v>
      </c>
      <c r="EJ175">
        <v>75</v>
      </c>
      <c r="EK175">
        <v>77</v>
      </c>
      <c r="EL175">
        <v>67050</v>
      </c>
      <c r="EM175">
        <v>34150</v>
      </c>
      <c r="EN175">
        <v>32900</v>
      </c>
      <c r="EO175">
        <v>83</v>
      </c>
      <c r="EP175">
        <v>81</v>
      </c>
      <c r="EQ175">
        <v>86</v>
      </c>
    </row>
    <row r="176" spans="1:147" x14ac:dyDescent="0.4">
      <c r="A176" t="s">
        <v>513</v>
      </c>
      <c r="B176" s="94" t="s">
        <v>349</v>
      </c>
      <c r="C176" s="94" t="s">
        <v>349</v>
      </c>
      <c r="D176">
        <v>83340</v>
      </c>
      <c r="E176">
        <v>42740</v>
      </c>
      <c r="F176">
        <v>40600</v>
      </c>
      <c r="G176">
        <v>76</v>
      </c>
      <c r="H176">
        <v>72</v>
      </c>
      <c r="I176">
        <v>81</v>
      </c>
      <c r="J176">
        <v>83340</v>
      </c>
      <c r="K176">
        <v>42740</v>
      </c>
      <c r="L176">
        <v>40600</v>
      </c>
      <c r="M176">
        <v>66</v>
      </c>
      <c r="N176">
        <v>59</v>
      </c>
      <c r="O176">
        <v>74</v>
      </c>
      <c r="P176">
        <v>83340</v>
      </c>
      <c r="Q176">
        <v>42740</v>
      </c>
      <c r="R176">
        <v>40600</v>
      </c>
      <c r="S176">
        <v>74</v>
      </c>
      <c r="T176">
        <v>73</v>
      </c>
      <c r="U176">
        <v>75</v>
      </c>
      <c r="V176">
        <v>83340</v>
      </c>
      <c r="W176">
        <v>42740</v>
      </c>
      <c r="X176">
        <v>40600</v>
      </c>
      <c r="Y176">
        <v>85</v>
      </c>
      <c r="Z176">
        <v>83</v>
      </c>
      <c r="AA176">
        <v>87</v>
      </c>
      <c r="AB176">
        <v>5940</v>
      </c>
      <c r="AC176">
        <v>3020</v>
      </c>
      <c r="AD176">
        <v>2920</v>
      </c>
      <c r="AE176">
        <v>79</v>
      </c>
      <c r="AF176">
        <v>75</v>
      </c>
      <c r="AG176">
        <v>83</v>
      </c>
      <c r="AH176">
        <v>5940</v>
      </c>
      <c r="AI176">
        <v>3020</v>
      </c>
      <c r="AJ176">
        <v>2920</v>
      </c>
      <c r="AK176">
        <v>70</v>
      </c>
      <c r="AL176">
        <v>63</v>
      </c>
      <c r="AM176">
        <v>77</v>
      </c>
      <c r="AN176">
        <v>5940</v>
      </c>
      <c r="AO176">
        <v>3020</v>
      </c>
      <c r="AP176">
        <v>2920</v>
      </c>
      <c r="AQ176">
        <v>76</v>
      </c>
      <c r="AR176">
        <v>75</v>
      </c>
      <c r="AS176">
        <v>77</v>
      </c>
      <c r="AT176">
        <v>5940</v>
      </c>
      <c r="AU176">
        <v>3020</v>
      </c>
      <c r="AV176">
        <v>2920</v>
      </c>
      <c r="AW176">
        <v>85</v>
      </c>
      <c r="AX176">
        <v>82</v>
      </c>
      <c r="AY176">
        <v>88</v>
      </c>
      <c r="AZ176">
        <v>7240</v>
      </c>
      <c r="BA176">
        <v>3720</v>
      </c>
      <c r="BB176">
        <v>3520</v>
      </c>
      <c r="BC176">
        <v>79</v>
      </c>
      <c r="BD176">
        <v>76</v>
      </c>
      <c r="BE176">
        <v>82</v>
      </c>
      <c r="BF176">
        <v>7240</v>
      </c>
      <c r="BG176">
        <v>3720</v>
      </c>
      <c r="BH176">
        <v>3520</v>
      </c>
      <c r="BI176">
        <v>72</v>
      </c>
      <c r="BJ176">
        <v>66</v>
      </c>
      <c r="BK176">
        <v>78</v>
      </c>
      <c r="BL176">
        <v>7240</v>
      </c>
      <c r="BM176">
        <v>3720</v>
      </c>
      <c r="BN176">
        <v>3520</v>
      </c>
      <c r="BO176">
        <v>77</v>
      </c>
      <c r="BP176">
        <v>77</v>
      </c>
      <c r="BQ176">
        <v>77</v>
      </c>
      <c r="BR176">
        <v>7240</v>
      </c>
      <c r="BS176">
        <v>3720</v>
      </c>
      <c r="BT176">
        <v>3520</v>
      </c>
      <c r="BU176">
        <v>83</v>
      </c>
      <c r="BV176">
        <v>80</v>
      </c>
      <c r="BW176">
        <v>85</v>
      </c>
      <c r="BX176">
        <v>2770</v>
      </c>
      <c r="BY176">
        <v>1400</v>
      </c>
      <c r="BZ176">
        <v>1380</v>
      </c>
      <c r="CA176">
        <v>79</v>
      </c>
      <c r="CB176">
        <v>75</v>
      </c>
      <c r="CC176">
        <v>82</v>
      </c>
      <c r="CD176">
        <v>2770</v>
      </c>
      <c r="CE176">
        <v>1400</v>
      </c>
      <c r="CF176">
        <v>1380</v>
      </c>
      <c r="CG176">
        <v>71</v>
      </c>
      <c r="CH176">
        <v>64</v>
      </c>
      <c r="CI176">
        <v>78</v>
      </c>
      <c r="CJ176">
        <v>2770</v>
      </c>
      <c r="CK176">
        <v>1400</v>
      </c>
      <c r="CL176">
        <v>1380</v>
      </c>
      <c r="CM176">
        <v>72</v>
      </c>
      <c r="CN176">
        <v>71</v>
      </c>
      <c r="CO176">
        <v>73</v>
      </c>
      <c r="CP176">
        <v>2770</v>
      </c>
      <c r="CQ176">
        <v>1400</v>
      </c>
      <c r="CR176">
        <v>1380</v>
      </c>
      <c r="CS176">
        <v>81</v>
      </c>
      <c r="CT176">
        <v>79</v>
      </c>
      <c r="CU176">
        <v>83</v>
      </c>
      <c r="CV176">
        <v>380</v>
      </c>
      <c r="CW176">
        <v>190</v>
      </c>
      <c r="CX176">
        <v>190</v>
      </c>
      <c r="CY176">
        <v>84</v>
      </c>
      <c r="CZ176">
        <v>84</v>
      </c>
      <c r="DA176">
        <v>84</v>
      </c>
      <c r="DB176">
        <v>380</v>
      </c>
      <c r="DC176">
        <v>190</v>
      </c>
      <c r="DD176">
        <v>190</v>
      </c>
      <c r="DE176">
        <v>82</v>
      </c>
      <c r="DF176">
        <v>74</v>
      </c>
      <c r="DG176">
        <v>89</v>
      </c>
      <c r="DH176">
        <v>380</v>
      </c>
      <c r="DI176">
        <v>190</v>
      </c>
      <c r="DJ176">
        <v>190</v>
      </c>
      <c r="DK176">
        <v>89</v>
      </c>
      <c r="DL176">
        <v>89</v>
      </c>
      <c r="DM176">
        <v>89</v>
      </c>
      <c r="DN176">
        <v>380</v>
      </c>
      <c r="DO176">
        <v>190</v>
      </c>
      <c r="DP176">
        <v>190</v>
      </c>
      <c r="DQ176">
        <v>89</v>
      </c>
      <c r="DR176">
        <v>89</v>
      </c>
      <c r="DS176">
        <v>89</v>
      </c>
      <c r="DT176">
        <v>101830</v>
      </c>
      <c r="DU176">
        <v>52160</v>
      </c>
      <c r="DV176">
        <v>49670</v>
      </c>
      <c r="DW176">
        <v>76</v>
      </c>
      <c r="DX176">
        <v>73</v>
      </c>
      <c r="DY176">
        <v>81</v>
      </c>
      <c r="DZ176">
        <v>101830</v>
      </c>
      <c r="EA176">
        <v>52160</v>
      </c>
      <c r="EB176">
        <v>49670</v>
      </c>
      <c r="EC176">
        <v>67</v>
      </c>
      <c r="ED176">
        <v>60</v>
      </c>
      <c r="EE176">
        <v>74</v>
      </c>
      <c r="EF176">
        <v>101830</v>
      </c>
      <c r="EG176">
        <v>52160</v>
      </c>
      <c r="EH176">
        <v>49670</v>
      </c>
      <c r="EI176">
        <v>74</v>
      </c>
      <c r="EJ176">
        <v>73</v>
      </c>
      <c r="EK176">
        <v>75</v>
      </c>
      <c r="EL176">
        <v>101830</v>
      </c>
      <c r="EM176">
        <v>52160</v>
      </c>
      <c r="EN176">
        <v>49670</v>
      </c>
      <c r="EO176">
        <v>84</v>
      </c>
      <c r="EP176">
        <v>82</v>
      </c>
      <c r="EQ176">
        <v>86</v>
      </c>
    </row>
    <row r="177" spans="1:147" x14ac:dyDescent="0.4">
      <c r="A177" t="s">
        <v>534</v>
      </c>
      <c r="B177" s="94" t="s">
        <v>368</v>
      </c>
      <c r="C177" s="94" t="s">
        <v>368</v>
      </c>
      <c r="D177">
        <v>53230</v>
      </c>
      <c r="E177">
        <v>27240</v>
      </c>
      <c r="F177">
        <v>25980</v>
      </c>
      <c r="G177">
        <v>74</v>
      </c>
      <c r="H177">
        <v>69</v>
      </c>
      <c r="I177">
        <v>78</v>
      </c>
      <c r="J177">
        <v>53230</v>
      </c>
      <c r="K177">
        <v>27240</v>
      </c>
      <c r="L177">
        <v>25980</v>
      </c>
      <c r="M177">
        <v>64</v>
      </c>
      <c r="N177">
        <v>56</v>
      </c>
      <c r="O177">
        <v>71</v>
      </c>
      <c r="P177">
        <v>53230</v>
      </c>
      <c r="Q177">
        <v>27240</v>
      </c>
      <c r="R177">
        <v>25980</v>
      </c>
      <c r="S177">
        <v>71</v>
      </c>
      <c r="T177">
        <v>71</v>
      </c>
      <c r="U177">
        <v>72</v>
      </c>
      <c r="V177">
        <v>53220</v>
      </c>
      <c r="W177">
        <v>27240</v>
      </c>
      <c r="X177">
        <v>25980</v>
      </c>
      <c r="Y177">
        <v>83</v>
      </c>
      <c r="Z177">
        <v>81</v>
      </c>
      <c r="AA177">
        <v>85</v>
      </c>
      <c r="AB177">
        <v>2320</v>
      </c>
      <c r="AC177">
        <v>1170</v>
      </c>
      <c r="AD177">
        <v>1150</v>
      </c>
      <c r="AE177">
        <v>74</v>
      </c>
      <c r="AF177">
        <v>70</v>
      </c>
      <c r="AG177">
        <v>78</v>
      </c>
      <c r="AH177">
        <v>2320</v>
      </c>
      <c r="AI177">
        <v>1170</v>
      </c>
      <c r="AJ177">
        <v>1150</v>
      </c>
      <c r="AK177">
        <v>66</v>
      </c>
      <c r="AL177">
        <v>57</v>
      </c>
      <c r="AM177">
        <v>75</v>
      </c>
      <c r="AN177">
        <v>2320</v>
      </c>
      <c r="AO177">
        <v>1170</v>
      </c>
      <c r="AP177">
        <v>1150</v>
      </c>
      <c r="AQ177">
        <v>72</v>
      </c>
      <c r="AR177">
        <v>71</v>
      </c>
      <c r="AS177">
        <v>73</v>
      </c>
      <c r="AT177">
        <v>2320</v>
      </c>
      <c r="AU177">
        <v>1170</v>
      </c>
      <c r="AV177">
        <v>1150</v>
      </c>
      <c r="AW177">
        <v>82</v>
      </c>
      <c r="AX177">
        <v>80</v>
      </c>
      <c r="AY177">
        <v>85</v>
      </c>
      <c r="AZ177">
        <v>1450</v>
      </c>
      <c r="BA177">
        <v>760</v>
      </c>
      <c r="BB177">
        <v>690</v>
      </c>
      <c r="BC177">
        <v>74</v>
      </c>
      <c r="BD177">
        <v>70</v>
      </c>
      <c r="BE177">
        <v>80</v>
      </c>
      <c r="BF177">
        <v>1450</v>
      </c>
      <c r="BG177">
        <v>760</v>
      </c>
      <c r="BH177">
        <v>690</v>
      </c>
      <c r="BI177">
        <v>69</v>
      </c>
      <c r="BJ177">
        <v>63</v>
      </c>
      <c r="BK177">
        <v>75</v>
      </c>
      <c r="BL177">
        <v>1450</v>
      </c>
      <c r="BM177">
        <v>760</v>
      </c>
      <c r="BN177">
        <v>690</v>
      </c>
      <c r="BO177">
        <v>74</v>
      </c>
      <c r="BP177">
        <v>74</v>
      </c>
      <c r="BQ177">
        <v>75</v>
      </c>
      <c r="BR177">
        <v>1450</v>
      </c>
      <c r="BS177">
        <v>760</v>
      </c>
      <c r="BT177">
        <v>690</v>
      </c>
      <c r="BU177">
        <v>81</v>
      </c>
      <c r="BV177">
        <v>78</v>
      </c>
      <c r="BW177">
        <v>84</v>
      </c>
      <c r="BX177">
        <v>960</v>
      </c>
      <c r="BY177">
        <v>500</v>
      </c>
      <c r="BZ177">
        <v>460</v>
      </c>
      <c r="CA177">
        <v>69</v>
      </c>
      <c r="CB177">
        <v>62</v>
      </c>
      <c r="CC177">
        <v>74</v>
      </c>
      <c r="CD177">
        <v>960</v>
      </c>
      <c r="CE177">
        <v>500</v>
      </c>
      <c r="CF177">
        <v>460</v>
      </c>
      <c r="CG177">
        <v>60</v>
      </c>
      <c r="CH177">
        <v>52</v>
      </c>
      <c r="CI177">
        <v>72</v>
      </c>
      <c r="CJ177">
        <v>960</v>
      </c>
      <c r="CK177">
        <v>500</v>
      </c>
      <c r="CL177">
        <v>460</v>
      </c>
      <c r="CM177">
        <v>64</v>
      </c>
      <c r="CN177">
        <v>60</v>
      </c>
      <c r="CO177">
        <v>67</v>
      </c>
      <c r="CP177">
        <v>960</v>
      </c>
      <c r="CQ177">
        <v>500</v>
      </c>
      <c r="CR177">
        <v>460</v>
      </c>
      <c r="CS177">
        <v>75</v>
      </c>
      <c r="CT177">
        <v>70</v>
      </c>
      <c r="CU177">
        <v>80</v>
      </c>
      <c r="CV177">
        <v>170</v>
      </c>
      <c r="CW177">
        <v>90</v>
      </c>
      <c r="CX177">
        <v>80</v>
      </c>
      <c r="CY177">
        <v>82</v>
      </c>
      <c r="CZ177">
        <v>89</v>
      </c>
      <c r="DA177">
        <v>75</v>
      </c>
      <c r="DB177">
        <v>170</v>
      </c>
      <c r="DC177">
        <v>90</v>
      </c>
      <c r="DD177">
        <v>80</v>
      </c>
      <c r="DE177">
        <v>76</v>
      </c>
      <c r="DF177">
        <v>78</v>
      </c>
      <c r="DG177">
        <v>75</v>
      </c>
      <c r="DH177">
        <v>170</v>
      </c>
      <c r="DI177">
        <v>90</v>
      </c>
      <c r="DJ177">
        <v>80</v>
      </c>
      <c r="DK177">
        <v>88</v>
      </c>
      <c r="DL177">
        <v>89</v>
      </c>
      <c r="DM177">
        <v>88</v>
      </c>
      <c r="DN177">
        <v>170</v>
      </c>
      <c r="DO177">
        <v>90</v>
      </c>
      <c r="DP177">
        <v>80</v>
      </c>
      <c r="DQ177">
        <v>86</v>
      </c>
      <c r="DR177">
        <v>91</v>
      </c>
      <c r="DS177">
        <v>80</v>
      </c>
      <c r="DT177">
        <v>59180</v>
      </c>
      <c r="DU177">
        <v>30350</v>
      </c>
      <c r="DV177">
        <v>28830</v>
      </c>
      <c r="DW177">
        <v>73</v>
      </c>
      <c r="DX177">
        <v>69</v>
      </c>
      <c r="DY177">
        <v>78</v>
      </c>
      <c r="DZ177">
        <v>59180</v>
      </c>
      <c r="EA177">
        <v>30350</v>
      </c>
      <c r="EB177">
        <v>28830</v>
      </c>
      <c r="EC177">
        <v>64</v>
      </c>
      <c r="ED177">
        <v>56</v>
      </c>
      <c r="EE177">
        <v>71</v>
      </c>
      <c r="EF177">
        <v>59180</v>
      </c>
      <c r="EG177">
        <v>30350</v>
      </c>
      <c r="EH177">
        <v>28830</v>
      </c>
      <c r="EI177">
        <v>71</v>
      </c>
      <c r="EJ177">
        <v>71</v>
      </c>
      <c r="EK177">
        <v>72</v>
      </c>
      <c r="EL177">
        <v>59180</v>
      </c>
      <c r="EM177">
        <v>30350</v>
      </c>
      <c r="EN177">
        <v>28830</v>
      </c>
      <c r="EO177">
        <v>83</v>
      </c>
      <c r="EP177">
        <v>81</v>
      </c>
      <c r="EQ177">
        <v>85</v>
      </c>
    </row>
    <row r="178" spans="1:147" x14ac:dyDescent="0.4">
      <c r="A178" t="s">
        <v>384</v>
      </c>
      <c r="B178" s="95" t="s">
        <v>219</v>
      </c>
      <c r="C178" s="95" t="s">
        <v>219</v>
      </c>
      <c r="D178">
        <v>477297</v>
      </c>
      <c r="E178">
        <v>244555</v>
      </c>
      <c r="F178">
        <v>232742</v>
      </c>
      <c r="G178">
        <v>74</v>
      </c>
      <c r="H178">
        <v>70</v>
      </c>
      <c r="I178">
        <v>78</v>
      </c>
      <c r="J178">
        <v>477297</v>
      </c>
      <c r="K178">
        <v>244555</v>
      </c>
      <c r="L178">
        <v>232742</v>
      </c>
      <c r="M178">
        <v>65</v>
      </c>
      <c r="N178">
        <v>58</v>
      </c>
      <c r="O178">
        <v>72</v>
      </c>
      <c r="P178">
        <v>477297</v>
      </c>
      <c r="Q178">
        <v>244555</v>
      </c>
      <c r="R178">
        <v>232742</v>
      </c>
      <c r="S178">
        <v>73</v>
      </c>
      <c r="T178">
        <v>72</v>
      </c>
      <c r="U178">
        <v>73</v>
      </c>
      <c r="V178">
        <v>477295</v>
      </c>
      <c r="W178">
        <v>244553</v>
      </c>
      <c r="X178">
        <v>232742</v>
      </c>
      <c r="Y178">
        <v>83</v>
      </c>
      <c r="Z178">
        <v>80</v>
      </c>
      <c r="AA178">
        <v>85</v>
      </c>
      <c r="AB178">
        <v>37891</v>
      </c>
      <c r="AC178">
        <v>19275</v>
      </c>
      <c r="AD178">
        <v>18616</v>
      </c>
      <c r="AE178">
        <v>76</v>
      </c>
      <c r="AF178">
        <v>72</v>
      </c>
      <c r="AG178">
        <v>81</v>
      </c>
      <c r="AH178">
        <v>37891</v>
      </c>
      <c r="AI178">
        <v>19275</v>
      </c>
      <c r="AJ178">
        <v>18616</v>
      </c>
      <c r="AK178">
        <v>68</v>
      </c>
      <c r="AL178">
        <v>61</v>
      </c>
      <c r="AM178">
        <v>75</v>
      </c>
      <c r="AN178">
        <v>37891</v>
      </c>
      <c r="AO178">
        <v>19275</v>
      </c>
      <c r="AP178">
        <v>18616</v>
      </c>
      <c r="AQ178">
        <v>74</v>
      </c>
      <c r="AR178">
        <v>72</v>
      </c>
      <c r="AS178">
        <v>75</v>
      </c>
      <c r="AT178">
        <v>37891</v>
      </c>
      <c r="AU178">
        <v>19275</v>
      </c>
      <c r="AV178">
        <v>18616</v>
      </c>
      <c r="AW178">
        <v>83</v>
      </c>
      <c r="AX178">
        <v>80</v>
      </c>
      <c r="AY178">
        <v>86</v>
      </c>
      <c r="AZ178">
        <v>68312</v>
      </c>
      <c r="BA178">
        <v>34773</v>
      </c>
      <c r="BB178">
        <v>33539</v>
      </c>
      <c r="BC178">
        <v>76</v>
      </c>
      <c r="BD178">
        <v>72</v>
      </c>
      <c r="BE178">
        <v>80</v>
      </c>
      <c r="BF178">
        <v>68312</v>
      </c>
      <c r="BG178">
        <v>34773</v>
      </c>
      <c r="BH178">
        <v>33539</v>
      </c>
      <c r="BI178">
        <v>69</v>
      </c>
      <c r="BJ178">
        <v>63</v>
      </c>
      <c r="BK178">
        <v>76</v>
      </c>
      <c r="BL178">
        <v>68312</v>
      </c>
      <c r="BM178">
        <v>34773</v>
      </c>
      <c r="BN178">
        <v>33539</v>
      </c>
      <c r="BO178">
        <v>75</v>
      </c>
      <c r="BP178">
        <v>73</v>
      </c>
      <c r="BQ178">
        <v>76</v>
      </c>
      <c r="BR178">
        <v>68312</v>
      </c>
      <c r="BS178">
        <v>34773</v>
      </c>
      <c r="BT178">
        <v>33539</v>
      </c>
      <c r="BU178">
        <v>80</v>
      </c>
      <c r="BV178">
        <v>77</v>
      </c>
      <c r="BW178">
        <v>83</v>
      </c>
      <c r="BX178">
        <v>35798</v>
      </c>
      <c r="BY178">
        <v>18178</v>
      </c>
      <c r="BZ178">
        <v>17620</v>
      </c>
      <c r="CA178">
        <v>76</v>
      </c>
      <c r="CB178">
        <v>71</v>
      </c>
      <c r="CC178">
        <v>81</v>
      </c>
      <c r="CD178">
        <v>35798</v>
      </c>
      <c r="CE178">
        <v>18178</v>
      </c>
      <c r="CF178">
        <v>17620</v>
      </c>
      <c r="CG178">
        <v>69</v>
      </c>
      <c r="CH178">
        <v>62</v>
      </c>
      <c r="CI178">
        <v>76</v>
      </c>
      <c r="CJ178">
        <v>35798</v>
      </c>
      <c r="CK178">
        <v>18178</v>
      </c>
      <c r="CL178">
        <v>17620</v>
      </c>
      <c r="CM178">
        <v>71</v>
      </c>
      <c r="CN178">
        <v>69</v>
      </c>
      <c r="CO178">
        <v>74</v>
      </c>
      <c r="CP178">
        <v>35798</v>
      </c>
      <c r="CQ178">
        <v>18178</v>
      </c>
      <c r="CR178">
        <v>17620</v>
      </c>
      <c r="CS178">
        <v>80</v>
      </c>
      <c r="CT178">
        <v>76</v>
      </c>
      <c r="CU178">
        <v>83</v>
      </c>
      <c r="CV178">
        <v>2983</v>
      </c>
      <c r="CW178">
        <v>1539</v>
      </c>
      <c r="CX178">
        <v>1444</v>
      </c>
      <c r="CY178">
        <v>80</v>
      </c>
      <c r="CZ178">
        <v>77</v>
      </c>
      <c r="DA178">
        <v>83</v>
      </c>
      <c r="DB178">
        <v>2983</v>
      </c>
      <c r="DC178">
        <v>1539</v>
      </c>
      <c r="DD178">
        <v>1444</v>
      </c>
      <c r="DE178">
        <v>77</v>
      </c>
      <c r="DF178">
        <v>72</v>
      </c>
      <c r="DG178">
        <v>82</v>
      </c>
      <c r="DH178">
        <v>2983</v>
      </c>
      <c r="DI178">
        <v>1539</v>
      </c>
      <c r="DJ178">
        <v>1444</v>
      </c>
      <c r="DK178">
        <v>88</v>
      </c>
      <c r="DL178">
        <v>88</v>
      </c>
      <c r="DM178">
        <v>89</v>
      </c>
      <c r="DN178">
        <v>2983</v>
      </c>
      <c r="DO178">
        <v>1539</v>
      </c>
      <c r="DP178">
        <v>1444</v>
      </c>
      <c r="DQ178">
        <v>86</v>
      </c>
      <c r="DR178">
        <v>83</v>
      </c>
      <c r="DS178">
        <v>88</v>
      </c>
      <c r="DT178">
        <v>641593</v>
      </c>
      <c r="DU178">
        <v>328249</v>
      </c>
      <c r="DV178">
        <v>313344</v>
      </c>
      <c r="DW178">
        <v>74</v>
      </c>
      <c r="DX178">
        <v>70</v>
      </c>
      <c r="DY178">
        <v>78</v>
      </c>
      <c r="DZ178">
        <v>641593</v>
      </c>
      <c r="EA178">
        <v>328249</v>
      </c>
      <c r="EB178">
        <v>313344</v>
      </c>
      <c r="EC178">
        <v>66</v>
      </c>
      <c r="ED178">
        <v>59</v>
      </c>
      <c r="EE178">
        <v>73</v>
      </c>
      <c r="EF178">
        <v>641593</v>
      </c>
      <c r="EG178">
        <v>328249</v>
      </c>
      <c r="EH178">
        <v>313344</v>
      </c>
      <c r="EI178">
        <v>73</v>
      </c>
      <c r="EJ178">
        <v>72</v>
      </c>
      <c r="EK178">
        <v>74</v>
      </c>
      <c r="EL178">
        <v>641590</v>
      </c>
      <c r="EM178">
        <v>328246</v>
      </c>
      <c r="EN178">
        <v>313344</v>
      </c>
      <c r="EO178">
        <v>82</v>
      </c>
      <c r="EP178">
        <v>79</v>
      </c>
      <c r="EQ178">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184"/>
  <sheetViews>
    <sheetView showGridLines="0" workbookViewId="0"/>
  </sheetViews>
  <sheetFormatPr defaultRowHeight="12.7" x14ac:dyDescent="0.4"/>
  <cols>
    <col min="3" max="3" width="20.703125" bestFit="1" customWidth="1"/>
    <col min="4" max="9" width="12.1171875" customWidth="1"/>
    <col min="10" max="15" width="9.87890625" customWidth="1"/>
    <col min="20" max="21" width="9.1171875" hidden="1" customWidth="1"/>
    <col min="22" max="22" width="0" hidden="1" customWidth="1"/>
  </cols>
  <sheetData>
    <row r="1" spans="1:21" ht="13" thickBot="1" x14ac:dyDescent="0.45">
      <c r="A1" s="36" t="s">
        <v>1064</v>
      </c>
      <c r="B1" s="103"/>
      <c r="C1" s="157"/>
      <c r="D1" s="157"/>
      <c r="E1" s="201"/>
      <c r="F1" s="201"/>
      <c r="G1" s="201"/>
      <c r="H1" s="201"/>
      <c r="I1" s="201"/>
      <c r="J1" s="201"/>
      <c r="K1" s="201"/>
      <c r="L1" s="201"/>
      <c r="M1" s="201"/>
      <c r="N1" s="201"/>
      <c r="O1" s="202"/>
      <c r="P1" s="203"/>
      <c r="T1" s="203" t="s">
        <v>218</v>
      </c>
      <c r="U1" s="204"/>
    </row>
    <row r="2" spans="1:21" ht="13" thickBot="1" x14ac:dyDescent="0.45">
      <c r="A2" s="161" t="s">
        <v>927</v>
      </c>
      <c r="B2" s="162"/>
      <c r="C2" s="162"/>
      <c r="D2" s="162"/>
      <c r="E2" s="201"/>
      <c r="F2" s="201"/>
      <c r="G2" s="201"/>
      <c r="H2" s="201"/>
      <c r="I2" s="201"/>
      <c r="J2" s="201"/>
      <c r="K2" s="201"/>
      <c r="L2" s="381" t="s">
        <v>206</v>
      </c>
      <c r="M2" s="382"/>
      <c r="N2" s="382"/>
      <c r="O2" s="383"/>
      <c r="T2" s="203" t="s">
        <v>213</v>
      </c>
      <c r="U2" s="204" t="s">
        <v>208</v>
      </c>
    </row>
    <row r="3" spans="1:21" x14ac:dyDescent="0.4">
      <c r="A3" s="163" t="s">
        <v>934</v>
      </c>
      <c r="B3" s="103"/>
      <c r="C3" s="201"/>
      <c r="D3" s="201"/>
      <c r="E3" s="201"/>
      <c r="F3" s="201"/>
      <c r="G3" s="201"/>
      <c r="H3" s="201"/>
      <c r="I3" s="201"/>
      <c r="J3" s="201"/>
      <c r="K3" s="201"/>
      <c r="L3" s="205" t="s">
        <v>207</v>
      </c>
      <c r="M3" s="206"/>
      <c r="N3" s="386" t="s">
        <v>208</v>
      </c>
      <c r="O3" s="387"/>
      <c r="T3" s="203" t="s">
        <v>214</v>
      </c>
      <c r="U3" s="204" t="s">
        <v>209</v>
      </c>
    </row>
    <row r="4" spans="1:21" ht="15.7" thickBot="1" x14ac:dyDescent="0.55000000000000004">
      <c r="A4" s="358"/>
      <c r="B4" s="103"/>
      <c r="C4" s="201"/>
      <c r="D4" s="201"/>
      <c r="E4" s="201"/>
      <c r="F4" s="201"/>
      <c r="G4" s="201"/>
      <c r="H4" s="201"/>
      <c r="I4" s="201"/>
      <c r="J4" s="201"/>
      <c r="K4" s="201"/>
      <c r="L4" s="207" t="s">
        <v>217</v>
      </c>
      <c r="M4" s="208"/>
      <c r="N4" s="388" t="s">
        <v>218</v>
      </c>
      <c r="O4" s="389"/>
      <c r="T4" s="203"/>
      <c r="U4" s="204" t="s">
        <v>211</v>
      </c>
    </row>
    <row r="5" spans="1:21" x14ac:dyDescent="0.4">
      <c r="A5" s="164"/>
      <c r="B5" s="164"/>
      <c r="C5" s="164"/>
      <c r="D5" s="164"/>
      <c r="E5" s="201"/>
      <c r="F5" s="201"/>
      <c r="G5" s="201"/>
      <c r="H5" s="201"/>
      <c r="I5" s="201"/>
      <c r="J5" s="201"/>
      <c r="K5" s="201"/>
      <c r="L5" s="201"/>
      <c r="M5" s="201"/>
      <c r="O5" s="201"/>
      <c r="P5" s="201"/>
      <c r="U5" s="204" t="s">
        <v>210</v>
      </c>
    </row>
    <row r="6" spans="1:21" ht="22.5" customHeight="1" x14ac:dyDescent="0.4">
      <c r="A6" s="376" t="s">
        <v>928</v>
      </c>
      <c r="B6" s="165"/>
      <c r="C6" s="166"/>
      <c r="D6" s="384" t="s">
        <v>940</v>
      </c>
      <c r="E6" s="384"/>
      <c r="F6" s="384"/>
      <c r="G6" s="384"/>
      <c r="H6" s="384"/>
      <c r="I6" s="384"/>
      <c r="J6" s="385" t="s">
        <v>936</v>
      </c>
      <c r="K6" s="385"/>
      <c r="L6" s="385"/>
      <c r="M6" s="385"/>
      <c r="N6" s="385"/>
      <c r="O6" s="385"/>
      <c r="P6" s="209"/>
    </row>
    <row r="7" spans="1:21" x14ac:dyDescent="0.4">
      <c r="A7" s="377"/>
      <c r="B7" s="168"/>
      <c r="C7" s="169"/>
      <c r="D7" s="290" t="s">
        <v>205</v>
      </c>
      <c r="E7" s="291" t="s">
        <v>204</v>
      </c>
      <c r="F7" s="283" t="s">
        <v>201</v>
      </c>
      <c r="G7" s="283" t="s">
        <v>202</v>
      </c>
      <c r="H7" s="283" t="s">
        <v>203</v>
      </c>
      <c r="I7" s="292" t="s">
        <v>216</v>
      </c>
      <c r="J7" s="290" t="s">
        <v>205</v>
      </c>
      <c r="K7" s="291" t="s">
        <v>204</v>
      </c>
      <c r="L7" s="283" t="s">
        <v>201</v>
      </c>
      <c r="M7" s="283" t="s">
        <v>202</v>
      </c>
      <c r="N7" s="283" t="s">
        <v>203</v>
      </c>
      <c r="O7" s="292" t="s">
        <v>216</v>
      </c>
      <c r="P7" s="170"/>
    </row>
    <row r="8" spans="1:21" x14ac:dyDescent="0.4">
      <c r="A8" s="210" t="s">
        <v>384</v>
      </c>
      <c r="B8" s="373" t="s">
        <v>937</v>
      </c>
      <c r="C8" s="373"/>
      <c r="D8" s="344">
        <f ca="1">VLOOKUP(TRIM($A8),INDIRECT($T$13),4+$T$14+$T$15,FALSE)</f>
        <v>477297</v>
      </c>
      <c r="E8" s="344">
        <f ca="1">VLOOKUP(TRIM($A8),INDIRECT($T$13),28+$T$14+$T$15,FALSE)</f>
        <v>37891</v>
      </c>
      <c r="F8" s="344">
        <f ca="1">VLOOKUP(TRIM($A8),INDIRECT($T$13),52+$T$14+$T$15,FALSE)</f>
        <v>68312</v>
      </c>
      <c r="G8" s="344">
        <f ca="1">VLOOKUP(TRIM($A8),INDIRECT($T$13),76+$T$14+$T$15,FALSE)</f>
        <v>35798</v>
      </c>
      <c r="H8" s="344">
        <f ca="1">VLOOKUP(TRIM($A8),INDIRECT($T$13),100+$T$14+$T$15,FALSE)</f>
        <v>2983</v>
      </c>
      <c r="I8" s="344">
        <f ca="1">VLOOKUP(TRIM($A8),INDIRECT($T$13),124+$T$14+$T$15,FALSE)</f>
        <v>641593</v>
      </c>
      <c r="J8" s="344">
        <f ca="1">VLOOKUP(TRIM($A8),INDIRECT($T$13),7+$T$14+$T$15,FALSE)</f>
        <v>74</v>
      </c>
      <c r="K8" s="344">
        <f ca="1">VLOOKUP(TRIM($A8),INDIRECT($T$13),31+$T$14+$T$15,FALSE)</f>
        <v>76</v>
      </c>
      <c r="L8" s="344">
        <f ca="1">VLOOKUP(TRIM($A8),INDIRECT($T$13),55+$T$14+$T$15,FALSE)</f>
        <v>76</v>
      </c>
      <c r="M8" s="344">
        <f ca="1">VLOOKUP(TRIM($A8),INDIRECT($T$13),79+$T$14+$T$15,FALSE)</f>
        <v>76</v>
      </c>
      <c r="N8" s="344">
        <f ca="1">VLOOKUP(TRIM($A8),INDIRECT($T$13),103+$T$14+$T$15,FALSE)</f>
        <v>80</v>
      </c>
      <c r="O8" s="344">
        <f ca="1">VLOOKUP(TRIM($A8),INDIRECT($T$13),127+$T$14+$T$15,FALSE)</f>
        <v>74</v>
      </c>
      <c r="P8" s="211"/>
    </row>
    <row r="9" spans="1:21" x14ac:dyDescent="0.4">
      <c r="A9" s="212"/>
      <c r="B9" s="375"/>
      <c r="C9" s="375"/>
      <c r="D9" s="293"/>
      <c r="E9" s="294"/>
      <c r="F9" s="294"/>
      <c r="G9" s="294"/>
      <c r="H9" s="294"/>
      <c r="I9" s="295"/>
      <c r="J9" s="294"/>
      <c r="K9" s="296"/>
      <c r="L9" s="296"/>
      <c r="M9" s="296"/>
      <c r="N9" s="296"/>
      <c r="O9" s="296"/>
      <c r="P9" s="211"/>
    </row>
    <row r="10" spans="1:21" x14ac:dyDescent="0.4">
      <c r="A10" s="212"/>
      <c r="B10" s="213"/>
      <c r="C10" s="175"/>
      <c r="D10" s="293"/>
      <c r="E10" s="294"/>
      <c r="F10" s="294"/>
      <c r="G10" s="294"/>
      <c r="H10" s="294"/>
      <c r="I10" s="295"/>
      <c r="J10" s="294"/>
      <c r="K10" s="296"/>
      <c r="L10" s="296"/>
      <c r="M10" s="296"/>
      <c r="N10" s="296"/>
      <c r="O10" s="296"/>
      <c r="P10" s="211"/>
    </row>
    <row r="11" spans="1:21" x14ac:dyDescent="0.4">
      <c r="A11" s="210" t="s">
        <v>385</v>
      </c>
      <c r="B11" s="380" t="s">
        <v>226</v>
      </c>
      <c r="C11" s="380"/>
      <c r="D11" s="344">
        <f ca="1">VLOOKUP(TRIM($A11),INDIRECT($T$13),4+$T$14+$T$15,FALSE)</f>
        <v>26640</v>
      </c>
      <c r="E11" s="344">
        <f ca="1">VLOOKUP(TRIM($A11),INDIRECT($T$13),28+$T$14+$T$15,FALSE)</f>
        <v>720</v>
      </c>
      <c r="F11" s="344">
        <f ca="1">VLOOKUP(TRIM($A11),INDIRECT($T$13),52+$T$14+$T$15,FALSE)</f>
        <v>1240</v>
      </c>
      <c r="G11" s="344">
        <f ca="1">VLOOKUP(TRIM($A11),INDIRECT($T$13),76+$T$14+$T$15,FALSE)</f>
        <v>310</v>
      </c>
      <c r="H11" s="344">
        <f ca="1">VLOOKUP(TRIM($A11),INDIRECT($T$13),100+$T$14+$T$15,FALSE)</f>
        <v>130</v>
      </c>
      <c r="I11" s="344">
        <f ca="1">VLOOKUP(TRIM($A11),INDIRECT($T$13),124+$T$14+$T$15,FALSE)</f>
        <v>29530</v>
      </c>
      <c r="J11" s="344">
        <f ca="1">VLOOKUP(TRIM($A11),INDIRECT($T$13),7+$T$14+$T$15,FALSE)</f>
        <v>76</v>
      </c>
      <c r="K11" s="344">
        <f ca="1">VLOOKUP(TRIM($A11),INDIRECT($T$13),31+$T$14+$T$15,FALSE)</f>
        <v>75</v>
      </c>
      <c r="L11" s="344">
        <f ca="1">VLOOKUP(TRIM($A11),INDIRECT($T$13),55+$T$14+$T$15,FALSE)</f>
        <v>75</v>
      </c>
      <c r="M11" s="344">
        <f ca="1">VLOOKUP(TRIM($A11),INDIRECT($T$13),79+$T$14+$T$15,FALSE)</f>
        <v>77</v>
      </c>
      <c r="N11" s="344">
        <f ca="1">VLOOKUP(TRIM($A11),INDIRECT($T$13),103+$T$14+$T$15,FALSE)</f>
        <v>77</v>
      </c>
      <c r="O11" s="344">
        <f ca="1">VLOOKUP(TRIM($A11),INDIRECT($T$13),127+$T$14+$T$15,FALSE)</f>
        <v>75</v>
      </c>
      <c r="P11" s="211"/>
    </row>
    <row r="12" spans="1:21" x14ac:dyDescent="0.4">
      <c r="A12" s="210" t="s">
        <v>396</v>
      </c>
      <c r="B12" s="380" t="s">
        <v>238</v>
      </c>
      <c r="C12" s="380"/>
      <c r="D12" s="344">
        <f t="shared" ref="D12:D75" ca="1" si="0">VLOOKUP(TRIM($A12),INDIRECT($T$13),4+$T$14+$T$15,FALSE)</f>
        <v>69150</v>
      </c>
      <c r="E12" s="344">
        <f t="shared" ref="E12:E75" ca="1" si="1">VLOOKUP(TRIM($A12),INDIRECT($T$13),28+$T$14+$T$15,FALSE)</f>
        <v>3590</v>
      </c>
      <c r="F12" s="344">
        <f t="shared" ref="F12:F75" ca="1" si="2">VLOOKUP(TRIM($A12),INDIRECT($T$13),52+$T$14+$T$15,FALSE)</f>
        <v>9130</v>
      </c>
      <c r="G12" s="344">
        <f t="shared" ref="G12:G75" ca="1" si="3">VLOOKUP(TRIM($A12),INDIRECT($T$13),76+$T$14+$T$15,FALSE)</f>
        <v>2500</v>
      </c>
      <c r="H12" s="344">
        <f t="shared" ref="H12:H75" ca="1" si="4">VLOOKUP(TRIM($A12),INDIRECT($T$13),100+$T$14+$T$15,FALSE)</f>
        <v>480</v>
      </c>
      <c r="I12" s="344">
        <f t="shared" ref="I12:I75" ca="1" si="5">VLOOKUP(TRIM($A12),INDIRECT($T$13),124+$T$14+$T$15,FALSE)</f>
        <v>87030</v>
      </c>
      <c r="J12" s="344">
        <f t="shared" ref="J12:J75" ca="1" si="6">VLOOKUP(TRIM($A12),INDIRECT($T$13),7+$T$14+$T$15,FALSE)</f>
        <v>72</v>
      </c>
      <c r="K12" s="344">
        <f t="shared" ref="K12:K75" ca="1" si="7">VLOOKUP(TRIM($A12),INDIRECT($T$13),31+$T$14+$T$15,FALSE)</f>
        <v>74</v>
      </c>
      <c r="L12" s="344">
        <f t="shared" ref="L12:L75" ca="1" si="8">VLOOKUP(TRIM($A12),INDIRECT($T$13),55+$T$14+$T$15,FALSE)</f>
        <v>71</v>
      </c>
      <c r="M12" s="344">
        <f t="shared" ref="M12:M75" ca="1" si="9">VLOOKUP(TRIM($A12),INDIRECT($T$13),79+$T$14+$T$15,FALSE)</f>
        <v>72</v>
      </c>
      <c r="N12" s="344">
        <f t="shared" ref="N12:N75" ca="1" si="10">VLOOKUP(TRIM($A12),INDIRECT($T$13),103+$T$14+$T$15,FALSE)</f>
        <v>75</v>
      </c>
      <c r="O12" s="344">
        <f t="shared" ref="O12:O75" ca="1" si="11">VLOOKUP(TRIM($A12),INDIRECT($T$13),127+$T$14+$T$15,FALSE)</f>
        <v>72</v>
      </c>
      <c r="P12" s="211"/>
    </row>
    <row r="13" spans="1:21" x14ac:dyDescent="0.4">
      <c r="A13" s="210" t="s">
        <v>421</v>
      </c>
      <c r="B13" s="380" t="s">
        <v>262</v>
      </c>
      <c r="C13" s="380"/>
      <c r="D13" s="344">
        <f t="shared" ca="1" si="0"/>
        <v>50750</v>
      </c>
      <c r="E13" s="344">
        <f t="shared" ca="1" si="1"/>
        <v>3050</v>
      </c>
      <c r="F13" s="344">
        <f t="shared" ca="1" si="2"/>
        <v>8100</v>
      </c>
      <c r="G13" s="344">
        <f t="shared" ca="1" si="3"/>
        <v>1540</v>
      </c>
      <c r="H13" s="344">
        <f t="shared" ca="1" si="4"/>
        <v>240</v>
      </c>
      <c r="I13" s="344">
        <f t="shared" ca="1" si="5"/>
        <v>65050</v>
      </c>
      <c r="J13" s="344">
        <f t="shared" ca="1" si="6"/>
        <v>71</v>
      </c>
      <c r="K13" s="344">
        <f t="shared" ca="1" si="7"/>
        <v>70</v>
      </c>
      <c r="L13" s="344">
        <f t="shared" ca="1" si="8"/>
        <v>70</v>
      </c>
      <c r="M13" s="344">
        <f t="shared" ca="1" si="9"/>
        <v>68</v>
      </c>
      <c r="N13" s="344">
        <f t="shared" ca="1" si="10"/>
        <v>71</v>
      </c>
      <c r="O13" s="344">
        <f t="shared" ca="1" si="11"/>
        <v>71</v>
      </c>
      <c r="P13" s="211"/>
      <c r="T13" s="105" t="s">
        <v>989</v>
      </c>
    </row>
    <row r="14" spans="1:21" x14ac:dyDescent="0.4">
      <c r="A14" s="210" t="s">
        <v>437</v>
      </c>
      <c r="B14" s="380" t="s">
        <v>277</v>
      </c>
      <c r="C14" s="380"/>
      <c r="D14" s="344">
        <f t="shared" ca="1" si="0"/>
        <v>44570</v>
      </c>
      <c r="E14" s="344">
        <f t="shared" ca="1" si="1"/>
        <v>2870</v>
      </c>
      <c r="F14" s="344">
        <f t="shared" ca="1" si="2"/>
        <v>4530</v>
      </c>
      <c r="G14" s="344">
        <f t="shared" ca="1" si="3"/>
        <v>1620</v>
      </c>
      <c r="H14" s="344">
        <f t="shared" ca="1" si="4"/>
        <v>200</v>
      </c>
      <c r="I14" s="344">
        <f t="shared" ca="1" si="5"/>
        <v>54820</v>
      </c>
      <c r="J14" s="344">
        <f t="shared" ca="1" si="6"/>
        <v>72</v>
      </c>
      <c r="K14" s="344">
        <f t="shared" ca="1" si="7"/>
        <v>72</v>
      </c>
      <c r="L14" s="344">
        <f t="shared" ca="1" si="8"/>
        <v>74</v>
      </c>
      <c r="M14" s="344">
        <f t="shared" ca="1" si="9"/>
        <v>72</v>
      </c>
      <c r="N14" s="344">
        <f t="shared" ca="1" si="10"/>
        <v>75</v>
      </c>
      <c r="O14" s="344">
        <f t="shared" ca="1" si="11"/>
        <v>72</v>
      </c>
      <c r="P14" s="211"/>
      <c r="T14" s="334">
        <f>IF(N3="Reading",0,IF(N3="Writing",6,IF(N3="Mathematics",12,IF(N3="Science",18))))</f>
        <v>0</v>
      </c>
    </row>
    <row r="15" spans="1:21" x14ac:dyDescent="0.4">
      <c r="A15" s="210" t="s">
        <v>448</v>
      </c>
      <c r="B15" s="380" t="s">
        <v>287</v>
      </c>
      <c r="C15" s="380"/>
      <c r="D15" s="344">
        <f t="shared" ca="1" si="0"/>
        <v>48090</v>
      </c>
      <c r="E15" s="344">
        <f t="shared" ca="1" si="1"/>
        <v>4370</v>
      </c>
      <c r="F15" s="344">
        <f t="shared" ca="1" si="2"/>
        <v>11770</v>
      </c>
      <c r="G15" s="344">
        <f t="shared" ca="1" si="3"/>
        <v>3940</v>
      </c>
      <c r="H15" s="344">
        <f t="shared" ca="1" si="4"/>
        <v>290</v>
      </c>
      <c r="I15" s="344">
        <f t="shared" ca="1" si="5"/>
        <v>70690</v>
      </c>
      <c r="J15" s="344">
        <f t="shared" ca="1" si="6"/>
        <v>73</v>
      </c>
      <c r="K15" s="344">
        <f t="shared" ca="1" si="7"/>
        <v>74</v>
      </c>
      <c r="L15" s="344">
        <f t="shared" ca="1" si="8"/>
        <v>73</v>
      </c>
      <c r="M15" s="344">
        <f t="shared" ca="1" si="9"/>
        <v>73</v>
      </c>
      <c r="N15" s="344">
        <f t="shared" ca="1" si="10"/>
        <v>79</v>
      </c>
      <c r="O15" s="344">
        <f t="shared" ca="1" si="11"/>
        <v>73</v>
      </c>
      <c r="P15" s="211"/>
      <c r="T15" s="334">
        <f>IF(N4="All",0,IF(N4="Boys",1,IF(N4="Girls",2)))</f>
        <v>0</v>
      </c>
    </row>
    <row r="16" spans="1:21" x14ac:dyDescent="0.4">
      <c r="A16" s="210" t="s">
        <v>463</v>
      </c>
      <c r="B16" s="380" t="s">
        <v>646</v>
      </c>
      <c r="C16" s="380"/>
      <c r="D16" s="344">
        <f t="shared" ca="1" si="0"/>
        <v>58680</v>
      </c>
      <c r="E16" s="344">
        <f t="shared" ca="1" si="1"/>
        <v>4220</v>
      </c>
      <c r="F16" s="344">
        <f t="shared" ca="1" si="2"/>
        <v>4670</v>
      </c>
      <c r="G16" s="344">
        <f t="shared" ca="1" si="3"/>
        <v>2320</v>
      </c>
      <c r="H16" s="344">
        <f t="shared" ca="1" si="4"/>
        <v>290</v>
      </c>
      <c r="I16" s="344">
        <f t="shared" ca="1" si="5"/>
        <v>71630</v>
      </c>
      <c r="J16" s="344">
        <f t="shared" ca="1" si="6"/>
        <v>75</v>
      </c>
      <c r="K16" s="344">
        <f t="shared" ca="1" si="7"/>
        <v>77</v>
      </c>
      <c r="L16" s="344">
        <f t="shared" ca="1" si="8"/>
        <v>75</v>
      </c>
      <c r="M16" s="344">
        <f t="shared" ca="1" si="9"/>
        <v>79</v>
      </c>
      <c r="N16" s="344">
        <f t="shared" ca="1" si="10"/>
        <v>83</v>
      </c>
      <c r="O16" s="344">
        <f t="shared" ca="1" si="11"/>
        <v>75</v>
      </c>
      <c r="P16" s="211"/>
    </row>
    <row r="17" spans="1:16" x14ac:dyDescent="0.4">
      <c r="A17" s="210" t="s">
        <v>476</v>
      </c>
      <c r="B17" s="374" t="s">
        <v>312</v>
      </c>
      <c r="C17" s="374"/>
      <c r="D17" s="344">
        <f t="shared" ca="1" si="0"/>
        <v>42860</v>
      </c>
      <c r="E17" s="344">
        <f t="shared" ca="1" si="1"/>
        <v>10820</v>
      </c>
      <c r="F17" s="344">
        <f t="shared" ca="1" si="2"/>
        <v>20190</v>
      </c>
      <c r="G17" s="344">
        <f t="shared" ca="1" si="3"/>
        <v>19850</v>
      </c>
      <c r="H17" s="344">
        <f t="shared" ca="1" si="4"/>
        <v>810</v>
      </c>
      <c r="I17" s="344">
        <f t="shared" ca="1" si="5"/>
        <v>101840</v>
      </c>
      <c r="J17" s="344">
        <f t="shared" ca="1" si="6"/>
        <v>76</v>
      </c>
      <c r="K17" s="344">
        <f t="shared" ca="1" si="7"/>
        <v>80</v>
      </c>
      <c r="L17" s="344">
        <f t="shared" ca="1" si="8"/>
        <v>81</v>
      </c>
      <c r="M17" s="344">
        <f t="shared" ca="1" si="9"/>
        <v>78</v>
      </c>
      <c r="N17" s="344">
        <f t="shared" ca="1" si="10"/>
        <v>84</v>
      </c>
      <c r="O17" s="344">
        <f t="shared" ca="1" si="11"/>
        <v>77</v>
      </c>
      <c r="P17" s="211"/>
    </row>
    <row r="18" spans="1:16" x14ac:dyDescent="0.4">
      <c r="A18" s="212" t="s">
        <v>478</v>
      </c>
      <c r="B18" s="364" t="s">
        <v>313</v>
      </c>
      <c r="C18" s="364"/>
      <c r="D18" s="344">
        <f t="shared" ca="1" si="0"/>
        <v>11700</v>
      </c>
      <c r="E18" s="344">
        <f t="shared" ca="1" si="1"/>
        <v>4090</v>
      </c>
      <c r="F18" s="344">
        <f t="shared" ca="1" si="2"/>
        <v>6590</v>
      </c>
      <c r="G18" s="344">
        <f t="shared" ca="1" si="3"/>
        <v>9170</v>
      </c>
      <c r="H18" s="344">
        <f t="shared" ca="1" si="4"/>
        <v>330</v>
      </c>
      <c r="I18" s="344">
        <f t="shared" ca="1" si="5"/>
        <v>34790</v>
      </c>
      <c r="J18" s="344">
        <f t="shared" ca="1" si="6"/>
        <v>78</v>
      </c>
      <c r="K18" s="344">
        <f t="shared" ca="1" si="7"/>
        <v>81</v>
      </c>
      <c r="L18" s="344">
        <f t="shared" ca="1" si="8"/>
        <v>80</v>
      </c>
      <c r="M18" s="344">
        <f t="shared" ca="1" si="9"/>
        <v>78</v>
      </c>
      <c r="N18" s="344">
        <f t="shared" ca="1" si="10"/>
        <v>82</v>
      </c>
      <c r="O18" s="344">
        <f t="shared" ca="1" si="11"/>
        <v>78</v>
      </c>
    </row>
    <row r="19" spans="1:16" x14ac:dyDescent="0.4">
      <c r="A19" s="212" t="s">
        <v>493</v>
      </c>
      <c r="B19" s="364" t="s">
        <v>328</v>
      </c>
      <c r="C19" s="364"/>
      <c r="D19" s="344">
        <f t="shared" ca="1" si="0"/>
        <v>31160</v>
      </c>
      <c r="E19" s="344">
        <f t="shared" ca="1" si="1"/>
        <v>6730</v>
      </c>
      <c r="F19" s="344">
        <f t="shared" ca="1" si="2"/>
        <v>13600</v>
      </c>
      <c r="G19" s="344">
        <f t="shared" ca="1" si="3"/>
        <v>10670</v>
      </c>
      <c r="H19" s="344">
        <f t="shared" ca="1" si="4"/>
        <v>480</v>
      </c>
      <c r="I19" s="344">
        <f t="shared" ca="1" si="5"/>
        <v>67050</v>
      </c>
      <c r="J19" s="344">
        <f t="shared" ca="1" si="6"/>
        <v>75</v>
      </c>
      <c r="K19" s="344">
        <f t="shared" ca="1" si="7"/>
        <v>79</v>
      </c>
      <c r="L19" s="344">
        <f t="shared" ca="1" si="8"/>
        <v>81</v>
      </c>
      <c r="M19" s="344">
        <f t="shared" ca="1" si="9"/>
        <v>78</v>
      </c>
      <c r="N19" s="344">
        <f t="shared" ca="1" si="10"/>
        <v>85</v>
      </c>
      <c r="O19" s="344">
        <f t="shared" ca="1" si="11"/>
        <v>77</v>
      </c>
    </row>
    <row r="20" spans="1:16" x14ac:dyDescent="0.4">
      <c r="A20" s="210" t="s">
        <v>513</v>
      </c>
      <c r="B20" s="380" t="s">
        <v>349</v>
      </c>
      <c r="C20" s="380"/>
      <c r="D20" s="344">
        <f t="shared" ca="1" si="0"/>
        <v>83340</v>
      </c>
      <c r="E20" s="344">
        <f t="shared" ca="1" si="1"/>
        <v>5940</v>
      </c>
      <c r="F20" s="344">
        <f t="shared" ca="1" si="2"/>
        <v>7240</v>
      </c>
      <c r="G20" s="344">
        <f t="shared" ca="1" si="3"/>
        <v>2770</v>
      </c>
      <c r="H20" s="344">
        <f t="shared" ca="1" si="4"/>
        <v>380</v>
      </c>
      <c r="I20" s="344">
        <f t="shared" ca="1" si="5"/>
        <v>101830</v>
      </c>
      <c r="J20" s="344">
        <f t="shared" ca="1" si="6"/>
        <v>76</v>
      </c>
      <c r="K20" s="344">
        <f t="shared" ca="1" si="7"/>
        <v>79</v>
      </c>
      <c r="L20" s="344">
        <f t="shared" ca="1" si="8"/>
        <v>79</v>
      </c>
      <c r="M20" s="344">
        <f t="shared" ca="1" si="9"/>
        <v>79</v>
      </c>
      <c r="N20" s="344">
        <f t="shared" ca="1" si="10"/>
        <v>84</v>
      </c>
      <c r="O20" s="344">
        <f t="shared" ca="1" si="11"/>
        <v>76</v>
      </c>
    </row>
    <row r="21" spans="1:16" x14ac:dyDescent="0.4">
      <c r="A21" s="210" t="s">
        <v>534</v>
      </c>
      <c r="B21" s="380" t="s">
        <v>368</v>
      </c>
      <c r="C21" s="380"/>
      <c r="D21" s="344">
        <f t="shared" ca="1" si="0"/>
        <v>53230</v>
      </c>
      <c r="E21" s="344">
        <f t="shared" ca="1" si="1"/>
        <v>2320</v>
      </c>
      <c r="F21" s="344">
        <f t="shared" ca="1" si="2"/>
        <v>1450</v>
      </c>
      <c r="G21" s="344">
        <f t="shared" ca="1" si="3"/>
        <v>960</v>
      </c>
      <c r="H21" s="344">
        <f t="shared" ca="1" si="4"/>
        <v>170</v>
      </c>
      <c r="I21" s="344">
        <f t="shared" ca="1" si="5"/>
        <v>59180</v>
      </c>
      <c r="J21" s="344">
        <f t="shared" ca="1" si="6"/>
        <v>74</v>
      </c>
      <c r="K21" s="344">
        <f t="shared" ca="1" si="7"/>
        <v>74</v>
      </c>
      <c r="L21" s="344">
        <f t="shared" ca="1" si="8"/>
        <v>74</v>
      </c>
      <c r="M21" s="344">
        <f t="shared" ca="1" si="9"/>
        <v>69</v>
      </c>
      <c r="N21" s="344">
        <f t="shared" ca="1" si="10"/>
        <v>82</v>
      </c>
      <c r="O21" s="344">
        <f t="shared" ca="1" si="11"/>
        <v>73</v>
      </c>
    </row>
    <row r="22" spans="1:16" x14ac:dyDescent="0.4">
      <c r="A22" s="210"/>
      <c r="B22" s="210"/>
      <c r="C22" s="214"/>
      <c r="D22" s="297"/>
      <c r="E22" s="294"/>
      <c r="F22" s="294"/>
      <c r="G22" s="294"/>
      <c r="H22" s="294"/>
      <c r="I22" s="295"/>
      <c r="J22" s="294"/>
      <c r="K22" s="296"/>
      <c r="L22" s="296"/>
      <c r="M22" s="298"/>
      <c r="N22" s="296"/>
      <c r="O22" s="298"/>
    </row>
    <row r="23" spans="1:16" x14ac:dyDescent="0.4">
      <c r="A23" s="215" t="s">
        <v>387</v>
      </c>
      <c r="B23" s="216" t="s">
        <v>226</v>
      </c>
      <c r="C23" s="179" t="s">
        <v>873</v>
      </c>
      <c r="D23" s="345">
        <f t="shared" ca="1" si="0"/>
        <v>5271</v>
      </c>
      <c r="E23" s="345">
        <f t="shared" ca="1" si="1"/>
        <v>71</v>
      </c>
      <c r="F23" s="345">
        <f t="shared" ca="1" si="2"/>
        <v>38</v>
      </c>
      <c r="G23" s="345">
        <f t="shared" ca="1" si="3"/>
        <v>12</v>
      </c>
      <c r="H23" s="345">
        <f t="shared" ca="1" si="4"/>
        <v>15</v>
      </c>
      <c r="I23" s="345">
        <f t="shared" ca="1" si="5"/>
        <v>5445</v>
      </c>
      <c r="J23" s="345">
        <f t="shared" ca="1" si="6"/>
        <v>75</v>
      </c>
      <c r="K23" s="345">
        <f t="shared" ca="1" si="7"/>
        <v>77</v>
      </c>
      <c r="L23" s="345">
        <f t="shared" ca="1" si="8"/>
        <v>89</v>
      </c>
      <c r="M23" s="345">
        <f t="shared" ca="1" si="9"/>
        <v>67</v>
      </c>
      <c r="N23" s="345">
        <f t="shared" ca="1" si="10"/>
        <v>73</v>
      </c>
      <c r="O23" s="345">
        <f t="shared" ca="1" si="11"/>
        <v>75</v>
      </c>
    </row>
    <row r="24" spans="1:16" x14ac:dyDescent="0.4">
      <c r="A24" s="215" t="s">
        <v>386</v>
      </c>
      <c r="B24" s="216" t="s">
        <v>226</v>
      </c>
      <c r="C24" s="179" t="s">
        <v>227</v>
      </c>
      <c r="D24" s="345">
        <f t="shared" ca="1" si="0"/>
        <v>1212</v>
      </c>
      <c r="E24" s="345">
        <f t="shared" ca="1" si="1"/>
        <v>36</v>
      </c>
      <c r="F24" s="345">
        <f t="shared" ca="1" si="2"/>
        <v>38</v>
      </c>
      <c r="G24" s="345">
        <f t="shared" ca="1" si="3"/>
        <v>7</v>
      </c>
      <c r="H24" s="345">
        <f t="shared" ca="1" si="4"/>
        <v>4</v>
      </c>
      <c r="I24" s="345">
        <f t="shared" ca="1" si="5"/>
        <v>1317</v>
      </c>
      <c r="J24" s="345">
        <f t="shared" ca="1" si="6"/>
        <v>75</v>
      </c>
      <c r="K24" s="345">
        <f t="shared" ca="1" si="7"/>
        <v>78</v>
      </c>
      <c r="L24" s="345">
        <f t="shared" ca="1" si="8"/>
        <v>71</v>
      </c>
      <c r="M24" s="345" t="str">
        <f t="shared" ca="1" si="9"/>
        <v>x</v>
      </c>
      <c r="N24" s="345" t="str">
        <f t="shared" ca="1" si="10"/>
        <v>x</v>
      </c>
      <c r="O24" s="345">
        <f t="shared" ca="1" si="11"/>
        <v>75</v>
      </c>
    </row>
    <row r="25" spans="1:16" x14ac:dyDescent="0.4">
      <c r="A25" s="215" t="s">
        <v>893</v>
      </c>
      <c r="B25" s="216" t="s">
        <v>226</v>
      </c>
      <c r="C25" s="179" t="s">
        <v>228</v>
      </c>
      <c r="D25" s="345">
        <f t="shared" ca="1" si="0"/>
        <v>2063</v>
      </c>
      <c r="E25" s="345">
        <f t="shared" ca="1" si="1"/>
        <v>52</v>
      </c>
      <c r="F25" s="345">
        <f t="shared" ca="1" si="2"/>
        <v>47</v>
      </c>
      <c r="G25" s="345">
        <f t="shared" ca="1" si="3"/>
        <v>26</v>
      </c>
      <c r="H25" s="345">
        <f t="shared" ca="1" si="4"/>
        <v>16</v>
      </c>
      <c r="I25" s="345">
        <f t="shared" ca="1" si="5"/>
        <v>2246</v>
      </c>
      <c r="J25" s="345">
        <f t="shared" ca="1" si="6"/>
        <v>77</v>
      </c>
      <c r="K25" s="345">
        <f t="shared" ca="1" si="7"/>
        <v>73</v>
      </c>
      <c r="L25" s="345">
        <f t="shared" ca="1" si="8"/>
        <v>74</v>
      </c>
      <c r="M25" s="345">
        <f t="shared" ca="1" si="9"/>
        <v>77</v>
      </c>
      <c r="N25" s="345">
        <f t="shared" ca="1" si="10"/>
        <v>75</v>
      </c>
      <c r="O25" s="345">
        <f t="shared" ca="1" si="11"/>
        <v>77</v>
      </c>
    </row>
    <row r="26" spans="1:16" x14ac:dyDescent="0.4">
      <c r="A26" s="215" t="s">
        <v>388</v>
      </c>
      <c r="B26" s="216" t="s">
        <v>226</v>
      </c>
      <c r="C26" s="179" t="s">
        <v>229</v>
      </c>
      <c r="D26" s="345">
        <f t="shared" ca="1" si="0"/>
        <v>1119</v>
      </c>
      <c r="E26" s="345">
        <f t="shared" ca="1" si="1"/>
        <v>16</v>
      </c>
      <c r="F26" s="345">
        <f t="shared" ca="1" si="2"/>
        <v>28</v>
      </c>
      <c r="G26" s="345">
        <f t="shared" ca="1" si="3"/>
        <v>9</v>
      </c>
      <c r="H26" s="345">
        <f t="shared" ca="1" si="4"/>
        <v>6</v>
      </c>
      <c r="I26" s="345">
        <f t="shared" ca="1" si="5"/>
        <v>1184</v>
      </c>
      <c r="J26" s="345">
        <f t="shared" ca="1" si="6"/>
        <v>73</v>
      </c>
      <c r="K26" s="345">
        <f t="shared" ca="1" si="7"/>
        <v>69</v>
      </c>
      <c r="L26" s="345">
        <f t="shared" ca="1" si="8"/>
        <v>71</v>
      </c>
      <c r="M26" s="345" t="str">
        <f t="shared" ca="1" si="9"/>
        <v>x</v>
      </c>
      <c r="N26" s="345" t="str">
        <f t="shared" ca="1" si="10"/>
        <v>x</v>
      </c>
      <c r="O26" s="345">
        <f t="shared" ca="1" si="11"/>
        <v>73</v>
      </c>
    </row>
    <row r="27" spans="1:16" x14ac:dyDescent="0.4">
      <c r="A27" s="215" t="s">
        <v>389</v>
      </c>
      <c r="B27" s="216" t="s">
        <v>226</v>
      </c>
      <c r="C27" s="179" t="s">
        <v>230</v>
      </c>
      <c r="D27" s="345">
        <f t="shared" ca="1" si="0"/>
        <v>1427</v>
      </c>
      <c r="E27" s="345">
        <f t="shared" ca="1" si="1"/>
        <v>92</v>
      </c>
      <c r="F27" s="345">
        <f t="shared" ca="1" si="2"/>
        <v>209</v>
      </c>
      <c r="G27" s="345">
        <f t="shared" ca="1" si="3"/>
        <v>37</v>
      </c>
      <c r="H27" s="345" t="str">
        <f t="shared" ca="1" si="4"/>
        <v>x</v>
      </c>
      <c r="I27" s="345">
        <f t="shared" ca="1" si="5"/>
        <v>1863</v>
      </c>
      <c r="J27" s="345">
        <f t="shared" ca="1" si="6"/>
        <v>68</v>
      </c>
      <c r="K27" s="345">
        <f t="shared" ca="1" si="7"/>
        <v>64</v>
      </c>
      <c r="L27" s="345">
        <f t="shared" ca="1" si="8"/>
        <v>68</v>
      </c>
      <c r="M27" s="345">
        <f t="shared" ca="1" si="9"/>
        <v>84</v>
      </c>
      <c r="N27" s="345" t="str">
        <f t="shared" ca="1" si="10"/>
        <v>x</v>
      </c>
      <c r="O27" s="345">
        <f t="shared" ca="1" si="11"/>
        <v>67</v>
      </c>
    </row>
    <row r="28" spans="1:16" x14ac:dyDescent="0.4">
      <c r="A28" s="215" t="s">
        <v>390</v>
      </c>
      <c r="B28" s="216" t="s">
        <v>226</v>
      </c>
      <c r="C28" s="179" t="s">
        <v>231</v>
      </c>
      <c r="D28" s="345">
        <f t="shared" ca="1" si="0"/>
        <v>2282</v>
      </c>
      <c r="E28" s="345">
        <f t="shared" ca="1" si="1"/>
        <v>146</v>
      </c>
      <c r="F28" s="345">
        <f t="shared" ca="1" si="2"/>
        <v>406</v>
      </c>
      <c r="G28" s="345">
        <f t="shared" ca="1" si="3"/>
        <v>141</v>
      </c>
      <c r="H28" s="345">
        <f t="shared" ca="1" si="4"/>
        <v>34</v>
      </c>
      <c r="I28" s="345">
        <f t="shared" ca="1" si="5"/>
        <v>3126</v>
      </c>
      <c r="J28" s="345">
        <f t="shared" ca="1" si="6"/>
        <v>74</v>
      </c>
      <c r="K28" s="345">
        <f t="shared" ca="1" si="7"/>
        <v>81</v>
      </c>
      <c r="L28" s="345">
        <f t="shared" ca="1" si="8"/>
        <v>74</v>
      </c>
      <c r="M28" s="345">
        <f t="shared" ca="1" si="9"/>
        <v>73</v>
      </c>
      <c r="N28" s="345">
        <f t="shared" ca="1" si="10"/>
        <v>85</v>
      </c>
      <c r="O28" s="345">
        <f t="shared" ca="1" si="11"/>
        <v>73</v>
      </c>
    </row>
    <row r="29" spans="1:16" x14ac:dyDescent="0.4">
      <c r="A29" s="215" t="s">
        <v>391</v>
      </c>
      <c r="B29" s="216" t="s">
        <v>226</v>
      </c>
      <c r="C29" s="179" t="s">
        <v>232</v>
      </c>
      <c r="D29" s="345">
        <f t="shared" ca="1" si="0"/>
        <v>2159</v>
      </c>
      <c r="E29" s="345">
        <f t="shared" ca="1" si="1"/>
        <v>63</v>
      </c>
      <c r="F29" s="345">
        <f t="shared" ca="1" si="2"/>
        <v>68</v>
      </c>
      <c r="G29" s="345">
        <f t="shared" ca="1" si="3"/>
        <v>18</v>
      </c>
      <c r="H29" s="345">
        <f t="shared" ca="1" si="4"/>
        <v>15</v>
      </c>
      <c r="I29" s="345">
        <f t="shared" ca="1" si="5"/>
        <v>2345</v>
      </c>
      <c r="J29" s="345">
        <f t="shared" ca="1" si="6"/>
        <v>76</v>
      </c>
      <c r="K29" s="345">
        <f t="shared" ca="1" si="7"/>
        <v>83</v>
      </c>
      <c r="L29" s="345">
        <f t="shared" ca="1" si="8"/>
        <v>81</v>
      </c>
      <c r="M29" s="345">
        <f t="shared" ca="1" si="9"/>
        <v>83</v>
      </c>
      <c r="N29" s="345">
        <f t="shared" ca="1" si="10"/>
        <v>60</v>
      </c>
      <c r="O29" s="345">
        <f t="shared" ca="1" si="11"/>
        <v>76</v>
      </c>
    </row>
    <row r="30" spans="1:16" x14ac:dyDescent="0.4">
      <c r="A30" s="215" t="s">
        <v>890</v>
      </c>
      <c r="B30" s="216" t="s">
        <v>226</v>
      </c>
      <c r="C30" s="179" t="s">
        <v>233</v>
      </c>
      <c r="D30" s="345">
        <f t="shared" ca="1" si="0"/>
        <v>3166</v>
      </c>
      <c r="E30" s="345">
        <f t="shared" ca="1" si="1"/>
        <v>51</v>
      </c>
      <c r="F30" s="345">
        <f t="shared" ca="1" si="2"/>
        <v>42</v>
      </c>
      <c r="G30" s="345" t="str">
        <f t="shared" ca="1" si="3"/>
        <v>x</v>
      </c>
      <c r="H30" s="345">
        <f t="shared" ca="1" si="4"/>
        <v>13</v>
      </c>
      <c r="I30" s="345">
        <f t="shared" ca="1" si="5"/>
        <v>3297</v>
      </c>
      <c r="J30" s="345">
        <f t="shared" ca="1" si="6"/>
        <v>78</v>
      </c>
      <c r="K30" s="345">
        <f t="shared" ca="1" si="7"/>
        <v>76</v>
      </c>
      <c r="L30" s="345">
        <f t="shared" ca="1" si="8"/>
        <v>90</v>
      </c>
      <c r="M30" s="345" t="str">
        <f t="shared" ca="1" si="9"/>
        <v>x</v>
      </c>
      <c r="N30" s="345">
        <f t="shared" ca="1" si="10"/>
        <v>69</v>
      </c>
      <c r="O30" s="345">
        <f t="shared" ca="1" si="11"/>
        <v>78</v>
      </c>
    </row>
    <row r="31" spans="1:16" x14ac:dyDescent="0.4">
      <c r="A31" s="215" t="s">
        <v>392</v>
      </c>
      <c r="B31" s="216" t="s">
        <v>226</v>
      </c>
      <c r="C31" s="179" t="s">
        <v>234</v>
      </c>
      <c r="D31" s="345">
        <f t="shared" ca="1" si="0"/>
        <v>1462</v>
      </c>
      <c r="E31" s="345">
        <f t="shared" ca="1" si="1"/>
        <v>30</v>
      </c>
      <c r="F31" s="345">
        <f t="shared" ca="1" si="2"/>
        <v>15</v>
      </c>
      <c r="G31" s="345" t="str">
        <f t="shared" ca="1" si="3"/>
        <v>x</v>
      </c>
      <c r="H31" s="345">
        <f t="shared" ca="1" si="4"/>
        <v>3</v>
      </c>
      <c r="I31" s="345">
        <f t="shared" ca="1" si="5"/>
        <v>1516</v>
      </c>
      <c r="J31" s="345">
        <f t="shared" ca="1" si="6"/>
        <v>77</v>
      </c>
      <c r="K31" s="345">
        <f t="shared" ca="1" si="7"/>
        <v>73</v>
      </c>
      <c r="L31" s="345">
        <f t="shared" ca="1" si="8"/>
        <v>60</v>
      </c>
      <c r="M31" s="345" t="str">
        <f t="shared" ca="1" si="9"/>
        <v>x</v>
      </c>
      <c r="N31" s="345" t="str">
        <f t="shared" ca="1" si="10"/>
        <v>x</v>
      </c>
      <c r="O31" s="345">
        <f t="shared" ca="1" si="11"/>
        <v>77</v>
      </c>
    </row>
    <row r="32" spans="1:16" x14ac:dyDescent="0.4">
      <c r="A32" s="215" t="s">
        <v>393</v>
      </c>
      <c r="B32" s="216" t="s">
        <v>226</v>
      </c>
      <c r="C32" s="179" t="s">
        <v>235</v>
      </c>
      <c r="D32" s="345">
        <f t="shared" ca="1" si="0"/>
        <v>1494</v>
      </c>
      <c r="E32" s="345">
        <f t="shared" ca="1" si="1"/>
        <v>42</v>
      </c>
      <c r="F32" s="345">
        <f t="shared" ca="1" si="2"/>
        <v>75</v>
      </c>
      <c r="G32" s="345">
        <f t="shared" ca="1" si="3"/>
        <v>12</v>
      </c>
      <c r="H32" s="345" t="str">
        <f t="shared" ca="1" si="4"/>
        <v>x</v>
      </c>
      <c r="I32" s="345">
        <f t="shared" ca="1" si="5"/>
        <v>1670</v>
      </c>
      <c r="J32" s="345">
        <f t="shared" ca="1" si="6"/>
        <v>79</v>
      </c>
      <c r="K32" s="345">
        <f t="shared" ca="1" si="7"/>
        <v>69</v>
      </c>
      <c r="L32" s="345">
        <f t="shared" ca="1" si="8"/>
        <v>84</v>
      </c>
      <c r="M32" s="345" t="str">
        <f t="shared" ca="1" si="9"/>
        <v>x</v>
      </c>
      <c r="N32" s="345" t="str">
        <f t="shared" ca="1" si="10"/>
        <v>x</v>
      </c>
      <c r="O32" s="345">
        <f t="shared" ca="1" si="11"/>
        <v>78</v>
      </c>
    </row>
    <row r="33" spans="1:15" x14ac:dyDescent="0.4">
      <c r="A33" s="215" t="s">
        <v>394</v>
      </c>
      <c r="B33" s="216" t="s">
        <v>226</v>
      </c>
      <c r="C33" s="179" t="s">
        <v>236</v>
      </c>
      <c r="D33" s="345">
        <f t="shared" ca="1" si="0"/>
        <v>2104</v>
      </c>
      <c r="E33" s="345">
        <f t="shared" ca="1" si="1"/>
        <v>70</v>
      </c>
      <c r="F33" s="345">
        <f t="shared" ca="1" si="2"/>
        <v>136</v>
      </c>
      <c r="G33" s="345">
        <f t="shared" ca="1" si="3"/>
        <v>29</v>
      </c>
      <c r="H33" s="345">
        <f t="shared" ca="1" si="4"/>
        <v>11</v>
      </c>
      <c r="I33" s="345">
        <f t="shared" ca="1" si="5"/>
        <v>2397</v>
      </c>
      <c r="J33" s="345">
        <f t="shared" ca="1" si="6"/>
        <v>76</v>
      </c>
      <c r="K33" s="345">
        <f t="shared" ca="1" si="7"/>
        <v>67</v>
      </c>
      <c r="L33" s="345">
        <f t="shared" ca="1" si="8"/>
        <v>82</v>
      </c>
      <c r="M33" s="345">
        <f t="shared" ca="1" si="9"/>
        <v>83</v>
      </c>
      <c r="N33" s="345">
        <f t="shared" ca="1" si="10"/>
        <v>100</v>
      </c>
      <c r="O33" s="345">
        <f t="shared" ca="1" si="11"/>
        <v>76</v>
      </c>
    </row>
    <row r="34" spans="1:15" x14ac:dyDescent="0.4">
      <c r="A34" s="215" t="s">
        <v>395</v>
      </c>
      <c r="B34" s="216" t="s">
        <v>226</v>
      </c>
      <c r="C34" s="179" t="s">
        <v>237</v>
      </c>
      <c r="D34" s="345">
        <f t="shared" ca="1" si="0"/>
        <v>2877</v>
      </c>
      <c r="E34" s="345">
        <f t="shared" ca="1" si="1"/>
        <v>48</v>
      </c>
      <c r="F34" s="345">
        <f t="shared" ca="1" si="2"/>
        <v>134</v>
      </c>
      <c r="G34" s="345">
        <f t="shared" ca="1" si="3"/>
        <v>19</v>
      </c>
      <c r="H34" s="345">
        <f t="shared" ca="1" si="4"/>
        <v>13</v>
      </c>
      <c r="I34" s="345">
        <f t="shared" ca="1" si="5"/>
        <v>3122</v>
      </c>
      <c r="J34" s="345">
        <f t="shared" ca="1" si="6"/>
        <v>76</v>
      </c>
      <c r="K34" s="345">
        <f t="shared" ca="1" si="7"/>
        <v>77</v>
      </c>
      <c r="L34" s="345">
        <f t="shared" ca="1" si="8"/>
        <v>72</v>
      </c>
      <c r="M34" s="345" t="str">
        <f t="shared" ca="1" si="9"/>
        <v>x</v>
      </c>
      <c r="N34" s="345">
        <f t="shared" ca="1" si="10"/>
        <v>77</v>
      </c>
      <c r="O34" s="345">
        <f t="shared" ca="1" si="11"/>
        <v>75</v>
      </c>
    </row>
    <row r="35" spans="1:15" x14ac:dyDescent="0.4">
      <c r="A35" s="215" t="s">
        <v>398</v>
      </c>
      <c r="B35" s="216" t="s">
        <v>238</v>
      </c>
      <c r="C35" s="179" t="s">
        <v>239</v>
      </c>
      <c r="D35" s="345">
        <f t="shared" ca="1" si="0"/>
        <v>1126</v>
      </c>
      <c r="E35" s="345">
        <f t="shared" ca="1" si="1"/>
        <v>72</v>
      </c>
      <c r="F35" s="345">
        <f t="shared" ca="1" si="2"/>
        <v>978</v>
      </c>
      <c r="G35" s="345">
        <f t="shared" ca="1" si="3"/>
        <v>23</v>
      </c>
      <c r="H35" s="345">
        <f t="shared" ca="1" si="4"/>
        <v>4</v>
      </c>
      <c r="I35" s="345">
        <f t="shared" ca="1" si="5"/>
        <v>2235</v>
      </c>
      <c r="J35" s="345">
        <f t="shared" ca="1" si="6"/>
        <v>75</v>
      </c>
      <c r="K35" s="345">
        <f t="shared" ca="1" si="7"/>
        <v>68</v>
      </c>
      <c r="L35" s="345">
        <f t="shared" ca="1" si="8"/>
        <v>75</v>
      </c>
      <c r="M35" s="345">
        <f t="shared" ca="1" si="9"/>
        <v>74</v>
      </c>
      <c r="N35" s="345">
        <f t="shared" ca="1" si="10"/>
        <v>100</v>
      </c>
      <c r="O35" s="345">
        <f t="shared" ca="1" si="11"/>
        <v>74</v>
      </c>
    </row>
    <row r="36" spans="1:15" x14ac:dyDescent="0.4">
      <c r="A36" s="215" t="s">
        <v>399</v>
      </c>
      <c r="B36" s="216" t="s">
        <v>238</v>
      </c>
      <c r="C36" s="179" t="s">
        <v>240</v>
      </c>
      <c r="D36" s="345">
        <f t="shared" ca="1" si="0"/>
        <v>1531</v>
      </c>
      <c r="E36" s="345">
        <f t="shared" ca="1" si="1"/>
        <v>43</v>
      </c>
      <c r="F36" s="345">
        <f t="shared" ca="1" si="2"/>
        <v>31</v>
      </c>
      <c r="G36" s="345">
        <f t="shared" ca="1" si="3"/>
        <v>5</v>
      </c>
      <c r="H36" s="345">
        <f t="shared" ca="1" si="4"/>
        <v>10</v>
      </c>
      <c r="I36" s="345">
        <f t="shared" ca="1" si="5"/>
        <v>1632</v>
      </c>
      <c r="J36" s="345">
        <f t="shared" ca="1" si="6"/>
        <v>74</v>
      </c>
      <c r="K36" s="345">
        <f t="shared" ca="1" si="7"/>
        <v>84</v>
      </c>
      <c r="L36" s="345">
        <f t="shared" ca="1" si="8"/>
        <v>65</v>
      </c>
      <c r="M36" s="345">
        <f t="shared" ca="1" si="9"/>
        <v>100</v>
      </c>
      <c r="N36" s="345">
        <f t="shared" ca="1" si="10"/>
        <v>50</v>
      </c>
      <c r="O36" s="345">
        <f t="shared" ca="1" si="11"/>
        <v>74</v>
      </c>
    </row>
    <row r="37" spans="1:15" x14ac:dyDescent="0.4">
      <c r="A37" s="215" t="s">
        <v>400</v>
      </c>
      <c r="B37" s="216" t="s">
        <v>238</v>
      </c>
      <c r="C37" s="179" t="s">
        <v>241</v>
      </c>
      <c r="D37" s="345">
        <f t="shared" ca="1" si="0"/>
        <v>2601</v>
      </c>
      <c r="E37" s="345">
        <f t="shared" ca="1" si="1"/>
        <v>180</v>
      </c>
      <c r="F37" s="345">
        <f t="shared" ca="1" si="2"/>
        <v>871</v>
      </c>
      <c r="G37" s="345">
        <f t="shared" ca="1" si="3"/>
        <v>210</v>
      </c>
      <c r="H37" s="345">
        <f t="shared" ca="1" si="4"/>
        <v>12</v>
      </c>
      <c r="I37" s="345">
        <f t="shared" ca="1" si="5"/>
        <v>3997</v>
      </c>
      <c r="J37" s="345">
        <f t="shared" ca="1" si="6"/>
        <v>72</v>
      </c>
      <c r="K37" s="345">
        <f t="shared" ca="1" si="7"/>
        <v>72</v>
      </c>
      <c r="L37" s="345">
        <f t="shared" ca="1" si="8"/>
        <v>75</v>
      </c>
      <c r="M37" s="345">
        <f t="shared" ca="1" si="9"/>
        <v>64</v>
      </c>
      <c r="N37" s="345" t="str">
        <f t="shared" ca="1" si="10"/>
        <v>x</v>
      </c>
      <c r="O37" s="345">
        <f t="shared" ca="1" si="11"/>
        <v>71</v>
      </c>
    </row>
    <row r="38" spans="1:15" x14ac:dyDescent="0.4">
      <c r="A38" s="215" t="s">
        <v>401</v>
      </c>
      <c r="B38" s="216" t="s">
        <v>238</v>
      </c>
      <c r="C38" s="179" t="s">
        <v>242</v>
      </c>
      <c r="D38" s="345">
        <f t="shared" ca="1" si="0"/>
        <v>1878</v>
      </c>
      <c r="E38" s="345">
        <f t="shared" ca="1" si="1"/>
        <v>86</v>
      </c>
      <c r="F38" s="345">
        <f t="shared" ca="1" si="2"/>
        <v>335</v>
      </c>
      <c r="G38" s="345">
        <f t="shared" ca="1" si="3"/>
        <v>46</v>
      </c>
      <c r="H38" s="345">
        <f t="shared" ca="1" si="4"/>
        <v>9</v>
      </c>
      <c r="I38" s="345">
        <f t="shared" ca="1" si="5"/>
        <v>2400</v>
      </c>
      <c r="J38" s="345">
        <f t="shared" ca="1" si="6"/>
        <v>73</v>
      </c>
      <c r="K38" s="345">
        <f t="shared" ca="1" si="7"/>
        <v>65</v>
      </c>
      <c r="L38" s="345">
        <f t="shared" ca="1" si="8"/>
        <v>74</v>
      </c>
      <c r="M38" s="345">
        <f t="shared" ca="1" si="9"/>
        <v>63</v>
      </c>
      <c r="N38" s="345">
        <f t="shared" ca="1" si="10"/>
        <v>100</v>
      </c>
      <c r="O38" s="345">
        <f t="shared" ca="1" si="11"/>
        <v>72</v>
      </c>
    </row>
    <row r="39" spans="1:15" x14ac:dyDescent="0.4">
      <c r="A39" s="215" t="s">
        <v>402</v>
      </c>
      <c r="B39" s="216" t="s">
        <v>238</v>
      </c>
      <c r="C39" s="179" t="s">
        <v>243</v>
      </c>
      <c r="D39" s="345">
        <f t="shared" ca="1" si="0"/>
        <v>3835</v>
      </c>
      <c r="E39" s="345">
        <f t="shared" ca="1" si="1"/>
        <v>148</v>
      </c>
      <c r="F39" s="345">
        <f t="shared" ca="1" si="2"/>
        <v>70</v>
      </c>
      <c r="G39" s="345">
        <f t="shared" ca="1" si="3"/>
        <v>11</v>
      </c>
      <c r="H39" s="345">
        <f t="shared" ca="1" si="4"/>
        <v>11</v>
      </c>
      <c r="I39" s="345">
        <f t="shared" ca="1" si="5"/>
        <v>4127</v>
      </c>
      <c r="J39" s="345">
        <f t="shared" ca="1" si="6"/>
        <v>75</v>
      </c>
      <c r="K39" s="345">
        <f t="shared" ca="1" si="7"/>
        <v>78</v>
      </c>
      <c r="L39" s="345">
        <f t="shared" ca="1" si="8"/>
        <v>73</v>
      </c>
      <c r="M39" s="345">
        <f t="shared" ca="1" si="9"/>
        <v>73</v>
      </c>
      <c r="N39" s="345">
        <f t="shared" ca="1" si="10"/>
        <v>73</v>
      </c>
      <c r="O39" s="345">
        <f t="shared" ca="1" si="11"/>
        <v>75</v>
      </c>
    </row>
    <row r="40" spans="1:15" x14ac:dyDescent="0.4">
      <c r="A40" s="215" t="s">
        <v>403</v>
      </c>
      <c r="B40" s="216" t="s">
        <v>238</v>
      </c>
      <c r="C40" s="179" t="s">
        <v>244</v>
      </c>
      <c r="D40" s="345">
        <f t="shared" ca="1" si="0"/>
        <v>3552</v>
      </c>
      <c r="E40" s="345">
        <f t="shared" ca="1" si="1"/>
        <v>97</v>
      </c>
      <c r="F40" s="345">
        <f t="shared" ca="1" si="2"/>
        <v>65</v>
      </c>
      <c r="G40" s="345">
        <f t="shared" ca="1" si="3"/>
        <v>13</v>
      </c>
      <c r="H40" s="345">
        <f t="shared" ca="1" si="4"/>
        <v>14</v>
      </c>
      <c r="I40" s="345">
        <f t="shared" ca="1" si="5"/>
        <v>3778</v>
      </c>
      <c r="J40" s="345">
        <f t="shared" ca="1" si="6"/>
        <v>74</v>
      </c>
      <c r="K40" s="345">
        <f t="shared" ca="1" si="7"/>
        <v>85</v>
      </c>
      <c r="L40" s="345">
        <f t="shared" ca="1" si="8"/>
        <v>74</v>
      </c>
      <c r="M40" s="345">
        <f t="shared" ca="1" si="9"/>
        <v>38</v>
      </c>
      <c r="N40" s="345" t="str">
        <f t="shared" ca="1" si="10"/>
        <v>x</v>
      </c>
      <c r="O40" s="345">
        <f t="shared" ca="1" si="11"/>
        <v>74</v>
      </c>
    </row>
    <row r="41" spans="1:15" x14ac:dyDescent="0.4">
      <c r="A41" s="215" t="s">
        <v>404</v>
      </c>
      <c r="B41" s="216" t="s">
        <v>238</v>
      </c>
      <c r="C41" s="179" t="s">
        <v>245</v>
      </c>
      <c r="D41" s="345">
        <f t="shared" ca="1" si="0"/>
        <v>4974</v>
      </c>
      <c r="E41" s="345">
        <f t="shared" ca="1" si="1"/>
        <v>91</v>
      </c>
      <c r="F41" s="345">
        <f t="shared" ca="1" si="2"/>
        <v>52</v>
      </c>
      <c r="G41" s="345">
        <f t="shared" ca="1" si="3"/>
        <v>4</v>
      </c>
      <c r="H41" s="345">
        <f t="shared" ca="1" si="4"/>
        <v>13</v>
      </c>
      <c r="I41" s="345">
        <f t="shared" ca="1" si="5"/>
        <v>5228</v>
      </c>
      <c r="J41" s="345">
        <f t="shared" ca="1" si="6"/>
        <v>69</v>
      </c>
      <c r="K41" s="345">
        <f t="shared" ca="1" si="7"/>
        <v>67</v>
      </c>
      <c r="L41" s="345">
        <f t="shared" ca="1" si="8"/>
        <v>81</v>
      </c>
      <c r="M41" s="345">
        <f t="shared" ca="1" si="9"/>
        <v>100</v>
      </c>
      <c r="N41" s="345" t="str">
        <f t="shared" ca="1" si="10"/>
        <v>x</v>
      </c>
      <c r="O41" s="345">
        <f t="shared" ca="1" si="11"/>
        <v>69</v>
      </c>
    </row>
    <row r="42" spans="1:15" x14ac:dyDescent="0.4">
      <c r="A42" s="215" t="s">
        <v>405</v>
      </c>
      <c r="B42" s="216" t="s">
        <v>238</v>
      </c>
      <c r="C42" s="179" t="s">
        <v>246</v>
      </c>
      <c r="D42" s="345">
        <f t="shared" ca="1" si="0"/>
        <v>1395</v>
      </c>
      <c r="E42" s="345">
        <f t="shared" ca="1" si="1"/>
        <v>37</v>
      </c>
      <c r="F42" s="345">
        <f t="shared" ca="1" si="2"/>
        <v>5</v>
      </c>
      <c r="G42" s="345" t="str">
        <f t="shared" ca="1" si="3"/>
        <v>x</v>
      </c>
      <c r="H42" s="345">
        <f t="shared" ca="1" si="4"/>
        <v>0</v>
      </c>
      <c r="I42" s="345">
        <f t="shared" ca="1" si="5"/>
        <v>1454</v>
      </c>
      <c r="J42" s="345">
        <f t="shared" ca="1" si="6"/>
        <v>67</v>
      </c>
      <c r="K42" s="345">
        <f t="shared" ca="1" si="7"/>
        <v>73</v>
      </c>
      <c r="L42" s="345">
        <f t="shared" ca="1" si="8"/>
        <v>100</v>
      </c>
      <c r="M42" s="345" t="str">
        <f t="shared" ca="1" si="9"/>
        <v>x</v>
      </c>
      <c r="N42" s="345" t="str">
        <f t="shared" ca="1" si="10"/>
        <v>.</v>
      </c>
      <c r="O42" s="345">
        <f t="shared" ca="1" si="11"/>
        <v>67</v>
      </c>
    </row>
    <row r="43" spans="1:15" x14ac:dyDescent="0.4">
      <c r="A43" s="215" t="s">
        <v>406</v>
      </c>
      <c r="B43" s="216" t="s">
        <v>238</v>
      </c>
      <c r="C43" s="179" t="s">
        <v>247</v>
      </c>
      <c r="D43" s="345">
        <f t="shared" ca="1" si="0"/>
        <v>1730</v>
      </c>
      <c r="E43" s="345">
        <f t="shared" ca="1" si="1"/>
        <v>37</v>
      </c>
      <c r="F43" s="345">
        <f t="shared" ca="1" si="2"/>
        <v>35</v>
      </c>
      <c r="G43" s="345">
        <f t="shared" ca="1" si="3"/>
        <v>10</v>
      </c>
      <c r="H43" s="345">
        <f t="shared" ca="1" si="4"/>
        <v>3</v>
      </c>
      <c r="I43" s="345">
        <f t="shared" ca="1" si="5"/>
        <v>1831</v>
      </c>
      <c r="J43" s="345">
        <f t="shared" ca="1" si="6"/>
        <v>67</v>
      </c>
      <c r="K43" s="345">
        <f t="shared" ca="1" si="7"/>
        <v>73</v>
      </c>
      <c r="L43" s="345">
        <f t="shared" ca="1" si="8"/>
        <v>91</v>
      </c>
      <c r="M43" s="345" t="str">
        <f t="shared" ca="1" si="9"/>
        <v>x</v>
      </c>
      <c r="N43" s="345">
        <f t="shared" ca="1" si="10"/>
        <v>100</v>
      </c>
      <c r="O43" s="345">
        <f t="shared" ca="1" si="11"/>
        <v>68</v>
      </c>
    </row>
    <row r="44" spans="1:15" x14ac:dyDescent="0.4">
      <c r="A44" s="215" t="s">
        <v>407</v>
      </c>
      <c r="B44" s="216" t="s">
        <v>238</v>
      </c>
      <c r="C44" s="179" t="s">
        <v>248</v>
      </c>
      <c r="D44" s="345">
        <f t="shared" ca="1" si="0"/>
        <v>11682</v>
      </c>
      <c r="E44" s="345">
        <f t="shared" ca="1" si="1"/>
        <v>477</v>
      </c>
      <c r="F44" s="345">
        <f t="shared" ca="1" si="2"/>
        <v>1624</v>
      </c>
      <c r="G44" s="345">
        <f t="shared" ca="1" si="3"/>
        <v>48</v>
      </c>
      <c r="H44" s="345">
        <f t="shared" ca="1" si="4"/>
        <v>34</v>
      </c>
      <c r="I44" s="345">
        <f t="shared" ca="1" si="5"/>
        <v>14020</v>
      </c>
      <c r="J44" s="345">
        <f t="shared" ca="1" si="6"/>
        <v>74</v>
      </c>
      <c r="K44" s="345">
        <f t="shared" ca="1" si="7"/>
        <v>73</v>
      </c>
      <c r="L44" s="345">
        <f t="shared" ca="1" si="8"/>
        <v>73</v>
      </c>
      <c r="M44" s="345">
        <f t="shared" ca="1" si="9"/>
        <v>73</v>
      </c>
      <c r="N44" s="345">
        <f t="shared" ca="1" si="10"/>
        <v>76</v>
      </c>
      <c r="O44" s="345">
        <f t="shared" ca="1" si="11"/>
        <v>74</v>
      </c>
    </row>
    <row r="45" spans="1:15" x14ac:dyDescent="0.4">
      <c r="A45" s="215" t="s">
        <v>408</v>
      </c>
      <c r="B45" s="216" t="s">
        <v>238</v>
      </c>
      <c r="C45" s="179" t="s">
        <v>249</v>
      </c>
      <c r="D45" s="345">
        <f t="shared" ca="1" si="0"/>
        <v>4026</v>
      </c>
      <c r="E45" s="345">
        <f t="shared" ca="1" si="1"/>
        <v>265</v>
      </c>
      <c r="F45" s="345">
        <f t="shared" ca="1" si="2"/>
        <v>245</v>
      </c>
      <c r="G45" s="345">
        <f t="shared" ca="1" si="3"/>
        <v>227</v>
      </c>
      <c r="H45" s="345">
        <f t="shared" ca="1" si="4"/>
        <v>85</v>
      </c>
      <c r="I45" s="345">
        <f t="shared" ca="1" si="5"/>
        <v>5098</v>
      </c>
      <c r="J45" s="345">
        <f t="shared" ca="1" si="6"/>
        <v>64</v>
      </c>
      <c r="K45" s="345">
        <f t="shared" ca="1" si="7"/>
        <v>63</v>
      </c>
      <c r="L45" s="345">
        <f t="shared" ca="1" si="8"/>
        <v>66</v>
      </c>
      <c r="M45" s="345">
        <f t="shared" ca="1" si="9"/>
        <v>70</v>
      </c>
      <c r="N45" s="345">
        <f t="shared" ca="1" si="10"/>
        <v>67</v>
      </c>
      <c r="O45" s="345">
        <f t="shared" ca="1" si="11"/>
        <v>64</v>
      </c>
    </row>
    <row r="46" spans="1:15" x14ac:dyDescent="0.4">
      <c r="A46" s="215" t="s">
        <v>409</v>
      </c>
      <c r="B46" s="216" t="s">
        <v>238</v>
      </c>
      <c r="C46" s="179" t="s">
        <v>250</v>
      </c>
      <c r="D46" s="345">
        <f t="shared" ca="1" si="0"/>
        <v>2969</v>
      </c>
      <c r="E46" s="345">
        <f t="shared" ca="1" si="1"/>
        <v>579</v>
      </c>
      <c r="F46" s="345">
        <f t="shared" ca="1" si="2"/>
        <v>1580</v>
      </c>
      <c r="G46" s="345">
        <f t="shared" ca="1" si="3"/>
        <v>1208</v>
      </c>
      <c r="H46" s="345">
        <f t="shared" ca="1" si="4"/>
        <v>110</v>
      </c>
      <c r="I46" s="345">
        <f t="shared" ca="1" si="5"/>
        <v>7075</v>
      </c>
      <c r="J46" s="345">
        <f t="shared" ca="1" si="6"/>
        <v>71</v>
      </c>
      <c r="K46" s="345">
        <f t="shared" ca="1" si="7"/>
        <v>75</v>
      </c>
      <c r="L46" s="345">
        <f t="shared" ca="1" si="8"/>
        <v>68</v>
      </c>
      <c r="M46" s="345">
        <f t="shared" ca="1" si="9"/>
        <v>73</v>
      </c>
      <c r="N46" s="345">
        <f t="shared" ca="1" si="10"/>
        <v>82</v>
      </c>
      <c r="O46" s="345">
        <f t="shared" ca="1" si="11"/>
        <v>70</v>
      </c>
    </row>
    <row r="47" spans="1:15" x14ac:dyDescent="0.4">
      <c r="A47" s="215" t="s">
        <v>410</v>
      </c>
      <c r="B47" s="216" t="s">
        <v>238</v>
      </c>
      <c r="C47" s="179" t="s">
        <v>251</v>
      </c>
      <c r="D47" s="345">
        <f t="shared" ca="1" si="0"/>
        <v>1933</v>
      </c>
      <c r="E47" s="345">
        <f t="shared" ca="1" si="1"/>
        <v>148</v>
      </c>
      <c r="F47" s="345">
        <f t="shared" ca="1" si="2"/>
        <v>1229</v>
      </c>
      <c r="G47" s="345">
        <f t="shared" ca="1" si="3"/>
        <v>104</v>
      </c>
      <c r="H47" s="345">
        <f t="shared" ca="1" si="4"/>
        <v>21</v>
      </c>
      <c r="I47" s="345">
        <f t="shared" ca="1" si="5"/>
        <v>3533</v>
      </c>
      <c r="J47" s="345">
        <f t="shared" ca="1" si="6"/>
        <v>70</v>
      </c>
      <c r="K47" s="345">
        <f t="shared" ca="1" si="7"/>
        <v>74</v>
      </c>
      <c r="L47" s="345">
        <f t="shared" ca="1" si="8"/>
        <v>65</v>
      </c>
      <c r="M47" s="345">
        <f t="shared" ca="1" si="9"/>
        <v>56</v>
      </c>
      <c r="N47" s="345">
        <f t="shared" ca="1" si="10"/>
        <v>76</v>
      </c>
      <c r="O47" s="345">
        <f t="shared" ca="1" si="11"/>
        <v>67</v>
      </c>
    </row>
    <row r="48" spans="1:15" x14ac:dyDescent="0.4">
      <c r="A48" s="215" t="s">
        <v>411</v>
      </c>
      <c r="B48" s="216" t="s">
        <v>238</v>
      </c>
      <c r="C48" s="179" t="s">
        <v>252</v>
      </c>
      <c r="D48" s="345">
        <f t="shared" ca="1" si="0"/>
        <v>1929</v>
      </c>
      <c r="E48" s="345">
        <f t="shared" ca="1" si="1"/>
        <v>146</v>
      </c>
      <c r="F48" s="345">
        <f t="shared" ca="1" si="2"/>
        <v>759</v>
      </c>
      <c r="G48" s="345">
        <f t="shared" ca="1" si="3"/>
        <v>121</v>
      </c>
      <c r="H48" s="345">
        <f t="shared" ca="1" si="4"/>
        <v>8</v>
      </c>
      <c r="I48" s="345">
        <f t="shared" ca="1" si="5"/>
        <v>3027</v>
      </c>
      <c r="J48" s="345">
        <f t="shared" ca="1" si="6"/>
        <v>71</v>
      </c>
      <c r="K48" s="345">
        <f t="shared" ca="1" si="7"/>
        <v>77</v>
      </c>
      <c r="L48" s="345">
        <f t="shared" ca="1" si="8"/>
        <v>71</v>
      </c>
      <c r="M48" s="345">
        <f t="shared" ca="1" si="9"/>
        <v>68</v>
      </c>
      <c r="N48" s="345" t="str">
        <f t="shared" ca="1" si="10"/>
        <v>x</v>
      </c>
      <c r="O48" s="345">
        <f t="shared" ca="1" si="11"/>
        <v>71</v>
      </c>
    </row>
    <row r="49" spans="1:15" x14ac:dyDescent="0.4">
      <c r="A49" s="215" t="s">
        <v>412</v>
      </c>
      <c r="B49" s="216" t="s">
        <v>238</v>
      </c>
      <c r="C49" s="179" t="s">
        <v>253</v>
      </c>
      <c r="D49" s="345">
        <f t="shared" ca="1" si="0"/>
        <v>2370</v>
      </c>
      <c r="E49" s="345">
        <f t="shared" ca="1" si="1"/>
        <v>238</v>
      </c>
      <c r="F49" s="345">
        <f t="shared" ca="1" si="2"/>
        <v>96</v>
      </c>
      <c r="G49" s="345">
        <f t="shared" ca="1" si="3"/>
        <v>186</v>
      </c>
      <c r="H49" s="345">
        <f t="shared" ca="1" si="4"/>
        <v>8</v>
      </c>
      <c r="I49" s="345">
        <f t="shared" ca="1" si="5"/>
        <v>3070</v>
      </c>
      <c r="J49" s="345">
        <f t="shared" ca="1" si="6"/>
        <v>76</v>
      </c>
      <c r="K49" s="345">
        <f t="shared" ca="1" si="7"/>
        <v>74</v>
      </c>
      <c r="L49" s="345">
        <f t="shared" ca="1" si="8"/>
        <v>77</v>
      </c>
      <c r="M49" s="345">
        <f t="shared" ca="1" si="9"/>
        <v>73</v>
      </c>
      <c r="N49" s="345" t="str">
        <f t="shared" ca="1" si="10"/>
        <v>x</v>
      </c>
      <c r="O49" s="345">
        <f t="shared" ca="1" si="11"/>
        <v>74</v>
      </c>
    </row>
    <row r="50" spans="1:15" x14ac:dyDescent="0.4">
      <c r="A50" s="215" t="s">
        <v>413</v>
      </c>
      <c r="B50" s="216" t="s">
        <v>238</v>
      </c>
      <c r="C50" s="179" t="s">
        <v>254</v>
      </c>
      <c r="D50" s="345">
        <f t="shared" ca="1" si="0"/>
        <v>2796</v>
      </c>
      <c r="E50" s="345">
        <f t="shared" ca="1" si="1"/>
        <v>70</v>
      </c>
      <c r="F50" s="345">
        <f t="shared" ca="1" si="2"/>
        <v>31</v>
      </c>
      <c r="G50" s="345">
        <f t="shared" ca="1" si="3"/>
        <v>8</v>
      </c>
      <c r="H50" s="345">
        <f t="shared" ca="1" si="4"/>
        <v>10</v>
      </c>
      <c r="I50" s="345">
        <f t="shared" ca="1" si="5"/>
        <v>2965</v>
      </c>
      <c r="J50" s="345">
        <f t="shared" ca="1" si="6"/>
        <v>71</v>
      </c>
      <c r="K50" s="345">
        <f t="shared" ca="1" si="7"/>
        <v>70</v>
      </c>
      <c r="L50" s="345">
        <f t="shared" ca="1" si="8"/>
        <v>74</v>
      </c>
      <c r="M50" s="345" t="str">
        <f t="shared" ca="1" si="9"/>
        <v>x</v>
      </c>
      <c r="N50" s="345" t="str">
        <f t="shared" ca="1" si="10"/>
        <v>x</v>
      </c>
      <c r="O50" s="345">
        <f t="shared" ca="1" si="11"/>
        <v>70</v>
      </c>
    </row>
    <row r="51" spans="1:15" x14ac:dyDescent="0.4">
      <c r="A51" s="215" t="s">
        <v>414</v>
      </c>
      <c r="B51" s="216" t="s">
        <v>238</v>
      </c>
      <c r="C51" s="179" t="s">
        <v>568</v>
      </c>
      <c r="D51" s="345">
        <f t="shared" ca="1" si="0"/>
        <v>1995</v>
      </c>
      <c r="E51" s="345">
        <f t="shared" ca="1" si="1"/>
        <v>40</v>
      </c>
      <c r="F51" s="345">
        <f t="shared" ca="1" si="2"/>
        <v>12</v>
      </c>
      <c r="G51" s="345">
        <f t="shared" ca="1" si="3"/>
        <v>4</v>
      </c>
      <c r="H51" s="345">
        <f t="shared" ca="1" si="4"/>
        <v>6</v>
      </c>
      <c r="I51" s="345">
        <f t="shared" ca="1" si="5"/>
        <v>2072</v>
      </c>
      <c r="J51" s="345">
        <f t="shared" ca="1" si="6"/>
        <v>68</v>
      </c>
      <c r="K51" s="345">
        <f t="shared" ca="1" si="7"/>
        <v>70</v>
      </c>
      <c r="L51" s="345">
        <f t="shared" ca="1" si="8"/>
        <v>58</v>
      </c>
      <c r="M51" s="345" t="str">
        <f t="shared" ca="1" si="9"/>
        <v>x</v>
      </c>
      <c r="N51" s="345" t="str">
        <f t="shared" ca="1" si="10"/>
        <v>x</v>
      </c>
      <c r="O51" s="345">
        <f t="shared" ca="1" si="11"/>
        <v>68</v>
      </c>
    </row>
    <row r="52" spans="1:15" x14ac:dyDescent="0.4">
      <c r="A52" s="215" t="s">
        <v>415</v>
      </c>
      <c r="B52" s="216" t="s">
        <v>238</v>
      </c>
      <c r="C52" s="179" t="s">
        <v>255</v>
      </c>
      <c r="D52" s="345">
        <f t="shared" ca="1" si="0"/>
        <v>2910</v>
      </c>
      <c r="E52" s="345">
        <f t="shared" ca="1" si="1"/>
        <v>206</v>
      </c>
      <c r="F52" s="345">
        <f t="shared" ca="1" si="2"/>
        <v>239</v>
      </c>
      <c r="G52" s="345">
        <f t="shared" ca="1" si="3"/>
        <v>44</v>
      </c>
      <c r="H52" s="345">
        <f t="shared" ca="1" si="4"/>
        <v>20</v>
      </c>
      <c r="I52" s="345">
        <f t="shared" ca="1" si="5"/>
        <v>3473</v>
      </c>
      <c r="J52" s="345">
        <f t="shared" ca="1" si="6"/>
        <v>76</v>
      </c>
      <c r="K52" s="345">
        <f t="shared" ca="1" si="7"/>
        <v>76</v>
      </c>
      <c r="L52" s="345">
        <f t="shared" ca="1" si="8"/>
        <v>77</v>
      </c>
      <c r="M52" s="345">
        <f t="shared" ca="1" si="9"/>
        <v>75</v>
      </c>
      <c r="N52" s="345">
        <f t="shared" ca="1" si="10"/>
        <v>75</v>
      </c>
      <c r="O52" s="345">
        <f t="shared" ca="1" si="11"/>
        <v>76</v>
      </c>
    </row>
    <row r="53" spans="1:15" x14ac:dyDescent="0.4">
      <c r="A53" s="215" t="s">
        <v>416</v>
      </c>
      <c r="B53" s="216" t="s">
        <v>238</v>
      </c>
      <c r="C53" s="179" t="s">
        <v>257</v>
      </c>
      <c r="D53" s="345">
        <f t="shared" ca="1" si="0"/>
        <v>2399</v>
      </c>
      <c r="E53" s="345">
        <f t="shared" ca="1" si="1"/>
        <v>134</v>
      </c>
      <c r="F53" s="345">
        <f t="shared" ca="1" si="2"/>
        <v>302</v>
      </c>
      <c r="G53" s="345">
        <f t="shared" ca="1" si="3"/>
        <v>55</v>
      </c>
      <c r="H53" s="345">
        <f t="shared" ca="1" si="4"/>
        <v>10</v>
      </c>
      <c r="I53" s="345">
        <f t="shared" ca="1" si="5"/>
        <v>2937</v>
      </c>
      <c r="J53" s="345">
        <f t="shared" ca="1" si="6"/>
        <v>71</v>
      </c>
      <c r="K53" s="345">
        <f t="shared" ca="1" si="7"/>
        <v>73</v>
      </c>
      <c r="L53" s="345">
        <f t="shared" ca="1" si="8"/>
        <v>66</v>
      </c>
      <c r="M53" s="345">
        <f t="shared" ca="1" si="9"/>
        <v>75</v>
      </c>
      <c r="N53" s="345">
        <f t="shared" ca="1" si="10"/>
        <v>40</v>
      </c>
      <c r="O53" s="345">
        <f t="shared" ca="1" si="11"/>
        <v>70</v>
      </c>
    </row>
    <row r="54" spans="1:15" x14ac:dyDescent="0.4">
      <c r="A54" s="215" t="s">
        <v>417</v>
      </c>
      <c r="B54" s="216" t="s">
        <v>238</v>
      </c>
      <c r="C54" s="179" t="s">
        <v>258</v>
      </c>
      <c r="D54" s="345">
        <f t="shared" ca="1" si="0"/>
        <v>2142</v>
      </c>
      <c r="E54" s="345">
        <f t="shared" ca="1" si="1"/>
        <v>201</v>
      </c>
      <c r="F54" s="345">
        <f t="shared" ca="1" si="2"/>
        <v>368</v>
      </c>
      <c r="G54" s="345">
        <f t="shared" ca="1" si="3"/>
        <v>109</v>
      </c>
      <c r="H54" s="345">
        <f t="shared" ca="1" si="4"/>
        <v>42</v>
      </c>
      <c r="I54" s="345">
        <f t="shared" ca="1" si="5"/>
        <v>2959</v>
      </c>
      <c r="J54" s="345">
        <f t="shared" ca="1" si="6"/>
        <v>79</v>
      </c>
      <c r="K54" s="345">
        <f t="shared" ca="1" si="7"/>
        <v>76</v>
      </c>
      <c r="L54" s="345">
        <f t="shared" ca="1" si="8"/>
        <v>79</v>
      </c>
      <c r="M54" s="345">
        <f t="shared" ca="1" si="9"/>
        <v>85</v>
      </c>
      <c r="N54" s="345">
        <f t="shared" ca="1" si="10"/>
        <v>79</v>
      </c>
      <c r="O54" s="345">
        <f t="shared" ca="1" si="11"/>
        <v>79</v>
      </c>
    </row>
    <row r="55" spans="1:15" x14ac:dyDescent="0.4">
      <c r="A55" s="215" t="s">
        <v>418</v>
      </c>
      <c r="B55" s="216" t="s">
        <v>238</v>
      </c>
      <c r="C55" s="179" t="s">
        <v>259</v>
      </c>
      <c r="D55" s="345">
        <f t="shared" ca="1" si="0"/>
        <v>2310</v>
      </c>
      <c r="E55" s="345">
        <f t="shared" ca="1" si="1"/>
        <v>96</v>
      </c>
      <c r="F55" s="345">
        <f t="shared" ca="1" si="2"/>
        <v>83</v>
      </c>
      <c r="G55" s="345">
        <f t="shared" ca="1" si="3"/>
        <v>16</v>
      </c>
      <c r="H55" s="345">
        <f t="shared" ca="1" si="4"/>
        <v>12</v>
      </c>
      <c r="I55" s="345">
        <f t="shared" ca="1" si="5"/>
        <v>2541</v>
      </c>
      <c r="J55" s="345">
        <f t="shared" ca="1" si="6"/>
        <v>76</v>
      </c>
      <c r="K55" s="345">
        <f t="shared" ca="1" si="7"/>
        <v>83</v>
      </c>
      <c r="L55" s="345">
        <f t="shared" ca="1" si="8"/>
        <v>76</v>
      </c>
      <c r="M55" s="345">
        <f t="shared" ca="1" si="9"/>
        <v>81</v>
      </c>
      <c r="N55" s="345" t="str">
        <f t="shared" ca="1" si="10"/>
        <v>x</v>
      </c>
      <c r="O55" s="345">
        <f t="shared" ca="1" si="11"/>
        <v>76</v>
      </c>
    </row>
    <row r="56" spans="1:15" x14ac:dyDescent="0.4">
      <c r="A56" s="215" t="s">
        <v>419</v>
      </c>
      <c r="B56" s="216" t="s">
        <v>238</v>
      </c>
      <c r="C56" s="179" t="s">
        <v>260</v>
      </c>
      <c r="D56" s="345">
        <f t="shared" ca="1" si="0"/>
        <v>3584</v>
      </c>
      <c r="E56" s="345">
        <f t="shared" ca="1" si="1"/>
        <v>84</v>
      </c>
      <c r="F56" s="345">
        <f t="shared" ca="1" si="2"/>
        <v>46</v>
      </c>
      <c r="G56" s="345">
        <f t="shared" ca="1" si="3"/>
        <v>38</v>
      </c>
      <c r="H56" s="345">
        <f t="shared" ca="1" si="4"/>
        <v>12</v>
      </c>
      <c r="I56" s="345">
        <f t="shared" ca="1" si="5"/>
        <v>3832</v>
      </c>
      <c r="J56" s="345">
        <f t="shared" ca="1" si="6"/>
        <v>74</v>
      </c>
      <c r="K56" s="345">
        <f t="shared" ca="1" si="7"/>
        <v>80</v>
      </c>
      <c r="L56" s="345">
        <f t="shared" ca="1" si="8"/>
        <v>72</v>
      </c>
      <c r="M56" s="345">
        <f t="shared" ca="1" si="9"/>
        <v>74</v>
      </c>
      <c r="N56" s="345">
        <f t="shared" ca="1" si="10"/>
        <v>75</v>
      </c>
      <c r="O56" s="345">
        <f t="shared" ca="1" si="11"/>
        <v>74</v>
      </c>
    </row>
    <row r="57" spans="1:15" x14ac:dyDescent="0.4">
      <c r="A57" s="215" t="s">
        <v>420</v>
      </c>
      <c r="B57" s="216" t="s">
        <v>238</v>
      </c>
      <c r="C57" s="179" t="s">
        <v>261</v>
      </c>
      <c r="D57" s="345">
        <f t="shared" ca="1" si="0"/>
        <v>3481</v>
      </c>
      <c r="E57" s="345">
        <f t="shared" ca="1" si="1"/>
        <v>112</v>
      </c>
      <c r="F57" s="345">
        <f t="shared" ca="1" si="2"/>
        <v>77</v>
      </c>
      <c r="G57" s="345">
        <f t="shared" ca="1" si="3"/>
        <v>9</v>
      </c>
      <c r="H57" s="345">
        <f t="shared" ca="1" si="4"/>
        <v>21</v>
      </c>
      <c r="I57" s="345">
        <f t="shared" ca="1" si="5"/>
        <v>3741</v>
      </c>
      <c r="J57" s="345">
        <f t="shared" ca="1" si="6"/>
        <v>71</v>
      </c>
      <c r="K57" s="345">
        <f t="shared" ca="1" si="7"/>
        <v>77</v>
      </c>
      <c r="L57" s="345">
        <f t="shared" ca="1" si="8"/>
        <v>78</v>
      </c>
      <c r="M57" s="345">
        <f t="shared" ca="1" si="9"/>
        <v>33</v>
      </c>
      <c r="N57" s="345">
        <f t="shared" ca="1" si="10"/>
        <v>57</v>
      </c>
      <c r="O57" s="345">
        <f t="shared" ca="1" si="11"/>
        <v>71</v>
      </c>
    </row>
    <row r="58" spans="1:15" x14ac:dyDescent="0.4">
      <c r="A58" s="215" t="s">
        <v>422</v>
      </c>
      <c r="B58" s="216" t="s">
        <v>262</v>
      </c>
      <c r="C58" s="179" t="s">
        <v>263</v>
      </c>
      <c r="D58" s="345">
        <f t="shared" ca="1" si="0"/>
        <v>2639</v>
      </c>
      <c r="E58" s="345">
        <f t="shared" ca="1" si="1"/>
        <v>74</v>
      </c>
      <c r="F58" s="345">
        <f t="shared" ca="1" si="2"/>
        <v>17</v>
      </c>
      <c r="G58" s="345">
        <f t="shared" ca="1" si="3"/>
        <v>29</v>
      </c>
      <c r="H58" s="345">
        <f t="shared" ca="1" si="4"/>
        <v>0</v>
      </c>
      <c r="I58" s="345">
        <f t="shared" ca="1" si="5"/>
        <v>2776</v>
      </c>
      <c r="J58" s="345">
        <f t="shared" ca="1" si="6"/>
        <v>70</v>
      </c>
      <c r="K58" s="345">
        <f t="shared" ca="1" si="7"/>
        <v>81</v>
      </c>
      <c r="L58" s="345">
        <f t="shared" ca="1" si="8"/>
        <v>59</v>
      </c>
      <c r="M58" s="345">
        <f t="shared" ca="1" si="9"/>
        <v>83</v>
      </c>
      <c r="N58" s="345" t="str">
        <f t="shared" ca="1" si="10"/>
        <v>.</v>
      </c>
      <c r="O58" s="345">
        <f t="shared" ca="1" si="11"/>
        <v>70</v>
      </c>
    </row>
    <row r="59" spans="1:15" x14ac:dyDescent="0.4">
      <c r="A59" s="215" t="s">
        <v>423</v>
      </c>
      <c r="B59" s="216" t="s">
        <v>262</v>
      </c>
      <c r="C59" s="179" t="s">
        <v>264</v>
      </c>
      <c r="D59" s="345">
        <f t="shared" ca="1" si="0"/>
        <v>3847</v>
      </c>
      <c r="E59" s="345">
        <f t="shared" ca="1" si="1"/>
        <v>476</v>
      </c>
      <c r="F59" s="345">
        <f t="shared" ca="1" si="2"/>
        <v>3427</v>
      </c>
      <c r="G59" s="345">
        <f t="shared" ca="1" si="3"/>
        <v>105</v>
      </c>
      <c r="H59" s="345">
        <f t="shared" ca="1" si="4"/>
        <v>14</v>
      </c>
      <c r="I59" s="345">
        <f t="shared" ca="1" si="5"/>
        <v>8039</v>
      </c>
      <c r="J59" s="345">
        <f t="shared" ca="1" si="6"/>
        <v>69</v>
      </c>
      <c r="K59" s="345">
        <f t="shared" ca="1" si="7"/>
        <v>70</v>
      </c>
      <c r="L59" s="345">
        <f t="shared" ca="1" si="8"/>
        <v>72</v>
      </c>
      <c r="M59" s="345">
        <f t="shared" ca="1" si="9"/>
        <v>66</v>
      </c>
      <c r="N59" s="345" t="str">
        <f t="shared" ca="1" si="10"/>
        <v>x</v>
      </c>
      <c r="O59" s="345">
        <f t="shared" ca="1" si="11"/>
        <v>70</v>
      </c>
    </row>
    <row r="60" spans="1:15" x14ac:dyDescent="0.4">
      <c r="A60" s="215" t="s">
        <v>424</v>
      </c>
      <c r="B60" s="216" t="s">
        <v>262</v>
      </c>
      <c r="C60" s="179" t="s">
        <v>265</v>
      </c>
      <c r="D60" s="345">
        <f t="shared" ca="1" si="0"/>
        <v>2161</v>
      </c>
      <c r="E60" s="345">
        <f t="shared" ca="1" si="1"/>
        <v>106</v>
      </c>
      <c r="F60" s="345">
        <f t="shared" ca="1" si="2"/>
        <v>436</v>
      </c>
      <c r="G60" s="345">
        <f t="shared" ca="1" si="3"/>
        <v>18</v>
      </c>
      <c r="H60" s="345">
        <f t="shared" ca="1" si="4"/>
        <v>7</v>
      </c>
      <c r="I60" s="345">
        <f t="shared" ca="1" si="5"/>
        <v>2767</v>
      </c>
      <c r="J60" s="345">
        <f t="shared" ca="1" si="6"/>
        <v>68</v>
      </c>
      <c r="K60" s="345">
        <f t="shared" ca="1" si="7"/>
        <v>69</v>
      </c>
      <c r="L60" s="345">
        <f t="shared" ca="1" si="8"/>
        <v>58</v>
      </c>
      <c r="M60" s="345">
        <f t="shared" ca="1" si="9"/>
        <v>72</v>
      </c>
      <c r="N60" s="345">
        <f t="shared" ca="1" si="10"/>
        <v>57</v>
      </c>
      <c r="O60" s="345">
        <f t="shared" ca="1" si="11"/>
        <v>66</v>
      </c>
    </row>
    <row r="61" spans="1:15" x14ac:dyDescent="0.4">
      <c r="A61" s="215" t="s">
        <v>425</v>
      </c>
      <c r="B61" s="216" t="s">
        <v>262</v>
      </c>
      <c r="C61" s="179" t="s">
        <v>266</v>
      </c>
      <c r="D61" s="345">
        <f t="shared" ca="1" si="0"/>
        <v>3373</v>
      </c>
      <c r="E61" s="345">
        <f t="shared" ca="1" si="1"/>
        <v>122</v>
      </c>
      <c r="F61" s="345">
        <f t="shared" ca="1" si="2"/>
        <v>116</v>
      </c>
      <c r="G61" s="345">
        <f t="shared" ca="1" si="3"/>
        <v>31</v>
      </c>
      <c r="H61" s="345">
        <f t="shared" ca="1" si="4"/>
        <v>19</v>
      </c>
      <c r="I61" s="345">
        <f t="shared" ca="1" si="5"/>
        <v>3733</v>
      </c>
      <c r="J61" s="345">
        <f t="shared" ca="1" si="6"/>
        <v>70</v>
      </c>
      <c r="K61" s="345">
        <f t="shared" ca="1" si="7"/>
        <v>74</v>
      </c>
      <c r="L61" s="345">
        <f t="shared" ca="1" si="8"/>
        <v>69</v>
      </c>
      <c r="M61" s="345">
        <f t="shared" ca="1" si="9"/>
        <v>71</v>
      </c>
      <c r="N61" s="345">
        <f t="shared" ca="1" si="10"/>
        <v>63</v>
      </c>
      <c r="O61" s="345">
        <f t="shared" ca="1" si="11"/>
        <v>70</v>
      </c>
    </row>
    <row r="62" spans="1:15" x14ac:dyDescent="0.4">
      <c r="A62" s="215" t="s">
        <v>426</v>
      </c>
      <c r="B62" s="216" t="s">
        <v>262</v>
      </c>
      <c r="C62" s="179" t="s">
        <v>267</v>
      </c>
      <c r="D62" s="345">
        <f t="shared" ca="1" si="0"/>
        <v>3306</v>
      </c>
      <c r="E62" s="345">
        <f t="shared" ca="1" si="1"/>
        <v>96</v>
      </c>
      <c r="F62" s="345">
        <f t="shared" ca="1" si="2"/>
        <v>26</v>
      </c>
      <c r="G62" s="345">
        <f t="shared" ca="1" si="3"/>
        <v>5</v>
      </c>
      <c r="H62" s="345">
        <f t="shared" ca="1" si="4"/>
        <v>4</v>
      </c>
      <c r="I62" s="345">
        <f t="shared" ca="1" si="5"/>
        <v>3469</v>
      </c>
      <c r="J62" s="345">
        <f t="shared" ca="1" si="6"/>
        <v>75</v>
      </c>
      <c r="K62" s="345">
        <f t="shared" ca="1" si="7"/>
        <v>83</v>
      </c>
      <c r="L62" s="345">
        <f t="shared" ca="1" si="8"/>
        <v>88</v>
      </c>
      <c r="M62" s="345" t="str">
        <f t="shared" ca="1" si="9"/>
        <v>x</v>
      </c>
      <c r="N62" s="345">
        <f t="shared" ca="1" si="10"/>
        <v>100</v>
      </c>
      <c r="O62" s="345">
        <f t="shared" ca="1" si="11"/>
        <v>76</v>
      </c>
    </row>
    <row r="63" spans="1:15" x14ac:dyDescent="0.4">
      <c r="A63" s="215" t="s">
        <v>427</v>
      </c>
      <c r="B63" s="216" t="s">
        <v>262</v>
      </c>
      <c r="C63" s="180" t="s">
        <v>874</v>
      </c>
      <c r="D63" s="345">
        <f t="shared" ca="1" si="0"/>
        <v>2926</v>
      </c>
      <c r="E63" s="345">
        <f t="shared" ca="1" si="1"/>
        <v>116</v>
      </c>
      <c r="F63" s="345">
        <f t="shared" ca="1" si="2"/>
        <v>62</v>
      </c>
      <c r="G63" s="345">
        <f t="shared" ca="1" si="3"/>
        <v>48</v>
      </c>
      <c r="H63" s="345">
        <f t="shared" ca="1" si="4"/>
        <v>5</v>
      </c>
      <c r="I63" s="345">
        <f t="shared" ca="1" si="5"/>
        <v>3284</v>
      </c>
      <c r="J63" s="345">
        <f t="shared" ca="1" si="6"/>
        <v>72</v>
      </c>
      <c r="K63" s="345">
        <f t="shared" ca="1" si="7"/>
        <v>80</v>
      </c>
      <c r="L63" s="345">
        <f t="shared" ca="1" si="8"/>
        <v>79</v>
      </c>
      <c r="M63" s="345">
        <f t="shared" ca="1" si="9"/>
        <v>67</v>
      </c>
      <c r="N63" s="345" t="str">
        <f t="shared" ca="1" si="10"/>
        <v>x</v>
      </c>
      <c r="O63" s="345">
        <f t="shared" ca="1" si="11"/>
        <v>72</v>
      </c>
    </row>
    <row r="64" spans="1:15" x14ac:dyDescent="0.4">
      <c r="A64" s="215" t="s">
        <v>428</v>
      </c>
      <c r="B64" s="216" t="s">
        <v>262</v>
      </c>
      <c r="C64" s="179" t="s">
        <v>268</v>
      </c>
      <c r="D64" s="345">
        <f t="shared" ca="1" si="0"/>
        <v>3392</v>
      </c>
      <c r="E64" s="345">
        <f t="shared" ca="1" si="1"/>
        <v>394</v>
      </c>
      <c r="F64" s="345">
        <f t="shared" ca="1" si="2"/>
        <v>1469</v>
      </c>
      <c r="G64" s="345">
        <f t="shared" ca="1" si="3"/>
        <v>123</v>
      </c>
      <c r="H64" s="345">
        <f t="shared" ca="1" si="4"/>
        <v>16</v>
      </c>
      <c r="I64" s="345">
        <f t="shared" ca="1" si="5"/>
        <v>5519</v>
      </c>
      <c r="J64" s="345">
        <f t="shared" ca="1" si="6"/>
        <v>72</v>
      </c>
      <c r="K64" s="345">
        <f t="shared" ca="1" si="7"/>
        <v>71</v>
      </c>
      <c r="L64" s="345">
        <f t="shared" ca="1" si="8"/>
        <v>70</v>
      </c>
      <c r="M64" s="345">
        <f t="shared" ca="1" si="9"/>
        <v>72</v>
      </c>
      <c r="N64" s="345">
        <f t="shared" ca="1" si="10"/>
        <v>63</v>
      </c>
      <c r="O64" s="345">
        <f t="shared" ca="1" si="11"/>
        <v>71</v>
      </c>
    </row>
    <row r="65" spans="1:15" x14ac:dyDescent="0.4">
      <c r="A65" s="215" t="s">
        <v>429</v>
      </c>
      <c r="B65" s="216" t="s">
        <v>262</v>
      </c>
      <c r="C65" s="179" t="s">
        <v>269</v>
      </c>
      <c r="D65" s="345">
        <f t="shared" ca="1" si="0"/>
        <v>6958</v>
      </c>
      <c r="E65" s="345">
        <f t="shared" ca="1" si="1"/>
        <v>617</v>
      </c>
      <c r="F65" s="345">
        <f t="shared" ca="1" si="2"/>
        <v>1108</v>
      </c>
      <c r="G65" s="345">
        <f t="shared" ca="1" si="3"/>
        <v>676</v>
      </c>
      <c r="H65" s="345">
        <f t="shared" ca="1" si="4"/>
        <v>68</v>
      </c>
      <c r="I65" s="345">
        <f t="shared" ca="1" si="5"/>
        <v>9731</v>
      </c>
      <c r="J65" s="345">
        <f t="shared" ca="1" si="6"/>
        <v>67</v>
      </c>
      <c r="K65" s="345">
        <f t="shared" ca="1" si="7"/>
        <v>61</v>
      </c>
      <c r="L65" s="345">
        <f t="shared" ca="1" si="8"/>
        <v>64</v>
      </c>
      <c r="M65" s="345">
        <f t="shared" ca="1" si="9"/>
        <v>62</v>
      </c>
      <c r="N65" s="345">
        <f t="shared" ca="1" si="10"/>
        <v>66</v>
      </c>
      <c r="O65" s="345">
        <f t="shared" ca="1" si="11"/>
        <v>65</v>
      </c>
    </row>
    <row r="66" spans="1:15" x14ac:dyDescent="0.4">
      <c r="A66" s="215" t="s">
        <v>430</v>
      </c>
      <c r="B66" s="216" t="s">
        <v>262</v>
      </c>
      <c r="C66" s="179" t="s">
        <v>270</v>
      </c>
      <c r="D66" s="345">
        <f t="shared" ca="1" si="0"/>
        <v>1824</v>
      </c>
      <c r="E66" s="345">
        <f t="shared" ca="1" si="1"/>
        <v>51</v>
      </c>
      <c r="F66" s="345">
        <f t="shared" ca="1" si="2"/>
        <v>13</v>
      </c>
      <c r="G66" s="345">
        <f t="shared" ca="1" si="3"/>
        <v>6</v>
      </c>
      <c r="H66" s="345">
        <f t="shared" ca="1" si="4"/>
        <v>3</v>
      </c>
      <c r="I66" s="345">
        <f t="shared" ca="1" si="5"/>
        <v>1925</v>
      </c>
      <c r="J66" s="345">
        <f t="shared" ca="1" si="6"/>
        <v>72</v>
      </c>
      <c r="K66" s="345">
        <f t="shared" ca="1" si="7"/>
        <v>76</v>
      </c>
      <c r="L66" s="345" t="str">
        <f t="shared" ca="1" si="8"/>
        <v>x</v>
      </c>
      <c r="M66" s="345" t="str">
        <f t="shared" ca="1" si="9"/>
        <v>x</v>
      </c>
      <c r="N66" s="345" t="str">
        <f t="shared" ca="1" si="10"/>
        <v>x</v>
      </c>
      <c r="O66" s="345">
        <f t="shared" ca="1" si="11"/>
        <v>72</v>
      </c>
    </row>
    <row r="67" spans="1:15" x14ac:dyDescent="0.4">
      <c r="A67" s="215" t="s">
        <v>431</v>
      </c>
      <c r="B67" s="216" t="s">
        <v>262</v>
      </c>
      <c r="C67" s="179" t="s">
        <v>271</v>
      </c>
      <c r="D67" s="345">
        <f t="shared" ca="1" si="0"/>
        <v>1869</v>
      </c>
      <c r="E67" s="345">
        <f t="shared" ca="1" si="1"/>
        <v>36</v>
      </c>
      <c r="F67" s="345">
        <f t="shared" ca="1" si="2"/>
        <v>79</v>
      </c>
      <c r="G67" s="345">
        <f t="shared" ca="1" si="3"/>
        <v>10</v>
      </c>
      <c r="H67" s="345">
        <f t="shared" ca="1" si="4"/>
        <v>8</v>
      </c>
      <c r="I67" s="345">
        <f t="shared" ca="1" si="5"/>
        <v>2025</v>
      </c>
      <c r="J67" s="345">
        <f t="shared" ca="1" si="6"/>
        <v>78</v>
      </c>
      <c r="K67" s="345">
        <f t="shared" ca="1" si="7"/>
        <v>75</v>
      </c>
      <c r="L67" s="345">
        <f t="shared" ca="1" si="8"/>
        <v>82</v>
      </c>
      <c r="M67" s="345">
        <f t="shared" ca="1" si="9"/>
        <v>50</v>
      </c>
      <c r="N67" s="345" t="str">
        <f t="shared" ca="1" si="10"/>
        <v>x</v>
      </c>
      <c r="O67" s="345">
        <f t="shared" ca="1" si="11"/>
        <v>78</v>
      </c>
    </row>
    <row r="68" spans="1:15" x14ac:dyDescent="0.4">
      <c r="A68" s="215" t="s">
        <v>432</v>
      </c>
      <c r="B68" s="216" t="s">
        <v>262</v>
      </c>
      <c r="C68" s="179" t="s">
        <v>272</v>
      </c>
      <c r="D68" s="345">
        <f t="shared" ca="1" si="0"/>
        <v>5781</v>
      </c>
      <c r="E68" s="345">
        <f t="shared" ca="1" si="1"/>
        <v>137</v>
      </c>
      <c r="F68" s="345">
        <f t="shared" ca="1" si="2"/>
        <v>92</v>
      </c>
      <c r="G68" s="345">
        <f t="shared" ca="1" si="3"/>
        <v>30</v>
      </c>
      <c r="H68" s="345">
        <f t="shared" ca="1" si="4"/>
        <v>17</v>
      </c>
      <c r="I68" s="345">
        <f t="shared" ca="1" si="5"/>
        <v>6117</v>
      </c>
      <c r="J68" s="345">
        <f t="shared" ca="1" si="6"/>
        <v>72</v>
      </c>
      <c r="K68" s="345">
        <f t="shared" ca="1" si="7"/>
        <v>72</v>
      </c>
      <c r="L68" s="345">
        <f t="shared" ca="1" si="8"/>
        <v>79</v>
      </c>
      <c r="M68" s="345">
        <f t="shared" ca="1" si="9"/>
        <v>60</v>
      </c>
      <c r="N68" s="345">
        <f t="shared" ca="1" si="10"/>
        <v>76</v>
      </c>
      <c r="O68" s="345">
        <f t="shared" ca="1" si="11"/>
        <v>72</v>
      </c>
    </row>
    <row r="69" spans="1:15" x14ac:dyDescent="0.4">
      <c r="A69" s="215" t="s">
        <v>433</v>
      </c>
      <c r="B69" s="216" t="s">
        <v>262</v>
      </c>
      <c r="C69" s="179" t="s">
        <v>273</v>
      </c>
      <c r="D69" s="345">
        <f t="shared" ca="1" si="0"/>
        <v>2874</v>
      </c>
      <c r="E69" s="345">
        <f t="shared" ca="1" si="1"/>
        <v>112</v>
      </c>
      <c r="F69" s="345">
        <f t="shared" ca="1" si="2"/>
        <v>243</v>
      </c>
      <c r="G69" s="345">
        <f t="shared" ca="1" si="3"/>
        <v>48</v>
      </c>
      <c r="H69" s="345">
        <f t="shared" ca="1" si="4"/>
        <v>11</v>
      </c>
      <c r="I69" s="345">
        <f t="shared" ca="1" si="5"/>
        <v>3328</v>
      </c>
      <c r="J69" s="345">
        <f t="shared" ca="1" si="6"/>
        <v>71</v>
      </c>
      <c r="K69" s="345">
        <f t="shared" ca="1" si="7"/>
        <v>71</v>
      </c>
      <c r="L69" s="345">
        <f t="shared" ca="1" si="8"/>
        <v>75</v>
      </c>
      <c r="M69" s="345">
        <f t="shared" ca="1" si="9"/>
        <v>67</v>
      </c>
      <c r="N69" s="345" t="str">
        <f t="shared" ca="1" si="10"/>
        <v>x</v>
      </c>
      <c r="O69" s="345">
        <f t="shared" ca="1" si="11"/>
        <v>71</v>
      </c>
    </row>
    <row r="70" spans="1:15" x14ac:dyDescent="0.4">
      <c r="A70" s="215" t="s">
        <v>434</v>
      </c>
      <c r="B70" s="216" t="s">
        <v>262</v>
      </c>
      <c r="C70" s="179" t="s">
        <v>274</v>
      </c>
      <c r="D70" s="345">
        <f t="shared" ca="1" si="0"/>
        <v>4453</v>
      </c>
      <c r="E70" s="345">
        <f t="shared" ca="1" si="1"/>
        <v>507</v>
      </c>
      <c r="F70" s="345">
        <f t="shared" ca="1" si="2"/>
        <v>803</v>
      </c>
      <c r="G70" s="345">
        <f t="shared" ca="1" si="3"/>
        <v>353</v>
      </c>
      <c r="H70" s="345">
        <f t="shared" ca="1" si="4"/>
        <v>44</v>
      </c>
      <c r="I70" s="345">
        <f t="shared" ca="1" si="5"/>
        <v>6418</v>
      </c>
      <c r="J70" s="345">
        <f t="shared" ca="1" si="6"/>
        <v>72</v>
      </c>
      <c r="K70" s="345">
        <f t="shared" ca="1" si="7"/>
        <v>72</v>
      </c>
      <c r="L70" s="345">
        <f t="shared" ca="1" si="8"/>
        <v>72</v>
      </c>
      <c r="M70" s="345">
        <f t="shared" ca="1" si="9"/>
        <v>75</v>
      </c>
      <c r="N70" s="345">
        <f t="shared" ca="1" si="10"/>
        <v>82</v>
      </c>
      <c r="O70" s="345">
        <f t="shared" ca="1" si="11"/>
        <v>71</v>
      </c>
    </row>
    <row r="71" spans="1:15" x14ac:dyDescent="0.4">
      <c r="A71" s="215" t="s">
        <v>435</v>
      </c>
      <c r="B71" s="216" t="s">
        <v>262</v>
      </c>
      <c r="C71" s="179" t="s">
        <v>275</v>
      </c>
      <c r="D71" s="345">
        <f t="shared" ca="1" si="0"/>
        <v>3544</v>
      </c>
      <c r="E71" s="345">
        <f t="shared" ca="1" si="1"/>
        <v>141</v>
      </c>
      <c r="F71" s="345">
        <f t="shared" ca="1" si="2"/>
        <v>161</v>
      </c>
      <c r="G71" s="345">
        <f t="shared" ca="1" si="3"/>
        <v>46</v>
      </c>
      <c r="H71" s="345">
        <f t="shared" ca="1" si="4"/>
        <v>14</v>
      </c>
      <c r="I71" s="345">
        <f t="shared" ca="1" si="5"/>
        <v>3949</v>
      </c>
      <c r="J71" s="345">
        <f t="shared" ca="1" si="6"/>
        <v>72</v>
      </c>
      <c r="K71" s="345">
        <f t="shared" ca="1" si="7"/>
        <v>77</v>
      </c>
      <c r="L71" s="345">
        <f t="shared" ca="1" si="8"/>
        <v>66</v>
      </c>
      <c r="M71" s="345">
        <f t="shared" ca="1" si="9"/>
        <v>72</v>
      </c>
      <c r="N71" s="345">
        <f t="shared" ca="1" si="10"/>
        <v>79</v>
      </c>
      <c r="O71" s="345">
        <f t="shared" ca="1" si="11"/>
        <v>72</v>
      </c>
    </row>
    <row r="72" spans="1:15" x14ac:dyDescent="0.4">
      <c r="A72" s="215" t="s">
        <v>436</v>
      </c>
      <c r="B72" s="216" t="s">
        <v>262</v>
      </c>
      <c r="C72" s="179" t="s">
        <v>276</v>
      </c>
      <c r="D72" s="345">
        <f t="shared" ca="1" si="0"/>
        <v>1803</v>
      </c>
      <c r="E72" s="345">
        <f t="shared" ca="1" si="1"/>
        <v>69</v>
      </c>
      <c r="F72" s="345">
        <f t="shared" ca="1" si="2"/>
        <v>46</v>
      </c>
      <c r="G72" s="345">
        <f t="shared" ca="1" si="3"/>
        <v>10</v>
      </c>
      <c r="H72" s="345">
        <f t="shared" ca="1" si="4"/>
        <v>7</v>
      </c>
      <c r="I72" s="345">
        <f t="shared" ca="1" si="5"/>
        <v>1968</v>
      </c>
      <c r="J72" s="345">
        <f t="shared" ca="1" si="6"/>
        <v>75</v>
      </c>
      <c r="K72" s="345">
        <f t="shared" ca="1" si="7"/>
        <v>72</v>
      </c>
      <c r="L72" s="345">
        <f t="shared" ca="1" si="8"/>
        <v>74</v>
      </c>
      <c r="M72" s="345" t="str">
        <f t="shared" ca="1" si="9"/>
        <v>x</v>
      </c>
      <c r="N72" s="345">
        <f t="shared" ca="1" si="10"/>
        <v>57</v>
      </c>
      <c r="O72" s="345">
        <f t="shared" ca="1" si="11"/>
        <v>74</v>
      </c>
    </row>
    <row r="73" spans="1:15" x14ac:dyDescent="0.4">
      <c r="A73" s="215" t="s">
        <v>439</v>
      </c>
      <c r="B73" s="216" t="s">
        <v>277</v>
      </c>
      <c r="C73" s="179" t="s">
        <v>278</v>
      </c>
      <c r="D73" s="345">
        <f t="shared" ca="1" si="0"/>
        <v>2239</v>
      </c>
      <c r="E73" s="345">
        <f t="shared" ca="1" si="1"/>
        <v>259</v>
      </c>
      <c r="F73" s="345">
        <f t="shared" ca="1" si="2"/>
        <v>628</v>
      </c>
      <c r="G73" s="345">
        <f t="shared" ca="1" si="3"/>
        <v>113</v>
      </c>
      <c r="H73" s="345">
        <f t="shared" ca="1" si="4"/>
        <v>23</v>
      </c>
      <c r="I73" s="345">
        <f t="shared" ca="1" si="5"/>
        <v>3389</v>
      </c>
      <c r="J73" s="345">
        <f t="shared" ca="1" si="6"/>
        <v>64</v>
      </c>
      <c r="K73" s="345">
        <f t="shared" ca="1" si="7"/>
        <v>69</v>
      </c>
      <c r="L73" s="345">
        <f t="shared" ca="1" si="8"/>
        <v>72</v>
      </c>
      <c r="M73" s="345">
        <f t="shared" ca="1" si="9"/>
        <v>70</v>
      </c>
      <c r="N73" s="345">
        <f t="shared" ca="1" si="10"/>
        <v>70</v>
      </c>
      <c r="O73" s="345">
        <f t="shared" ca="1" si="11"/>
        <v>66</v>
      </c>
    </row>
    <row r="74" spans="1:15" x14ac:dyDescent="0.4">
      <c r="A74" s="215" t="s">
        <v>440</v>
      </c>
      <c r="B74" s="216" t="s">
        <v>277</v>
      </c>
      <c r="C74" s="179" t="s">
        <v>279</v>
      </c>
      <c r="D74" s="345">
        <f t="shared" ca="1" si="0"/>
        <v>7945</v>
      </c>
      <c r="E74" s="345">
        <f t="shared" ca="1" si="1"/>
        <v>222</v>
      </c>
      <c r="F74" s="345">
        <f t="shared" ca="1" si="2"/>
        <v>94</v>
      </c>
      <c r="G74" s="345">
        <f t="shared" ca="1" si="3"/>
        <v>27</v>
      </c>
      <c r="H74" s="345">
        <f t="shared" ca="1" si="4"/>
        <v>22</v>
      </c>
      <c r="I74" s="345">
        <f t="shared" ca="1" si="5"/>
        <v>8401</v>
      </c>
      <c r="J74" s="345">
        <f t="shared" ca="1" si="6"/>
        <v>74</v>
      </c>
      <c r="K74" s="345">
        <f t="shared" ca="1" si="7"/>
        <v>77</v>
      </c>
      <c r="L74" s="345">
        <f t="shared" ca="1" si="8"/>
        <v>83</v>
      </c>
      <c r="M74" s="345">
        <f t="shared" ca="1" si="9"/>
        <v>74</v>
      </c>
      <c r="N74" s="345">
        <f t="shared" ca="1" si="10"/>
        <v>73</v>
      </c>
      <c r="O74" s="345">
        <f t="shared" ca="1" si="11"/>
        <v>75</v>
      </c>
    </row>
    <row r="75" spans="1:15" x14ac:dyDescent="0.4">
      <c r="A75" s="215" t="s">
        <v>441</v>
      </c>
      <c r="B75" s="216" t="s">
        <v>277</v>
      </c>
      <c r="C75" s="179" t="s">
        <v>280</v>
      </c>
      <c r="D75" s="345">
        <f t="shared" ca="1" si="0"/>
        <v>1759</v>
      </c>
      <c r="E75" s="345">
        <f t="shared" ca="1" si="1"/>
        <v>336</v>
      </c>
      <c r="F75" s="345">
        <f t="shared" ca="1" si="2"/>
        <v>1871</v>
      </c>
      <c r="G75" s="345">
        <f t="shared" ca="1" si="3"/>
        <v>446</v>
      </c>
      <c r="H75" s="345">
        <f t="shared" ca="1" si="4"/>
        <v>10</v>
      </c>
      <c r="I75" s="345">
        <f t="shared" ca="1" si="5"/>
        <v>4606</v>
      </c>
      <c r="J75" s="345">
        <f t="shared" ca="1" si="6"/>
        <v>60</v>
      </c>
      <c r="K75" s="345">
        <f t="shared" ca="1" si="7"/>
        <v>68</v>
      </c>
      <c r="L75" s="345">
        <f t="shared" ca="1" si="8"/>
        <v>73</v>
      </c>
      <c r="M75" s="345">
        <f t="shared" ca="1" si="9"/>
        <v>70</v>
      </c>
      <c r="N75" s="345" t="str">
        <f t="shared" ca="1" si="10"/>
        <v>x</v>
      </c>
      <c r="O75" s="345">
        <f t="shared" ca="1" si="11"/>
        <v>67</v>
      </c>
    </row>
    <row r="76" spans="1:15" x14ac:dyDescent="0.4">
      <c r="A76" s="215" t="s">
        <v>442</v>
      </c>
      <c r="B76" s="216" t="s">
        <v>277</v>
      </c>
      <c r="C76" s="179" t="s">
        <v>281</v>
      </c>
      <c r="D76" s="345">
        <f t="shared" ref="D76:D139" ca="1" si="12">VLOOKUP(TRIM($A76),INDIRECT($T$13),4+$T$14+$T$15,FALSE)</f>
        <v>6446</v>
      </c>
      <c r="E76" s="345">
        <f t="shared" ref="E76:E139" ca="1" si="13">VLOOKUP(TRIM($A76),INDIRECT($T$13),28+$T$14+$T$15,FALSE)</f>
        <v>352</v>
      </c>
      <c r="F76" s="345">
        <f t="shared" ref="F76:F139" ca="1" si="14">VLOOKUP(TRIM($A76),INDIRECT($T$13),52+$T$14+$T$15,FALSE)</f>
        <v>569</v>
      </c>
      <c r="G76" s="345">
        <f t="shared" ref="G76:G139" ca="1" si="15">VLOOKUP(TRIM($A76),INDIRECT($T$13),76+$T$14+$T$15,FALSE)</f>
        <v>62</v>
      </c>
      <c r="H76" s="345">
        <f t="shared" ref="H76:H139" ca="1" si="16">VLOOKUP(TRIM($A76),INDIRECT($T$13),100+$T$14+$T$15,FALSE)</f>
        <v>29</v>
      </c>
      <c r="I76" s="345">
        <f t="shared" ref="I76:I139" ca="1" si="17">VLOOKUP(TRIM($A76),INDIRECT($T$13),124+$T$14+$T$15,FALSE)</f>
        <v>7568</v>
      </c>
      <c r="J76" s="345">
        <f t="shared" ref="J76:J139" ca="1" si="18">VLOOKUP(TRIM($A76),INDIRECT($T$13),7+$T$14+$T$15,FALSE)</f>
        <v>73</v>
      </c>
      <c r="K76" s="345">
        <f t="shared" ref="K76:K139" ca="1" si="19">VLOOKUP(TRIM($A76),INDIRECT($T$13),31+$T$14+$T$15,FALSE)</f>
        <v>77</v>
      </c>
      <c r="L76" s="345">
        <f t="shared" ref="L76:L139" ca="1" si="20">VLOOKUP(TRIM($A76),INDIRECT($T$13),55+$T$14+$T$15,FALSE)</f>
        <v>80</v>
      </c>
      <c r="M76" s="345">
        <f t="shared" ref="M76:M139" ca="1" si="21">VLOOKUP(TRIM($A76),INDIRECT($T$13),79+$T$14+$T$15,FALSE)</f>
        <v>76</v>
      </c>
      <c r="N76" s="345">
        <f t="shared" ref="N76:N139" ca="1" si="22">VLOOKUP(TRIM($A76),INDIRECT($T$13),103+$T$14+$T$15,FALSE)</f>
        <v>69</v>
      </c>
      <c r="O76" s="345">
        <f t="shared" ref="O76:O139" ca="1" si="23">VLOOKUP(TRIM($A76),INDIRECT($T$13),127+$T$14+$T$15,FALSE)</f>
        <v>73</v>
      </c>
    </row>
    <row r="77" spans="1:15" x14ac:dyDescent="0.4">
      <c r="A77" s="215" t="s">
        <v>443</v>
      </c>
      <c r="B77" s="216" t="s">
        <v>277</v>
      </c>
      <c r="C77" s="179" t="s">
        <v>282</v>
      </c>
      <c r="D77" s="345">
        <f t="shared" ca="1" si="12"/>
        <v>7556</v>
      </c>
      <c r="E77" s="345">
        <f t="shared" ca="1" si="13"/>
        <v>205</v>
      </c>
      <c r="F77" s="345">
        <f t="shared" ca="1" si="14"/>
        <v>57</v>
      </c>
      <c r="G77" s="345">
        <f t="shared" ca="1" si="15"/>
        <v>20</v>
      </c>
      <c r="H77" s="345">
        <f t="shared" ca="1" si="16"/>
        <v>22</v>
      </c>
      <c r="I77" s="345">
        <f t="shared" ca="1" si="17"/>
        <v>7964</v>
      </c>
      <c r="J77" s="345">
        <f t="shared" ca="1" si="18"/>
        <v>73</v>
      </c>
      <c r="K77" s="345">
        <f t="shared" ca="1" si="19"/>
        <v>77</v>
      </c>
      <c r="L77" s="345">
        <f t="shared" ca="1" si="20"/>
        <v>88</v>
      </c>
      <c r="M77" s="345">
        <f t="shared" ca="1" si="21"/>
        <v>75</v>
      </c>
      <c r="N77" s="345">
        <f t="shared" ca="1" si="22"/>
        <v>82</v>
      </c>
      <c r="O77" s="345">
        <f t="shared" ca="1" si="23"/>
        <v>73</v>
      </c>
    </row>
    <row r="78" spans="1:15" x14ac:dyDescent="0.4">
      <c r="A78" s="215" t="s">
        <v>444</v>
      </c>
      <c r="B78" s="216" t="s">
        <v>277</v>
      </c>
      <c r="C78" s="179" t="s">
        <v>283</v>
      </c>
      <c r="D78" s="345">
        <f t="shared" ca="1" si="12"/>
        <v>7832</v>
      </c>
      <c r="E78" s="345">
        <f t="shared" ca="1" si="13"/>
        <v>549</v>
      </c>
      <c r="F78" s="345">
        <f t="shared" ca="1" si="14"/>
        <v>413</v>
      </c>
      <c r="G78" s="345">
        <f t="shared" ca="1" si="15"/>
        <v>445</v>
      </c>
      <c r="H78" s="345">
        <f t="shared" ca="1" si="16"/>
        <v>28</v>
      </c>
      <c r="I78" s="345">
        <f t="shared" ca="1" si="17"/>
        <v>9418</v>
      </c>
      <c r="J78" s="345">
        <f t="shared" ca="1" si="18"/>
        <v>73</v>
      </c>
      <c r="K78" s="345">
        <f t="shared" ca="1" si="19"/>
        <v>72</v>
      </c>
      <c r="L78" s="345">
        <f t="shared" ca="1" si="20"/>
        <v>78</v>
      </c>
      <c r="M78" s="345">
        <f t="shared" ca="1" si="21"/>
        <v>73</v>
      </c>
      <c r="N78" s="345">
        <f t="shared" ca="1" si="22"/>
        <v>86</v>
      </c>
      <c r="O78" s="345">
        <f t="shared" ca="1" si="23"/>
        <v>73</v>
      </c>
    </row>
    <row r="79" spans="1:15" x14ac:dyDescent="0.4">
      <c r="A79" s="215" t="s">
        <v>445</v>
      </c>
      <c r="B79" s="216" t="s">
        <v>277</v>
      </c>
      <c r="C79" s="179" t="s">
        <v>284</v>
      </c>
      <c r="D79" s="345">
        <f t="shared" ca="1" si="12"/>
        <v>2067</v>
      </c>
      <c r="E79" s="345">
        <f t="shared" ca="1" si="13"/>
        <v>496</v>
      </c>
      <c r="F79" s="345">
        <f t="shared" ca="1" si="14"/>
        <v>655</v>
      </c>
      <c r="G79" s="345">
        <f t="shared" ca="1" si="15"/>
        <v>411</v>
      </c>
      <c r="H79" s="345">
        <f t="shared" ca="1" si="16"/>
        <v>21</v>
      </c>
      <c r="I79" s="345">
        <f t="shared" ca="1" si="17"/>
        <v>3800</v>
      </c>
      <c r="J79" s="345">
        <f t="shared" ca="1" si="18"/>
        <v>64</v>
      </c>
      <c r="K79" s="345">
        <f t="shared" ca="1" si="19"/>
        <v>68</v>
      </c>
      <c r="L79" s="345">
        <f t="shared" ca="1" si="20"/>
        <v>72</v>
      </c>
      <c r="M79" s="345">
        <f t="shared" ca="1" si="21"/>
        <v>74</v>
      </c>
      <c r="N79" s="345">
        <f t="shared" ca="1" si="22"/>
        <v>76</v>
      </c>
      <c r="O79" s="345">
        <f t="shared" ca="1" si="23"/>
        <v>66</v>
      </c>
    </row>
    <row r="80" spans="1:15" x14ac:dyDescent="0.4">
      <c r="A80" s="215" t="s">
        <v>446</v>
      </c>
      <c r="B80" s="216" t="s">
        <v>277</v>
      </c>
      <c r="C80" s="179" t="s">
        <v>285</v>
      </c>
      <c r="D80" s="345">
        <f t="shared" ca="1" si="12"/>
        <v>8352</v>
      </c>
      <c r="E80" s="345">
        <f t="shared" ca="1" si="13"/>
        <v>434</v>
      </c>
      <c r="F80" s="345">
        <f t="shared" ca="1" si="14"/>
        <v>233</v>
      </c>
      <c r="G80" s="345">
        <f t="shared" ca="1" si="15"/>
        <v>84</v>
      </c>
      <c r="H80" s="345">
        <f t="shared" ca="1" si="16"/>
        <v>45</v>
      </c>
      <c r="I80" s="345">
        <f t="shared" ca="1" si="17"/>
        <v>9264</v>
      </c>
      <c r="J80" s="345">
        <f t="shared" ca="1" si="18"/>
        <v>72</v>
      </c>
      <c r="K80" s="345">
        <f t="shared" ca="1" si="19"/>
        <v>74</v>
      </c>
      <c r="L80" s="345">
        <f t="shared" ca="1" si="20"/>
        <v>70</v>
      </c>
      <c r="M80" s="345">
        <f t="shared" ca="1" si="21"/>
        <v>69</v>
      </c>
      <c r="N80" s="345">
        <f t="shared" ca="1" si="22"/>
        <v>71</v>
      </c>
      <c r="O80" s="345">
        <f t="shared" ca="1" si="23"/>
        <v>72</v>
      </c>
    </row>
    <row r="81" spans="1:15" x14ac:dyDescent="0.4">
      <c r="A81" s="215" t="s">
        <v>447</v>
      </c>
      <c r="B81" s="216" t="s">
        <v>277</v>
      </c>
      <c r="C81" s="179" t="s">
        <v>286</v>
      </c>
      <c r="D81" s="345">
        <f t="shared" ca="1" si="12"/>
        <v>372</v>
      </c>
      <c r="E81" s="345">
        <f t="shared" ca="1" si="13"/>
        <v>16</v>
      </c>
      <c r="F81" s="345">
        <f t="shared" ca="1" si="14"/>
        <v>8</v>
      </c>
      <c r="G81" s="345">
        <f t="shared" ca="1" si="15"/>
        <v>7</v>
      </c>
      <c r="H81" s="345" t="str">
        <f t="shared" ca="1" si="16"/>
        <v>x</v>
      </c>
      <c r="I81" s="345">
        <f t="shared" ca="1" si="17"/>
        <v>407</v>
      </c>
      <c r="J81" s="345">
        <f t="shared" ca="1" si="18"/>
        <v>81</v>
      </c>
      <c r="K81" s="345">
        <f t="shared" ca="1" si="19"/>
        <v>75</v>
      </c>
      <c r="L81" s="345">
        <f t="shared" ca="1" si="20"/>
        <v>100</v>
      </c>
      <c r="M81" s="345">
        <f t="shared" ca="1" si="21"/>
        <v>57</v>
      </c>
      <c r="N81" s="345" t="str">
        <f t="shared" ca="1" si="22"/>
        <v>x</v>
      </c>
      <c r="O81" s="345">
        <f t="shared" ca="1" si="23"/>
        <v>80</v>
      </c>
    </row>
    <row r="82" spans="1:15" x14ac:dyDescent="0.4">
      <c r="A82" s="215" t="s">
        <v>449</v>
      </c>
      <c r="B82" s="216" t="s">
        <v>287</v>
      </c>
      <c r="C82" s="179" t="s">
        <v>288</v>
      </c>
      <c r="D82" s="345">
        <f t="shared" ca="1" si="12"/>
        <v>5808</v>
      </c>
      <c r="E82" s="345">
        <f t="shared" ca="1" si="13"/>
        <v>1312</v>
      </c>
      <c r="F82" s="345">
        <f t="shared" ca="1" si="14"/>
        <v>5836</v>
      </c>
      <c r="G82" s="345">
        <f t="shared" ca="1" si="15"/>
        <v>1978</v>
      </c>
      <c r="H82" s="345">
        <f t="shared" ca="1" si="16"/>
        <v>103</v>
      </c>
      <c r="I82" s="345">
        <f t="shared" ca="1" si="17"/>
        <v>16173</v>
      </c>
      <c r="J82" s="345">
        <f t="shared" ca="1" si="18"/>
        <v>69</v>
      </c>
      <c r="K82" s="345">
        <f t="shared" ca="1" si="19"/>
        <v>70</v>
      </c>
      <c r="L82" s="345">
        <f t="shared" ca="1" si="20"/>
        <v>71</v>
      </c>
      <c r="M82" s="345">
        <f t="shared" ca="1" si="21"/>
        <v>71</v>
      </c>
      <c r="N82" s="345">
        <f t="shared" ca="1" si="22"/>
        <v>83</v>
      </c>
      <c r="O82" s="345">
        <f t="shared" ca="1" si="23"/>
        <v>70</v>
      </c>
    </row>
    <row r="83" spans="1:15" x14ac:dyDescent="0.4">
      <c r="A83" s="215" t="s">
        <v>450</v>
      </c>
      <c r="B83" s="216" t="s">
        <v>287</v>
      </c>
      <c r="C83" s="179" t="s">
        <v>289</v>
      </c>
      <c r="D83" s="345">
        <f t="shared" ca="1" si="12"/>
        <v>2587</v>
      </c>
      <c r="E83" s="345">
        <f t="shared" ca="1" si="13"/>
        <v>320</v>
      </c>
      <c r="F83" s="345">
        <f t="shared" ca="1" si="14"/>
        <v>846</v>
      </c>
      <c r="G83" s="345">
        <f t="shared" ca="1" si="15"/>
        <v>500</v>
      </c>
      <c r="H83" s="345">
        <f t="shared" ca="1" si="16"/>
        <v>24</v>
      </c>
      <c r="I83" s="345">
        <f t="shared" ca="1" si="17"/>
        <v>4412</v>
      </c>
      <c r="J83" s="345">
        <f t="shared" ca="1" si="18"/>
        <v>67</v>
      </c>
      <c r="K83" s="345">
        <f t="shared" ca="1" si="19"/>
        <v>72</v>
      </c>
      <c r="L83" s="345">
        <f t="shared" ca="1" si="20"/>
        <v>78</v>
      </c>
      <c r="M83" s="345">
        <f t="shared" ca="1" si="21"/>
        <v>72</v>
      </c>
      <c r="N83" s="345">
        <f t="shared" ca="1" si="22"/>
        <v>79</v>
      </c>
      <c r="O83" s="345">
        <f t="shared" ca="1" si="23"/>
        <v>70</v>
      </c>
    </row>
    <row r="84" spans="1:15" x14ac:dyDescent="0.4">
      <c r="A84" s="215" t="s">
        <v>451</v>
      </c>
      <c r="B84" s="216" t="s">
        <v>287</v>
      </c>
      <c r="C84" s="179" t="s">
        <v>290</v>
      </c>
      <c r="D84" s="345">
        <f t="shared" ca="1" si="12"/>
        <v>2887</v>
      </c>
      <c r="E84" s="345">
        <f t="shared" ca="1" si="13"/>
        <v>228</v>
      </c>
      <c r="F84" s="345">
        <f t="shared" ca="1" si="14"/>
        <v>438</v>
      </c>
      <c r="G84" s="345">
        <f t="shared" ca="1" si="15"/>
        <v>92</v>
      </c>
      <c r="H84" s="345">
        <f t="shared" ca="1" si="16"/>
        <v>15</v>
      </c>
      <c r="I84" s="345">
        <f t="shared" ca="1" si="17"/>
        <v>3740</v>
      </c>
      <c r="J84" s="345">
        <f t="shared" ca="1" si="18"/>
        <v>74</v>
      </c>
      <c r="K84" s="345">
        <f t="shared" ca="1" si="19"/>
        <v>81</v>
      </c>
      <c r="L84" s="345">
        <f t="shared" ca="1" si="20"/>
        <v>74</v>
      </c>
      <c r="M84" s="345">
        <f t="shared" ca="1" si="21"/>
        <v>85</v>
      </c>
      <c r="N84" s="345" t="str">
        <f t="shared" ca="1" si="22"/>
        <v>x</v>
      </c>
      <c r="O84" s="345">
        <f t="shared" ca="1" si="23"/>
        <v>74</v>
      </c>
    </row>
    <row r="85" spans="1:15" x14ac:dyDescent="0.4">
      <c r="A85" s="215" t="s">
        <v>452</v>
      </c>
      <c r="B85" s="216" t="s">
        <v>287</v>
      </c>
      <c r="C85" s="181" t="s">
        <v>875</v>
      </c>
      <c r="D85" s="345">
        <f t="shared" ca="1" si="12"/>
        <v>1782</v>
      </c>
      <c r="E85" s="345">
        <f t="shared" ca="1" si="13"/>
        <v>46</v>
      </c>
      <c r="F85" s="345">
        <f t="shared" ca="1" si="14"/>
        <v>10</v>
      </c>
      <c r="G85" s="345">
        <f t="shared" ca="1" si="15"/>
        <v>5</v>
      </c>
      <c r="H85" s="345" t="str">
        <f t="shared" ca="1" si="16"/>
        <v>x</v>
      </c>
      <c r="I85" s="345">
        <f t="shared" ca="1" si="17"/>
        <v>1858</v>
      </c>
      <c r="J85" s="345">
        <f t="shared" ca="1" si="18"/>
        <v>75</v>
      </c>
      <c r="K85" s="345">
        <f t="shared" ca="1" si="19"/>
        <v>91</v>
      </c>
      <c r="L85" s="345">
        <f t="shared" ca="1" si="20"/>
        <v>70</v>
      </c>
      <c r="M85" s="345">
        <f t="shared" ca="1" si="21"/>
        <v>100</v>
      </c>
      <c r="N85" s="345" t="str">
        <f t="shared" ca="1" si="22"/>
        <v>x</v>
      </c>
      <c r="O85" s="345">
        <f t="shared" ca="1" si="23"/>
        <v>75</v>
      </c>
    </row>
    <row r="86" spans="1:15" x14ac:dyDescent="0.4">
      <c r="A86" s="215" t="s">
        <v>453</v>
      </c>
      <c r="B86" s="216" t="s">
        <v>287</v>
      </c>
      <c r="C86" s="179" t="s">
        <v>291</v>
      </c>
      <c r="D86" s="345">
        <f t="shared" ca="1" si="12"/>
        <v>2338</v>
      </c>
      <c r="E86" s="345">
        <f t="shared" ca="1" si="13"/>
        <v>395</v>
      </c>
      <c r="F86" s="345">
        <f t="shared" ca="1" si="14"/>
        <v>1273</v>
      </c>
      <c r="G86" s="345">
        <f t="shared" ca="1" si="15"/>
        <v>455</v>
      </c>
      <c r="H86" s="345">
        <f t="shared" ca="1" si="16"/>
        <v>20</v>
      </c>
      <c r="I86" s="345">
        <f t="shared" ca="1" si="17"/>
        <v>4676</v>
      </c>
      <c r="J86" s="345">
        <f t="shared" ca="1" si="18"/>
        <v>66</v>
      </c>
      <c r="K86" s="345">
        <f t="shared" ca="1" si="19"/>
        <v>69</v>
      </c>
      <c r="L86" s="345">
        <f t="shared" ca="1" si="20"/>
        <v>74</v>
      </c>
      <c r="M86" s="345">
        <f t="shared" ca="1" si="21"/>
        <v>73</v>
      </c>
      <c r="N86" s="345">
        <f t="shared" ca="1" si="22"/>
        <v>55</v>
      </c>
      <c r="O86" s="345">
        <f t="shared" ca="1" si="23"/>
        <v>68</v>
      </c>
    </row>
    <row r="87" spans="1:15" x14ac:dyDescent="0.4">
      <c r="A87" s="215" t="s">
        <v>454</v>
      </c>
      <c r="B87" s="216" t="s">
        <v>287</v>
      </c>
      <c r="C87" s="179" t="s">
        <v>292</v>
      </c>
      <c r="D87" s="345">
        <f t="shared" ca="1" si="12"/>
        <v>2799</v>
      </c>
      <c r="E87" s="345">
        <f t="shared" ca="1" si="13"/>
        <v>76</v>
      </c>
      <c r="F87" s="345">
        <f t="shared" ca="1" si="14"/>
        <v>25</v>
      </c>
      <c r="G87" s="345">
        <f t="shared" ca="1" si="15"/>
        <v>7</v>
      </c>
      <c r="H87" s="345">
        <f t="shared" ca="1" si="16"/>
        <v>5</v>
      </c>
      <c r="I87" s="345">
        <f t="shared" ca="1" si="17"/>
        <v>2946</v>
      </c>
      <c r="J87" s="345">
        <f t="shared" ca="1" si="18"/>
        <v>73</v>
      </c>
      <c r="K87" s="345">
        <f t="shared" ca="1" si="19"/>
        <v>79</v>
      </c>
      <c r="L87" s="345">
        <f t="shared" ca="1" si="20"/>
        <v>84</v>
      </c>
      <c r="M87" s="345" t="str">
        <f t="shared" ca="1" si="21"/>
        <v>x</v>
      </c>
      <c r="N87" s="345" t="str">
        <f t="shared" ca="1" si="22"/>
        <v>x</v>
      </c>
      <c r="O87" s="345">
        <f t="shared" ca="1" si="23"/>
        <v>73</v>
      </c>
    </row>
    <row r="88" spans="1:15" x14ac:dyDescent="0.4">
      <c r="A88" s="215" t="s">
        <v>455</v>
      </c>
      <c r="B88" s="216" t="s">
        <v>287</v>
      </c>
      <c r="C88" s="179" t="s">
        <v>293</v>
      </c>
      <c r="D88" s="345">
        <f t="shared" ca="1" si="12"/>
        <v>2054</v>
      </c>
      <c r="E88" s="345">
        <f t="shared" ca="1" si="13"/>
        <v>211</v>
      </c>
      <c r="F88" s="345">
        <f t="shared" ca="1" si="14"/>
        <v>296</v>
      </c>
      <c r="G88" s="345">
        <f t="shared" ca="1" si="15"/>
        <v>38</v>
      </c>
      <c r="H88" s="345">
        <f t="shared" ca="1" si="16"/>
        <v>7</v>
      </c>
      <c r="I88" s="345">
        <f t="shared" ca="1" si="17"/>
        <v>2648</v>
      </c>
      <c r="J88" s="345">
        <f t="shared" ca="1" si="18"/>
        <v>79</v>
      </c>
      <c r="K88" s="345">
        <f t="shared" ca="1" si="19"/>
        <v>79</v>
      </c>
      <c r="L88" s="345">
        <f t="shared" ca="1" si="20"/>
        <v>81</v>
      </c>
      <c r="M88" s="345">
        <f t="shared" ca="1" si="21"/>
        <v>76</v>
      </c>
      <c r="N88" s="345" t="str">
        <f t="shared" ca="1" si="22"/>
        <v>x</v>
      </c>
      <c r="O88" s="345">
        <f t="shared" ca="1" si="23"/>
        <v>79</v>
      </c>
    </row>
    <row r="89" spans="1:15" x14ac:dyDescent="0.4">
      <c r="A89" s="215" t="s">
        <v>456</v>
      </c>
      <c r="B89" s="216" t="s">
        <v>287</v>
      </c>
      <c r="C89" s="179" t="s">
        <v>294</v>
      </c>
      <c r="D89" s="345">
        <f t="shared" ca="1" si="12"/>
        <v>8421</v>
      </c>
      <c r="E89" s="345">
        <f t="shared" ca="1" si="13"/>
        <v>346</v>
      </c>
      <c r="F89" s="345">
        <f t="shared" ca="1" si="14"/>
        <v>372</v>
      </c>
      <c r="G89" s="345">
        <f t="shared" ca="1" si="15"/>
        <v>58</v>
      </c>
      <c r="H89" s="345">
        <f t="shared" ca="1" si="16"/>
        <v>24</v>
      </c>
      <c r="I89" s="345">
        <f t="shared" ca="1" si="17"/>
        <v>9354</v>
      </c>
      <c r="J89" s="345">
        <f t="shared" ca="1" si="18"/>
        <v>77</v>
      </c>
      <c r="K89" s="345">
        <f t="shared" ca="1" si="19"/>
        <v>80</v>
      </c>
      <c r="L89" s="345">
        <f t="shared" ca="1" si="20"/>
        <v>80</v>
      </c>
      <c r="M89" s="345">
        <f t="shared" ca="1" si="21"/>
        <v>67</v>
      </c>
      <c r="N89" s="345">
        <f t="shared" ca="1" si="22"/>
        <v>79</v>
      </c>
      <c r="O89" s="345">
        <f t="shared" ca="1" si="23"/>
        <v>77</v>
      </c>
    </row>
    <row r="90" spans="1:15" x14ac:dyDescent="0.4">
      <c r="A90" s="215" t="s">
        <v>457</v>
      </c>
      <c r="B90" s="216" t="s">
        <v>287</v>
      </c>
      <c r="C90" s="179" t="s">
        <v>295</v>
      </c>
      <c r="D90" s="345">
        <f t="shared" ca="1" si="12"/>
        <v>2411</v>
      </c>
      <c r="E90" s="345">
        <f t="shared" ca="1" si="13"/>
        <v>159</v>
      </c>
      <c r="F90" s="345">
        <f t="shared" ca="1" si="14"/>
        <v>476</v>
      </c>
      <c r="G90" s="345">
        <f t="shared" ca="1" si="15"/>
        <v>126</v>
      </c>
      <c r="H90" s="345">
        <f t="shared" ca="1" si="16"/>
        <v>10</v>
      </c>
      <c r="I90" s="345">
        <f t="shared" ca="1" si="17"/>
        <v>3266</v>
      </c>
      <c r="J90" s="345">
        <f t="shared" ca="1" si="18"/>
        <v>70</v>
      </c>
      <c r="K90" s="345">
        <f t="shared" ca="1" si="19"/>
        <v>74</v>
      </c>
      <c r="L90" s="345">
        <f t="shared" ca="1" si="20"/>
        <v>71</v>
      </c>
      <c r="M90" s="345">
        <f t="shared" ca="1" si="21"/>
        <v>74</v>
      </c>
      <c r="N90" s="345">
        <f t="shared" ca="1" si="22"/>
        <v>70</v>
      </c>
      <c r="O90" s="345">
        <f t="shared" ca="1" si="23"/>
        <v>70</v>
      </c>
    </row>
    <row r="91" spans="1:15" x14ac:dyDescent="0.4">
      <c r="A91" s="215" t="s">
        <v>458</v>
      </c>
      <c r="B91" s="216" t="s">
        <v>287</v>
      </c>
      <c r="C91" s="179" t="s">
        <v>296</v>
      </c>
      <c r="D91" s="345">
        <f t="shared" ca="1" si="12"/>
        <v>1907</v>
      </c>
      <c r="E91" s="345">
        <f t="shared" ca="1" si="13"/>
        <v>106</v>
      </c>
      <c r="F91" s="345">
        <f t="shared" ca="1" si="14"/>
        <v>155</v>
      </c>
      <c r="G91" s="345">
        <f t="shared" ca="1" si="15"/>
        <v>63</v>
      </c>
      <c r="H91" s="345">
        <f t="shared" ca="1" si="16"/>
        <v>4</v>
      </c>
      <c r="I91" s="345">
        <f t="shared" ca="1" si="17"/>
        <v>2263</v>
      </c>
      <c r="J91" s="345">
        <f t="shared" ca="1" si="18"/>
        <v>77</v>
      </c>
      <c r="K91" s="345">
        <f t="shared" ca="1" si="19"/>
        <v>80</v>
      </c>
      <c r="L91" s="345">
        <f t="shared" ca="1" si="20"/>
        <v>72</v>
      </c>
      <c r="M91" s="345">
        <f t="shared" ca="1" si="21"/>
        <v>84</v>
      </c>
      <c r="N91" s="345">
        <f t="shared" ca="1" si="22"/>
        <v>100</v>
      </c>
      <c r="O91" s="345">
        <f t="shared" ca="1" si="23"/>
        <v>77</v>
      </c>
    </row>
    <row r="92" spans="1:15" x14ac:dyDescent="0.4">
      <c r="A92" s="215" t="s">
        <v>459</v>
      </c>
      <c r="B92" s="216" t="s">
        <v>287</v>
      </c>
      <c r="C92" s="179" t="s">
        <v>297</v>
      </c>
      <c r="D92" s="345">
        <f t="shared" ca="1" si="12"/>
        <v>2446</v>
      </c>
      <c r="E92" s="345">
        <f t="shared" ca="1" si="13"/>
        <v>231</v>
      </c>
      <c r="F92" s="345">
        <f t="shared" ca="1" si="14"/>
        <v>786</v>
      </c>
      <c r="G92" s="345">
        <f t="shared" ca="1" si="15"/>
        <v>174</v>
      </c>
      <c r="H92" s="345">
        <f t="shared" ca="1" si="16"/>
        <v>14</v>
      </c>
      <c r="I92" s="345">
        <f t="shared" ca="1" si="17"/>
        <v>3751</v>
      </c>
      <c r="J92" s="345">
        <f t="shared" ca="1" si="18"/>
        <v>71</v>
      </c>
      <c r="K92" s="345">
        <f t="shared" ca="1" si="19"/>
        <v>75</v>
      </c>
      <c r="L92" s="345">
        <f t="shared" ca="1" si="20"/>
        <v>76</v>
      </c>
      <c r="M92" s="345">
        <f t="shared" ca="1" si="21"/>
        <v>81</v>
      </c>
      <c r="N92" s="345" t="str">
        <f t="shared" ca="1" si="22"/>
        <v>x</v>
      </c>
      <c r="O92" s="345">
        <f t="shared" ca="1" si="23"/>
        <v>72</v>
      </c>
    </row>
    <row r="93" spans="1:15" x14ac:dyDescent="0.4">
      <c r="A93" s="215" t="s">
        <v>460</v>
      </c>
      <c r="B93" s="216" t="s">
        <v>287</v>
      </c>
      <c r="C93" s="179" t="s">
        <v>298</v>
      </c>
      <c r="D93" s="345">
        <f t="shared" ca="1" si="12"/>
        <v>5366</v>
      </c>
      <c r="E93" s="345">
        <f t="shared" ca="1" si="13"/>
        <v>321</v>
      </c>
      <c r="F93" s="345">
        <f t="shared" ca="1" si="14"/>
        <v>330</v>
      </c>
      <c r="G93" s="345">
        <f t="shared" ca="1" si="15"/>
        <v>64</v>
      </c>
      <c r="H93" s="345">
        <f t="shared" ca="1" si="16"/>
        <v>19</v>
      </c>
      <c r="I93" s="345">
        <f t="shared" ca="1" si="17"/>
        <v>6193</v>
      </c>
      <c r="J93" s="345">
        <f t="shared" ca="1" si="18"/>
        <v>76</v>
      </c>
      <c r="K93" s="345">
        <f t="shared" ca="1" si="19"/>
        <v>77</v>
      </c>
      <c r="L93" s="345">
        <f t="shared" ca="1" si="20"/>
        <v>82</v>
      </c>
      <c r="M93" s="345">
        <f t="shared" ca="1" si="21"/>
        <v>70</v>
      </c>
      <c r="N93" s="345" t="str">
        <f t="shared" ca="1" si="22"/>
        <v>x</v>
      </c>
      <c r="O93" s="345">
        <f t="shared" ca="1" si="23"/>
        <v>76</v>
      </c>
    </row>
    <row r="94" spans="1:15" x14ac:dyDescent="0.4">
      <c r="A94" s="215" t="s">
        <v>461</v>
      </c>
      <c r="B94" s="216" t="s">
        <v>287</v>
      </c>
      <c r="C94" s="179" t="s">
        <v>299</v>
      </c>
      <c r="D94" s="345">
        <f t="shared" ca="1" si="12"/>
        <v>1665</v>
      </c>
      <c r="E94" s="345">
        <f t="shared" ca="1" si="13"/>
        <v>385</v>
      </c>
      <c r="F94" s="345">
        <f t="shared" ca="1" si="14"/>
        <v>681</v>
      </c>
      <c r="G94" s="345">
        <f t="shared" ca="1" si="15"/>
        <v>348</v>
      </c>
      <c r="H94" s="345">
        <f t="shared" ca="1" si="16"/>
        <v>24</v>
      </c>
      <c r="I94" s="345">
        <f t="shared" ca="1" si="17"/>
        <v>3206</v>
      </c>
      <c r="J94" s="345">
        <f t="shared" ca="1" si="18"/>
        <v>68</v>
      </c>
      <c r="K94" s="345">
        <f t="shared" ca="1" si="19"/>
        <v>73</v>
      </c>
      <c r="L94" s="345">
        <f t="shared" ca="1" si="20"/>
        <v>75</v>
      </c>
      <c r="M94" s="345">
        <f t="shared" ca="1" si="21"/>
        <v>79</v>
      </c>
      <c r="N94" s="345">
        <f t="shared" ca="1" si="22"/>
        <v>67</v>
      </c>
      <c r="O94" s="345">
        <f t="shared" ca="1" si="23"/>
        <v>71</v>
      </c>
    </row>
    <row r="95" spans="1:15" x14ac:dyDescent="0.4">
      <c r="A95" s="215" t="s">
        <v>462</v>
      </c>
      <c r="B95" s="216" t="s">
        <v>287</v>
      </c>
      <c r="C95" s="179" t="s">
        <v>300</v>
      </c>
      <c r="D95" s="345">
        <f t="shared" ca="1" si="12"/>
        <v>5617</v>
      </c>
      <c r="E95" s="345">
        <f t="shared" ca="1" si="13"/>
        <v>230</v>
      </c>
      <c r="F95" s="345">
        <f t="shared" ca="1" si="14"/>
        <v>244</v>
      </c>
      <c r="G95" s="345">
        <f t="shared" ca="1" si="15"/>
        <v>27</v>
      </c>
      <c r="H95" s="345">
        <f t="shared" ca="1" si="16"/>
        <v>18</v>
      </c>
      <c r="I95" s="345">
        <f t="shared" ca="1" si="17"/>
        <v>6207</v>
      </c>
      <c r="J95" s="345">
        <f t="shared" ca="1" si="18"/>
        <v>73</v>
      </c>
      <c r="K95" s="345">
        <f t="shared" ca="1" si="19"/>
        <v>73</v>
      </c>
      <c r="L95" s="345">
        <f t="shared" ca="1" si="20"/>
        <v>66</v>
      </c>
      <c r="M95" s="345">
        <f t="shared" ca="1" si="21"/>
        <v>70</v>
      </c>
      <c r="N95" s="345">
        <f t="shared" ca="1" si="22"/>
        <v>67</v>
      </c>
      <c r="O95" s="345">
        <f t="shared" ca="1" si="23"/>
        <v>73</v>
      </c>
    </row>
    <row r="96" spans="1:15" x14ac:dyDescent="0.4">
      <c r="A96" s="215" t="s">
        <v>465</v>
      </c>
      <c r="B96" s="215" t="s">
        <v>646</v>
      </c>
      <c r="C96" s="179" t="s">
        <v>302</v>
      </c>
      <c r="D96" s="345">
        <f t="shared" ca="1" si="12"/>
        <v>1493</v>
      </c>
      <c r="E96" s="345">
        <f t="shared" ca="1" si="13"/>
        <v>232</v>
      </c>
      <c r="F96" s="345">
        <f t="shared" ca="1" si="14"/>
        <v>364</v>
      </c>
      <c r="G96" s="345">
        <f t="shared" ca="1" si="15"/>
        <v>111</v>
      </c>
      <c r="H96" s="345">
        <f t="shared" ca="1" si="16"/>
        <v>3</v>
      </c>
      <c r="I96" s="345">
        <f t="shared" ca="1" si="17"/>
        <v>2242</v>
      </c>
      <c r="J96" s="345">
        <f t="shared" ca="1" si="18"/>
        <v>73</v>
      </c>
      <c r="K96" s="345">
        <f t="shared" ca="1" si="19"/>
        <v>69</v>
      </c>
      <c r="L96" s="345">
        <f t="shared" ca="1" si="20"/>
        <v>70</v>
      </c>
      <c r="M96" s="345">
        <f t="shared" ca="1" si="21"/>
        <v>76</v>
      </c>
      <c r="N96" s="345">
        <f t="shared" ca="1" si="22"/>
        <v>100</v>
      </c>
      <c r="O96" s="345">
        <f t="shared" ca="1" si="23"/>
        <v>72</v>
      </c>
    </row>
    <row r="97" spans="1:16" x14ac:dyDescent="0.4">
      <c r="A97" s="215" t="s">
        <v>467</v>
      </c>
      <c r="B97" s="215" t="s">
        <v>646</v>
      </c>
      <c r="C97" s="179" t="s">
        <v>303</v>
      </c>
      <c r="D97" s="345">
        <f t="shared" ca="1" si="12"/>
        <v>6324</v>
      </c>
      <c r="E97" s="345">
        <f t="shared" ca="1" si="13"/>
        <v>375</v>
      </c>
      <c r="F97" s="345">
        <f t="shared" ca="1" si="14"/>
        <v>310</v>
      </c>
      <c r="G97" s="345">
        <f t="shared" ca="1" si="15"/>
        <v>80</v>
      </c>
      <c r="H97" s="345">
        <f t="shared" ca="1" si="16"/>
        <v>66</v>
      </c>
      <c r="I97" s="345">
        <f t="shared" ca="1" si="17"/>
        <v>7294</v>
      </c>
      <c r="J97" s="345">
        <f t="shared" ca="1" si="18"/>
        <v>73</v>
      </c>
      <c r="K97" s="345">
        <f t="shared" ca="1" si="19"/>
        <v>78</v>
      </c>
      <c r="L97" s="345">
        <f t="shared" ca="1" si="20"/>
        <v>73</v>
      </c>
      <c r="M97" s="345">
        <f t="shared" ca="1" si="21"/>
        <v>71</v>
      </c>
      <c r="N97" s="345">
        <f t="shared" ca="1" si="22"/>
        <v>83</v>
      </c>
      <c r="O97" s="345">
        <f t="shared" ca="1" si="23"/>
        <v>73</v>
      </c>
    </row>
    <row r="98" spans="1:16" x14ac:dyDescent="0.4">
      <c r="A98" s="215" t="s">
        <v>466</v>
      </c>
      <c r="B98" s="215" t="s">
        <v>646</v>
      </c>
      <c r="C98" s="179" t="s">
        <v>304</v>
      </c>
      <c r="D98" s="345">
        <f t="shared" ca="1" si="12"/>
        <v>2978</v>
      </c>
      <c r="E98" s="345">
        <f t="shared" ca="1" si="13"/>
        <v>204</v>
      </c>
      <c r="F98" s="345">
        <f t="shared" ca="1" si="14"/>
        <v>75</v>
      </c>
      <c r="G98" s="345">
        <f t="shared" ca="1" si="15"/>
        <v>102</v>
      </c>
      <c r="H98" s="345">
        <f t="shared" ca="1" si="16"/>
        <v>3</v>
      </c>
      <c r="I98" s="345">
        <f t="shared" ca="1" si="17"/>
        <v>3402</v>
      </c>
      <c r="J98" s="345">
        <f t="shared" ca="1" si="18"/>
        <v>77</v>
      </c>
      <c r="K98" s="345">
        <f t="shared" ca="1" si="19"/>
        <v>75</v>
      </c>
      <c r="L98" s="345">
        <f t="shared" ca="1" si="20"/>
        <v>85</v>
      </c>
      <c r="M98" s="345">
        <f t="shared" ca="1" si="21"/>
        <v>85</v>
      </c>
      <c r="N98" s="345" t="str">
        <f t="shared" ca="1" si="22"/>
        <v>x</v>
      </c>
      <c r="O98" s="345">
        <f t="shared" ca="1" si="23"/>
        <v>77</v>
      </c>
    </row>
    <row r="99" spans="1:16" x14ac:dyDescent="0.4">
      <c r="A99" s="215" t="s">
        <v>468</v>
      </c>
      <c r="B99" s="215" t="s">
        <v>646</v>
      </c>
      <c r="C99" s="179" t="s">
        <v>305</v>
      </c>
      <c r="D99" s="345">
        <f t="shared" ca="1" si="12"/>
        <v>14495</v>
      </c>
      <c r="E99" s="345">
        <f t="shared" ca="1" si="13"/>
        <v>786</v>
      </c>
      <c r="F99" s="345">
        <f t="shared" ca="1" si="14"/>
        <v>367</v>
      </c>
      <c r="G99" s="345">
        <f t="shared" ca="1" si="15"/>
        <v>410</v>
      </c>
      <c r="H99" s="345">
        <f t="shared" ca="1" si="16"/>
        <v>49</v>
      </c>
      <c r="I99" s="345">
        <f t="shared" ca="1" si="17"/>
        <v>16466</v>
      </c>
      <c r="J99" s="345">
        <f t="shared" ca="1" si="18"/>
        <v>77</v>
      </c>
      <c r="K99" s="345">
        <f t="shared" ca="1" si="19"/>
        <v>78</v>
      </c>
      <c r="L99" s="345">
        <f t="shared" ca="1" si="20"/>
        <v>84</v>
      </c>
      <c r="M99" s="345">
        <f t="shared" ca="1" si="21"/>
        <v>80</v>
      </c>
      <c r="N99" s="345">
        <f t="shared" ca="1" si="22"/>
        <v>84</v>
      </c>
      <c r="O99" s="345">
        <f t="shared" ca="1" si="23"/>
        <v>77</v>
      </c>
    </row>
    <row r="100" spans="1:16" x14ac:dyDescent="0.4">
      <c r="A100" s="215" t="s">
        <v>469</v>
      </c>
      <c r="B100" s="215" t="s">
        <v>646</v>
      </c>
      <c r="C100" s="179" t="s">
        <v>306</v>
      </c>
      <c r="D100" s="345">
        <f t="shared" ca="1" si="12"/>
        <v>11220</v>
      </c>
      <c r="E100" s="345">
        <f t="shared" ca="1" si="13"/>
        <v>1061</v>
      </c>
      <c r="F100" s="345">
        <f t="shared" ca="1" si="14"/>
        <v>1116</v>
      </c>
      <c r="G100" s="345">
        <f t="shared" ca="1" si="15"/>
        <v>577</v>
      </c>
      <c r="H100" s="345">
        <f t="shared" ca="1" si="16"/>
        <v>73</v>
      </c>
      <c r="I100" s="345">
        <f t="shared" ca="1" si="17"/>
        <v>14300</v>
      </c>
      <c r="J100" s="345">
        <f t="shared" ca="1" si="18"/>
        <v>79</v>
      </c>
      <c r="K100" s="345">
        <f t="shared" ca="1" si="19"/>
        <v>82</v>
      </c>
      <c r="L100" s="345">
        <f t="shared" ca="1" si="20"/>
        <v>80</v>
      </c>
      <c r="M100" s="345">
        <f t="shared" ca="1" si="21"/>
        <v>79</v>
      </c>
      <c r="N100" s="345">
        <f t="shared" ca="1" si="22"/>
        <v>92</v>
      </c>
      <c r="O100" s="345">
        <f t="shared" ca="1" si="23"/>
        <v>79</v>
      </c>
    </row>
    <row r="101" spans="1:16" x14ac:dyDescent="0.4">
      <c r="A101" s="215" t="s">
        <v>470</v>
      </c>
      <c r="B101" s="215" t="s">
        <v>646</v>
      </c>
      <c r="C101" s="179" t="s">
        <v>307</v>
      </c>
      <c r="D101" s="345">
        <f t="shared" ca="1" si="12"/>
        <v>1132</v>
      </c>
      <c r="E101" s="345">
        <f t="shared" ca="1" si="13"/>
        <v>314</v>
      </c>
      <c r="F101" s="345">
        <f t="shared" ca="1" si="14"/>
        <v>1407</v>
      </c>
      <c r="G101" s="345">
        <f t="shared" ca="1" si="15"/>
        <v>345</v>
      </c>
      <c r="H101" s="345">
        <f t="shared" ca="1" si="16"/>
        <v>12</v>
      </c>
      <c r="I101" s="345">
        <f t="shared" ca="1" si="17"/>
        <v>3324</v>
      </c>
      <c r="J101" s="345">
        <f t="shared" ca="1" si="18"/>
        <v>69</v>
      </c>
      <c r="K101" s="345">
        <f t="shared" ca="1" si="19"/>
        <v>78</v>
      </c>
      <c r="L101" s="345">
        <f t="shared" ca="1" si="20"/>
        <v>71</v>
      </c>
      <c r="M101" s="345">
        <f t="shared" ca="1" si="21"/>
        <v>74</v>
      </c>
      <c r="N101" s="345">
        <f t="shared" ca="1" si="22"/>
        <v>58</v>
      </c>
      <c r="O101" s="345">
        <f t="shared" ca="1" si="23"/>
        <v>70</v>
      </c>
    </row>
    <row r="102" spans="1:16" x14ac:dyDescent="0.4">
      <c r="A102" s="215" t="s">
        <v>471</v>
      </c>
      <c r="B102" s="215" t="s">
        <v>646</v>
      </c>
      <c r="C102" s="179" t="s">
        <v>308</v>
      </c>
      <c r="D102" s="345">
        <f t="shared" ca="1" si="12"/>
        <v>8320</v>
      </c>
      <c r="E102" s="345">
        <f t="shared" ca="1" si="13"/>
        <v>295</v>
      </c>
      <c r="F102" s="345">
        <f t="shared" ca="1" si="14"/>
        <v>127</v>
      </c>
      <c r="G102" s="345">
        <f t="shared" ca="1" si="15"/>
        <v>72</v>
      </c>
      <c r="H102" s="345">
        <f t="shared" ca="1" si="16"/>
        <v>36</v>
      </c>
      <c r="I102" s="345">
        <f t="shared" ca="1" si="17"/>
        <v>9002</v>
      </c>
      <c r="J102" s="345">
        <f t="shared" ca="1" si="18"/>
        <v>75</v>
      </c>
      <c r="K102" s="345">
        <f t="shared" ca="1" si="19"/>
        <v>77</v>
      </c>
      <c r="L102" s="345">
        <f t="shared" ca="1" si="20"/>
        <v>83</v>
      </c>
      <c r="M102" s="345">
        <f t="shared" ca="1" si="21"/>
        <v>76</v>
      </c>
      <c r="N102" s="345">
        <f t="shared" ca="1" si="22"/>
        <v>83</v>
      </c>
      <c r="O102" s="345">
        <f t="shared" ca="1" si="23"/>
        <v>75</v>
      </c>
    </row>
    <row r="103" spans="1:16" x14ac:dyDescent="0.4">
      <c r="A103" s="215" t="s">
        <v>472</v>
      </c>
      <c r="B103" s="215" t="s">
        <v>646</v>
      </c>
      <c r="C103" s="179" t="s">
        <v>309</v>
      </c>
      <c r="D103" s="345">
        <f t="shared" ca="1" si="12"/>
        <v>2116</v>
      </c>
      <c r="E103" s="345">
        <f t="shared" ca="1" si="13"/>
        <v>191</v>
      </c>
      <c r="F103" s="345">
        <f t="shared" ca="1" si="14"/>
        <v>551</v>
      </c>
      <c r="G103" s="345">
        <f t="shared" ca="1" si="15"/>
        <v>85</v>
      </c>
      <c r="H103" s="345">
        <f t="shared" ca="1" si="16"/>
        <v>11</v>
      </c>
      <c r="I103" s="345">
        <f t="shared" ca="1" si="17"/>
        <v>3024</v>
      </c>
      <c r="J103" s="345">
        <f t="shared" ca="1" si="18"/>
        <v>68</v>
      </c>
      <c r="K103" s="345">
        <f t="shared" ca="1" si="19"/>
        <v>73</v>
      </c>
      <c r="L103" s="345">
        <f t="shared" ca="1" si="20"/>
        <v>69</v>
      </c>
      <c r="M103" s="345">
        <f t="shared" ca="1" si="21"/>
        <v>76</v>
      </c>
      <c r="N103" s="345" t="str">
        <f t="shared" ca="1" si="22"/>
        <v>x</v>
      </c>
      <c r="O103" s="345">
        <f t="shared" ca="1" si="23"/>
        <v>68</v>
      </c>
    </row>
    <row r="104" spans="1:16" x14ac:dyDescent="0.4">
      <c r="A104" s="215" t="s">
        <v>473</v>
      </c>
      <c r="B104" s="215" t="s">
        <v>646</v>
      </c>
      <c r="C104" s="179" t="s">
        <v>929</v>
      </c>
      <c r="D104" s="345">
        <f t="shared" ca="1" si="12"/>
        <v>1818</v>
      </c>
      <c r="E104" s="345">
        <f t="shared" ca="1" si="13"/>
        <v>132</v>
      </c>
      <c r="F104" s="345">
        <f t="shared" ca="1" si="14"/>
        <v>106</v>
      </c>
      <c r="G104" s="345">
        <f t="shared" ca="1" si="15"/>
        <v>73</v>
      </c>
      <c r="H104" s="345">
        <f t="shared" ca="1" si="16"/>
        <v>17</v>
      </c>
      <c r="I104" s="345">
        <f t="shared" ca="1" si="17"/>
        <v>2195</v>
      </c>
      <c r="J104" s="345">
        <f t="shared" ca="1" si="18"/>
        <v>77</v>
      </c>
      <c r="K104" s="345">
        <f t="shared" ca="1" si="19"/>
        <v>72</v>
      </c>
      <c r="L104" s="345">
        <f t="shared" ca="1" si="20"/>
        <v>80</v>
      </c>
      <c r="M104" s="345">
        <f t="shared" ca="1" si="21"/>
        <v>77</v>
      </c>
      <c r="N104" s="345">
        <f t="shared" ca="1" si="22"/>
        <v>71</v>
      </c>
      <c r="O104" s="345">
        <f t="shared" ca="1" si="23"/>
        <v>77</v>
      </c>
    </row>
    <row r="105" spans="1:16" x14ac:dyDescent="0.4">
      <c r="A105" s="215" t="s">
        <v>474</v>
      </c>
      <c r="B105" s="215" t="s">
        <v>646</v>
      </c>
      <c r="C105" s="179" t="s">
        <v>310</v>
      </c>
      <c r="D105" s="345">
        <f t="shared" ca="1" si="12"/>
        <v>7115</v>
      </c>
      <c r="E105" s="345">
        <f t="shared" ca="1" si="13"/>
        <v>479</v>
      </c>
      <c r="F105" s="345">
        <f t="shared" ca="1" si="14"/>
        <v>141</v>
      </c>
      <c r="G105" s="345">
        <f t="shared" ca="1" si="15"/>
        <v>71</v>
      </c>
      <c r="H105" s="345">
        <f t="shared" ca="1" si="16"/>
        <v>5</v>
      </c>
      <c r="I105" s="345">
        <f t="shared" ca="1" si="17"/>
        <v>7982</v>
      </c>
      <c r="J105" s="345">
        <f t="shared" ca="1" si="18"/>
        <v>72</v>
      </c>
      <c r="K105" s="345">
        <f t="shared" ca="1" si="19"/>
        <v>74</v>
      </c>
      <c r="L105" s="345">
        <f t="shared" ca="1" si="20"/>
        <v>80</v>
      </c>
      <c r="M105" s="345">
        <f t="shared" ca="1" si="21"/>
        <v>75</v>
      </c>
      <c r="N105" s="345">
        <f t="shared" ca="1" si="22"/>
        <v>100</v>
      </c>
      <c r="O105" s="345">
        <f t="shared" ca="1" si="23"/>
        <v>72</v>
      </c>
    </row>
    <row r="106" spans="1:16" x14ac:dyDescent="0.4">
      <c r="A106" s="215" t="s">
        <v>475</v>
      </c>
      <c r="B106" s="215" t="s">
        <v>646</v>
      </c>
      <c r="C106" s="179" t="s">
        <v>311</v>
      </c>
      <c r="D106" s="345">
        <f t="shared" ca="1" si="12"/>
        <v>1667</v>
      </c>
      <c r="E106" s="345">
        <f t="shared" ca="1" si="13"/>
        <v>147</v>
      </c>
      <c r="F106" s="345">
        <f t="shared" ca="1" si="14"/>
        <v>107</v>
      </c>
      <c r="G106" s="345">
        <f t="shared" ca="1" si="15"/>
        <v>392</v>
      </c>
      <c r="H106" s="345">
        <f t="shared" ca="1" si="16"/>
        <v>15</v>
      </c>
      <c r="I106" s="345">
        <f t="shared" ca="1" si="17"/>
        <v>2397</v>
      </c>
      <c r="J106" s="345">
        <f t="shared" ca="1" si="18"/>
        <v>74</v>
      </c>
      <c r="K106" s="345">
        <f t="shared" ca="1" si="19"/>
        <v>80</v>
      </c>
      <c r="L106" s="345">
        <f t="shared" ca="1" si="20"/>
        <v>81</v>
      </c>
      <c r="M106" s="345">
        <f t="shared" ca="1" si="21"/>
        <v>84</v>
      </c>
      <c r="N106" s="345">
        <f t="shared" ca="1" si="22"/>
        <v>80</v>
      </c>
      <c r="O106" s="345">
        <f t="shared" ca="1" si="23"/>
        <v>76</v>
      </c>
    </row>
    <row r="107" spans="1:16" x14ac:dyDescent="0.4">
      <c r="A107" s="215" t="s">
        <v>479</v>
      </c>
      <c r="B107" s="215" t="s">
        <v>312</v>
      </c>
      <c r="C107" s="182" t="s">
        <v>314</v>
      </c>
      <c r="D107" s="345">
        <f t="shared" ca="1" si="12"/>
        <v>670</v>
      </c>
      <c r="E107" s="345">
        <f t="shared" ca="1" si="13"/>
        <v>221</v>
      </c>
      <c r="F107" s="345">
        <f t="shared" ca="1" si="14"/>
        <v>337</v>
      </c>
      <c r="G107" s="345">
        <f t="shared" ca="1" si="15"/>
        <v>274</v>
      </c>
      <c r="H107" s="345">
        <f t="shared" ca="1" si="16"/>
        <v>17</v>
      </c>
      <c r="I107" s="345">
        <f t="shared" ca="1" si="17"/>
        <v>1633</v>
      </c>
      <c r="J107" s="345">
        <f t="shared" ca="1" si="18"/>
        <v>78</v>
      </c>
      <c r="K107" s="345">
        <f t="shared" ca="1" si="19"/>
        <v>76</v>
      </c>
      <c r="L107" s="345">
        <f t="shared" ca="1" si="20"/>
        <v>72</v>
      </c>
      <c r="M107" s="345">
        <f t="shared" ca="1" si="21"/>
        <v>73</v>
      </c>
      <c r="N107" s="345">
        <f t="shared" ca="1" si="22"/>
        <v>65</v>
      </c>
      <c r="O107" s="345">
        <f t="shared" ca="1" si="23"/>
        <v>75</v>
      </c>
    </row>
    <row r="108" spans="1:16" x14ac:dyDescent="0.4">
      <c r="A108" s="215" t="s">
        <v>480</v>
      </c>
      <c r="B108" s="215" t="s">
        <v>312</v>
      </c>
      <c r="C108" s="104" t="s">
        <v>315</v>
      </c>
      <c r="D108" s="345" t="str">
        <f t="shared" ca="1" si="12"/>
        <v>*</v>
      </c>
      <c r="E108" s="345" t="str">
        <f t="shared" ca="1" si="13"/>
        <v>*</v>
      </c>
      <c r="F108" s="345" t="str">
        <f t="shared" ca="1" si="14"/>
        <v>*</v>
      </c>
      <c r="G108" s="345" t="str">
        <f t="shared" ca="1" si="15"/>
        <v>*</v>
      </c>
      <c r="H108" s="345" t="str">
        <f t="shared" ca="1" si="16"/>
        <v>*</v>
      </c>
      <c r="I108" s="345" t="str">
        <f t="shared" ca="1" si="17"/>
        <v>*</v>
      </c>
      <c r="J108" s="345" t="str">
        <f t="shared" ca="1" si="18"/>
        <v>*</v>
      </c>
      <c r="K108" s="345" t="str">
        <f t="shared" ca="1" si="19"/>
        <v>*</v>
      </c>
      <c r="L108" s="345" t="str">
        <f t="shared" ca="1" si="20"/>
        <v>*</v>
      </c>
      <c r="M108" s="345" t="str">
        <f t="shared" ca="1" si="21"/>
        <v>*</v>
      </c>
      <c r="N108" s="345" t="str">
        <f t="shared" ca="1" si="22"/>
        <v>*</v>
      </c>
      <c r="O108" s="345" t="str">
        <f t="shared" ca="1" si="23"/>
        <v>*</v>
      </c>
      <c r="P108" s="289"/>
    </row>
    <row r="109" spans="1:16" x14ac:dyDescent="0.4">
      <c r="A109" s="215" t="s">
        <v>481</v>
      </c>
      <c r="B109" s="215" t="s">
        <v>312</v>
      </c>
      <c r="C109" s="104" t="s">
        <v>316</v>
      </c>
      <c r="D109" s="345">
        <f t="shared" ca="1" si="12"/>
        <v>957</v>
      </c>
      <c r="E109" s="345">
        <f t="shared" ca="1" si="13"/>
        <v>289</v>
      </c>
      <c r="F109" s="345">
        <f t="shared" ca="1" si="14"/>
        <v>297</v>
      </c>
      <c r="G109" s="345">
        <f t="shared" ca="1" si="15"/>
        <v>942</v>
      </c>
      <c r="H109" s="345">
        <f t="shared" ca="1" si="16"/>
        <v>18</v>
      </c>
      <c r="I109" s="345">
        <f t="shared" ca="1" si="17"/>
        <v>2698</v>
      </c>
      <c r="J109" s="345">
        <f t="shared" ca="1" si="18"/>
        <v>81</v>
      </c>
      <c r="K109" s="345">
        <f t="shared" ca="1" si="19"/>
        <v>87</v>
      </c>
      <c r="L109" s="345">
        <f t="shared" ca="1" si="20"/>
        <v>85</v>
      </c>
      <c r="M109" s="345">
        <f t="shared" ca="1" si="21"/>
        <v>80</v>
      </c>
      <c r="N109" s="345">
        <f t="shared" ca="1" si="22"/>
        <v>83</v>
      </c>
      <c r="O109" s="345">
        <f t="shared" ca="1" si="23"/>
        <v>81</v>
      </c>
    </row>
    <row r="110" spans="1:16" x14ac:dyDescent="0.4">
      <c r="A110" s="215" t="s">
        <v>482</v>
      </c>
      <c r="B110" s="215" t="s">
        <v>312</v>
      </c>
      <c r="C110" s="182" t="s">
        <v>317</v>
      </c>
      <c r="D110" s="345">
        <f t="shared" ca="1" si="12"/>
        <v>636</v>
      </c>
      <c r="E110" s="345">
        <f t="shared" ca="1" si="13"/>
        <v>196</v>
      </c>
      <c r="F110" s="345">
        <f t="shared" ca="1" si="14"/>
        <v>91</v>
      </c>
      <c r="G110" s="345">
        <f t="shared" ca="1" si="15"/>
        <v>365</v>
      </c>
      <c r="H110" s="345">
        <f t="shared" ca="1" si="16"/>
        <v>5</v>
      </c>
      <c r="I110" s="345">
        <f t="shared" ca="1" si="17"/>
        <v>1494</v>
      </c>
      <c r="J110" s="345">
        <f t="shared" ca="1" si="18"/>
        <v>81</v>
      </c>
      <c r="K110" s="345">
        <f t="shared" ca="1" si="19"/>
        <v>76</v>
      </c>
      <c r="L110" s="345">
        <f t="shared" ca="1" si="20"/>
        <v>84</v>
      </c>
      <c r="M110" s="345">
        <f t="shared" ca="1" si="21"/>
        <v>75</v>
      </c>
      <c r="N110" s="345">
        <f t="shared" ca="1" si="22"/>
        <v>100</v>
      </c>
      <c r="O110" s="345">
        <f t="shared" ca="1" si="23"/>
        <v>78</v>
      </c>
    </row>
    <row r="111" spans="1:16" x14ac:dyDescent="0.4">
      <c r="A111" s="215" t="s">
        <v>483</v>
      </c>
      <c r="B111" s="215" t="s">
        <v>312</v>
      </c>
      <c r="C111" s="104" t="s">
        <v>318</v>
      </c>
      <c r="D111" s="345">
        <f t="shared" ca="1" si="12"/>
        <v>1549</v>
      </c>
      <c r="E111" s="345">
        <f t="shared" ca="1" si="13"/>
        <v>369</v>
      </c>
      <c r="F111" s="345">
        <f t="shared" ca="1" si="14"/>
        <v>186</v>
      </c>
      <c r="G111" s="345">
        <f t="shared" ca="1" si="15"/>
        <v>745</v>
      </c>
      <c r="H111" s="345">
        <f t="shared" ca="1" si="16"/>
        <v>40</v>
      </c>
      <c r="I111" s="345">
        <f t="shared" ca="1" si="17"/>
        <v>3138</v>
      </c>
      <c r="J111" s="345">
        <f t="shared" ca="1" si="18"/>
        <v>76</v>
      </c>
      <c r="K111" s="345">
        <f t="shared" ca="1" si="19"/>
        <v>82</v>
      </c>
      <c r="L111" s="345">
        <f t="shared" ca="1" si="20"/>
        <v>83</v>
      </c>
      <c r="M111" s="345">
        <f t="shared" ca="1" si="21"/>
        <v>79</v>
      </c>
      <c r="N111" s="345">
        <f t="shared" ca="1" si="22"/>
        <v>90</v>
      </c>
      <c r="O111" s="345">
        <f t="shared" ca="1" si="23"/>
        <v>78</v>
      </c>
    </row>
    <row r="112" spans="1:16" x14ac:dyDescent="0.4">
      <c r="A112" s="215" t="s">
        <v>484</v>
      </c>
      <c r="B112" s="215" t="s">
        <v>312</v>
      </c>
      <c r="C112" s="104" t="s">
        <v>319</v>
      </c>
      <c r="D112" s="345">
        <f t="shared" ca="1" si="12"/>
        <v>937</v>
      </c>
      <c r="E112" s="345">
        <f t="shared" ca="1" si="13"/>
        <v>317</v>
      </c>
      <c r="F112" s="345">
        <f t="shared" ca="1" si="14"/>
        <v>156</v>
      </c>
      <c r="G112" s="345">
        <f t="shared" ca="1" si="15"/>
        <v>474</v>
      </c>
      <c r="H112" s="345">
        <f t="shared" ca="1" si="16"/>
        <v>10</v>
      </c>
      <c r="I112" s="345">
        <f t="shared" ca="1" si="17"/>
        <v>2033</v>
      </c>
      <c r="J112" s="345">
        <f t="shared" ca="1" si="18"/>
        <v>77</v>
      </c>
      <c r="K112" s="345">
        <f t="shared" ca="1" si="19"/>
        <v>81</v>
      </c>
      <c r="L112" s="345">
        <f t="shared" ca="1" si="20"/>
        <v>73</v>
      </c>
      <c r="M112" s="345">
        <f t="shared" ca="1" si="21"/>
        <v>71</v>
      </c>
      <c r="N112" s="345" t="str">
        <f t="shared" ca="1" si="22"/>
        <v>x</v>
      </c>
      <c r="O112" s="345">
        <f t="shared" ca="1" si="23"/>
        <v>75</v>
      </c>
    </row>
    <row r="113" spans="1:15" x14ac:dyDescent="0.4">
      <c r="A113" s="215" t="s">
        <v>485</v>
      </c>
      <c r="B113" s="215" t="s">
        <v>312</v>
      </c>
      <c r="C113" s="104" t="s">
        <v>320</v>
      </c>
      <c r="D113" s="345">
        <f t="shared" ca="1" si="12"/>
        <v>403</v>
      </c>
      <c r="E113" s="345">
        <f t="shared" ca="1" si="13"/>
        <v>169</v>
      </c>
      <c r="F113" s="345">
        <f t="shared" ca="1" si="14"/>
        <v>36</v>
      </c>
      <c r="G113" s="345">
        <f t="shared" ca="1" si="15"/>
        <v>183</v>
      </c>
      <c r="H113" s="345" t="str">
        <f t="shared" ca="1" si="16"/>
        <v>x</v>
      </c>
      <c r="I113" s="345">
        <f t="shared" ca="1" si="17"/>
        <v>986</v>
      </c>
      <c r="J113" s="345">
        <f t="shared" ca="1" si="18"/>
        <v>85</v>
      </c>
      <c r="K113" s="345">
        <f t="shared" ca="1" si="19"/>
        <v>81</v>
      </c>
      <c r="L113" s="345">
        <f t="shared" ca="1" si="20"/>
        <v>86</v>
      </c>
      <c r="M113" s="345">
        <f t="shared" ca="1" si="21"/>
        <v>81</v>
      </c>
      <c r="N113" s="345" t="str">
        <f t="shared" ca="1" si="22"/>
        <v>x</v>
      </c>
      <c r="O113" s="345">
        <f t="shared" ca="1" si="23"/>
        <v>81</v>
      </c>
    </row>
    <row r="114" spans="1:15" x14ac:dyDescent="0.4">
      <c r="A114" s="215" t="s">
        <v>486</v>
      </c>
      <c r="B114" s="215" t="s">
        <v>312</v>
      </c>
      <c r="C114" s="104" t="s">
        <v>321</v>
      </c>
      <c r="D114" s="345">
        <f t="shared" ca="1" si="12"/>
        <v>1080</v>
      </c>
      <c r="E114" s="345">
        <f t="shared" ca="1" si="13"/>
        <v>479</v>
      </c>
      <c r="F114" s="345">
        <f t="shared" ca="1" si="14"/>
        <v>157</v>
      </c>
      <c r="G114" s="345">
        <f t="shared" ca="1" si="15"/>
        <v>1274</v>
      </c>
      <c r="H114" s="345">
        <f t="shared" ca="1" si="16"/>
        <v>24</v>
      </c>
      <c r="I114" s="345">
        <f t="shared" ca="1" si="17"/>
        <v>3195</v>
      </c>
      <c r="J114" s="345">
        <f t="shared" ca="1" si="18"/>
        <v>78</v>
      </c>
      <c r="K114" s="345">
        <f t="shared" ca="1" si="19"/>
        <v>82</v>
      </c>
      <c r="L114" s="345">
        <f t="shared" ca="1" si="20"/>
        <v>78</v>
      </c>
      <c r="M114" s="345">
        <f t="shared" ca="1" si="21"/>
        <v>77</v>
      </c>
      <c r="N114" s="345">
        <f t="shared" ca="1" si="22"/>
        <v>83</v>
      </c>
      <c r="O114" s="345">
        <f t="shared" ca="1" si="23"/>
        <v>78</v>
      </c>
    </row>
    <row r="115" spans="1:15" x14ac:dyDescent="0.4">
      <c r="A115" s="215" t="s">
        <v>487</v>
      </c>
      <c r="B115" s="215" t="s">
        <v>312</v>
      </c>
      <c r="C115" s="104" t="s">
        <v>322</v>
      </c>
      <c r="D115" s="345">
        <f t="shared" ca="1" si="12"/>
        <v>1245</v>
      </c>
      <c r="E115" s="345">
        <f t="shared" ca="1" si="13"/>
        <v>603</v>
      </c>
      <c r="F115" s="345">
        <f t="shared" ca="1" si="14"/>
        <v>233</v>
      </c>
      <c r="G115" s="345">
        <f t="shared" ca="1" si="15"/>
        <v>1304</v>
      </c>
      <c r="H115" s="345">
        <f t="shared" ca="1" si="16"/>
        <v>70</v>
      </c>
      <c r="I115" s="345">
        <f t="shared" ca="1" si="17"/>
        <v>3665</v>
      </c>
      <c r="J115" s="345">
        <f t="shared" ca="1" si="18"/>
        <v>79</v>
      </c>
      <c r="K115" s="345">
        <f t="shared" ca="1" si="19"/>
        <v>83</v>
      </c>
      <c r="L115" s="345">
        <f t="shared" ca="1" si="20"/>
        <v>79</v>
      </c>
      <c r="M115" s="345">
        <f t="shared" ca="1" si="21"/>
        <v>77</v>
      </c>
      <c r="N115" s="345">
        <f t="shared" ca="1" si="22"/>
        <v>76</v>
      </c>
      <c r="O115" s="345">
        <f t="shared" ca="1" si="23"/>
        <v>79</v>
      </c>
    </row>
    <row r="116" spans="1:15" x14ac:dyDescent="0.4">
      <c r="A116" s="215" t="s">
        <v>488</v>
      </c>
      <c r="B116" s="215" t="s">
        <v>312</v>
      </c>
      <c r="C116" s="104" t="s">
        <v>323</v>
      </c>
      <c r="D116" s="345">
        <f t="shared" ca="1" si="12"/>
        <v>928</v>
      </c>
      <c r="E116" s="345">
        <f t="shared" ca="1" si="13"/>
        <v>317</v>
      </c>
      <c r="F116" s="345">
        <f t="shared" ca="1" si="14"/>
        <v>2143</v>
      </c>
      <c r="G116" s="345">
        <f t="shared" ca="1" si="15"/>
        <v>1055</v>
      </c>
      <c r="H116" s="345">
        <f t="shared" ca="1" si="16"/>
        <v>16</v>
      </c>
      <c r="I116" s="345">
        <f t="shared" ca="1" si="17"/>
        <v>4844</v>
      </c>
      <c r="J116" s="345">
        <f t="shared" ca="1" si="18"/>
        <v>70</v>
      </c>
      <c r="K116" s="345">
        <f t="shared" ca="1" si="19"/>
        <v>86</v>
      </c>
      <c r="L116" s="345">
        <f t="shared" ca="1" si="20"/>
        <v>83</v>
      </c>
      <c r="M116" s="345">
        <f t="shared" ca="1" si="21"/>
        <v>81</v>
      </c>
      <c r="N116" s="345">
        <f t="shared" ca="1" si="22"/>
        <v>81</v>
      </c>
      <c r="O116" s="345">
        <f t="shared" ca="1" si="23"/>
        <v>79</v>
      </c>
    </row>
    <row r="117" spans="1:15" x14ac:dyDescent="0.4">
      <c r="A117" s="215" t="s">
        <v>489</v>
      </c>
      <c r="B117" s="215" t="s">
        <v>312</v>
      </c>
      <c r="C117" s="104" t="s">
        <v>324</v>
      </c>
      <c r="D117" s="345">
        <f t="shared" ca="1" si="12"/>
        <v>1043</v>
      </c>
      <c r="E117" s="345">
        <f t="shared" ca="1" si="13"/>
        <v>377</v>
      </c>
      <c r="F117" s="345">
        <f t="shared" ca="1" si="14"/>
        <v>199</v>
      </c>
      <c r="G117" s="345">
        <f t="shared" ca="1" si="15"/>
        <v>1393</v>
      </c>
      <c r="H117" s="345">
        <f t="shared" ca="1" si="16"/>
        <v>58</v>
      </c>
      <c r="I117" s="345">
        <f t="shared" ca="1" si="17"/>
        <v>3391</v>
      </c>
      <c r="J117" s="345">
        <f t="shared" ca="1" si="18"/>
        <v>78</v>
      </c>
      <c r="K117" s="345">
        <f t="shared" ca="1" si="19"/>
        <v>76</v>
      </c>
      <c r="L117" s="345">
        <f t="shared" ca="1" si="20"/>
        <v>82</v>
      </c>
      <c r="M117" s="345">
        <f t="shared" ca="1" si="21"/>
        <v>77</v>
      </c>
      <c r="N117" s="345">
        <f t="shared" ca="1" si="22"/>
        <v>78</v>
      </c>
      <c r="O117" s="345">
        <f t="shared" ca="1" si="23"/>
        <v>77</v>
      </c>
    </row>
    <row r="118" spans="1:15" x14ac:dyDescent="0.4">
      <c r="A118" s="215" t="s">
        <v>490</v>
      </c>
      <c r="B118" s="215" t="s">
        <v>312</v>
      </c>
      <c r="C118" s="104" t="s">
        <v>325</v>
      </c>
      <c r="D118" s="345">
        <f t="shared" ca="1" si="12"/>
        <v>514</v>
      </c>
      <c r="E118" s="345">
        <f t="shared" ca="1" si="13"/>
        <v>233</v>
      </c>
      <c r="F118" s="345">
        <f t="shared" ca="1" si="14"/>
        <v>2069</v>
      </c>
      <c r="G118" s="345">
        <f t="shared" ca="1" si="15"/>
        <v>356</v>
      </c>
      <c r="H118" s="345">
        <f t="shared" ca="1" si="16"/>
        <v>25</v>
      </c>
      <c r="I118" s="345">
        <f t="shared" ca="1" si="17"/>
        <v>3351</v>
      </c>
      <c r="J118" s="345">
        <f t="shared" ca="1" si="18"/>
        <v>72</v>
      </c>
      <c r="K118" s="345">
        <f t="shared" ca="1" si="19"/>
        <v>80</v>
      </c>
      <c r="L118" s="345">
        <f t="shared" ca="1" si="20"/>
        <v>76</v>
      </c>
      <c r="M118" s="345">
        <f t="shared" ca="1" si="21"/>
        <v>78</v>
      </c>
      <c r="N118" s="345">
        <f t="shared" ca="1" si="22"/>
        <v>88</v>
      </c>
      <c r="O118" s="345">
        <f t="shared" ca="1" si="23"/>
        <v>76</v>
      </c>
    </row>
    <row r="119" spans="1:15" x14ac:dyDescent="0.4">
      <c r="A119" s="215" t="s">
        <v>491</v>
      </c>
      <c r="B119" s="215" t="s">
        <v>312</v>
      </c>
      <c r="C119" s="104" t="s">
        <v>326</v>
      </c>
      <c r="D119" s="345">
        <f t="shared" ca="1" si="12"/>
        <v>1257</v>
      </c>
      <c r="E119" s="345">
        <f t="shared" ca="1" si="13"/>
        <v>342</v>
      </c>
      <c r="F119" s="345">
        <f t="shared" ca="1" si="14"/>
        <v>443</v>
      </c>
      <c r="G119" s="345">
        <f t="shared" ca="1" si="15"/>
        <v>568</v>
      </c>
      <c r="H119" s="345">
        <f t="shared" ca="1" si="16"/>
        <v>25</v>
      </c>
      <c r="I119" s="345">
        <f t="shared" ca="1" si="17"/>
        <v>2772</v>
      </c>
      <c r="J119" s="345">
        <f t="shared" ca="1" si="18"/>
        <v>85</v>
      </c>
      <c r="K119" s="345">
        <f t="shared" ca="1" si="19"/>
        <v>78</v>
      </c>
      <c r="L119" s="345">
        <f t="shared" ca="1" si="20"/>
        <v>82</v>
      </c>
      <c r="M119" s="345">
        <f t="shared" ca="1" si="21"/>
        <v>75</v>
      </c>
      <c r="N119" s="345">
        <f t="shared" ca="1" si="22"/>
        <v>84</v>
      </c>
      <c r="O119" s="345">
        <f t="shared" ca="1" si="23"/>
        <v>81</v>
      </c>
    </row>
    <row r="120" spans="1:15" x14ac:dyDescent="0.4">
      <c r="A120" s="215" t="s">
        <v>492</v>
      </c>
      <c r="B120" s="215" t="s">
        <v>312</v>
      </c>
      <c r="C120" s="104" t="s">
        <v>327</v>
      </c>
      <c r="D120" s="345">
        <f t="shared" ca="1" si="12"/>
        <v>473</v>
      </c>
      <c r="E120" s="345">
        <f t="shared" ca="1" si="13"/>
        <v>176</v>
      </c>
      <c r="F120" s="345">
        <f t="shared" ca="1" si="14"/>
        <v>228</v>
      </c>
      <c r="G120" s="345">
        <f t="shared" ca="1" si="15"/>
        <v>241</v>
      </c>
      <c r="H120" s="345">
        <f t="shared" ca="1" si="16"/>
        <v>20</v>
      </c>
      <c r="I120" s="345">
        <f t="shared" ca="1" si="17"/>
        <v>1563</v>
      </c>
      <c r="J120" s="345">
        <f t="shared" ca="1" si="18"/>
        <v>81</v>
      </c>
      <c r="K120" s="345">
        <f t="shared" ca="1" si="19"/>
        <v>83</v>
      </c>
      <c r="L120" s="345">
        <f t="shared" ca="1" si="20"/>
        <v>79</v>
      </c>
      <c r="M120" s="345">
        <f t="shared" ca="1" si="21"/>
        <v>81</v>
      </c>
      <c r="N120" s="345" t="str">
        <f t="shared" ca="1" si="22"/>
        <v>x</v>
      </c>
      <c r="O120" s="345">
        <f t="shared" ca="1" si="23"/>
        <v>77</v>
      </c>
    </row>
    <row r="121" spans="1:15" x14ac:dyDescent="0.4">
      <c r="A121" s="215" t="s">
        <v>494</v>
      </c>
      <c r="B121" s="215" t="s">
        <v>312</v>
      </c>
      <c r="C121" s="104" t="s">
        <v>329</v>
      </c>
      <c r="D121" s="345">
        <f t="shared" ca="1" si="12"/>
        <v>1381</v>
      </c>
      <c r="E121" s="345">
        <f t="shared" ca="1" si="13"/>
        <v>309</v>
      </c>
      <c r="F121" s="345">
        <f t="shared" ca="1" si="14"/>
        <v>758</v>
      </c>
      <c r="G121" s="345">
        <f t="shared" ca="1" si="15"/>
        <v>1068</v>
      </c>
      <c r="H121" s="345">
        <f t="shared" ca="1" si="16"/>
        <v>16</v>
      </c>
      <c r="I121" s="345">
        <f t="shared" ca="1" si="17"/>
        <v>3643</v>
      </c>
      <c r="J121" s="345">
        <f t="shared" ca="1" si="18"/>
        <v>69</v>
      </c>
      <c r="K121" s="345">
        <f t="shared" ca="1" si="19"/>
        <v>78</v>
      </c>
      <c r="L121" s="345">
        <f t="shared" ca="1" si="20"/>
        <v>80</v>
      </c>
      <c r="M121" s="345">
        <f t="shared" ca="1" si="21"/>
        <v>81</v>
      </c>
      <c r="N121" s="345">
        <f t="shared" ca="1" si="22"/>
        <v>81</v>
      </c>
      <c r="O121" s="345">
        <f t="shared" ca="1" si="23"/>
        <v>75</v>
      </c>
    </row>
    <row r="122" spans="1:15" x14ac:dyDescent="0.4">
      <c r="A122" s="215" t="s">
        <v>495</v>
      </c>
      <c r="B122" s="215" t="s">
        <v>312</v>
      </c>
      <c r="C122" s="104" t="s">
        <v>330</v>
      </c>
      <c r="D122" s="345">
        <f t="shared" ca="1" si="12"/>
        <v>2320</v>
      </c>
      <c r="E122" s="345">
        <f t="shared" ca="1" si="13"/>
        <v>467</v>
      </c>
      <c r="F122" s="345">
        <f t="shared" ca="1" si="14"/>
        <v>414</v>
      </c>
      <c r="G122" s="345">
        <f t="shared" ca="1" si="15"/>
        <v>452</v>
      </c>
      <c r="H122" s="345">
        <f t="shared" ca="1" si="16"/>
        <v>56</v>
      </c>
      <c r="I122" s="345">
        <f t="shared" ca="1" si="17"/>
        <v>4275</v>
      </c>
      <c r="J122" s="345">
        <f t="shared" ca="1" si="18"/>
        <v>78</v>
      </c>
      <c r="K122" s="345">
        <f t="shared" ca="1" si="19"/>
        <v>76</v>
      </c>
      <c r="L122" s="345">
        <f t="shared" ca="1" si="20"/>
        <v>82</v>
      </c>
      <c r="M122" s="345">
        <f t="shared" ca="1" si="21"/>
        <v>75</v>
      </c>
      <c r="N122" s="345">
        <f t="shared" ca="1" si="22"/>
        <v>84</v>
      </c>
      <c r="O122" s="345">
        <f t="shared" ca="1" si="23"/>
        <v>77</v>
      </c>
    </row>
    <row r="123" spans="1:15" x14ac:dyDescent="0.4">
      <c r="A123" s="215" t="s">
        <v>496</v>
      </c>
      <c r="B123" s="215" t="s">
        <v>312</v>
      </c>
      <c r="C123" s="104" t="s">
        <v>331</v>
      </c>
      <c r="D123" s="345">
        <f t="shared" ca="1" si="12"/>
        <v>2081</v>
      </c>
      <c r="E123" s="345">
        <f t="shared" ca="1" si="13"/>
        <v>222</v>
      </c>
      <c r="F123" s="345">
        <f t="shared" ca="1" si="14"/>
        <v>211</v>
      </c>
      <c r="G123" s="345">
        <f t="shared" ca="1" si="15"/>
        <v>554</v>
      </c>
      <c r="H123" s="345">
        <f t="shared" ca="1" si="16"/>
        <v>16</v>
      </c>
      <c r="I123" s="345">
        <f t="shared" ca="1" si="17"/>
        <v>3145</v>
      </c>
      <c r="J123" s="345">
        <f t="shared" ca="1" si="18"/>
        <v>78</v>
      </c>
      <c r="K123" s="345">
        <f t="shared" ca="1" si="19"/>
        <v>82</v>
      </c>
      <c r="L123" s="345">
        <f t="shared" ca="1" si="20"/>
        <v>91</v>
      </c>
      <c r="M123" s="345">
        <f t="shared" ca="1" si="21"/>
        <v>89</v>
      </c>
      <c r="N123" s="345" t="str">
        <f t="shared" ca="1" si="22"/>
        <v>x</v>
      </c>
      <c r="O123" s="345">
        <f t="shared" ca="1" si="23"/>
        <v>81</v>
      </c>
    </row>
    <row r="124" spans="1:15" x14ac:dyDescent="0.4">
      <c r="A124" s="215" t="s">
        <v>497</v>
      </c>
      <c r="B124" s="215" t="s">
        <v>312</v>
      </c>
      <c r="C124" s="104" t="s">
        <v>332</v>
      </c>
      <c r="D124" s="345">
        <f t="shared" ca="1" si="12"/>
        <v>1096</v>
      </c>
      <c r="E124" s="345">
        <f t="shared" ca="1" si="13"/>
        <v>301</v>
      </c>
      <c r="F124" s="345">
        <f t="shared" ca="1" si="14"/>
        <v>1120</v>
      </c>
      <c r="G124" s="345">
        <f t="shared" ca="1" si="15"/>
        <v>884</v>
      </c>
      <c r="H124" s="345">
        <f t="shared" ca="1" si="16"/>
        <v>9</v>
      </c>
      <c r="I124" s="345">
        <f t="shared" ca="1" si="17"/>
        <v>3844</v>
      </c>
      <c r="J124" s="345">
        <f t="shared" ca="1" si="18"/>
        <v>73</v>
      </c>
      <c r="K124" s="345">
        <f t="shared" ca="1" si="19"/>
        <v>83</v>
      </c>
      <c r="L124" s="345">
        <f t="shared" ca="1" si="20"/>
        <v>79</v>
      </c>
      <c r="M124" s="345">
        <f t="shared" ca="1" si="21"/>
        <v>74</v>
      </c>
      <c r="N124" s="345" t="str">
        <f t="shared" ca="1" si="22"/>
        <v>x</v>
      </c>
      <c r="O124" s="345">
        <f t="shared" ca="1" si="23"/>
        <v>75</v>
      </c>
    </row>
    <row r="125" spans="1:15" x14ac:dyDescent="0.4">
      <c r="A125" s="215" t="s">
        <v>498</v>
      </c>
      <c r="B125" s="215" t="s">
        <v>312</v>
      </c>
      <c r="C125" s="104" t="s">
        <v>333</v>
      </c>
      <c r="D125" s="345">
        <f t="shared" ca="1" si="12"/>
        <v>2685</v>
      </c>
      <c r="E125" s="345">
        <f t="shared" ca="1" si="13"/>
        <v>427</v>
      </c>
      <c r="F125" s="345">
        <f t="shared" ca="1" si="14"/>
        <v>189</v>
      </c>
      <c r="G125" s="345">
        <f t="shared" ca="1" si="15"/>
        <v>350</v>
      </c>
      <c r="H125" s="345">
        <f t="shared" ca="1" si="16"/>
        <v>47</v>
      </c>
      <c r="I125" s="345">
        <f t="shared" ca="1" si="17"/>
        <v>3838</v>
      </c>
      <c r="J125" s="345">
        <f t="shared" ca="1" si="18"/>
        <v>79</v>
      </c>
      <c r="K125" s="345">
        <f t="shared" ca="1" si="19"/>
        <v>82</v>
      </c>
      <c r="L125" s="345">
        <f t="shared" ca="1" si="20"/>
        <v>90</v>
      </c>
      <c r="M125" s="345">
        <f t="shared" ca="1" si="21"/>
        <v>86</v>
      </c>
      <c r="N125" s="345">
        <f t="shared" ca="1" si="22"/>
        <v>89</v>
      </c>
      <c r="O125" s="345">
        <f t="shared" ca="1" si="23"/>
        <v>80</v>
      </c>
    </row>
    <row r="126" spans="1:15" x14ac:dyDescent="0.4">
      <c r="A126" s="215" t="s">
        <v>499</v>
      </c>
      <c r="B126" s="215" t="s">
        <v>312</v>
      </c>
      <c r="C126" s="104" t="s">
        <v>334</v>
      </c>
      <c r="D126" s="345">
        <f t="shared" ca="1" si="12"/>
        <v>1726</v>
      </c>
      <c r="E126" s="345">
        <f t="shared" ca="1" si="13"/>
        <v>731</v>
      </c>
      <c r="F126" s="345">
        <f t="shared" ca="1" si="14"/>
        <v>805</v>
      </c>
      <c r="G126" s="345">
        <f t="shared" ca="1" si="15"/>
        <v>1301</v>
      </c>
      <c r="H126" s="345">
        <f t="shared" ca="1" si="16"/>
        <v>27</v>
      </c>
      <c r="I126" s="345">
        <f t="shared" ca="1" si="17"/>
        <v>4753</v>
      </c>
      <c r="J126" s="345">
        <f t="shared" ca="1" si="18"/>
        <v>75</v>
      </c>
      <c r="K126" s="345">
        <f t="shared" ca="1" si="19"/>
        <v>76</v>
      </c>
      <c r="L126" s="345">
        <f t="shared" ca="1" si="20"/>
        <v>84</v>
      </c>
      <c r="M126" s="345">
        <f t="shared" ca="1" si="21"/>
        <v>75</v>
      </c>
      <c r="N126" s="345" t="str">
        <f t="shared" ca="1" si="22"/>
        <v>x</v>
      </c>
      <c r="O126" s="345">
        <f t="shared" ca="1" si="23"/>
        <v>76</v>
      </c>
    </row>
    <row r="127" spans="1:15" x14ac:dyDescent="0.4">
      <c r="A127" s="215" t="s">
        <v>500</v>
      </c>
      <c r="B127" s="215" t="s">
        <v>312</v>
      </c>
      <c r="C127" s="104" t="s">
        <v>335</v>
      </c>
      <c r="D127" s="345">
        <f t="shared" ca="1" si="12"/>
        <v>1520</v>
      </c>
      <c r="E127" s="345">
        <f t="shared" ca="1" si="13"/>
        <v>440</v>
      </c>
      <c r="F127" s="345">
        <f t="shared" ca="1" si="14"/>
        <v>1216</v>
      </c>
      <c r="G127" s="345">
        <f t="shared" ca="1" si="15"/>
        <v>653</v>
      </c>
      <c r="H127" s="345">
        <f t="shared" ca="1" si="16"/>
        <v>14</v>
      </c>
      <c r="I127" s="345">
        <f t="shared" ca="1" si="17"/>
        <v>4537</v>
      </c>
      <c r="J127" s="345">
        <f t="shared" ca="1" si="18"/>
        <v>75</v>
      </c>
      <c r="K127" s="345">
        <f t="shared" ca="1" si="19"/>
        <v>78</v>
      </c>
      <c r="L127" s="345">
        <f t="shared" ca="1" si="20"/>
        <v>72</v>
      </c>
      <c r="M127" s="345">
        <f t="shared" ca="1" si="21"/>
        <v>68</v>
      </c>
      <c r="N127" s="345">
        <f t="shared" ca="1" si="22"/>
        <v>100</v>
      </c>
      <c r="O127" s="345">
        <f t="shared" ca="1" si="23"/>
        <v>72</v>
      </c>
    </row>
    <row r="128" spans="1:15" x14ac:dyDescent="0.4">
      <c r="A128" s="215" t="s">
        <v>501</v>
      </c>
      <c r="B128" s="215" t="s">
        <v>312</v>
      </c>
      <c r="C128" s="104" t="s">
        <v>336</v>
      </c>
      <c r="D128" s="345">
        <f t="shared" ca="1" si="12"/>
        <v>2253</v>
      </c>
      <c r="E128" s="345">
        <f t="shared" ca="1" si="13"/>
        <v>505</v>
      </c>
      <c r="F128" s="345">
        <f t="shared" ca="1" si="14"/>
        <v>366</v>
      </c>
      <c r="G128" s="345">
        <f t="shared" ca="1" si="15"/>
        <v>1108</v>
      </c>
      <c r="H128" s="345">
        <f t="shared" ca="1" si="16"/>
        <v>26</v>
      </c>
      <c r="I128" s="345">
        <f t="shared" ca="1" si="17"/>
        <v>4638</v>
      </c>
      <c r="J128" s="345">
        <f t="shared" ca="1" si="18"/>
        <v>70</v>
      </c>
      <c r="K128" s="345">
        <f t="shared" ca="1" si="19"/>
        <v>79</v>
      </c>
      <c r="L128" s="345">
        <f t="shared" ca="1" si="20"/>
        <v>85</v>
      </c>
      <c r="M128" s="345">
        <f t="shared" ca="1" si="21"/>
        <v>73</v>
      </c>
      <c r="N128" s="345">
        <f t="shared" ca="1" si="22"/>
        <v>77</v>
      </c>
      <c r="O128" s="345">
        <f t="shared" ca="1" si="23"/>
        <v>73</v>
      </c>
    </row>
    <row r="129" spans="1:15" x14ac:dyDescent="0.4">
      <c r="A129" s="215" t="s">
        <v>502</v>
      </c>
      <c r="B129" s="215" t="s">
        <v>312</v>
      </c>
      <c r="C129" s="104" t="s">
        <v>337</v>
      </c>
      <c r="D129" s="345">
        <f t="shared" ca="1" si="12"/>
        <v>1527</v>
      </c>
      <c r="E129" s="345">
        <f t="shared" ca="1" si="13"/>
        <v>367</v>
      </c>
      <c r="F129" s="345">
        <f t="shared" ca="1" si="14"/>
        <v>273</v>
      </c>
      <c r="G129" s="345">
        <f t="shared" ca="1" si="15"/>
        <v>1127</v>
      </c>
      <c r="H129" s="345">
        <f t="shared" ca="1" si="16"/>
        <v>36</v>
      </c>
      <c r="I129" s="345">
        <f t="shared" ca="1" si="17"/>
        <v>3459</v>
      </c>
      <c r="J129" s="345">
        <f t="shared" ca="1" si="18"/>
        <v>76</v>
      </c>
      <c r="K129" s="345">
        <f t="shared" ca="1" si="19"/>
        <v>80</v>
      </c>
      <c r="L129" s="345">
        <f t="shared" ca="1" si="20"/>
        <v>89</v>
      </c>
      <c r="M129" s="345">
        <f t="shared" ca="1" si="21"/>
        <v>85</v>
      </c>
      <c r="N129" s="345">
        <f t="shared" ca="1" si="22"/>
        <v>83</v>
      </c>
      <c r="O129" s="345">
        <f t="shared" ca="1" si="23"/>
        <v>81</v>
      </c>
    </row>
    <row r="130" spans="1:15" x14ac:dyDescent="0.4">
      <c r="A130" s="215" t="s">
        <v>503</v>
      </c>
      <c r="B130" s="215" t="s">
        <v>312</v>
      </c>
      <c r="C130" s="182" t="s">
        <v>338</v>
      </c>
      <c r="D130" s="345">
        <f t="shared" ca="1" si="12"/>
        <v>893</v>
      </c>
      <c r="E130" s="345">
        <f t="shared" ca="1" si="13"/>
        <v>250</v>
      </c>
      <c r="F130" s="345">
        <f t="shared" ca="1" si="14"/>
        <v>1452</v>
      </c>
      <c r="G130" s="345">
        <f t="shared" ca="1" si="15"/>
        <v>268</v>
      </c>
      <c r="H130" s="345">
        <f t="shared" ca="1" si="16"/>
        <v>19</v>
      </c>
      <c r="I130" s="345">
        <f t="shared" ca="1" si="17"/>
        <v>3074</v>
      </c>
      <c r="J130" s="345">
        <f t="shared" ca="1" si="18"/>
        <v>68</v>
      </c>
      <c r="K130" s="345">
        <f t="shared" ca="1" si="19"/>
        <v>79</v>
      </c>
      <c r="L130" s="345">
        <f t="shared" ca="1" si="20"/>
        <v>84</v>
      </c>
      <c r="M130" s="345">
        <f t="shared" ca="1" si="21"/>
        <v>75</v>
      </c>
      <c r="N130" s="345" t="str">
        <f t="shared" ca="1" si="22"/>
        <v>x</v>
      </c>
      <c r="O130" s="345">
        <f t="shared" ca="1" si="23"/>
        <v>77</v>
      </c>
    </row>
    <row r="131" spans="1:15" x14ac:dyDescent="0.4">
      <c r="A131" s="215" t="s">
        <v>504</v>
      </c>
      <c r="B131" s="215" t="s">
        <v>312</v>
      </c>
      <c r="C131" s="104" t="s">
        <v>339</v>
      </c>
      <c r="D131" s="345">
        <f t="shared" ca="1" si="12"/>
        <v>2296</v>
      </c>
      <c r="E131" s="345">
        <f t="shared" ca="1" si="13"/>
        <v>218</v>
      </c>
      <c r="F131" s="345">
        <f t="shared" ca="1" si="14"/>
        <v>201</v>
      </c>
      <c r="G131" s="345">
        <f t="shared" ca="1" si="15"/>
        <v>352</v>
      </c>
      <c r="H131" s="345">
        <f t="shared" ca="1" si="16"/>
        <v>14</v>
      </c>
      <c r="I131" s="345">
        <f t="shared" ca="1" si="17"/>
        <v>3159</v>
      </c>
      <c r="J131" s="345">
        <f t="shared" ca="1" si="18"/>
        <v>76</v>
      </c>
      <c r="K131" s="345">
        <f t="shared" ca="1" si="19"/>
        <v>82</v>
      </c>
      <c r="L131" s="345">
        <f t="shared" ca="1" si="20"/>
        <v>82</v>
      </c>
      <c r="M131" s="345">
        <f t="shared" ca="1" si="21"/>
        <v>82</v>
      </c>
      <c r="N131" s="345">
        <f t="shared" ca="1" si="22"/>
        <v>79</v>
      </c>
      <c r="O131" s="345">
        <f t="shared" ca="1" si="23"/>
        <v>77</v>
      </c>
    </row>
    <row r="132" spans="1:15" x14ac:dyDescent="0.4">
      <c r="A132" s="215" t="s">
        <v>505</v>
      </c>
      <c r="B132" s="215" t="s">
        <v>312</v>
      </c>
      <c r="C132" s="104" t="s">
        <v>340</v>
      </c>
      <c r="D132" s="345">
        <f t="shared" ca="1" si="12"/>
        <v>1728</v>
      </c>
      <c r="E132" s="345">
        <f t="shared" ca="1" si="13"/>
        <v>467</v>
      </c>
      <c r="F132" s="345">
        <f t="shared" ca="1" si="14"/>
        <v>1158</v>
      </c>
      <c r="G132" s="345">
        <f t="shared" ca="1" si="15"/>
        <v>451</v>
      </c>
      <c r="H132" s="345">
        <f t="shared" ca="1" si="16"/>
        <v>8</v>
      </c>
      <c r="I132" s="345">
        <f t="shared" ca="1" si="17"/>
        <v>4178</v>
      </c>
      <c r="J132" s="345">
        <f t="shared" ca="1" si="18"/>
        <v>72</v>
      </c>
      <c r="K132" s="345">
        <f t="shared" ca="1" si="19"/>
        <v>76</v>
      </c>
      <c r="L132" s="345">
        <f t="shared" ca="1" si="20"/>
        <v>80</v>
      </c>
      <c r="M132" s="345">
        <f t="shared" ca="1" si="21"/>
        <v>75</v>
      </c>
      <c r="N132" s="345">
        <f t="shared" ca="1" si="22"/>
        <v>63</v>
      </c>
      <c r="O132" s="345">
        <f t="shared" ca="1" si="23"/>
        <v>75</v>
      </c>
    </row>
    <row r="133" spans="1:15" x14ac:dyDescent="0.4">
      <c r="A133" s="215" t="s">
        <v>506</v>
      </c>
      <c r="B133" s="215" t="s">
        <v>312</v>
      </c>
      <c r="C133" s="104" t="s">
        <v>341</v>
      </c>
      <c r="D133" s="345">
        <f t="shared" ca="1" si="12"/>
        <v>1204</v>
      </c>
      <c r="E133" s="345">
        <f t="shared" ca="1" si="13"/>
        <v>274</v>
      </c>
      <c r="F133" s="345">
        <f t="shared" ca="1" si="14"/>
        <v>1065</v>
      </c>
      <c r="G133" s="345">
        <f t="shared" ca="1" si="15"/>
        <v>376</v>
      </c>
      <c r="H133" s="345">
        <f t="shared" ca="1" si="16"/>
        <v>20</v>
      </c>
      <c r="I133" s="345">
        <f t="shared" ca="1" si="17"/>
        <v>3359</v>
      </c>
      <c r="J133" s="345">
        <f t="shared" ca="1" si="18"/>
        <v>75</v>
      </c>
      <c r="K133" s="345">
        <f t="shared" ca="1" si="19"/>
        <v>84</v>
      </c>
      <c r="L133" s="345">
        <f t="shared" ca="1" si="20"/>
        <v>85</v>
      </c>
      <c r="M133" s="345">
        <f t="shared" ca="1" si="21"/>
        <v>78</v>
      </c>
      <c r="N133" s="345">
        <f t="shared" ca="1" si="22"/>
        <v>85</v>
      </c>
      <c r="O133" s="345">
        <f t="shared" ca="1" si="23"/>
        <v>79</v>
      </c>
    </row>
    <row r="134" spans="1:15" x14ac:dyDescent="0.4">
      <c r="A134" s="215" t="s">
        <v>507</v>
      </c>
      <c r="B134" s="215" t="s">
        <v>312</v>
      </c>
      <c r="C134" s="104" t="s">
        <v>342</v>
      </c>
      <c r="D134" s="345">
        <f t="shared" ca="1" si="12"/>
        <v>1255</v>
      </c>
      <c r="E134" s="345">
        <f t="shared" ca="1" si="13"/>
        <v>214</v>
      </c>
      <c r="F134" s="345">
        <f t="shared" ca="1" si="14"/>
        <v>305</v>
      </c>
      <c r="G134" s="345">
        <f t="shared" ca="1" si="15"/>
        <v>62</v>
      </c>
      <c r="H134" s="345">
        <f t="shared" ca="1" si="16"/>
        <v>28</v>
      </c>
      <c r="I134" s="345">
        <f t="shared" ca="1" si="17"/>
        <v>2004</v>
      </c>
      <c r="J134" s="345">
        <f t="shared" ca="1" si="18"/>
        <v>75</v>
      </c>
      <c r="K134" s="345">
        <f t="shared" ca="1" si="19"/>
        <v>75</v>
      </c>
      <c r="L134" s="345">
        <f t="shared" ca="1" si="20"/>
        <v>78</v>
      </c>
      <c r="M134" s="345">
        <f t="shared" ca="1" si="21"/>
        <v>69</v>
      </c>
      <c r="N134" s="345">
        <f t="shared" ca="1" si="22"/>
        <v>86</v>
      </c>
      <c r="O134" s="345">
        <f t="shared" ca="1" si="23"/>
        <v>76</v>
      </c>
    </row>
    <row r="135" spans="1:15" x14ac:dyDescent="0.4">
      <c r="A135" s="215" t="s">
        <v>508</v>
      </c>
      <c r="B135" s="215" t="s">
        <v>312</v>
      </c>
      <c r="C135" s="104" t="s">
        <v>343</v>
      </c>
      <c r="D135" s="345">
        <f t="shared" ca="1" si="12"/>
        <v>1299</v>
      </c>
      <c r="E135" s="345">
        <f t="shared" ca="1" si="13"/>
        <v>263</v>
      </c>
      <c r="F135" s="345">
        <f t="shared" ca="1" si="14"/>
        <v>499</v>
      </c>
      <c r="G135" s="345">
        <f t="shared" ca="1" si="15"/>
        <v>306</v>
      </c>
      <c r="H135" s="345">
        <f t="shared" ca="1" si="16"/>
        <v>23</v>
      </c>
      <c r="I135" s="345">
        <f t="shared" ca="1" si="17"/>
        <v>2489</v>
      </c>
      <c r="J135" s="345">
        <f t="shared" ca="1" si="18"/>
        <v>74</v>
      </c>
      <c r="K135" s="345">
        <f t="shared" ca="1" si="19"/>
        <v>70</v>
      </c>
      <c r="L135" s="345">
        <f t="shared" ca="1" si="20"/>
        <v>77</v>
      </c>
      <c r="M135" s="345">
        <f t="shared" ca="1" si="21"/>
        <v>77</v>
      </c>
      <c r="N135" s="345">
        <f t="shared" ca="1" si="22"/>
        <v>83</v>
      </c>
      <c r="O135" s="345">
        <f t="shared" ca="1" si="23"/>
        <v>74</v>
      </c>
    </row>
    <row r="136" spans="1:15" x14ac:dyDescent="0.4">
      <c r="A136" s="215" t="s">
        <v>509</v>
      </c>
      <c r="B136" s="215" t="s">
        <v>312</v>
      </c>
      <c r="C136" s="104" t="s">
        <v>344</v>
      </c>
      <c r="D136" s="345">
        <f t="shared" ca="1" si="12"/>
        <v>1005</v>
      </c>
      <c r="E136" s="345">
        <f t="shared" ca="1" si="13"/>
        <v>344</v>
      </c>
      <c r="F136" s="345">
        <f t="shared" ca="1" si="14"/>
        <v>2117</v>
      </c>
      <c r="G136" s="345">
        <f t="shared" ca="1" si="15"/>
        <v>437</v>
      </c>
      <c r="H136" s="345">
        <f t="shared" ca="1" si="16"/>
        <v>22</v>
      </c>
      <c r="I136" s="345">
        <f t="shared" ca="1" si="17"/>
        <v>4057</v>
      </c>
      <c r="J136" s="345">
        <f t="shared" ca="1" si="18"/>
        <v>72</v>
      </c>
      <c r="K136" s="345">
        <f t="shared" ca="1" si="19"/>
        <v>79</v>
      </c>
      <c r="L136" s="345">
        <f t="shared" ca="1" si="20"/>
        <v>83</v>
      </c>
      <c r="M136" s="345">
        <f t="shared" ca="1" si="21"/>
        <v>72</v>
      </c>
      <c r="N136" s="345">
        <f t="shared" ca="1" si="22"/>
        <v>82</v>
      </c>
      <c r="O136" s="345">
        <f t="shared" ca="1" si="23"/>
        <v>77</v>
      </c>
    </row>
    <row r="137" spans="1:15" x14ac:dyDescent="0.4">
      <c r="A137" s="215" t="s">
        <v>510</v>
      </c>
      <c r="B137" s="215" t="s">
        <v>312</v>
      </c>
      <c r="C137" s="104" t="s">
        <v>346</v>
      </c>
      <c r="D137" s="345">
        <f t="shared" ca="1" si="12"/>
        <v>1835</v>
      </c>
      <c r="E137" s="345">
        <f t="shared" ca="1" si="13"/>
        <v>260</v>
      </c>
      <c r="F137" s="345">
        <f t="shared" ca="1" si="14"/>
        <v>180</v>
      </c>
      <c r="G137" s="345">
        <f t="shared" ca="1" si="15"/>
        <v>63</v>
      </c>
      <c r="H137" s="345">
        <f t="shared" ca="1" si="16"/>
        <v>13</v>
      </c>
      <c r="I137" s="345">
        <f t="shared" ca="1" si="17"/>
        <v>2442</v>
      </c>
      <c r="J137" s="345">
        <f t="shared" ca="1" si="18"/>
        <v>79</v>
      </c>
      <c r="K137" s="345">
        <f t="shared" ca="1" si="19"/>
        <v>82</v>
      </c>
      <c r="L137" s="345">
        <f t="shared" ca="1" si="20"/>
        <v>78</v>
      </c>
      <c r="M137" s="345">
        <f t="shared" ca="1" si="21"/>
        <v>73</v>
      </c>
      <c r="N137" s="345" t="str">
        <f t="shared" ca="1" si="22"/>
        <v>x</v>
      </c>
      <c r="O137" s="345">
        <f t="shared" ca="1" si="23"/>
        <v>79</v>
      </c>
    </row>
    <row r="138" spans="1:15" x14ac:dyDescent="0.4">
      <c r="A138" s="215" t="s">
        <v>511</v>
      </c>
      <c r="B138" s="215" t="s">
        <v>312</v>
      </c>
      <c r="C138" s="104" t="s">
        <v>347</v>
      </c>
      <c r="D138" s="345">
        <f t="shared" ca="1" si="12"/>
        <v>1589</v>
      </c>
      <c r="E138" s="345">
        <f t="shared" ca="1" si="13"/>
        <v>246</v>
      </c>
      <c r="F138" s="345">
        <f t="shared" ca="1" si="14"/>
        <v>412</v>
      </c>
      <c r="G138" s="345">
        <f t="shared" ca="1" si="15"/>
        <v>177</v>
      </c>
      <c r="H138" s="345">
        <f t="shared" ca="1" si="16"/>
        <v>34</v>
      </c>
      <c r="I138" s="345">
        <f t="shared" ca="1" si="17"/>
        <v>2521</v>
      </c>
      <c r="J138" s="345">
        <f t="shared" ca="1" si="18"/>
        <v>75</v>
      </c>
      <c r="K138" s="345">
        <f t="shared" ca="1" si="19"/>
        <v>82</v>
      </c>
      <c r="L138" s="345">
        <f t="shared" ca="1" si="20"/>
        <v>86</v>
      </c>
      <c r="M138" s="345">
        <f t="shared" ca="1" si="21"/>
        <v>77</v>
      </c>
      <c r="N138" s="345">
        <f t="shared" ca="1" si="22"/>
        <v>91</v>
      </c>
      <c r="O138" s="345">
        <f t="shared" ca="1" si="23"/>
        <v>78</v>
      </c>
    </row>
    <row r="139" spans="1:15" x14ac:dyDescent="0.4">
      <c r="A139" s="215" t="s">
        <v>512</v>
      </c>
      <c r="B139" s="215" t="s">
        <v>312</v>
      </c>
      <c r="C139" s="104" t="s">
        <v>348</v>
      </c>
      <c r="D139" s="345">
        <f t="shared" ca="1" si="12"/>
        <v>1468</v>
      </c>
      <c r="E139" s="345">
        <f t="shared" ca="1" si="13"/>
        <v>421</v>
      </c>
      <c r="F139" s="345">
        <f t="shared" ca="1" si="14"/>
        <v>859</v>
      </c>
      <c r="G139" s="345">
        <f t="shared" ca="1" si="15"/>
        <v>685</v>
      </c>
      <c r="H139" s="345">
        <f t="shared" ca="1" si="16"/>
        <v>49</v>
      </c>
      <c r="I139" s="345">
        <f t="shared" ca="1" si="17"/>
        <v>3633</v>
      </c>
      <c r="J139" s="345">
        <f t="shared" ca="1" si="18"/>
        <v>77</v>
      </c>
      <c r="K139" s="345">
        <f t="shared" ca="1" si="19"/>
        <v>84</v>
      </c>
      <c r="L139" s="345">
        <f t="shared" ca="1" si="20"/>
        <v>81</v>
      </c>
      <c r="M139" s="345">
        <f t="shared" ca="1" si="21"/>
        <v>80</v>
      </c>
      <c r="N139" s="345">
        <f t="shared" ca="1" si="22"/>
        <v>82</v>
      </c>
      <c r="O139" s="345">
        <f t="shared" ca="1" si="23"/>
        <v>79</v>
      </c>
    </row>
    <row r="140" spans="1:15" x14ac:dyDescent="0.4">
      <c r="A140" s="215" t="s">
        <v>515</v>
      </c>
      <c r="B140" s="215" t="s">
        <v>349</v>
      </c>
      <c r="C140" s="179" t="s">
        <v>350</v>
      </c>
      <c r="D140" s="345">
        <f t="shared" ref="D140:D174" ca="1" si="24">VLOOKUP(TRIM($A140),INDIRECT($T$13),4+$T$14+$T$15,FALSE)</f>
        <v>1249</v>
      </c>
      <c r="E140" s="345">
        <f t="shared" ref="E140:E174" ca="1" si="25">VLOOKUP(TRIM($A140),INDIRECT($T$13),28+$T$14+$T$15,FALSE)</f>
        <v>80</v>
      </c>
      <c r="F140" s="345">
        <f t="shared" ref="F140:F174" ca="1" si="26">VLOOKUP(TRIM($A140),INDIRECT($T$13),52+$T$14+$T$15,FALSE)</f>
        <v>108</v>
      </c>
      <c r="G140" s="345">
        <f t="shared" ref="G140:G174" ca="1" si="27">VLOOKUP(TRIM($A140),INDIRECT($T$13),76+$T$14+$T$15,FALSE)</f>
        <v>41</v>
      </c>
      <c r="H140" s="345">
        <f t="shared" ref="H140:H174" ca="1" si="28">VLOOKUP(TRIM($A140),INDIRECT($T$13),100+$T$14+$T$15,FALSE)</f>
        <v>6</v>
      </c>
      <c r="I140" s="345">
        <f t="shared" ref="I140:I174" ca="1" si="29">VLOOKUP(TRIM($A140),INDIRECT($T$13),124+$T$14+$T$15,FALSE)</f>
        <v>1502</v>
      </c>
      <c r="J140" s="345">
        <f t="shared" ref="J140:J174" ca="1" si="30">VLOOKUP(TRIM($A140),INDIRECT($T$13),7+$T$14+$T$15,FALSE)</f>
        <v>75</v>
      </c>
      <c r="K140" s="345">
        <f t="shared" ref="K140:K174" ca="1" si="31">VLOOKUP(TRIM($A140),INDIRECT($T$13),31+$T$14+$T$15,FALSE)</f>
        <v>86</v>
      </c>
      <c r="L140" s="345">
        <f t="shared" ref="L140:L174" ca="1" si="32">VLOOKUP(TRIM($A140),INDIRECT($T$13),55+$T$14+$T$15,FALSE)</f>
        <v>94</v>
      </c>
      <c r="M140" s="345">
        <f t="shared" ref="M140:M174" ca="1" si="33">VLOOKUP(TRIM($A140),INDIRECT($T$13),79+$T$14+$T$15,FALSE)</f>
        <v>76</v>
      </c>
      <c r="N140" s="345" t="str">
        <f t="shared" ref="N140:N174" ca="1" si="34">VLOOKUP(TRIM($A140),INDIRECT($T$13),103+$T$14+$T$15,FALSE)</f>
        <v>x</v>
      </c>
      <c r="O140" s="345">
        <f t="shared" ref="O140:O174" ca="1" si="35">VLOOKUP(TRIM($A140),INDIRECT($T$13),127+$T$14+$T$15,FALSE)</f>
        <v>77</v>
      </c>
    </row>
    <row r="141" spans="1:15" x14ac:dyDescent="0.4">
      <c r="A141" s="215" t="s">
        <v>516</v>
      </c>
      <c r="B141" s="215" t="s">
        <v>349</v>
      </c>
      <c r="C141" s="179" t="s">
        <v>351</v>
      </c>
      <c r="D141" s="345">
        <f t="shared" ca="1" si="24"/>
        <v>2248</v>
      </c>
      <c r="E141" s="345">
        <f t="shared" ca="1" si="25"/>
        <v>274</v>
      </c>
      <c r="F141" s="345">
        <f t="shared" ca="1" si="26"/>
        <v>98</v>
      </c>
      <c r="G141" s="345">
        <f t="shared" ca="1" si="27"/>
        <v>58</v>
      </c>
      <c r="H141" s="345">
        <f t="shared" ca="1" si="28"/>
        <v>17</v>
      </c>
      <c r="I141" s="345">
        <f t="shared" ca="1" si="29"/>
        <v>2773</v>
      </c>
      <c r="J141" s="345">
        <f t="shared" ca="1" si="30"/>
        <v>75</v>
      </c>
      <c r="K141" s="345">
        <f t="shared" ca="1" si="31"/>
        <v>77</v>
      </c>
      <c r="L141" s="345">
        <f t="shared" ca="1" si="32"/>
        <v>76</v>
      </c>
      <c r="M141" s="345">
        <f t="shared" ca="1" si="33"/>
        <v>69</v>
      </c>
      <c r="N141" s="345" t="str">
        <f t="shared" ca="1" si="34"/>
        <v>x</v>
      </c>
      <c r="O141" s="345">
        <f t="shared" ca="1" si="35"/>
        <v>75</v>
      </c>
    </row>
    <row r="142" spans="1:15" x14ac:dyDescent="0.4">
      <c r="A142" s="215" t="s">
        <v>517</v>
      </c>
      <c r="B142" s="215" t="s">
        <v>349</v>
      </c>
      <c r="C142" s="179" t="s">
        <v>352</v>
      </c>
      <c r="D142" s="345">
        <f t="shared" ca="1" si="24"/>
        <v>4516</v>
      </c>
      <c r="E142" s="345">
        <f t="shared" ca="1" si="25"/>
        <v>487</v>
      </c>
      <c r="F142" s="345">
        <f t="shared" ca="1" si="26"/>
        <v>871</v>
      </c>
      <c r="G142" s="345">
        <f t="shared" ca="1" si="27"/>
        <v>147</v>
      </c>
      <c r="H142" s="345">
        <f t="shared" ca="1" si="28"/>
        <v>25</v>
      </c>
      <c r="I142" s="345">
        <f t="shared" ca="1" si="29"/>
        <v>6166</v>
      </c>
      <c r="J142" s="345">
        <f t="shared" ca="1" si="30"/>
        <v>78</v>
      </c>
      <c r="K142" s="345">
        <f t="shared" ca="1" si="31"/>
        <v>78</v>
      </c>
      <c r="L142" s="345">
        <f t="shared" ca="1" si="32"/>
        <v>72</v>
      </c>
      <c r="M142" s="345">
        <f t="shared" ca="1" si="33"/>
        <v>80</v>
      </c>
      <c r="N142" s="345">
        <f t="shared" ca="1" si="34"/>
        <v>76</v>
      </c>
      <c r="O142" s="345">
        <f t="shared" ca="1" si="35"/>
        <v>77</v>
      </c>
    </row>
    <row r="143" spans="1:15" x14ac:dyDescent="0.4">
      <c r="A143" s="215" t="s">
        <v>518</v>
      </c>
      <c r="B143" s="215" t="s">
        <v>349</v>
      </c>
      <c r="C143" s="179" t="s">
        <v>353</v>
      </c>
      <c r="D143" s="345">
        <f t="shared" ca="1" si="24"/>
        <v>4939</v>
      </c>
      <c r="E143" s="345">
        <f t="shared" ca="1" si="25"/>
        <v>257</v>
      </c>
      <c r="F143" s="345">
        <f t="shared" ca="1" si="26"/>
        <v>121</v>
      </c>
      <c r="G143" s="345">
        <f t="shared" ca="1" si="27"/>
        <v>36</v>
      </c>
      <c r="H143" s="345">
        <f t="shared" ca="1" si="28"/>
        <v>13</v>
      </c>
      <c r="I143" s="345">
        <f t="shared" ca="1" si="29"/>
        <v>5452</v>
      </c>
      <c r="J143" s="345">
        <f t="shared" ca="1" si="30"/>
        <v>76</v>
      </c>
      <c r="K143" s="345">
        <f t="shared" ca="1" si="31"/>
        <v>75</v>
      </c>
      <c r="L143" s="345">
        <f t="shared" ca="1" si="32"/>
        <v>81</v>
      </c>
      <c r="M143" s="345">
        <f t="shared" ca="1" si="33"/>
        <v>81</v>
      </c>
      <c r="N143" s="345" t="str">
        <f t="shared" ca="1" si="34"/>
        <v>x</v>
      </c>
      <c r="O143" s="345">
        <f t="shared" ca="1" si="35"/>
        <v>76</v>
      </c>
    </row>
    <row r="144" spans="1:15" x14ac:dyDescent="0.4">
      <c r="A144" s="215" t="s">
        <v>519</v>
      </c>
      <c r="B144" s="215" t="s">
        <v>349</v>
      </c>
      <c r="C144" s="179" t="s">
        <v>354</v>
      </c>
      <c r="D144" s="345">
        <f t="shared" ca="1" si="24"/>
        <v>13400</v>
      </c>
      <c r="E144" s="345">
        <f t="shared" ca="1" si="25"/>
        <v>548</v>
      </c>
      <c r="F144" s="345">
        <f t="shared" ca="1" si="26"/>
        <v>482</v>
      </c>
      <c r="G144" s="345">
        <f t="shared" ca="1" si="27"/>
        <v>186</v>
      </c>
      <c r="H144" s="345">
        <f t="shared" ca="1" si="28"/>
        <v>48</v>
      </c>
      <c r="I144" s="345">
        <f t="shared" ca="1" si="29"/>
        <v>14937</v>
      </c>
      <c r="J144" s="345">
        <f t="shared" ca="1" si="30"/>
        <v>80</v>
      </c>
      <c r="K144" s="345">
        <f t="shared" ca="1" si="31"/>
        <v>82</v>
      </c>
      <c r="L144" s="345">
        <f t="shared" ca="1" si="32"/>
        <v>82</v>
      </c>
      <c r="M144" s="345">
        <f t="shared" ca="1" si="33"/>
        <v>84</v>
      </c>
      <c r="N144" s="345">
        <f t="shared" ca="1" si="34"/>
        <v>81</v>
      </c>
      <c r="O144" s="345">
        <f t="shared" ca="1" si="35"/>
        <v>80</v>
      </c>
    </row>
    <row r="145" spans="1:15" x14ac:dyDescent="0.4">
      <c r="A145" s="215" t="s">
        <v>520</v>
      </c>
      <c r="B145" s="215" t="s">
        <v>349</v>
      </c>
      <c r="C145" s="179" t="s">
        <v>355</v>
      </c>
      <c r="D145" s="345">
        <f t="shared" ca="1" si="24"/>
        <v>1232</v>
      </c>
      <c r="E145" s="345">
        <f t="shared" ca="1" si="25"/>
        <v>30</v>
      </c>
      <c r="F145" s="345">
        <f t="shared" ca="1" si="26"/>
        <v>10</v>
      </c>
      <c r="G145" s="345">
        <f t="shared" ca="1" si="27"/>
        <v>3</v>
      </c>
      <c r="H145" s="345">
        <f t="shared" ca="1" si="28"/>
        <v>0</v>
      </c>
      <c r="I145" s="345">
        <f t="shared" ca="1" si="29"/>
        <v>1286</v>
      </c>
      <c r="J145" s="345">
        <f t="shared" ca="1" si="30"/>
        <v>75</v>
      </c>
      <c r="K145" s="345">
        <f t="shared" ca="1" si="31"/>
        <v>77</v>
      </c>
      <c r="L145" s="345" t="str">
        <f t="shared" ca="1" si="32"/>
        <v>x</v>
      </c>
      <c r="M145" s="345" t="str">
        <f t="shared" ca="1" si="33"/>
        <v>x</v>
      </c>
      <c r="N145" s="345" t="str">
        <f t="shared" ca="1" si="34"/>
        <v>.</v>
      </c>
      <c r="O145" s="345">
        <f t="shared" ca="1" si="35"/>
        <v>75</v>
      </c>
    </row>
    <row r="146" spans="1:15" x14ac:dyDescent="0.4">
      <c r="A146" s="215" t="s">
        <v>521</v>
      </c>
      <c r="B146" s="215" t="s">
        <v>349</v>
      </c>
      <c r="C146" s="179" t="s">
        <v>356</v>
      </c>
      <c r="D146" s="345">
        <f t="shared" ca="1" si="24"/>
        <v>15539</v>
      </c>
      <c r="E146" s="345">
        <f t="shared" ca="1" si="25"/>
        <v>929</v>
      </c>
      <c r="F146" s="345">
        <f t="shared" ca="1" si="26"/>
        <v>625</v>
      </c>
      <c r="G146" s="345">
        <f t="shared" ca="1" si="27"/>
        <v>400</v>
      </c>
      <c r="H146" s="345">
        <f t="shared" ca="1" si="28"/>
        <v>58</v>
      </c>
      <c r="I146" s="345">
        <f t="shared" ca="1" si="29"/>
        <v>17857</v>
      </c>
      <c r="J146" s="345">
        <f t="shared" ca="1" si="30"/>
        <v>78</v>
      </c>
      <c r="K146" s="345">
        <f t="shared" ca="1" si="31"/>
        <v>83</v>
      </c>
      <c r="L146" s="345">
        <f t="shared" ca="1" si="32"/>
        <v>83</v>
      </c>
      <c r="M146" s="345">
        <f t="shared" ca="1" si="33"/>
        <v>82</v>
      </c>
      <c r="N146" s="345">
        <f t="shared" ca="1" si="34"/>
        <v>78</v>
      </c>
      <c r="O146" s="345">
        <f t="shared" ca="1" si="35"/>
        <v>78</v>
      </c>
    </row>
    <row r="147" spans="1:15" x14ac:dyDescent="0.4">
      <c r="A147" s="215" t="s">
        <v>522</v>
      </c>
      <c r="B147" s="215" t="s">
        <v>349</v>
      </c>
      <c r="C147" s="179" t="s">
        <v>357</v>
      </c>
      <c r="D147" s="345">
        <f t="shared" ca="1" si="24"/>
        <v>2862</v>
      </c>
      <c r="E147" s="345">
        <f t="shared" ca="1" si="25"/>
        <v>223</v>
      </c>
      <c r="F147" s="345">
        <f t="shared" ca="1" si="26"/>
        <v>149</v>
      </c>
      <c r="G147" s="345">
        <f t="shared" ca="1" si="27"/>
        <v>177</v>
      </c>
      <c r="H147" s="345">
        <f t="shared" ca="1" si="28"/>
        <v>7</v>
      </c>
      <c r="I147" s="345">
        <f t="shared" ca="1" si="29"/>
        <v>3479</v>
      </c>
      <c r="J147" s="345">
        <f t="shared" ca="1" si="30"/>
        <v>74</v>
      </c>
      <c r="K147" s="345">
        <f t="shared" ca="1" si="31"/>
        <v>80</v>
      </c>
      <c r="L147" s="345">
        <f t="shared" ca="1" si="32"/>
        <v>81</v>
      </c>
      <c r="M147" s="345">
        <f t="shared" ca="1" si="33"/>
        <v>87</v>
      </c>
      <c r="N147" s="345">
        <f t="shared" ca="1" si="34"/>
        <v>100</v>
      </c>
      <c r="O147" s="345">
        <f t="shared" ca="1" si="35"/>
        <v>75</v>
      </c>
    </row>
    <row r="148" spans="1:15" x14ac:dyDescent="0.4">
      <c r="A148" s="215" t="s">
        <v>523</v>
      </c>
      <c r="B148" s="215" t="s">
        <v>349</v>
      </c>
      <c r="C148" s="179" t="s">
        <v>358</v>
      </c>
      <c r="D148" s="345">
        <f t="shared" ca="1" si="24"/>
        <v>2446</v>
      </c>
      <c r="E148" s="345">
        <f t="shared" ca="1" si="25"/>
        <v>293</v>
      </c>
      <c r="F148" s="345">
        <f t="shared" ca="1" si="26"/>
        <v>486</v>
      </c>
      <c r="G148" s="345">
        <f t="shared" ca="1" si="27"/>
        <v>508</v>
      </c>
      <c r="H148" s="345">
        <f t="shared" ca="1" si="28"/>
        <v>27</v>
      </c>
      <c r="I148" s="345">
        <f t="shared" ca="1" si="29"/>
        <v>3884</v>
      </c>
      <c r="J148" s="345">
        <f t="shared" ca="1" si="30"/>
        <v>74</v>
      </c>
      <c r="K148" s="345">
        <f t="shared" ca="1" si="31"/>
        <v>80</v>
      </c>
      <c r="L148" s="345">
        <f t="shared" ca="1" si="32"/>
        <v>80</v>
      </c>
      <c r="M148" s="345">
        <f t="shared" ca="1" si="33"/>
        <v>79</v>
      </c>
      <c r="N148" s="345">
        <f t="shared" ca="1" si="34"/>
        <v>85</v>
      </c>
      <c r="O148" s="345">
        <f t="shared" ca="1" si="35"/>
        <v>75</v>
      </c>
    </row>
    <row r="149" spans="1:15" x14ac:dyDescent="0.4">
      <c r="A149" s="215" t="s">
        <v>524</v>
      </c>
      <c r="B149" s="215" t="s">
        <v>349</v>
      </c>
      <c r="C149" s="179" t="s">
        <v>359</v>
      </c>
      <c r="D149" s="345">
        <f t="shared" ca="1" si="24"/>
        <v>5948</v>
      </c>
      <c r="E149" s="345">
        <f t="shared" ca="1" si="25"/>
        <v>485</v>
      </c>
      <c r="F149" s="345">
        <f t="shared" ca="1" si="26"/>
        <v>440</v>
      </c>
      <c r="G149" s="345">
        <f t="shared" ca="1" si="27"/>
        <v>202</v>
      </c>
      <c r="H149" s="345">
        <f t="shared" ca="1" si="28"/>
        <v>34</v>
      </c>
      <c r="I149" s="345">
        <f t="shared" ca="1" si="29"/>
        <v>7296</v>
      </c>
      <c r="J149" s="345">
        <f t="shared" ca="1" si="30"/>
        <v>74</v>
      </c>
      <c r="K149" s="345">
        <f t="shared" ca="1" si="31"/>
        <v>76</v>
      </c>
      <c r="L149" s="345">
        <f t="shared" ca="1" si="32"/>
        <v>70</v>
      </c>
      <c r="M149" s="345">
        <f t="shared" ca="1" si="33"/>
        <v>77</v>
      </c>
      <c r="N149" s="345">
        <f t="shared" ca="1" si="34"/>
        <v>85</v>
      </c>
      <c r="O149" s="345">
        <f t="shared" ca="1" si="35"/>
        <v>74</v>
      </c>
    </row>
    <row r="150" spans="1:15" x14ac:dyDescent="0.4">
      <c r="A150" s="215" t="s">
        <v>525</v>
      </c>
      <c r="B150" s="215" t="s">
        <v>349</v>
      </c>
      <c r="C150" s="179" t="s">
        <v>360</v>
      </c>
      <c r="D150" s="345">
        <f t="shared" ca="1" si="24"/>
        <v>1894</v>
      </c>
      <c r="E150" s="345">
        <f t="shared" ca="1" si="25"/>
        <v>123</v>
      </c>
      <c r="F150" s="345">
        <f t="shared" ca="1" si="26"/>
        <v>154</v>
      </c>
      <c r="G150" s="345">
        <f t="shared" ca="1" si="27"/>
        <v>94</v>
      </c>
      <c r="H150" s="345">
        <f t="shared" ca="1" si="28"/>
        <v>9</v>
      </c>
      <c r="I150" s="345">
        <f t="shared" ca="1" si="29"/>
        <v>2340</v>
      </c>
      <c r="J150" s="345">
        <f t="shared" ca="1" si="30"/>
        <v>73</v>
      </c>
      <c r="K150" s="345">
        <f t="shared" ca="1" si="31"/>
        <v>71</v>
      </c>
      <c r="L150" s="345">
        <f t="shared" ca="1" si="32"/>
        <v>71</v>
      </c>
      <c r="M150" s="345">
        <f t="shared" ca="1" si="33"/>
        <v>72</v>
      </c>
      <c r="N150" s="345">
        <f t="shared" ca="1" si="34"/>
        <v>100</v>
      </c>
      <c r="O150" s="345">
        <f t="shared" ca="1" si="35"/>
        <v>73</v>
      </c>
    </row>
    <row r="151" spans="1:15" x14ac:dyDescent="0.4">
      <c r="A151" s="215" t="s">
        <v>526</v>
      </c>
      <c r="B151" s="215" t="s">
        <v>349</v>
      </c>
      <c r="C151" s="179" t="s">
        <v>208</v>
      </c>
      <c r="D151" s="345">
        <f t="shared" ca="1" si="24"/>
        <v>1061</v>
      </c>
      <c r="E151" s="345">
        <f t="shared" ca="1" si="25"/>
        <v>219</v>
      </c>
      <c r="F151" s="345">
        <f t="shared" ca="1" si="26"/>
        <v>349</v>
      </c>
      <c r="G151" s="345">
        <f t="shared" ca="1" si="27"/>
        <v>187</v>
      </c>
      <c r="H151" s="345">
        <f t="shared" ca="1" si="28"/>
        <v>10</v>
      </c>
      <c r="I151" s="345">
        <f t="shared" ca="1" si="29"/>
        <v>1909</v>
      </c>
      <c r="J151" s="345">
        <f t="shared" ca="1" si="30"/>
        <v>74</v>
      </c>
      <c r="K151" s="345">
        <f t="shared" ca="1" si="31"/>
        <v>73</v>
      </c>
      <c r="L151" s="345">
        <f t="shared" ca="1" si="32"/>
        <v>77</v>
      </c>
      <c r="M151" s="345">
        <f t="shared" ca="1" si="33"/>
        <v>77</v>
      </c>
      <c r="N151" s="345" t="str">
        <f t="shared" ca="1" si="34"/>
        <v>x</v>
      </c>
      <c r="O151" s="345">
        <f t="shared" ca="1" si="35"/>
        <v>74</v>
      </c>
    </row>
    <row r="152" spans="1:15" x14ac:dyDescent="0.4">
      <c r="A152" s="215" t="s">
        <v>527</v>
      </c>
      <c r="B152" s="215" t="s">
        <v>349</v>
      </c>
      <c r="C152" s="179" t="s">
        <v>361</v>
      </c>
      <c r="D152" s="345">
        <f t="shared" ca="1" si="24"/>
        <v>767</v>
      </c>
      <c r="E152" s="345">
        <f t="shared" ca="1" si="25"/>
        <v>202</v>
      </c>
      <c r="F152" s="345">
        <f t="shared" ca="1" si="26"/>
        <v>1110</v>
      </c>
      <c r="G152" s="345">
        <f t="shared" ca="1" si="27"/>
        <v>196</v>
      </c>
      <c r="H152" s="345">
        <f t="shared" ca="1" si="28"/>
        <v>4</v>
      </c>
      <c r="I152" s="345">
        <f t="shared" ca="1" si="29"/>
        <v>2425</v>
      </c>
      <c r="J152" s="345">
        <f t="shared" ca="1" si="30"/>
        <v>67</v>
      </c>
      <c r="K152" s="345">
        <f t="shared" ca="1" si="31"/>
        <v>78</v>
      </c>
      <c r="L152" s="345">
        <f t="shared" ca="1" si="32"/>
        <v>83</v>
      </c>
      <c r="M152" s="345">
        <f t="shared" ca="1" si="33"/>
        <v>77</v>
      </c>
      <c r="N152" s="345">
        <f t="shared" ca="1" si="34"/>
        <v>100</v>
      </c>
      <c r="O152" s="345">
        <f t="shared" ca="1" si="35"/>
        <v>76</v>
      </c>
    </row>
    <row r="153" spans="1:15" x14ac:dyDescent="0.4">
      <c r="A153" s="215" t="s">
        <v>528</v>
      </c>
      <c r="B153" s="215" t="s">
        <v>349</v>
      </c>
      <c r="C153" s="179" t="s">
        <v>362</v>
      </c>
      <c r="D153" s="345">
        <f t="shared" ca="1" si="24"/>
        <v>2108</v>
      </c>
      <c r="E153" s="345">
        <f t="shared" ca="1" si="25"/>
        <v>197</v>
      </c>
      <c r="F153" s="345">
        <f t="shared" ca="1" si="26"/>
        <v>372</v>
      </c>
      <c r="G153" s="345">
        <f t="shared" ca="1" si="27"/>
        <v>92</v>
      </c>
      <c r="H153" s="345">
        <f t="shared" ca="1" si="28"/>
        <v>20</v>
      </c>
      <c r="I153" s="345">
        <f t="shared" ca="1" si="29"/>
        <v>2840</v>
      </c>
      <c r="J153" s="345">
        <f t="shared" ca="1" si="30"/>
        <v>74</v>
      </c>
      <c r="K153" s="345">
        <f t="shared" ca="1" si="31"/>
        <v>79</v>
      </c>
      <c r="L153" s="345">
        <f t="shared" ca="1" si="32"/>
        <v>80</v>
      </c>
      <c r="M153" s="345">
        <f t="shared" ca="1" si="33"/>
        <v>76</v>
      </c>
      <c r="N153" s="345">
        <f t="shared" ca="1" si="34"/>
        <v>85</v>
      </c>
      <c r="O153" s="345">
        <f t="shared" ca="1" si="35"/>
        <v>75</v>
      </c>
    </row>
    <row r="154" spans="1:15" x14ac:dyDescent="0.4">
      <c r="A154" s="215" t="s">
        <v>529</v>
      </c>
      <c r="B154" s="215" t="s">
        <v>349</v>
      </c>
      <c r="C154" s="179" t="s">
        <v>363</v>
      </c>
      <c r="D154" s="345">
        <f t="shared" ca="1" si="24"/>
        <v>10647</v>
      </c>
      <c r="E154" s="345">
        <f t="shared" ca="1" si="25"/>
        <v>810</v>
      </c>
      <c r="F154" s="345">
        <f t="shared" ca="1" si="26"/>
        <v>841</v>
      </c>
      <c r="G154" s="345">
        <f t="shared" ca="1" si="27"/>
        <v>207</v>
      </c>
      <c r="H154" s="345">
        <f t="shared" ca="1" si="28"/>
        <v>43</v>
      </c>
      <c r="I154" s="345">
        <f t="shared" ca="1" si="29"/>
        <v>12809</v>
      </c>
      <c r="J154" s="345">
        <f t="shared" ca="1" si="30"/>
        <v>78</v>
      </c>
      <c r="K154" s="345">
        <f t="shared" ca="1" si="31"/>
        <v>81</v>
      </c>
      <c r="L154" s="345">
        <f t="shared" ca="1" si="32"/>
        <v>82</v>
      </c>
      <c r="M154" s="345">
        <f t="shared" ca="1" si="33"/>
        <v>83</v>
      </c>
      <c r="N154" s="345">
        <f t="shared" ca="1" si="34"/>
        <v>88</v>
      </c>
      <c r="O154" s="345">
        <f t="shared" ca="1" si="35"/>
        <v>78</v>
      </c>
    </row>
    <row r="155" spans="1:15" x14ac:dyDescent="0.4">
      <c r="A155" s="215" t="s">
        <v>530</v>
      </c>
      <c r="B155" s="215" t="s">
        <v>349</v>
      </c>
      <c r="C155" s="179" t="s">
        <v>364</v>
      </c>
      <c r="D155" s="345">
        <f t="shared" ca="1" si="24"/>
        <v>1711</v>
      </c>
      <c r="E155" s="345">
        <f t="shared" ca="1" si="25"/>
        <v>90</v>
      </c>
      <c r="F155" s="345">
        <f t="shared" ca="1" si="26"/>
        <v>75</v>
      </c>
      <c r="G155" s="345">
        <f t="shared" ca="1" si="27"/>
        <v>20</v>
      </c>
      <c r="H155" s="345">
        <f t="shared" ca="1" si="28"/>
        <v>6</v>
      </c>
      <c r="I155" s="345">
        <f t="shared" ca="1" si="29"/>
        <v>1929</v>
      </c>
      <c r="J155" s="345">
        <f t="shared" ca="1" si="30"/>
        <v>74</v>
      </c>
      <c r="K155" s="345">
        <f t="shared" ca="1" si="31"/>
        <v>86</v>
      </c>
      <c r="L155" s="345">
        <f t="shared" ca="1" si="32"/>
        <v>84</v>
      </c>
      <c r="M155" s="345" t="str">
        <f t="shared" ca="1" si="33"/>
        <v>x</v>
      </c>
      <c r="N155" s="345">
        <f t="shared" ca="1" si="34"/>
        <v>100</v>
      </c>
      <c r="O155" s="345">
        <f t="shared" ca="1" si="35"/>
        <v>75</v>
      </c>
    </row>
    <row r="156" spans="1:15" x14ac:dyDescent="0.4">
      <c r="A156" s="215" t="s">
        <v>531</v>
      </c>
      <c r="B156" s="215" t="s">
        <v>349</v>
      </c>
      <c r="C156" s="179" t="s">
        <v>365</v>
      </c>
      <c r="D156" s="345">
        <f t="shared" ca="1" si="24"/>
        <v>8021</v>
      </c>
      <c r="E156" s="345">
        <f t="shared" ca="1" si="25"/>
        <v>431</v>
      </c>
      <c r="F156" s="345">
        <f t="shared" ca="1" si="26"/>
        <v>443</v>
      </c>
      <c r="G156" s="345">
        <f t="shared" ca="1" si="27"/>
        <v>145</v>
      </c>
      <c r="H156" s="345">
        <f t="shared" ca="1" si="28"/>
        <v>26</v>
      </c>
      <c r="I156" s="345">
        <f t="shared" ca="1" si="29"/>
        <v>9240</v>
      </c>
      <c r="J156" s="345">
        <f t="shared" ca="1" si="30"/>
        <v>69</v>
      </c>
      <c r="K156" s="345">
        <f t="shared" ca="1" si="31"/>
        <v>74</v>
      </c>
      <c r="L156" s="345">
        <f t="shared" ca="1" si="32"/>
        <v>75</v>
      </c>
      <c r="M156" s="345">
        <f t="shared" ca="1" si="33"/>
        <v>61</v>
      </c>
      <c r="N156" s="345">
        <f t="shared" ca="1" si="34"/>
        <v>81</v>
      </c>
      <c r="O156" s="345">
        <f t="shared" ca="1" si="35"/>
        <v>69</v>
      </c>
    </row>
    <row r="157" spans="1:15" x14ac:dyDescent="0.4">
      <c r="A157" s="215" t="s">
        <v>532</v>
      </c>
      <c r="B157" s="215" t="s">
        <v>349</v>
      </c>
      <c r="C157" s="179" t="s">
        <v>366</v>
      </c>
      <c r="D157" s="345">
        <f t="shared" ca="1" si="24"/>
        <v>1233</v>
      </c>
      <c r="E157" s="345">
        <f t="shared" ca="1" si="25"/>
        <v>124</v>
      </c>
      <c r="F157" s="345">
        <f t="shared" ca="1" si="26"/>
        <v>246</v>
      </c>
      <c r="G157" s="345">
        <f t="shared" ca="1" si="27"/>
        <v>18</v>
      </c>
      <c r="H157" s="345">
        <f t="shared" ca="1" si="28"/>
        <v>5</v>
      </c>
      <c r="I157" s="345">
        <f t="shared" ca="1" si="29"/>
        <v>1671</v>
      </c>
      <c r="J157" s="345">
        <f t="shared" ca="1" si="30"/>
        <v>81</v>
      </c>
      <c r="K157" s="345">
        <f t="shared" ca="1" si="31"/>
        <v>78</v>
      </c>
      <c r="L157" s="345">
        <f t="shared" ca="1" si="32"/>
        <v>78</v>
      </c>
      <c r="M157" s="345" t="str">
        <f t="shared" ca="1" si="33"/>
        <v>x</v>
      </c>
      <c r="N157" s="345" t="str">
        <f t="shared" ca="1" si="34"/>
        <v>x</v>
      </c>
      <c r="O157" s="345">
        <f t="shared" ca="1" si="35"/>
        <v>80</v>
      </c>
    </row>
    <row r="158" spans="1:15" x14ac:dyDescent="0.4">
      <c r="A158" s="215" t="s">
        <v>533</v>
      </c>
      <c r="B158" s="215" t="s">
        <v>349</v>
      </c>
      <c r="C158" s="179" t="s">
        <v>367</v>
      </c>
      <c r="D158" s="345">
        <f t="shared" ca="1" si="24"/>
        <v>1519</v>
      </c>
      <c r="E158" s="345">
        <f t="shared" ca="1" si="25"/>
        <v>136</v>
      </c>
      <c r="F158" s="345">
        <f t="shared" ca="1" si="26"/>
        <v>259</v>
      </c>
      <c r="G158" s="345">
        <f t="shared" ca="1" si="27"/>
        <v>53</v>
      </c>
      <c r="H158" s="345">
        <f t="shared" ca="1" si="28"/>
        <v>21</v>
      </c>
      <c r="I158" s="345">
        <f t="shared" ca="1" si="29"/>
        <v>2034</v>
      </c>
      <c r="J158" s="345">
        <f t="shared" ca="1" si="30"/>
        <v>79</v>
      </c>
      <c r="K158" s="345">
        <f t="shared" ca="1" si="31"/>
        <v>84</v>
      </c>
      <c r="L158" s="345">
        <f t="shared" ca="1" si="32"/>
        <v>86</v>
      </c>
      <c r="M158" s="345">
        <f t="shared" ca="1" si="33"/>
        <v>83</v>
      </c>
      <c r="N158" s="345" t="str">
        <f t="shared" ca="1" si="34"/>
        <v>x</v>
      </c>
      <c r="O158" s="345">
        <f t="shared" ca="1" si="35"/>
        <v>80</v>
      </c>
    </row>
    <row r="159" spans="1:15" x14ac:dyDescent="0.4">
      <c r="A159" s="215" t="s">
        <v>536</v>
      </c>
      <c r="B159" s="215" t="s">
        <v>368</v>
      </c>
      <c r="C159" s="179" t="s">
        <v>369</v>
      </c>
      <c r="D159" s="345">
        <f t="shared" ca="1" si="24"/>
        <v>1714</v>
      </c>
      <c r="E159" s="345">
        <f t="shared" ca="1" si="25"/>
        <v>76</v>
      </c>
      <c r="F159" s="345">
        <f t="shared" ca="1" si="26"/>
        <v>29</v>
      </c>
      <c r="G159" s="345">
        <f t="shared" ca="1" si="27"/>
        <v>10</v>
      </c>
      <c r="H159" s="345">
        <f t="shared" ca="1" si="28"/>
        <v>8</v>
      </c>
      <c r="I159" s="345">
        <f t="shared" ca="1" si="29"/>
        <v>1874</v>
      </c>
      <c r="J159" s="345">
        <f t="shared" ca="1" si="30"/>
        <v>74</v>
      </c>
      <c r="K159" s="345">
        <f t="shared" ca="1" si="31"/>
        <v>71</v>
      </c>
      <c r="L159" s="345">
        <f t="shared" ca="1" si="32"/>
        <v>72</v>
      </c>
      <c r="M159" s="345">
        <f t="shared" ca="1" si="33"/>
        <v>70</v>
      </c>
      <c r="N159" s="345">
        <f t="shared" ca="1" si="34"/>
        <v>63</v>
      </c>
      <c r="O159" s="345">
        <f t="shared" ca="1" si="35"/>
        <v>74</v>
      </c>
    </row>
    <row r="160" spans="1:15" x14ac:dyDescent="0.4">
      <c r="A160" s="215" t="s">
        <v>537</v>
      </c>
      <c r="B160" s="215" t="s">
        <v>368</v>
      </c>
      <c r="C160" s="179" t="s">
        <v>370</v>
      </c>
      <c r="D160" s="345">
        <f t="shared" ca="1" si="24"/>
        <v>1658</v>
      </c>
      <c r="E160" s="345">
        <f t="shared" ca="1" si="25"/>
        <v>137</v>
      </c>
      <c r="F160" s="345">
        <f t="shared" ca="1" si="26"/>
        <v>60</v>
      </c>
      <c r="G160" s="345">
        <f t="shared" ca="1" si="27"/>
        <v>19</v>
      </c>
      <c r="H160" s="345">
        <f t="shared" ca="1" si="28"/>
        <v>14</v>
      </c>
      <c r="I160" s="345">
        <f t="shared" ca="1" si="29"/>
        <v>1946</v>
      </c>
      <c r="J160" s="345">
        <f t="shared" ca="1" si="30"/>
        <v>73</v>
      </c>
      <c r="K160" s="345">
        <f t="shared" ca="1" si="31"/>
        <v>76</v>
      </c>
      <c r="L160" s="345">
        <f t="shared" ca="1" si="32"/>
        <v>68</v>
      </c>
      <c r="M160" s="345">
        <f t="shared" ca="1" si="33"/>
        <v>84</v>
      </c>
      <c r="N160" s="345">
        <f t="shared" ca="1" si="34"/>
        <v>71</v>
      </c>
      <c r="O160" s="345">
        <f t="shared" ca="1" si="35"/>
        <v>72</v>
      </c>
    </row>
    <row r="161" spans="1:15" x14ac:dyDescent="0.4">
      <c r="A161" s="215" t="s">
        <v>538</v>
      </c>
      <c r="B161" s="215" t="s">
        <v>368</v>
      </c>
      <c r="C161" s="217" t="s">
        <v>877</v>
      </c>
      <c r="D161" s="345">
        <f t="shared" ca="1" si="24"/>
        <v>3630</v>
      </c>
      <c r="E161" s="345">
        <f t="shared" ca="1" si="25"/>
        <v>421</v>
      </c>
      <c r="F161" s="345">
        <f t="shared" ca="1" si="26"/>
        <v>372</v>
      </c>
      <c r="G161" s="345">
        <f t="shared" ca="1" si="27"/>
        <v>521</v>
      </c>
      <c r="H161" s="345">
        <f t="shared" ca="1" si="28"/>
        <v>16</v>
      </c>
      <c r="I161" s="345">
        <f t="shared" ca="1" si="29"/>
        <v>5063</v>
      </c>
      <c r="J161" s="345">
        <f t="shared" ca="1" si="30"/>
        <v>74</v>
      </c>
      <c r="K161" s="345">
        <f t="shared" ca="1" si="31"/>
        <v>68</v>
      </c>
      <c r="L161" s="345">
        <f t="shared" ca="1" si="32"/>
        <v>68</v>
      </c>
      <c r="M161" s="345">
        <f t="shared" ca="1" si="33"/>
        <v>64</v>
      </c>
      <c r="N161" s="345" t="str">
        <f t="shared" ca="1" si="34"/>
        <v>x</v>
      </c>
      <c r="O161" s="345">
        <f t="shared" ca="1" si="35"/>
        <v>71</v>
      </c>
    </row>
    <row r="162" spans="1:15" x14ac:dyDescent="0.4">
      <c r="A162" s="215" t="s">
        <v>539</v>
      </c>
      <c r="B162" s="215" t="s">
        <v>368</v>
      </c>
      <c r="C162" s="179" t="s">
        <v>371</v>
      </c>
      <c r="D162" s="345">
        <f t="shared" ca="1" si="24"/>
        <v>5481</v>
      </c>
      <c r="E162" s="345">
        <f t="shared" ca="1" si="25"/>
        <v>137</v>
      </c>
      <c r="F162" s="345">
        <f t="shared" ca="1" si="26"/>
        <v>27</v>
      </c>
      <c r="G162" s="345" t="str">
        <f t="shared" ca="1" si="27"/>
        <v>x</v>
      </c>
      <c r="H162" s="345">
        <f t="shared" ca="1" si="28"/>
        <v>7</v>
      </c>
      <c r="I162" s="345">
        <f t="shared" ca="1" si="29"/>
        <v>5768</v>
      </c>
      <c r="J162" s="345">
        <f t="shared" ca="1" si="30"/>
        <v>74</v>
      </c>
      <c r="K162" s="345">
        <f t="shared" ca="1" si="31"/>
        <v>77</v>
      </c>
      <c r="L162" s="345">
        <f t="shared" ca="1" si="32"/>
        <v>85</v>
      </c>
      <c r="M162" s="345" t="str">
        <f t="shared" ca="1" si="33"/>
        <v>x</v>
      </c>
      <c r="N162" s="345" t="str">
        <f t="shared" ca="1" si="34"/>
        <v>x</v>
      </c>
      <c r="O162" s="345">
        <f t="shared" ca="1" si="35"/>
        <v>74</v>
      </c>
    </row>
    <row r="163" spans="1:15" x14ac:dyDescent="0.4">
      <c r="A163" s="215" t="s">
        <v>540</v>
      </c>
      <c r="B163" s="215" t="s">
        <v>368</v>
      </c>
      <c r="C163" s="179" t="s">
        <v>372</v>
      </c>
      <c r="D163" s="345">
        <f t="shared" ca="1" si="24"/>
        <v>7499</v>
      </c>
      <c r="E163" s="345">
        <f t="shared" ca="1" si="25"/>
        <v>164</v>
      </c>
      <c r="F163" s="345">
        <f t="shared" ca="1" si="26"/>
        <v>60</v>
      </c>
      <c r="G163" s="345">
        <f t="shared" ca="1" si="27"/>
        <v>14</v>
      </c>
      <c r="H163" s="345">
        <f t="shared" ca="1" si="28"/>
        <v>12</v>
      </c>
      <c r="I163" s="345">
        <f t="shared" ca="1" si="29"/>
        <v>7907</v>
      </c>
      <c r="J163" s="345">
        <f t="shared" ca="1" si="30"/>
        <v>73</v>
      </c>
      <c r="K163" s="345">
        <f t="shared" ca="1" si="31"/>
        <v>73</v>
      </c>
      <c r="L163" s="345">
        <f t="shared" ca="1" si="32"/>
        <v>77</v>
      </c>
      <c r="M163" s="345">
        <f t="shared" ca="1" si="33"/>
        <v>57</v>
      </c>
      <c r="N163" s="345" t="str">
        <f t="shared" ca="1" si="34"/>
        <v>x</v>
      </c>
      <c r="O163" s="345">
        <f t="shared" ca="1" si="35"/>
        <v>73</v>
      </c>
    </row>
    <row r="164" spans="1:15" x14ac:dyDescent="0.4">
      <c r="A164" s="215" t="s">
        <v>541</v>
      </c>
      <c r="B164" s="215" t="s">
        <v>368</v>
      </c>
      <c r="C164" s="179" t="s">
        <v>373</v>
      </c>
      <c r="D164" s="345">
        <f t="shared" ca="1" si="24"/>
        <v>3897</v>
      </c>
      <c r="E164" s="345">
        <f t="shared" ca="1" si="25"/>
        <v>103</v>
      </c>
      <c r="F164" s="345">
        <f t="shared" ca="1" si="26"/>
        <v>43</v>
      </c>
      <c r="G164" s="345">
        <f t="shared" ca="1" si="27"/>
        <v>10</v>
      </c>
      <c r="H164" s="345">
        <f t="shared" ca="1" si="28"/>
        <v>10</v>
      </c>
      <c r="I164" s="345">
        <f t="shared" ca="1" si="29"/>
        <v>4116</v>
      </c>
      <c r="J164" s="345">
        <f t="shared" ca="1" si="30"/>
        <v>73</v>
      </c>
      <c r="K164" s="345">
        <f t="shared" ca="1" si="31"/>
        <v>79</v>
      </c>
      <c r="L164" s="345">
        <f t="shared" ca="1" si="32"/>
        <v>74</v>
      </c>
      <c r="M164" s="345">
        <f t="shared" ca="1" si="33"/>
        <v>70</v>
      </c>
      <c r="N164" s="345" t="str">
        <f t="shared" ca="1" si="34"/>
        <v>x</v>
      </c>
      <c r="O164" s="345">
        <f t="shared" ca="1" si="35"/>
        <v>72</v>
      </c>
    </row>
    <row r="165" spans="1:15" x14ac:dyDescent="0.4">
      <c r="A165" s="215" t="s">
        <v>542</v>
      </c>
      <c r="B165" s="215" t="s">
        <v>368</v>
      </c>
      <c r="C165" s="179" t="s">
        <v>374</v>
      </c>
      <c r="D165" s="345">
        <f t="shared" ca="1" si="24"/>
        <v>5991</v>
      </c>
      <c r="E165" s="345">
        <f t="shared" ca="1" si="25"/>
        <v>319</v>
      </c>
      <c r="F165" s="345">
        <f t="shared" ca="1" si="26"/>
        <v>191</v>
      </c>
      <c r="G165" s="345">
        <f t="shared" ca="1" si="27"/>
        <v>97</v>
      </c>
      <c r="H165" s="345">
        <f t="shared" ca="1" si="28"/>
        <v>13</v>
      </c>
      <c r="I165" s="345">
        <f t="shared" ca="1" si="29"/>
        <v>6709</v>
      </c>
      <c r="J165" s="345">
        <f t="shared" ca="1" si="30"/>
        <v>73</v>
      </c>
      <c r="K165" s="345">
        <f t="shared" ca="1" si="31"/>
        <v>71</v>
      </c>
      <c r="L165" s="345">
        <f t="shared" ca="1" si="32"/>
        <v>74</v>
      </c>
      <c r="M165" s="345">
        <f t="shared" ca="1" si="33"/>
        <v>67</v>
      </c>
      <c r="N165" s="345" t="str">
        <f t="shared" ca="1" si="34"/>
        <v>x</v>
      </c>
      <c r="O165" s="345">
        <f t="shared" ca="1" si="35"/>
        <v>73</v>
      </c>
    </row>
    <row r="166" spans="1:15" x14ac:dyDescent="0.4">
      <c r="A166" s="215" t="s">
        <v>543</v>
      </c>
      <c r="B166" s="215" t="s">
        <v>368</v>
      </c>
      <c r="C166" s="179" t="s">
        <v>375</v>
      </c>
      <c r="D166" s="345" t="str">
        <f t="shared" ca="1" si="24"/>
        <v>*</v>
      </c>
      <c r="E166" s="345" t="str">
        <f t="shared" ca="1" si="25"/>
        <v>*</v>
      </c>
      <c r="F166" s="345" t="str">
        <f t="shared" ca="1" si="26"/>
        <v>*</v>
      </c>
      <c r="G166" s="345" t="str">
        <f t="shared" ca="1" si="27"/>
        <v>*</v>
      </c>
      <c r="H166" s="345" t="str">
        <f t="shared" ca="1" si="28"/>
        <v>*</v>
      </c>
      <c r="I166" s="345" t="str">
        <f t="shared" ca="1" si="29"/>
        <v>*</v>
      </c>
      <c r="J166" s="345" t="str">
        <f t="shared" ca="1" si="30"/>
        <v>*</v>
      </c>
      <c r="K166" s="345" t="str">
        <f t="shared" ca="1" si="31"/>
        <v>*</v>
      </c>
      <c r="L166" s="345" t="str">
        <f t="shared" ca="1" si="32"/>
        <v>*</v>
      </c>
      <c r="M166" s="345" t="str">
        <f t="shared" ca="1" si="33"/>
        <v>*</v>
      </c>
      <c r="N166" s="345" t="str">
        <f t="shared" ca="1" si="34"/>
        <v>*</v>
      </c>
      <c r="O166" s="345" t="str">
        <f t="shared" ca="1" si="35"/>
        <v>*</v>
      </c>
    </row>
    <row r="167" spans="1:15" x14ac:dyDescent="0.4">
      <c r="A167" s="215" t="s">
        <v>544</v>
      </c>
      <c r="B167" s="215" t="s">
        <v>368</v>
      </c>
      <c r="C167" s="179" t="s">
        <v>376</v>
      </c>
      <c r="D167" s="345">
        <f t="shared" ca="1" si="24"/>
        <v>2243</v>
      </c>
      <c r="E167" s="345">
        <f t="shared" ca="1" si="25"/>
        <v>85</v>
      </c>
      <c r="F167" s="345">
        <f t="shared" ca="1" si="26"/>
        <v>29</v>
      </c>
      <c r="G167" s="345">
        <f t="shared" ca="1" si="27"/>
        <v>11</v>
      </c>
      <c r="H167" s="345">
        <f t="shared" ca="1" si="28"/>
        <v>8</v>
      </c>
      <c r="I167" s="345">
        <f t="shared" ca="1" si="29"/>
        <v>2388</v>
      </c>
      <c r="J167" s="345">
        <f t="shared" ca="1" si="30"/>
        <v>77</v>
      </c>
      <c r="K167" s="345">
        <f t="shared" ca="1" si="31"/>
        <v>74</v>
      </c>
      <c r="L167" s="345">
        <f t="shared" ca="1" si="32"/>
        <v>90</v>
      </c>
      <c r="M167" s="345" t="str">
        <f t="shared" ca="1" si="33"/>
        <v>x</v>
      </c>
      <c r="N167" s="345" t="str">
        <f t="shared" ca="1" si="34"/>
        <v>x</v>
      </c>
      <c r="O167" s="345">
        <f t="shared" ca="1" si="35"/>
        <v>77</v>
      </c>
    </row>
    <row r="168" spans="1:15" x14ac:dyDescent="0.4">
      <c r="A168" s="215" t="s">
        <v>545</v>
      </c>
      <c r="B168" s="215" t="s">
        <v>368</v>
      </c>
      <c r="C168" s="179" t="s">
        <v>377</v>
      </c>
      <c r="D168" s="345">
        <f t="shared" ca="1" si="24"/>
        <v>2760</v>
      </c>
      <c r="E168" s="345">
        <f t="shared" ca="1" si="25"/>
        <v>102</v>
      </c>
      <c r="F168" s="345">
        <f t="shared" ca="1" si="26"/>
        <v>25</v>
      </c>
      <c r="G168" s="345">
        <f t="shared" ca="1" si="27"/>
        <v>21</v>
      </c>
      <c r="H168" s="345">
        <f t="shared" ca="1" si="28"/>
        <v>11</v>
      </c>
      <c r="I168" s="345">
        <f t="shared" ca="1" si="29"/>
        <v>2993</v>
      </c>
      <c r="J168" s="345">
        <f t="shared" ca="1" si="30"/>
        <v>71</v>
      </c>
      <c r="K168" s="345">
        <f t="shared" ca="1" si="31"/>
        <v>74</v>
      </c>
      <c r="L168" s="345">
        <f t="shared" ca="1" si="32"/>
        <v>84</v>
      </c>
      <c r="M168" s="345">
        <f t="shared" ca="1" si="33"/>
        <v>86</v>
      </c>
      <c r="N168" s="345">
        <f t="shared" ca="1" si="34"/>
        <v>64</v>
      </c>
      <c r="O168" s="345">
        <f t="shared" ca="1" si="35"/>
        <v>71</v>
      </c>
    </row>
    <row r="169" spans="1:15" x14ac:dyDescent="0.4">
      <c r="A169" s="215" t="s">
        <v>546</v>
      </c>
      <c r="B169" s="215" t="s">
        <v>368</v>
      </c>
      <c r="C169" s="179" t="s">
        <v>378</v>
      </c>
      <c r="D169" s="345">
        <f t="shared" ca="1" si="24"/>
        <v>1390</v>
      </c>
      <c r="E169" s="345">
        <f t="shared" ca="1" si="25"/>
        <v>67</v>
      </c>
      <c r="F169" s="345">
        <f t="shared" ca="1" si="26"/>
        <v>43</v>
      </c>
      <c r="G169" s="345">
        <f t="shared" ca="1" si="27"/>
        <v>13</v>
      </c>
      <c r="H169" s="345">
        <f t="shared" ca="1" si="28"/>
        <v>4</v>
      </c>
      <c r="I169" s="345">
        <f t="shared" ca="1" si="29"/>
        <v>1545</v>
      </c>
      <c r="J169" s="345">
        <f t="shared" ca="1" si="30"/>
        <v>77</v>
      </c>
      <c r="K169" s="345">
        <f t="shared" ca="1" si="31"/>
        <v>82</v>
      </c>
      <c r="L169" s="345">
        <f t="shared" ca="1" si="32"/>
        <v>79</v>
      </c>
      <c r="M169" s="345">
        <f t="shared" ca="1" si="33"/>
        <v>62</v>
      </c>
      <c r="N169" s="345">
        <f t="shared" ca="1" si="34"/>
        <v>100</v>
      </c>
      <c r="O169" s="345">
        <f t="shared" ca="1" si="35"/>
        <v>77</v>
      </c>
    </row>
    <row r="170" spans="1:15" x14ac:dyDescent="0.4">
      <c r="A170" s="215" t="s">
        <v>547</v>
      </c>
      <c r="B170" s="215" t="s">
        <v>368</v>
      </c>
      <c r="C170" s="179" t="s">
        <v>379</v>
      </c>
      <c r="D170" s="345">
        <f t="shared" ca="1" si="24"/>
        <v>5513</v>
      </c>
      <c r="E170" s="345">
        <f t="shared" ca="1" si="25"/>
        <v>148</v>
      </c>
      <c r="F170" s="345">
        <f t="shared" ca="1" si="26"/>
        <v>64</v>
      </c>
      <c r="G170" s="345">
        <f t="shared" ca="1" si="27"/>
        <v>14</v>
      </c>
      <c r="H170" s="345">
        <f t="shared" ca="1" si="28"/>
        <v>12</v>
      </c>
      <c r="I170" s="345">
        <f t="shared" ca="1" si="29"/>
        <v>5829</v>
      </c>
      <c r="J170" s="345">
        <f t="shared" ca="1" si="30"/>
        <v>75</v>
      </c>
      <c r="K170" s="345">
        <f t="shared" ca="1" si="31"/>
        <v>75</v>
      </c>
      <c r="L170" s="345">
        <f t="shared" ca="1" si="32"/>
        <v>80</v>
      </c>
      <c r="M170" s="345">
        <f t="shared" ca="1" si="33"/>
        <v>57</v>
      </c>
      <c r="N170" s="345">
        <f t="shared" ca="1" si="34"/>
        <v>75</v>
      </c>
      <c r="O170" s="345">
        <f t="shared" ca="1" si="35"/>
        <v>75</v>
      </c>
    </row>
    <row r="171" spans="1:15" x14ac:dyDescent="0.4">
      <c r="A171" s="215" t="s">
        <v>548</v>
      </c>
      <c r="B171" s="215" t="s">
        <v>368</v>
      </c>
      <c r="C171" s="179" t="s">
        <v>380</v>
      </c>
      <c r="D171" s="345">
        <f t="shared" ca="1" si="24"/>
        <v>2958</v>
      </c>
      <c r="E171" s="345">
        <f t="shared" ca="1" si="25"/>
        <v>179</v>
      </c>
      <c r="F171" s="345">
        <f t="shared" ca="1" si="26"/>
        <v>104</v>
      </c>
      <c r="G171" s="345">
        <f t="shared" ca="1" si="27"/>
        <v>51</v>
      </c>
      <c r="H171" s="345">
        <f t="shared" ca="1" si="28"/>
        <v>19</v>
      </c>
      <c r="I171" s="345">
        <f t="shared" ca="1" si="29"/>
        <v>3348</v>
      </c>
      <c r="J171" s="345">
        <f t="shared" ca="1" si="30"/>
        <v>78</v>
      </c>
      <c r="K171" s="345">
        <f t="shared" ca="1" si="31"/>
        <v>78</v>
      </c>
      <c r="L171" s="345">
        <f t="shared" ca="1" si="32"/>
        <v>79</v>
      </c>
      <c r="M171" s="345">
        <f t="shared" ca="1" si="33"/>
        <v>76</v>
      </c>
      <c r="N171" s="345">
        <f t="shared" ca="1" si="34"/>
        <v>84</v>
      </c>
      <c r="O171" s="345">
        <f t="shared" ca="1" si="35"/>
        <v>78</v>
      </c>
    </row>
    <row r="172" spans="1:15" x14ac:dyDescent="0.4">
      <c r="A172" s="215" t="s">
        <v>549</v>
      </c>
      <c r="B172" s="215" t="s">
        <v>368</v>
      </c>
      <c r="C172" s="179" t="s">
        <v>381</v>
      </c>
      <c r="D172" s="345">
        <f t="shared" ca="1" si="24"/>
        <v>2223</v>
      </c>
      <c r="E172" s="345">
        <f t="shared" ca="1" si="25"/>
        <v>154</v>
      </c>
      <c r="F172" s="345">
        <f t="shared" ca="1" si="26"/>
        <v>315</v>
      </c>
      <c r="G172" s="345">
        <f t="shared" ca="1" si="27"/>
        <v>97</v>
      </c>
      <c r="H172" s="345">
        <f t="shared" ca="1" si="28"/>
        <v>13</v>
      </c>
      <c r="I172" s="345">
        <f t="shared" ca="1" si="29"/>
        <v>2877</v>
      </c>
      <c r="J172" s="345">
        <f t="shared" ca="1" si="30"/>
        <v>71</v>
      </c>
      <c r="K172" s="345">
        <f t="shared" ca="1" si="31"/>
        <v>75</v>
      </c>
      <c r="L172" s="345">
        <f t="shared" ca="1" si="32"/>
        <v>75</v>
      </c>
      <c r="M172" s="345">
        <f t="shared" ca="1" si="33"/>
        <v>73</v>
      </c>
      <c r="N172" s="345" t="str">
        <f t="shared" ca="1" si="34"/>
        <v>x</v>
      </c>
      <c r="O172" s="345">
        <f t="shared" ca="1" si="35"/>
        <v>71</v>
      </c>
    </row>
    <row r="173" spans="1:15" x14ac:dyDescent="0.4">
      <c r="A173" s="215" t="s">
        <v>550</v>
      </c>
      <c r="B173" s="215" t="s">
        <v>368</v>
      </c>
      <c r="C173" s="179" t="s">
        <v>382</v>
      </c>
      <c r="D173" s="345">
        <f t="shared" ca="1" si="24"/>
        <v>1341</v>
      </c>
      <c r="E173" s="345">
        <f t="shared" ca="1" si="25"/>
        <v>55</v>
      </c>
      <c r="F173" s="345">
        <f t="shared" ca="1" si="26"/>
        <v>17</v>
      </c>
      <c r="G173" s="345" t="str">
        <f t="shared" ca="1" si="27"/>
        <v>x</v>
      </c>
      <c r="H173" s="345">
        <f t="shared" ca="1" si="28"/>
        <v>5</v>
      </c>
      <c r="I173" s="345">
        <f t="shared" ca="1" si="29"/>
        <v>1429</v>
      </c>
      <c r="J173" s="345">
        <f t="shared" ca="1" si="30"/>
        <v>73</v>
      </c>
      <c r="K173" s="345">
        <f t="shared" ca="1" si="31"/>
        <v>73</v>
      </c>
      <c r="L173" s="345">
        <f t="shared" ca="1" si="32"/>
        <v>82</v>
      </c>
      <c r="M173" s="345" t="str">
        <f t="shared" ca="1" si="33"/>
        <v>x</v>
      </c>
      <c r="N173" s="345" t="str">
        <f t="shared" ca="1" si="34"/>
        <v>x</v>
      </c>
      <c r="O173" s="345">
        <f t="shared" ca="1" si="35"/>
        <v>73</v>
      </c>
    </row>
    <row r="174" spans="1:15" x14ac:dyDescent="0.4">
      <c r="A174" s="218" t="s">
        <v>551</v>
      </c>
      <c r="B174" s="219" t="s">
        <v>368</v>
      </c>
      <c r="C174" s="186" t="s">
        <v>383</v>
      </c>
      <c r="D174" s="345">
        <f t="shared" ca="1" si="24"/>
        <v>4908</v>
      </c>
      <c r="E174" s="345">
        <f t="shared" ca="1" si="25"/>
        <v>176</v>
      </c>
      <c r="F174" s="345">
        <f t="shared" ca="1" si="26"/>
        <v>73</v>
      </c>
      <c r="G174" s="345">
        <f t="shared" ca="1" si="27"/>
        <v>80</v>
      </c>
      <c r="H174" s="345">
        <f t="shared" ca="1" si="28"/>
        <v>19</v>
      </c>
      <c r="I174" s="350">
        <f t="shared" ca="1" si="29"/>
        <v>5369</v>
      </c>
      <c r="J174" s="345">
        <f t="shared" ca="1" si="30"/>
        <v>73</v>
      </c>
      <c r="K174" s="345">
        <f t="shared" ca="1" si="31"/>
        <v>79</v>
      </c>
      <c r="L174" s="345">
        <f t="shared" ca="1" si="32"/>
        <v>79</v>
      </c>
      <c r="M174" s="345">
        <f t="shared" ca="1" si="33"/>
        <v>78</v>
      </c>
      <c r="N174" s="350">
        <f t="shared" ca="1" si="34"/>
        <v>79</v>
      </c>
      <c r="O174" s="345">
        <f t="shared" ca="1" si="35"/>
        <v>73</v>
      </c>
    </row>
    <row r="175" spans="1:15" x14ac:dyDescent="0.4">
      <c r="A175" s="220"/>
      <c r="B175" s="220"/>
      <c r="C175" s="220"/>
      <c r="D175" s="220"/>
      <c r="E175" s="221"/>
      <c r="F175" s="221"/>
      <c r="G175" s="221"/>
      <c r="H175" s="221"/>
      <c r="I175" s="224"/>
      <c r="J175" s="221"/>
      <c r="K175" s="220"/>
      <c r="L175" s="220"/>
      <c r="M175" s="220"/>
      <c r="N175" s="222" t="s">
        <v>903</v>
      </c>
      <c r="O175" s="189"/>
    </row>
    <row r="176" spans="1:15" x14ac:dyDescent="0.4">
      <c r="A176" s="223"/>
      <c r="B176" s="223"/>
      <c r="C176" s="223"/>
      <c r="D176" s="223"/>
      <c r="E176" s="224"/>
      <c r="F176" s="224"/>
      <c r="G176" s="224"/>
      <c r="H176" s="224"/>
      <c r="I176" s="224"/>
      <c r="J176" s="224"/>
      <c r="K176" s="223"/>
      <c r="L176" s="223"/>
      <c r="M176" s="223"/>
      <c r="N176" s="223"/>
      <c r="O176" s="193"/>
    </row>
    <row r="177" spans="1:18" x14ac:dyDescent="0.4">
      <c r="A177" s="359" t="s">
        <v>1093</v>
      </c>
      <c r="B177" s="359"/>
      <c r="C177" s="359"/>
      <c r="D177" s="359"/>
      <c r="E177" s="359"/>
      <c r="F177" s="359"/>
      <c r="G177" s="359"/>
      <c r="H177" s="359"/>
      <c r="I177" s="359"/>
      <c r="J177" s="359"/>
      <c r="K177" s="359"/>
      <c r="L177" s="359"/>
      <c r="M177" s="359"/>
      <c r="N177" s="359"/>
      <c r="O177" s="359"/>
      <c r="P177" s="359"/>
      <c r="Q177" s="359"/>
      <c r="R177" s="359"/>
    </row>
    <row r="178" spans="1:18" ht="12.75" customHeight="1" x14ac:dyDescent="0.5">
      <c r="A178" s="160" t="s">
        <v>938</v>
      </c>
      <c r="B178" s="160"/>
      <c r="C178" s="195"/>
      <c r="D178" s="196"/>
      <c r="E178" s="196"/>
      <c r="F178" s="196"/>
      <c r="G178" s="196"/>
      <c r="H178" s="195"/>
      <c r="I178" s="195"/>
      <c r="J178" s="195"/>
      <c r="K178" s="195"/>
      <c r="L178" s="195"/>
      <c r="M178" s="195"/>
      <c r="N178" s="195"/>
      <c r="O178" s="159"/>
      <c r="P178" s="159"/>
      <c r="Q178" s="159"/>
      <c r="R178" s="159"/>
    </row>
    <row r="179" spans="1:18" ht="29.25" customHeight="1" x14ac:dyDescent="0.5">
      <c r="A179" s="379" t="s">
        <v>1077</v>
      </c>
      <c r="B179" s="379"/>
      <c r="C179" s="379"/>
      <c r="D179" s="379"/>
      <c r="E179" s="379"/>
      <c r="F179" s="379"/>
      <c r="G179" s="379"/>
      <c r="H179" s="379"/>
      <c r="I179" s="379"/>
      <c r="J179" s="379"/>
      <c r="K179" s="379"/>
      <c r="L179" s="316"/>
      <c r="M179" s="316"/>
      <c r="N179" s="195"/>
      <c r="O179" s="195"/>
      <c r="P179" s="195"/>
      <c r="Q179" s="195"/>
      <c r="R179" s="159"/>
    </row>
    <row r="180" spans="1:18" ht="12.75" customHeight="1" x14ac:dyDescent="0.5">
      <c r="A180" s="315" t="s">
        <v>941</v>
      </c>
      <c r="B180" s="195"/>
      <c r="C180" s="195"/>
      <c r="D180" s="196"/>
      <c r="E180" s="196"/>
      <c r="F180" s="196"/>
      <c r="G180" s="196"/>
      <c r="H180" s="195"/>
      <c r="I180" s="195"/>
      <c r="J180" s="195"/>
      <c r="K180" s="195"/>
      <c r="L180" s="195"/>
      <c r="M180" s="195"/>
      <c r="N180" s="195"/>
      <c r="O180" s="159"/>
      <c r="P180" s="159"/>
      <c r="Q180" s="159"/>
      <c r="R180" s="159"/>
    </row>
    <row r="181" spans="1:18" ht="14.35" x14ac:dyDescent="0.5">
      <c r="A181" s="2" t="s">
        <v>942</v>
      </c>
      <c r="B181" s="199"/>
      <c r="C181" s="159"/>
      <c r="D181" s="158"/>
      <c r="E181" s="158"/>
      <c r="F181" s="158"/>
      <c r="G181" s="158"/>
      <c r="H181" s="159"/>
      <c r="I181" s="159"/>
      <c r="J181" s="159"/>
      <c r="K181" s="159"/>
      <c r="L181" s="159"/>
      <c r="M181" s="159"/>
      <c r="N181" s="159"/>
      <c r="O181" s="159"/>
      <c r="P181" s="159"/>
      <c r="Q181" s="159"/>
      <c r="R181" s="159"/>
    </row>
    <row r="182" spans="1:18" ht="14.35" x14ac:dyDescent="0.5">
      <c r="A182" s="2"/>
      <c r="B182" s="200"/>
      <c r="C182" s="159"/>
      <c r="D182" s="158"/>
      <c r="E182" s="158"/>
      <c r="F182" s="158"/>
      <c r="G182" s="158"/>
      <c r="H182" s="159"/>
      <c r="I182" s="159"/>
      <c r="J182" s="159"/>
      <c r="K182" s="159"/>
      <c r="L182" s="159"/>
      <c r="M182" s="159"/>
      <c r="N182" s="159"/>
      <c r="O182" s="159"/>
      <c r="P182" s="159"/>
      <c r="Q182" s="159"/>
      <c r="R182" s="159"/>
    </row>
    <row r="183" spans="1:18" x14ac:dyDescent="0.4">
      <c r="A183" s="4" t="s">
        <v>889</v>
      </c>
      <c r="B183" s="225"/>
      <c r="C183" s="201"/>
      <c r="D183" s="201"/>
      <c r="E183" s="201"/>
      <c r="F183" s="201"/>
      <c r="G183" s="201"/>
      <c r="H183" s="201"/>
      <c r="I183" s="201"/>
      <c r="J183" s="201"/>
      <c r="K183" s="201"/>
      <c r="L183" s="201"/>
      <c r="M183" s="201"/>
      <c r="N183" s="201"/>
      <c r="O183" s="201"/>
      <c r="P183" s="201"/>
    </row>
    <row r="184" spans="1:18" x14ac:dyDescent="0.4">
      <c r="A184" s="88" t="s">
        <v>888</v>
      </c>
    </row>
  </sheetData>
  <mergeCells count="20">
    <mergeCell ref="L2:O2"/>
    <mergeCell ref="B15:C15"/>
    <mergeCell ref="B16:C16"/>
    <mergeCell ref="B17:C17"/>
    <mergeCell ref="A6:A7"/>
    <mergeCell ref="D6:I6"/>
    <mergeCell ref="J6:O6"/>
    <mergeCell ref="B8:C8"/>
    <mergeCell ref="B14:C14"/>
    <mergeCell ref="N3:O3"/>
    <mergeCell ref="N4:O4"/>
    <mergeCell ref="A179:K179"/>
    <mergeCell ref="B9:C9"/>
    <mergeCell ref="B20:C20"/>
    <mergeCell ref="B12:C12"/>
    <mergeCell ref="B13:C13"/>
    <mergeCell ref="B18:C18"/>
    <mergeCell ref="B21:C21"/>
    <mergeCell ref="B19:C19"/>
    <mergeCell ref="B11:C11"/>
  </mergeCells>
  <dataValidations count="2">
    <dataValidation type="list" allowBlank="1" showInputMessage="1" showErrorMessage="1" sqref="N4">
      <formula1>$T$1:$T$3</formula1>
    </dataValidation>
    <dataValidation type="list" allowBlank="1" showInputMessage="1" showErrorMessage="1" sqref="N3">
      <formula1>$U$2:$U$5</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77"/>
  <sheetViews>
    <sheetView zoomScale="85" zoomScaleNormal="85" workbookViewId="0">
      <pane xSplit="2" ySplit="12" topLeftCell="C13" activePane="bottomRight" state="frozen"/>
      <selection activeCell="A14" sqref="A14:A178"/>
      <selection pane="topRight" activeCell="A14" sqref="A14:A178"/>
      <selection pane="bottomLeft" activeCell="A14" sqref="A14:A178"/>
      <selection pane="bottomRight" activeCell="F176" sqref="F176"/>
    </sheetView>
  </sheetViews>
  <sheetFormatPr defaultRowHeight="12.7" x14ac:dyDescent="0.4"/>
  <cols>
    <col min="1" max="1" width="9.1171875" style="146"/>
    <col min="2" max="2" width="20.41015625" style="146" customWidth="1"/>
    <col min="3" max="204" width="9.1171875" style="146"/>
    <col min="205" max="205" width="20.41015625" style="146" customWidth="1"/>
    <col min="206" max="206" width="28.234375" style="146" customWidth="1"/>
    <col min="207" max="279" width="9.1171875" style="146"/>
    <col min="280" max="280" width="10.234375" style="146" bestFit="1" customWidth="1"/>
    <col min="281" max="460" width="9.1171875" style="146"/>
    <col min="461" max="461" width="20.41015625" style="146" customWidth="1"/>
    <col min="462" max="462" width="28.234375" style="146" customWidth="1"/>
    <col min="463" max="535" width="9.1171875" style="146"/>
    <col min="536" max="536" width="10.234375" style="146" bestFit="1" customWidth="1"/>
    <col min="537" max="716" width="9.1171875" style="146"/>
    <col min="717" max="717" width="20.41015625" style="146" customWidth="1"/>
    <col min="718" max="718" width="28.234375" style="146" customWidth="1"/>
    <col min="719" max="791" width="9.1171875" style="146"/>
    <col min="792" max="792" width="10.234375" style="146" bestFit="1" customWidth="1"/>
    <col min="793" max="972" width="9.1171875" style="146"/>
    <col min="973" max="973" width="20.41015625" style="146" customWidth="1"/>
    <col min="974" max="974" width="28.234375" style="146" customWidth="1"/>
    <col min="975" max="1047" width="9.1171875" style="146"/>
    <col min="1048" max="1048" width="10.234375" style="146" bestFit="1" customWidth="1"/>
    <col min="1049" max="1228" width="9.1171875" style="146"/>
    <col min="1229" max="1229" width="20.41015625" style="146" customWidth="1"/>
    <col min="1230" max="1230" width="28.234375" style="146" customWidth="1"/>
    <col min="1231" max="1303" width="9.1171875" style="146"/>
    <col min="1304" max="1304" width="10.234375" style="146" bestFit="1" customWidth="1"/>
    <col min="1305" max="1484" width="9.1171875" style="146"/>
    <col min="1485" max="1485" width="20.41015625" style="146" customWidth="1"/>
    <col min="1486" max="1486" width="28.234375" style="146" customWidth="1"/>
    <col min="1487" max="1559" width="9.1171875" style="146"/>
    <col min="1560" max="1560" width="10.234375" style="146" bestFit="1" customWidth="1"/>
    <col min="1561" max="1740" width="9.1171875" style="146"/>
    <col min="1741" max="1741" width="20.41015625" style="146" customWidth="1"/>
    <col min="1742" max="1742" width="28.234375" style="146" customWidth="1"/>
    <col min="1743" max="1815" width="9.1171875" style="146"/>
    <col min="1816" max="1816" width="10.234375" style="146" bestFit="1" customWidth="1"/>
    <col min="1817" max="1996" width="9.1171875" style="146"/>
    <col min="1997" max="1997" width="20.41015625" style="146" customWidth="1"/>
    <col min="1998" max="1998" width="28.234375" style="146" customWidth="1"/>
    <col min="1999" max="2071" width="9.1171875" style="146"/>
    <col min="2072" max="2072" width="10.234375" style="146" bestFit="1" customWidth="1"/>
    <col min="2073" max="2252" width="9.1171875" style="146"/>
    <col min="2253" max="2253" width="20.41015625" style="146" customWidth="1"/>
    <col min="2254" max="2254" width="28.234375" style="146" customWidth="1"/>
    <col min="2255" max="2327" width="9.1171875" style="146"/>
    <col min="2328" max="2328" width="10.234375" style="146" bestFit="1" customWidth="1"/>
    <col min="2329" max="2508" width="9.1171875" style="146"/>
    <col min="2509" max="2509" width="20.41015625" style="146" customWidth="1"/>
    <col min="2510" max="2510" width="28.234375" style="146" customWidth="1"/>
    <col min="2511" max="2583" width="9.1171875" style="146"/>
    <col min="2584" max="2584" width="10.234375" style="146" bestFit="1" customWidth="1"/>
    <col min="2585" max="2764" width="9.1171875" style="146"/>
    <col min="2765" max="2765" width="20.41015625" style="146" customWidth="1"/>
    <col min="2766" max="2766" width="28.234375" style="146" customWidth="1"/>
    <col min="2767" max="2839" width="9.1171875" style="146"/>
    <col min="2840" max="2840" width="10.234375" style="146" bestFit="1" customWidth="1"/>
    <col min="2841" max="3020" width="9.1171875" style="146"/>
    <col min="3021" max="3021" width="20.41015625" style="146" customWidth="1"/>
    <col min="3022" max="3022" width="28.234375" style="146" customWidth="1"/>
    <col min="3023" max="3095" width="9.1171875" style="146"/>
    <col min="3096" max="3096" width="10.234375" style="146" bestFit="1" customWidth="1"/>
    <col min="3097" max="3276" width="9.1171875" style="146"/>
    <col min="3277" max="3277" width="20.41015625" style="146" customWidth="1"/>
    <col min="3278" max="3278" width="28.234375" style="146" customWidth="1"/>
    <col min="3279" max="3351" width="9.1171875" style="146"/>
    <col min="3352" max="3352" width="10.234375" style="146" bestFit="1" customWidth="1"/>
    <col min="3353" max="3532" width="9.1171875" style="146"/>
    <col min="3533" max="3533" width="20.41015625" style="146" customWidth="1"/>
    <col min="3534" max="3534" width="28.234375" style="146" customWidth="1"/>
    <col min="3535" max="3607" width="9.1171875" style="146"/>
    <col min="3608" max="3608" width="10.234375" style="146" bestFit="1" customWidth="1"/>
    <col min="3609" max="3788" width="9.1171875" style="146"/>
    <col min="3789" max="3789" width="20.41015625" style="146" customWidth="1"/>
    <col min="3790" max="3790" width="28.234375" style="146" customWidth="1"/>
    <col min="3791" max="3863" width="9.1171875" style="146"/>
    <col min="3864" max="3864" width="10.234375" style="146" bestFit="1" customWidth="1"/>
    <col min="3865" max="4044" width="9.1171875" style="146"/>
    <col min="4045" max="4045" width="20.41015625" style="146" customWidth="1"/>
    <col min="4046" max="4046" width="28.234375" style="146" customWidth="1"/>
    <col min="4047" max="4119" width="9.1171875" style="146"/>
    <col min="4120" max="4120" width="10.234375" style="146" bestFit="1" customWidth="1"/>
    <col min="4121" max="4300" width="9.1171875" style="146"/>
    <col min="4301" max="4301" width="20.41015625" style="146" customWidth="1"/>
    <col min="4302" max="4302" width="28.234375" style="146" customWidth="1"/>
    <col min="4303" max="4375" width="9.1171875" style="146"/>
    <col min="4376" max="4376" width="10.234375" style="146" bestFit="1" customWidth="1"/>
    <col min="4377" max="4556" width="9.1171875" style="146"/>
    <col min="4557" max="4557" width="20.41015625" style="146" customWidth="1"/>
    <col min="4558" max="4558" width="28.234375" style="146" customWidth="1"/>
    <col min="4559" max="4631" width="9.1171875" style="146"/>
    <col min="4632" max="4632" width="10.234375" style="146" bestFit="1" customWidth="1"/>
    <col min="4633" max="4812" width="9.1171875" style="146"/>
    <col min="4813" max="4813" width="20.41015625" style="146" customWidth="1"/>
    <col min="4814" max="4814" width="28.234375" style="146" customWidth="1"/>
    <col min="4815" max="4887" width="9.1171875" style="146"/>
    <col min="4888" max="4888" width="10.234375" style="146" bestFit="1" customWidth="1"/>
    <col min="4889" max="5068" width="9.1171875" style="146"/>
    <col min="5069" max="5069" width="20.41015625" style="146" customWidth="1"/>
    <col min="5070" max="5070" width="28.234375" style="146" customWidth="1"/>
    <col min="5071" max="5143" width="9.1171875" style="146"/>
    <col min="5144" max="5144" width="10.234375" style="146" bestFit="1" customWidth="1"/>
    <col min="5145" max="5324" width="9.1171875" style="146"/>
    <col min="5325" max="5325" width="20.41015625" style="146" customWidth="1"/>
    <col min="5326" max="5326" width="28.234375" style="146" customWidth="1"/>
    <col min="5327" max="5399" width="9.1171875" style="146"/>
    <col min="5400" max="5400" width="10.234375" style="146" bestFit="1" customWidth="1"/>
    <col min="5401" max="5580" width="9.1171875" style="146"/>
    <col min="5581" max="5581" width="20.41015625" style="146" customWidth="1"/>
    <col min="5582" max="5582" width="28.234375" style="146" customWidth="1"/>
    <col min="5583" max="5655" width="9.1171875" style="146"/>
    <col min="5656" max="5656" width="10.234375" style="146" bestFit="1" customWidth="1"/>
    <col min="5657" max="5836" width="9.1171875" style="146"/>
    <col min="5837" max="5837" width="20.41015625" style="146" customWidth="1"/>
    <col min="5838" max="5838" width="28.234375" style="146" customWidth="1"/>
    <col min="5839" max="5911" width="9.1171875" style="146"/>
    <col min="5912" max="5912" width="10.234375" style="146" bestFit="1" customWidth="1"/>
    <col min="5913" max="6092" width="9.1171875" style="146"/>
    <col min="6093" max="6093" width="20.41015625" style="146" customWidth="1"/>
    <col min="6094" max="6094" width="28.234375" style="146" customWidth="1"/>
    <col min="6095" max="6167" width="9.1171875" style="146"/>
    <col min="6168" max="6168" width="10.234375" style="146" bestFit="1" customWidth="1"/>
    <col min="6169" max="6348" width="9.1171875" style="146"/>
    <col min="6349" max="6349" width="20.41015625" style="146" customWidth="1"/>
    <col min="6350" max="6350" width="28.234375" style="146" customWidth="1"/>
    <col min="6351" max="6423" width="9.1171875" style="146"/>
    <col min="6424" max="6424" width="10.234375" style="146" bestFit="1" customWidth="1"/>
    <col min="6425" max="6604" width="9.1171875" style="146"/>
    <col min="6605" max="6605" width="20.41015625" style="146" customWidth="1"/>
    <col min="6606" max="6606" width="28.234375" style="146" customWidth="1"/>
    <col min="6607" max="6679" width="9.1171875" style="146"/>
    <col min="6680" max="6680" width="10.234375" style="146" bestFit="1" customWidth="1"/>
    <col min="6681" max="6860" width="9.1171875" style="146"/>
    <col min="6861" max="6861" width="20.41015625" style="146" customWidth="1"/>
    <col min="6862" max="6862" width="28.234375" style="146" customWidth="1"/>
    <col min="6863" max="6935" width="9.1171875" style="146"/>
    <col min="6936" max="6936" width="10.234375" style="146" bestFit="1" customWidth="1"/>
    <col min="6937" max="7116" width="9.1171875" style="146"/>
    <col min="7117" max="7117" width="20.41015625" style="146" customWidth="1"/>
    <col min="7118" max="7118" width="28.234375" style="146" customWidth="1"/>
    <col min="7119" max="7191" width="9.1171875" style="146"/>
    <col min="7192" max="7192" width="10.234375" style="146" bestFit="1" customWidth="1"/>
    <col min="7193" max="7372" width="9.1171875" style="146"/>
    <col min="7373" max="7373" width="20.41015625" style="146" customWidth="1"/>
    <col min="7374" max="7374" width="28.234375" style="146" customWidth="1"/>
    <col min="7375" max="7447" width="9.1171875" style="146"/>
    <col min="7448" max="7448" width="10.234375" style="146" bestFit="1" customWidth="1"/>
    <col min="7449" max="7628" width="9.1171875" style="146"/>
    <col min="7629" max="7629" width="20.41015625" style="146" customWidth="1"/>
    <col min="7630" max="7630" width="28.234375" style="146" customWidth="1"/>
    <col min="7631" max="7703" width="9.1171875" style="146"/>
    <col min="7704" max="7704" width="10.234375" style="146" bestFit="1" customWidth="1"/>
    <col min="7705" max="7884" width="9.1171875" style="146"/>
    <col min="7885" max="7885" width="20.41015625" style="146" customWidth="1"/>
    <col min="7886" max="7886" width="28.234375" style="146" customWidth="1"/>
    <col min="7887" max="7959" width="9.1171875" style="146"/>
    <col min="7960" max="7960" width="10.234375" style="146" bestFit="1" customWidth="1"/>
    <col min="7961" max="8140" width="9.1171875" style="146"/>
    <col min="8141" max="8141" width="20.41015625" style="146" customWidth="1"/>
    <col min="8142" max="8142" width="28.234375" style="146" customWidth="1"/>
    <col min="8143" max="8215" width="9.1171875" style="146"/>
    <col min="8216" max="8216" width="10.234375" style="146" bestFit="1" customWidth="1"/>
    <col min="8217" max="8396" width="9.1171875" style="146"/>
    <col min="8397" max="8397" width="20.41015625" style="146" customWidth="1"/>
    <col min="8398" max="8398" width="28.234375" style="146" customWidth="1"/>
    <col min="8399" max="8471" width="9.1171875" style="146"/>
    <col min="8472" max="8472" width="10.234375" style="146" bestFit="1" customWidth="1"/>
    <col min="8473" max="8652" width="9.1171875" style="146"/>
    <col min="8653" max="8653" width="20.41015625" style="146" customWidth="1"/>
    <col min="8654" max="8654" width="28.234375" style="146" customWidth="1"/>
    <col min="8655" max="8727" width="9.1171875" style="146"/>
    <col min="8728" max="8728" width="10.234375" style="146" bestFit="1" customWidth="1"/>
    <col min="8729" max="8908" width="9.1171875" style="146"/>
    <col min="8909" max="8909" width="20.41015625" style="146" customWidth="1"/>
    <col min="8910" max="8910" width="28.234375" style="146" customWidth="1"/>
    <col min="8911" max="8983" width="9.1171875" style="146"/>
    <col min="8984" max="8984" width="10.234375" style="146" bestFit="1" customWidth="1"/>
    <col min="8985" max="9164" width="9.1171875" style="146"/>
    <col min="9165" max="9165" width="20.41015625" style="146" customWidth="1"/>
    <col min="9166" max="9166" width="28.234375" style="146" customWidth="1"/>
    <col min="9167" max="9239" width="9.1171875" style="146"/>
    <col min="9240" max="9240" width="10.234375" style="146" bestFit="1" customWidth="1"/>
    <col min="9241" max="9420" width="9.1171875" style="146"/>
    <col min="9421" max="9421" width="20.41015625" style="146" customWidth="1"/>
    <col min="9422" max="9422" width="28.234375" style="146" customWidth="1"/>
    <col min="9423" max="9495" width="9.1171875" style="146"/>
    <col min="9496" max="9496" width="10.234375" style="146" bestFit="1" customWidth="1"/>
    <col min="9497" max="9676" width="9.1171875" style="146"/>
    <col min="9677" max="9677" width="20.41015625" style="146" customWidth="1"/>
    <col min="9678" max="9678" width="28.234375" style="146" customWidth="1"/>
    <col min="9679" max="9751" width="9.1171875" style="146"/>
    <col min="9752" max="9752" width="10.234375" style="146" bestFit="1" customWidth="1"/>
    <col min="9753" max="9932" width="9.1171875" style="146"/>
    <col min="9933" max="9933" width="20.41015625" style="146" customWidth="1"/>
    <col min="9934" max="9934" width="28.234375" style="146" customWidth="1"/>
    <col min="9935" max="10007" width="9.1171875" style="146"/>
    <col min="10008" max="10008" width="10.234375" style="146" bestFit="1" customWidth="1"/>
    <col min="10009" max="10188" width="9.1171875" style="146"/>
    <col min="10189" max="10189" width="20.41015625" style="146" customWidth="1"/>
    <col min="10190" max="10190" width="28.234375" style="146" customWidth="1"/>
    <col min="10191" max="10263" width="9.1171875" style="146"/>
    <col min="10264" max="10264" width="10.234375" style="146" bestFit="1" customWidth="1"/>
    <col min="10265" max="10444" width="9.1171875" style="146"/>
    <col min="10445" max="10445" width="20.41015625" style="146" customWidth="1"/>
    <col min="10446" max="10446" width="28.234375" style="146" customWidth="1"/>
    <col min="10447" max="10519" width="9.1171875" style="146"/>
    <col min="10520" max="10520" width="10.234375" style="146" bestFit="1" customWidth="1"/>
    <col min="10521" max="10700" width="9.1171875" style="146"/>
    <col min="10701" max="10701" width="20.41015625" style="146" customWidth="1"/>
    <col min="10702" max="10702" width="28.234375" style="146" customWidth="1"/>
    <col min="10703" max="10775" width="9.1171875" style="146"/>
    <col min="10776" max="10776" width="10.234375" style="146" bestFit="1" customWidth="1"/>
    <col min="10777" max="10956" width="9.1171875" style="146"/>
    <col min="10957" max="10957" width="20.41015625" style="146" customWidth="1"/>
    <col min="10958" max="10958" width="28.234375" style="146" customWidth="1"/>
    <col min="10959" max="11031" width="9.1171875" style="146"/>
    <col min="11032" max="11032" width="10.234375" style="146" bestFit="1" customWidth="1"/>
    <col min="11033" max="11212" width="9.1171875" style="146"/>
    <col min="11213" max="11213" width="20.41015625" style="146" customWidth="1"/>
    <col min="11214" max="11214" width="28.234375" style="146" customWidth="1"/>
    <col min="11215" max="11287" width="9.1171875" style="146"/>
    <col min="11288" max="11288" width="10.234375" style="146" bestFit="1" customWidth="1"/>
    <col min="11289" max="11468" width="9.1171875" style="146"/>
    <col min="11469" max="11469" width="20.41015625" style="146" customWidth="1"/>
    <col min="11470" max="11470" width="28.234375" style="146" customWidth="1"/>
    <col min="11471" max="11543" width="9.1171875" style="146"/>
    <col min="11544" max="11544" width="10.234375" style="146" bestFit="1" customWidth="1"/>
    <col min="11545" max="11724" width="9.1171875" style="146"/>
    <col min="11725" max="11725" width="20.41015625" style="146" customWidth="1"/>
    <col min="11726" max="11726" width="28.234375" style="146" customWidth="1"/>
    <col min="11727" max="11799" width="9.1171875" style="146"/>
    <col min="11800" max="11800" width="10.234375" style="146" bestFit="1" customWidth="1"/>
    <col min="11801" max="11980" width="9.1171875" style="146"/>
    <col min="11981" max="11981" width="20.41015625" style="146" customWidth="1"/>
    <col min="11982" max="11982" width="28.234375" style="146" customWidth="1"/>
    <col min="11983" max="12055" width="9.1171875" style="146"/>
    <col min="12056" max="12056" width="10.234375" style="146" bestFit="1" customWidth="1"/>
    <col min="12057" max="12236" width="9.1171875" style="146"/>
    <col min="12237" max="12237" width="20.41015625" style="146" customWidth="1"/>
    <col min="12238" max="12238" width="28.234375" style="146" customWidth="1"/>
    <col min="12239" max="12311" width="9.1171875" style="146"/>
    <col min="12312" max="12312" width="10.234375" style="146" bestFit="1" customWidth="1"/>
    <col min="12313" max="12492" width="9.1171875" style="146"/>
    <col min="12493" max="12493" width="20.41015625" style="146" customWidth="1"/>
    <col min="12494" max="12494" width="28.234375" style="146" customWidth="1"/>
    <col min="12495" max="12567" width="9.1171875" style="146"/>
    <col min="12568" max="12568" width="10.234375" style="146" bestFit="1" customWidth="1"/>
    <col min="12569" max="12748" width="9.1171875" style="146"/>
    <col min="12749" max="12749" width="20.41015625" style="146" customWidth="1"/>
    <col min="12750" max="12750" width="28.234375" style="146" customWidth="1"/>
    <col min="12751" max="12823" width="9.1171875" style="146"/>
    <col min="12824" max="12824" width="10.234375" style="146" bestFit="1" customWidth="1"/>
    <col min="12825" max="13004" width="9.1171875" style="146"/>
    <col min="13005" max="13005" width="20.41015625" style="146" customWidth="1"/>
    <col min="13006" max="13006" width="28.234375" style="146" customWidth="1"/>
    <col min="13007" max="13079" width="9.1171875" style="146"/>
    <col min="13080" max="13080" width="10.234375" style="146" bestFit="1" customWidth="1"/>
    <col min="13081" max="13260" width="9.1171875" style="146"/>
    <col min="13261" max="13261" width="20.41015625" style="146" customWidth="1"/>
    <col min="13262" max="13262" width="28.234375" style="146" customWidth="1"/>
    <col min="13263" max="13335" width="9.1171875" style="146"/>
    <col min="13336" max="13336" width="10.234375" style="146" bestFit="1" customWidth="1"/>
    <col min="13337" max="13516" width="9.1171875" style="146"/>
    <col min="13517" max="13517" width="20.41015625" style="146" customWidth="1"/>
    <col min="13518" max="13518" width="28.234375" style="146" customWidth="1"/>
    <col min="13519" max="13591" width="9.1171875" style="146"/>
    <col min="13592" max="13592" width="10.234375" style="146" bestFit="1" customWidth="1"/>
    <col min="13593" max="13772" width="9.1171875" style="146"/>
    <col min="13773" max="13773" width="20.41015625" style="146" customWidth="1"/>
    <col min="13774" max="13774" width="28.234375" style="146" customWidth="1"/>
    <col min="13775" max="13847" width="9.1171875" style="146"/>
    <col min="13848" max="13848" width="10.234375" style="146" bestFit="1" customWidth="1"/>
    <col min="13849" max="14028" width="9.1171875" style="146"/>
    <col min="14029" max="14029" width="20.41015625" style="146" customWidth="1"/>
    <col min="14030" max="14030" width="28.234375" style="146" customWidth="1"/>
    <col min="14031" max="14103" width="9.1171875" style="146"/>
    <col min="14104" max="14104" width="10.234375" style="146" bestFit="1" customWidth="1"/>
    <col min="14105" max="14284" width="9.1171875" style="146"/>
    <col min="14285" max="14285" width="20.41015625" style="146" customWidth="1"/>
    <col min="14286" max="14286" width="28.234375" style="146" customWidth="1"/>
    <col min="14287" max="14359" width="9.1171875" style="146"/>
    <col min="14360" max="14360" width="10.234375" style="146" bestFit="1" customWidth="1"/>
    <col min="14361" max="14540" width="9.1171875" style="146"/>
    <col min="14541" max="14541" width="20.41015625" style="146" customWidth="1"/>
    <col min="14542" max="14542" width="28.234375" style="146" customWidth="1"/>
    <col min="14543" max="14615" width="9.1171875" style="146"/>
    <col min="14616" max="14616" width="10.234375" style="146" bestFit="1" customWidth="1"/>
    <col min="14617" max="14796" width="9.1171875" style="146"/>
    <col min="14797" max="14797" width="20.41015625" style="146" customWidth="1"/>
    <col min="14798" max="14798" width="28.234375" style="146" customWidth="1"/>
    <col min="14799" max="14871" width="9.1171875" style="146"/>
    <col min="14872" max="14872" width="10.234375" style="146" bestFit="1" customWidth="1"/>
    <col min="14873" max="15052" width="9.1171875" style="146"/>
    <col min="15053" max="15053" width="20.41015625" style="146" customWidth="1"/>
    <col min="15054" max="15054" width="28.234375" style="146" customWidth="1"/>
    <col min="15055" max="15127" width="9.1171875" style="146"/>
    <col min="15128" max="15128" width="10.234375" style="146" bestFit="1" customWidth="1"/>
    <col min="15129" max="15308" width="9.1171875" style="146"/>
    <col min="15309" max="15309" width="20.41015625" style="146" customWidth="1"/>
    <col min="15310" max="15310" width="28.234375" style="146" customWidth="1"/>
    <col min="15311" max="15383" width="9.1171875" style="146"/>
    <col min="15384" max="15384" width="10.234375" style="146" bestFit="1" customWidth="1"/>
    <col min="15385" max="15564" width="9.1171875" style="146"/>
    <col min="15565" max="15565" width="20.41015625" style="146" customWidth="1"/>
    <col min="15566" max="15566" width="28.234375" style="146" customWidth="1"/>
    <col min="15567" max="15639" width="9.1171875" style="146"/>
    <col min="15640" max="15640" width="10.234375" style="146" bestFit="1" customWidth="1"/>
    <col min="15641" max="15820" width="9.1171875" style="146"/>
    <col min="15821" max="15821" width="20.41015625" style="146" customWidth="1"/>
    <col min="15822" max="15822" width="28.234375" style="146" customWidth="1"/>
    <col min="15823" max="15895" width="9.1171875" style="146"/>
    <col min="15896" max="15896" width="10.234375" style="146" bestFit="1" customWidth="1"/>
    <col min="15897" max="16076" width="9.1171875" style="146"/>
    <col min="16077" max="16077" width="20.41015625" style="146" customWidth="1"/>
    <col min="16078" max="16078" width="28.234375" style="146" customWidth="1"/>
    <col min="16079" max="16151" width="9.1171875" style="146"/>
    <col min="16152" max="16152" width="10.234375" style="146" bestFit="1" customWidth="1"/>
    <col min="16153" max="16384" width="9.1171875" style="146"/>
  </cols>
  <sheetData>
    <row r="1" spans="1:74" ht="15.35" x14ac:dyDescent="0.5">
      <c r="B1" s="90" t="s">
        <v>624</v>
      </c>
    </row>
    <row r="2" spans="1:74" x14ac:dyDescent="0.4">
      <c r="B2" s="146">
        <v>1</v>
      </c>
      <c r="C2" s="146">
        <v>3</v>
      </c>
      <c r="D2" s="146">
        <v>4</v>
      </c>
      <c r="E2" s="146">
        <v>5</v>
      </c>
      <c r="F2" s="146">
        <v>6</v>
      </c>
      <c r="G2" s="146">
        <v>7</v>
      </c>
      <c r="H2" s="146">
        <v>8</v>
      </c>
      <c r="I2" s="146">
        <v>9</v>
      </c>
      <c r="J2" s="146">
        <v>10</v>
      </c>
      <c r="K2" s="146">
        <v>11</v>
      </c>
      <c r="L2" s="146">
        <v>12</v>
      </c>
      <c r="M2" s="146">
        <v>13</v>
      </c>
      <c r="N2" s="146">
        <v>14</v>
      </c>
      <c r="O2" s="146">
        <v>15</v>
      </c>
      <c r="P2" s="146">
        <v>16</v>
      </c>
      <c r="Q2" s="146">
        <v>17</v>
      </c>
      <c r="R2" s="146">
        <v>18</v>
      </c>
      <c r="S2" s="146">
        <v>19</v>
      </c>
      <c r="T2" s="146">
        <v>20</v>
      </c>
      <c r="U2" s="146">
        <v>21</v>
      </c>
      <c r="V2" s="146">
        <v>22</v>
      </c>
      <c r="W2" s="146">
        <v>23</v>
      </c>
      <c r="X2" s="146">
        <v>24</v>
      </c>
      <c r="Y2" s="146">
        <v>25</v>
      </c>
      <c r="Z2" s="146">
        <v>26</v>
      </c>
      <c r="AA2" s="146">
        <v>27</v>
      </c>
      <c r="AB2" s="146">
        <v>28</v>
      </c>
      <c r="AC2" s="146">
        <v>29</v>
      </c>
      <c r="AD2" s="146">
        <v>30</v>
      </c>
      <c r="AE2" s="146">
        <v>31</v>
      </c>
      <c r="AF2" s="146">
        <v>32</v>
      </c>
      <c r="AG2" s="146">
        <v>33</v>
      </c>
      <c r="AH2" s="146">
        <v>34</v>
      </c>
      <c r="AI2" s="146">
        <v>35</v>
      </c>
      <c r="AJ2" s="146">
        <v>36</v>
      </c>
      <c r="AK2" s="146">
        <v>37</v>
      </c>
      <c r="AL2" s="146">
        <v>38</v>
      </c>
      <c r="AM2" s="146">
        <v>39</v>
      </c>
      <c r="AN2" s="146">
        <v>40</v>
      </c>
      <c r="AO2" s="146">
        <v>41</v>
      </c>
      <c r="AP2" s="146">
        <v>42</v>
      </c>
      <c r="AQ2" s="146">
        <v>43</v>
      </c>
      <c r="AR2" s="146">
        <v>44</v>
      </c>
      <c r="AS2" s="146">
        <v>45</v>
      </c>
      <c r="AT2" s="146">
        <v>46</v>
      </c>
      <c r="AU2" s="146">
        <v>47</v>
      </c>
      <c r="AV2" s="146">
        <v>48</v>
      </c>
      <c r="AW2" s="146">
        <v>49</v>
      </c>
      <c r="AX2" s="146">
        <v>50</v>
      </c>
      <c r="AY2" s="146">
        <v>51</v>
      </c>
      <c r="AZ2" s="146">
        <v>52</v>
      </c>
      <c r="BA2" s="146">
        <v>53</v>
      </c>
      <c r="BB2" s="146">
        <v>54</v>
      </c>
      <c r="BC2" s="146">
        <v>55</v>
      </c>
      <c r="BD2" s="146">
        <v>56</v>
      </c>
      <c r="BE2" s="146">
        <v>57</v>
      </c>
      <c r="BF2" s="146">
        <v>58</v>
      </c>
      <c r="BG2" s="146">
        <v>59</v>
      </c>
      <c r="BH2" s="146">
        <v>60</v>
      </c>
      <c r="BI2" s="146">
        <v>61</v>
      </c>
      <c r="BJ2" s="146">
        <v>62</v>
      </c>
      <c r="BK2" s="146">
        <v>63</v>
      </c>
      <c r="BL2" s="146">
        <v>64</v>
      </c>
      <c r="BM2" s="146">
        <v>65</v>
      </c>
      <c r="BN2" s="146">
        <v>66</v>
      </c>
      <c r="BO2" s="146">
        <v>67</v>
      </c>
      <c r="BP2" s="146">
        <v>68</v>
      </c>
      <c r="BQ2" s="146">
        <v>69</v>
      </c>
      <c r="BR2" s="146">
        <v>70</v>
      </c>
      <c r="BS2" s="146">
        <v>71</v>
      </c>
      <c r="BT2" s="146">
        <v>72</v>
      </c>
      <c r="BU2" s="146">
        <v>73</v>
      </c>
      <c r="BV2" s="146">
        <v>74</v>
      </c>
    </row>
    <row r="3" spans="1:74" x14ac:dyDescent="0.4">
      <c r="B3" s="346"/>
    </row>
    <row r="4" spans="1:74" x14ac:dyDescent="0.4">
      <c r="B4" s="346"/>
      <c r="C4" s="347" t="s">
        <v>639</v>
      </c>
      <c r="D4" s="347"/>
      <c r="E4" s="347"/>
      <c r="F4" s="347"/>
      <c r="G4" s="347"/>
      <c r="H4" s="347"/>
      <c r="I4" s="347"/>
      <c r="J4" s="347"/>
      <c r="K4" s="347"/>
      <c r="L4" s="347"/>
      <c r="M4" s="347"/>
      <c r="N4" s="347"/>
      <c r="O4" s="347"/>
      <c r="P4" s="347"/>
      <c r="Q4" s="347"/>
      <c r="R4" s="347"/>
      <c r="S4" s="347"/>
      <c r="T4" s="347"/>
      <c r="U4" s="347"/>
      <c r="V4" s="347"/>
      <c r="W4" s="347"/>
      <c r="X4" s="347"/>
      <c r="Y4" s="347"/>
      <c r="Z4" s="347"/>
      <c r="AA4" s="347" t="s">
        <v>640</v>
      </c>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t="s">
        <v>199</v>
      </c>
      <c r="AZ4" s="347"/>
      <c r="BA4" s="347"/>
      <c r="BB4" s="347"/>
      <c r="BC4" s="347"/>
      <c r="BD4" s="347"/>
      <c r="BE4" s="347"/>
      <c r="BF4" s="347"/>
      <c r="BG4" s="347"/>
      <c r="BH4" s="347"/>
      <c r="BI4" s="347"/>
      <c r="BJ4" s="347"/>
      <c r="BK4" s="347"/>
      <c r="BL4" s="347"/>
      <c r="BM4" s="347"/>
      <c r="BN4" s="347"/>
      <c r="BO4" s="347"/>
      <c r="BP4" s="347"/>
      <c r="BQ4" s="347"/>
      <c r="BR4" s="347"/>
      <c r="BS4" s="347"/>
      <c r="BT4" s="347"/>
      <c r="BU4" s="347"/>
      <c r="BV4" s="347"/>
    </row>
    <row r="5" spans="1:74" x14ac:dyDescent="0.4">
      <c r="B5" s="346"/>
      <c r="C5" s="347" t="s">
        <v>625</v>
      </c>
      <c r="D5" s="347"/>
      <c r="E5" s="347"/>
      <c r="F5" s="347"/>
      <c r="G5" s="347"/>
      <c r="H5" s="347"/>
      <c r="I5" s="347" t="s">
        <v>626</v>
      </c>
      <c r="J5" s="347"/>
      <c r="L5" s="347"/>
      <c r="M5" s="347"/>
      <c r="N5" s="347"/>
      <c r="O5" s="347" t="s">
        <v>627</v>
      </c>
      <c r="P5" s="347"/>
      <c r="Q5" s="347"/>
      <c r="R5" s="347"/>
      <c r="S5" s="347"/>
      <c r="T5" s="347"/>
      <c r="U5" s="347" t="s">
        <v>628</v>
      </c>
      <c r="V5" s="347"/>
      <c r="Y5" s="347"/>
      <c r="Z5" s="347"/>
      <c r="AA5" s="347" t="s">
        <v>625</v>
      </c>
      <c r="AB5" s="347"/>
      <c r="AD5" s="347"/>
      <c r="AE5" s="347"/>
      <c r="AF5" s="347"/>
      <c r="AG5" s="347" t="s">
        <v>626</v>
      </c>
      <c r="AH5" s="347"/>
      <c r="AI5" s="347"/>
      <c r="AJ5" s="347"/>
      <c r="AK5" s="347"/>
      <c r="AL5" s="347"/>
      <c r="AM5" s="347" t="s">
        <v>627</v>
      </c>
      <c r="AN5" s="347"/>
      <c r="AO5" s="347"/>
      <c r="AP5" s="347"/>
      <c r="AR5" s="347"/>
      <c r="AS5" s="347" t="s">
        <v>628</v>
      </c>
      <c r="AT5" s="347"/>
      <c r="AV5" s="347"/>
      <c r="AW5" s="347"/>
      <c r="AX5" s="347"/>
      <c r="AY5" s="347" t="s">
        <v>625</v>
      </c>
      <c r="AZ5" s="347"/>
      <c r="BA5" s="347"/>
      <c r="BB5" s="347"/>
      <c r="BC5" s="347"/>
      <c r="BD5" s="347"/>
      <c r="BE5" s="347" t="s">
        <v>626</v>
      </c>
      <c r="BF5" s="347"/>
      <c r="BG5" s="347"/>
      <c r="BH5" s="347"/>
      <c r="BI5" s="347"/>
      <c r="BJ5" s="347"/>
      <c r="BK5" s="347" t="s">
        <v>627</v>
      </c>
      <c r="BL5" s="347"/>
      <c r="BM5" s="347"/>
      <c r="BN5" s="347"/>
      <c r="BO5" s="347"/>
      <c r="BP5" s="347"/>
      <c r="BQ5" s="347" t="s">
        <v>628</v>
      </c>
      <c r="BR5" s="347"/>
      <c r="BS5" s="347"/>
      <c r="BT5" s="347"/>
      <c r="BU5" s="347"/>
      <c r="BV5" s="347"/>
    </row>
    <row r="6" spans="1:74" x14ac:dyDescent="0.4">
      <c r="B6" s="346"/>
      <c r="C6" s="346">
        <v>1</v>
      </c>
      <c r="D6" s="346"/>
      <c r="I6" s="346">
        <v>1</v>
      </c>
      <c r="J6" s="346"/>
      <c r="N6" s="346"/>
      <c r="O6" s="346">
        <v>1</v>
      </c>
      <c r="P6" s="346"/>
      <c r="T6" s="346"/>
      <c r="U6" s="346">
        <v>1</v>
      </c>
      <c r="V6" s="346"/>
      <c r="W6" s="346"/>
      <c r="AA6" s="346">
        <v>1</v>
      </c>
      <c r="AB6" s="346"/>
      <c r="AC6" s="346"/>
      <c r="AG6" s="346">
        <v>1</v>
      </c>
      <c r="AH6" s="346"/>
      <c r="AM6" s="346">
        <v>1</v>
      </c>
      <c r="AN6" s="346"/>
      <c r="AS6" s="346">
        <v>1</v>
      </c>
      <c r="AT6" s="346"/>
      <c r="AU6" s="346"/>
      <c r="AY6" s="346">
        <v>1</v>
      </c>
      <c r="BA6" s="346"/>
      <c r="BE6" s="346">
        <v>1</v>
      </c>
      <c r="BF6" s="346"/>
      <c r="BK6" s="346">
        <v>1</v>
      </c>
      <c r="BL6" s="346"/>
      <c r="BQ6" s="346">
        <v>1</v>
      </c>
      <c r="BR6" s="346"/>
    </row>
    <row r="7" spans="1:74" ht="50.7" x14ac:dyDescent="0.4">
      <c r="B7" s="346"/>
      <c r="C7" s="354" t="s">
        <v>990</v>
      </c>
      <c r="D7" s="354" t="s">
        <v>991</v>
      </c>
      <c r="E7" s="354" t="s">
        <v>992</v>
      </c>
      <c r="F7" s="354" t="s">
        <v>993</v>
      </c>
      <c r="G7" s="354" t="s">
        <v>994</v>
      </c>
      <c r="H7" s="354" t="s">
        <v>995</v>
      </c>
      <c r="I7" s="354" t="s">
        <v>996</v>
      </c>
      <c r="J7" s="354" t="s">
        <v>997</v>
      </c>
      <c r="K7" s="354" t="s">
        <v>998</v>
      </c>
      <c r="L7" s="354" t="s">
        <v>999</v>
      </c>
      <c r="M7" s="354" t="s">
        <v>1000</v>
      </c>
      <c r="N7" s="354" t="s">
        <v>1001</v>
      </c>
      <c r="O7" s="354" t="s">
        <v>1002</v>
      </c>
      <c r="P7" s="354" t="s">
        <v>1003</v>
      </c>
      <c r="Q7" s="354" t="s">
        <v>1004</v>
      </c>
      <c r="R7" s="354" t="s">
        <v>1005</v>
      </c>
      <c r="S7" s="354" t="s">
        <v>1006</v>
      </c>
      <c r="T7" s="354" t="s">
        <v>1007</v>
      </c>
      <c r="U7" s="354" t="s">
        <v>1008</v>
      </c>
      <c r="V7" s="354" t="s">
        <v>1009</v>
      </c>
      <c r="W7" s="354" t="s">
        <v>1010</v>
      </c>
      <c r="X7" s="354" t="s">
        <v>1011</v>
      </c>
      <c r="Y7" s="354" t="s">
        <v>1012</v>
      </c>
      <c r="Z7" s="354" t="s">
        <v>1013</v>
      </c>
      <c r="AA7" s="354" t="s">
        <v>1014</v>
      </c>
      <c r="AB7" s="354" t="s">
        <v>1015</v>
      </c>
      <c r="AC7" s="354" t="s">
        <v>1016</v>
      </c>
      <c r="AD7" s="354" t="s">
        <v>1017</v>
      </c>
      <c r="AE7" s="354" t="s">
        <v>1018</v>
      </c>
      <c r="AF7" s="354" t="s">
        <v>1019</v>
      </c>
      <c r="AG7" s="354" t="s">
        <v>1020</v>
      </c>
      <c r="AH7" s="354" t="s">
        <v>1021</v>
      </c>
      <c r="AI7" s="354" t="s">
        <v>1022</v>
      </c>
      <c r="AJ7" s="354" t="s">
        <v>1023</v>
      </c>
      <c r="AK7" s="354" t="s">
        <v>1024</v>
      </c>
      <c r="AL7" s="354" t="s">
        <v>1025</v>
      </c>
      <c r="AM7" s="354" t="s">
        <v>1026</v>
      </c>
      <c r="AN7" s="354" t="s">
        <v>1027</v>
      </c>
      <c r="AO7" s="354" t="s">
        <v>1028</v>
      </c>
      <c r="AP7" s="354" t="s">
        <v>1029</v>
      </c>
      <c r="AQ7" s="354" t="s">
        <v>1030</v>
      </c>
      <c r="AR7" s="354" t="s">
        <v>1031</v>
      </c>
      <c r="AS7" s="354" t="s">
        <v>1032</v>
      </c>
      <c r="AT7" s="354" t="s">
        <v>1033</v>
      </c>
      <c r="AU7" s="354" t="s">
        <v>1034</v>
      </c>
      <c r="AV7" s="354" t="s">
        <v>1035</v>
      </c>
      <c r="AW7" s="354" t="s">
        <v>1036</v>
      </c>
      <c r="AX7" s="354" t="s">
        <v>1037</v>
      </c>
      <c r="AY7" s="354" t="s">
        <v>1038</v>
      </c>
      <c r="AZ7" s="354" t="s">
        <v>1039</v>
      </c>
      <c r="BA7" s="354" t="s">
        <v>1040</v>
      </c>
      <c r="BB7" s="354" t="s">
        <v>1041</v>
      </c>
      <c r="BC7" s="354" t="s">
        <v>1042</v>
      </c>
      <c r="BD7" s="354" t="s">
        <v>625</v>
      </c>
      <c r="BE7" s="354" t="s">
        <v>1043</v>
      </c>
      <c r="BF7" s="354" t="s">
        <v>1044</v>
      </c>
      <c r="BG7" s="354" t="s">
        <v>1045</v>
      </c>
      <c r="BH7" s="354" t="s">
        <v>1046</v>
      </c>
      <c r="BI7" s="354" t="s">
        <v>1047</v>
      </c>
      <c r="BJ7" s="354" t="s">
        <v>626</v>
      </c>
      <c r="BK7" s="354" t="s">
        <v>1048</v>
      </c>
      <c r="BL7" s="354" t="s">
        <v>1049</v>
      </c>
      <c r="BM7" s="354" t="s">
        <v>1050</v>
      </c>
      <c r="BN7" s="354" t="s">
        <v>1051</v>
      </c>
      <c r="BO7" s="354" t="s">
        <v>1052</v>
      </c>
      <c r="BP7" s="354" t="s">
        <v>627</v>
      </c>
      <c r="BQ7" s="354" t="s">
        <v>1053</v>
      </c>
      <c r="BR7" s="354" t="s">
        <v>1054</v>
      </c>
      <c r="BS7" s="354" t="s">
        <v>1055</v>
      </c>
      <c r="BT7" s="354" t="s">
        <v>1056</v>
      </c>
      <c r="BU7" s="354" t="s">
        <v>1057</v>
      </c>
      <c r="BV7" s="354" t="s">
        <v>628</v>
      </c>
    </row>
    <row r="8" spans="1:74" x14ac:dyDescent="0.4">
      <c r="C8" s="346" t="s">
        <v>629</v>
      </c>
      <c r="D8" s="346"/>
      <c r="E8" s="346"/>
      <c r="F8" s="346"/>
      <c r="G8" s="346"/>
      <c r="H8" s="346"/>
      <c r="I8" s="346" t="s">
        <v>630</v>
      </c>
      <c r="J8" s="346"/>
      <c r="K8" s="346"/>
      <c r="L8" s="346"/>
      <c r="M8" s="346"/>
      <c r="N8" s="346"/>
      <c r="O8" s="346" t="s">
        <v>631</v>
      </c>
      <c r="P8" s="346"/>
      <c r="Q8" s="346"/>
      <c r="R8" s="346"/>
      <c r="S8" s="346"/>
      <c r="T8" s="346"/>
      <c r="U8" s="346" t="s">
        <v>632</v>
      </c>
      <c r="V8" s="346"/>
      <c r="W8" s="346"/>
      <c r="X8" s="346"/>
      <c r="Y8" s="346"/>
      <c r="Z8" s="346"/>
      <c r="AA8" s="346" t="s">
        <v>629</v>
      </c>
      <c r="AB8" s="346"/>
      <c r="AC8" s="346"/>
      <c r="AD8" s="346"/>
      <c r="AE8" s="346"/>
      <c r="AF8" s="346"/>
      <c r="AG8" s="346" t="s">
        <v>630</v>
      </c>
      <c r="AH8" s="346"/>
      <c r="AI8" s="346"/>
      <c r="AJ8" s="346"/>
      <c r="AK8" s="346"/>
      <c r="AL8" s="346"/>
      <c r="AM8" s="346" t="s">
        <v>631</v>
      </c>
      <c r="AN8" s="346"/>
      <c r="AO8" s="346"/>
      <c r="AP8" s="346"/>
      <c r="AQ8" s="346"/>
      <c r="AR8" s="346"/>
      <c r="AS8" s="346" t="s">
        <v>632</v>
      </c>
      <c r="AT8" s="346"/>
      <c r="AU8" s="346"/>
      <c r="AV8" s="346"/>
      <c r="AW8" s="346"/>
      <c r="AX8" s="346"/>
      <c r="AY8" s="346" t="s">
        <v>629</v>
      </c>
      <c r="AZ8" s="346"/>
      <c r="BA8" s="346"/>
      <c r="BB8" s="346"/>
      <c r="BC8" s="346"/>
      <c r="BD8" s="346"/>
      <c r="BE8" s="346" t="s">
        <v>630</v>
      </c>
      <c r="BF8" s="346"/>
      <c r="BG8" s="346"/>
      <c r="BH8" s="346"/>
      <c r="BI8" s="346"/>
      <c r="BJ8" s="346"/>
      <c r="BK8" s="346" t="s">
        <v>631</v>
      </c>
      <c r="BL8" s="346"/>
      <c r="BM8" s="346"/>
      <c r="BN8" s="346"/>
      <c r="BO8" s="346"/>
      <c r="BP8" s="346"/>
      <c r="BQ8" s="346" t="s">
        <v>632</v>
      </c>
      <c r="BR8" s="346"/>
      <c r="BS8" s="346"/>
      <c r="BT8" s="346"/>
      <c r="BU8" s="346"/>
      <c r="BV8" s="346"/>
    </row>
    <row r="9" spans="1:74" x14ac:dyDescent="0.4">
      <c r="C9" s="346">
        <v>1</v>
      </c>
      <c r="D9" s="346"/>
      <c r="E9" s="346"/>
      <c r="F9" s="346" t="s">
        <v>199</v>
      </c>
      <c r="G9" s="346"/>
      <c r="H9" s="346"/>
      <c r="I9" s="346">
        <v>1</v>
      </c>
      <c r="J9" s="346"/>
      <c r="K9" s="346"/>
      <c r="L9" s="346" t="s">
        <v>199</v>
      </c>
      <c r="M9" s="346"/>
      <c r="N9" s="346"/>
      <c r="O9" s="346">
        <v>1</v>
      </c>
      <c r="P9" s="346"/>
      <c r="Q9" s="346"/>
      <c r="R9" s="346" t="s">
        <v>199</v>
      </c>
      <c r="S9" s="346"/>
      <c r="T9" s="346"/>
      <c r="U9" s="346">
        <v>1</v>
      </c>
      <c r="V9" s="346"/>
      <c r="W9" s="346"/>
      <c r="X9" s="346" t="s">
        <v>199</v>
      </c>
      <c r="Y9" s="346"/>
      <c r="Z9" s="346"/>
      <c r="AA9" s="346">
        <v>1</v>
      </c>
      <c r="AB9" s="346"/>
      <c r="AC9" s="346"/>
      <c r="AD9" s="346" t="s">
        <v>199</v>
      </c>
      <c r="AE9" s="346"/>
      <c r="AF9" s="346"/>
      <c r="AG9" s="346">
        <v>1</v>
      </c>
      <c r="AH9" s="346"/>
      <c r="AI9" s="346"/>
      <c r="AJ9" s="346" t="s">
        <v>199</v>
      </c>
      <c r="AK9" s="346"/>
      <c r="AL9" s="346"/>
      <c r="AM9" s="346">
        <v>1</v>
      </c>
      <c r="AN9" s="346"/>
      <c r="AO9" s="346"/>
      <c r="AP9" s="346" t="s">
        <v>199</v>
      </c>
      <c r="AQ9" s="346"/>
      <c r="AR9" s="346"/>
      <c r="AS9" s="346">
        <v>1</v>
      </c>
      <c r="AT9" s="346"/>
      <c r="AU9" s="346"/>
      <c r="AV9" s="346" t="s">
        <v>199</v>
      </c>
      <c r="AW9" s="346"/>
      <c r="AX9" s="346"/>
      <c r="AY9" s="346">
        <v>1</v>
      </c>
      <c r="AZ9" s="346"/>
      <c r="BA9" s="346"/>
      <c r="BB9" s="346" t="s">
        <v>199</v>
      </c>
      <c r="BC9" s="346"/>
      <c r="BD9" s="346"/>
      <c r="BE9" s="346">
        <v>1</v>
      </c>
      <c r="BF9" s="346"/>
      <c r="BG9" s="346"/>
      <c r="BH9" s="346" t="s">
        <v>199</v>
      </c>
      <c r="BI9" s="346"/>
      <c r="BJ9" s="346"/>
      <c r="BK9" s="346">
        <v>1</v>
      </c>
      <c r="BL9" s="346"/>
      <c r="BM9" s="346"/>
      <c r="BN9" s="346" t="s">
        <v>199</v>
      </c>
      <c r="BO9" s="346"/>
      <c r="BP9" s="346"/>
      <c r="BQ9" s="346">
        <v>1</v>
      </c>
      <c r="BR9" s="346"/>
      <c r="BS9" s="346"/>
      <c r="BT9" s="346" t="s">
        <v>199</v>
      </c>
      <c r="BU9" s="346"/>
      <c r="BV9" s="346"/>
    </row>
    <row r="10" spans="1:74" x14ac:dyDescent="0.4">
      <c r="C10" s="346" t="s">
        <v>633</v>
      </c>
      <c r="D10" s="346"/>
      <c r="E10" s="346"/>
      <c r="F10" s="346" t="s">
        <v>633</v>
      </c>
      <c r="G10" s="346"/>
      <c r="H10" s="346"/>
      <c r="I10" s="346" t="s">
        <v>633</v>
      </c>
      <c r="J10" s="346"/>
      <c r="K10" s="346"/>
      <c r="L10" s="346" t="s">
        <v>633</v>
      </c>
      <c r="M10" s="346"/>
      <c r="N10" s="346"/>
      <c r="O10" s="346" t="s">
        <v>633</v>
      </c>
      <c r="P10" s="346"/>
      <c r="Q10" s="346"/>
      <c r="R10" s="346" t="s">
        <v>633</v>
      </c>
      <c r="S10" s="346"/>
      <c r="T10" s="346"/>
      <c r="U10" s="346" t="s">
        <v>633</v>
      </c>
      <c r="V10" s="346"/>
      <c r="W10" s="346"/>
      <c r="X10" s="346" t="s">
        <v>633</v>
      </c>
      <c r="Y10" s="346"/>
      <c r="Z10" s="346"/>
      <c r="AA10" s="346" t="s">
        <v>633</v>
      </c>
      <c r="AB10" s="346"/>
      <c r="AC10" s="346"/>
      <c r="AD10" s="346" t="s">
        <v>633</v>
      </c>
      <c r="AE10" s="346"/>
      <c r="AF10" s="346"/>
      <c r="AG10" s="346" t="s">
        <v>633</v>
      </c>
      <c r="AH10" s="346"/>
      <c r="AI10" s="346"/>
      <c r="AJ10" s="346" t="s">
        <v>633</v>
      </c>
      <c r="AK10" s="346"/>
      <c r="AL10" s="346"/>
      <c r="AM10" s="346" t="s">
        <v>633</v>
      </c>
      <c r="AN10" s="346"/>
      <c r="AO10" s="346"/>
      <c r="AP10" s="346" t="s">
        <v>633</v>
      </c>
      <c r="AQ10" s="346"/>
      <c r="AR10" s="346"/>
      <c r="AS10" s="346" t="s">
        <v>633</v>
      </c>
      <c r="AT10" s="346"/>
      <c r="AU10" s="346"/>
      <c r="AV10" s="346" t="s">
        <v>633</v>
      </c>
      <c r="AW10" s="346"/>
      <c r="AX10" s="346"/>
      <c r="AY10" s="346" t="s">
        <v>633</v>
      </c>
      <c r="AZ10" s="346"/>
      <c r="BA10" s="346"/>
      <c r="BB10" s="346" t="s">
        <v>633</v>
      </c>
      <c r="BC10" s="346"/>
      <c r="BD10" s="346"/>
      <c r="BE10" s="346" t="s">
        <v>633</v>
      </c>
      <c r="BF10" s="346"/>
      <c r="BG10" s="346"/>
      <c r="BH10" s="346" t="s">
        <v>633</v>
      </c>
      <c r="BI10" s="346"/>
      <c r="BJ10" s="346"/>
      <c r="BK10" s="346" t="s">
        <v>633</v>
      </c>
      <c r="BL10" s="346"/>
      <c r="BM10" s="346"/>
      <c r="BN10" s="346" t="s">
        <v>633</v>
      </c>
      <c r="BO10" s="346"/>
      <c r="BP10" s="346"/>
      <c r="BQ10" s="346" t="s">
        <v>633</v>
      </c>
      <c r="BR10" s="346"/>
      <c r="BS10" s="346"/>
      <c r="BT10" s="346" t="s">
        <v>633</v>
      </c>
      <c r="BU10" s="346"/>
      <c r="BV10" s="346"/>
    </row>
    <row r="11" spans="1:74" x14ac:dyDescent="0.4">
      <c r="C11" s="347" t="s">
        <v>200</v>
      </c>
      <c r="D11" s="347" t="s">
        <v>634</v>
      </c>
      <c r="E11" s="347" t="s">
        <v>199</v>
      </c>
      <c r="F11" s="347" t="s">
        <v>200</v>
      </c>
      <c r="G11" s="347" t="s">
        <v>634</v>
      </c>
      <c r="H11" s="347" t="s">
        <v>199</v>
      </c>
      <c r="I11" s="347" t="s">
        <v>200</v>
      </c>
      <c r="J11" s="347" t="s">
        <v>634</v>
      </c>
      <c r="K11" s="347" t="s">
        <v>199</v>
      </c>
      <c r="L11" s="347" t="s">
        <v>200</v>
      </c>
      <c r="M11" s="347" t="s">
        <v>634</v>
      </c>
      <c r="N11" s="347" t="s">
        <v>199</v>
      </c>
      <c r="O11" s="347" t="s">
        <v>200</v>
      </c>
      <c r="P11" s="347" t="s">
        <v>634</v>
      </c>
      <c r="Q11" s="347" t="s">
        <v>199</v>
      </c>
      <c r="R11" s="347" t="s">
        <v>200</v>
      </c>
      <c r="S11" s="347" t="s">
        <v>634</v>
      </c>
      <c r="T11" s="347" t="s">
        <v>199</v>
      </c>
      <c r="U11" s="347" t="s">
        <v>200</v>
      </c>
      <c r="V11" s="347" t="s">
        <v>634</v>
      </c>
      <c r="W11" s="347" t="s">
        <v>199</v>
      </c>
      <c r="X11" s="347" t="s">
        <v>200</v>
      </c>
      <c r="Y11" s="347" t="s">
        <v>634</v>
      </c>
      <c r="Z11" s="347" t="s">
        <v>199</v>
      </c>
      <c r="AA11" s="347" t="s">
        <v>200</v>
      </c>
      <c r="AB11" s="347" t="s">
        <v>634</v>
      </c>
      <c r="AC11" s="347" t="s">
        <v>199</v>
      </c>
      <c r="AD11" s="347" t="s">
        <v>200</v>
      </c>
      <c r="AE11" s="347" t="s">
        <v>634</v>
      </c>
      <c r="AF11" s="347" t="s">
        <v>199</v>
      </c>
      <c r="AG11" s="347" t="s">
        <v>200</v>
      </c>
      <c r="AH11" s="347" t="s">
        <v>634</v>
      </c>
      <c r="AI11" s="347" t="s">
        <v>199</v>
      </c>
      <c r="AJ11" s="347" t="s">
        <v>200</v>
      </c>
      <c r="AK11" s="347" t="s">
        <v>634</v>
      </c>
      <c r="AL11" s="347" t="s">
        <v>199</v>
      </c>
      <c r="AM11" s="347" t="s">
        <v>200</v>
      </c>
      <c r="AN11" s="347" t="s">
        <v>634</v>
      </c>
      <c r="AO11" s="347" t="s">
        <v>199</v>
      </c>
      <c r="AP11" s="347" t="s">
        <v>200</v>
      </c>
      <c r="AQ11" s="347" t="s">
        <v>634</v>
      </c>
      <c r="AR11" s="347" t="s">
        <v>199</v>
      </c>
      <c r="AS11" s="347" t="s">
        <v>200</v>
      </c>
      <c r="AT11" s="347" t="s">
        <v>634</v>
      </c>
      <c r="AU11" s="347" t="s">
        <v>199</v>
      </c>
      <c r="AV11" s="347" t="s">
        <v>200</v>
      </c>
      <c r="AW11" s="347" t="s">
        <v>634</v>
      </c>
      <c r="AX11" s="347" t="s">
        <v>199</v>
      </c>
      <c r="AY11" s="347" t="s">
        <v>200</v>
      </c>
      <c r="AZ11" s="347" t="s">
        <v>634</v>
      </c>
      <c r="BA11" s="347" t="s">
        <v>199</v>
      </c>
      <c r="BB11" s="347" t="s">
        <v>200</v>
      </c>
      <c r="BC11" s="347" t="s">
        <v>634</v>
      </c>
      <c r="BD11" s="347" t="s">
        <v>199</v>
      </c>
      <c r="BE11" s="347" t="s">
        <v>200</v>
      </c>
      <c r="BF11" s="347" t="s">
        <v>634</v>
      </c>
      <c r="BG11" s="347" t="s">
        <v>199</v>
      </c>
      <c r="BH11" s="347" t="s">
        <v>200</v>
      </c>
      <c r="BI11" s="347" t="s">
        <v>634</v>
      </c>
      <c r="BJ11" s="347" t="s">
        <v>199</v>
      </c>
      <c r="BK11" s="347" t="s">
        <v>200</v>
      </c>
      <c r="BL11" s="347" t="s">
        <v>634</v>
      </c>
      <c r="BM11" s="347" t="s">
        <v>199</v>
      </c>
      <c r="BN11" s="347" t="s">
        <v>200</v>
      </c>
      <c r="BO11" s="347" t="s">
        <v>634</v>
      </c>
      <c r="BP11" s="347" t="s">
        <v>199</v>
      </c>
      <c r="BQ11" s="347" t="s">
        <v>200</v>
      </c>
      <c r="BR11" s="347" t="s">
        <v>634</v>
      </c>
      <c r="BS11" s="347" t="s">
        <v>199</v>
      </c>
      <c r="BT11" s="347" t="s">
        <v>200</v>
      </c>
      <c r="BU11" s="347" t="s">
        <v>634</v>
      </c>
      <c r="BV11" s="347" t="s">
        <v>199</v>
      </c>
    </row>
    <row r="12" spans="1:74" x14ac:dyDescent="0.4">
      <c r="C12" s="346" t="s">
        <v>635</v>
      </c>
      <c r="D12" s="346" t="s">
        <v>635</v>
      </c>
      <c r="E12" s="346" t="s">
        <v>635</v>
      </c>
      <c r="F12" s="346" t="s">
        <v>635</v>
      </c>
      <c r="G12" s="346" t="s">
        <v>635</v>
      </c>
      <c r="H12" s="346" t="s">
        <v>635</v>
      </c>
      <c r="I12" s="346" t="s">
        <v>635</v>
      </c>
      <c r="J12" s="346" t="s">
        <v>635</v>
      </c>
      <c r="K12" s="346" t="s">
        <v>635</v>
      </c>
      <c r="L12" s="346" t="s">
        <v>635</v>
      </c>
      <c r="M12" s="346" t="s">
        <v>635</v>
      </c>
      <c r="N12" s="346" t="s">
        <v>635</v>
      </c>
      <c r="O12" s="346" t="s">
        <v>635</v>
      </c>
      <c r="P12" s="346" t="s">
        <v>635</v>
      </c>
      <c r="Q12" s="346" t="s">
        <v>635</v>
      </c>
      <c r="R12" s="346" t="s">
        <v>635</v>
      </c>
      <c r="S12" s="346" t="s">
        <v>635</v>
      </c>
      <c r="T12" s="346" t="s">
        <v>635</v>
      </c>
      <c r="U12" s="346" t="s">
        <v>635</v>
      </c>
      <c r="V12" s="346" t="s">
        <v>635</v>
      </c>
      <c r="W12" s="346" t="s">
        <v>635</v>
      </c>
      <c r="X12" s="346" t="s">
        <v>635</v>
      </c>
      <c r="Y12" s="346" t="s">
        <v>635</v>
      </c>
      <c r="Z12" s="346" t="s">
        <v>635</v>
      </c>
      <c r="AA12" s="346" t="s">
        <v>635</v>
      </c>
      <c r="AB12" s="346" t="s">
        <v>635</v>
      </c>
      <c r="AC12" s="346" t="s">
        <v>635</v>
      </c>
      <c r="AD12" s="346" t="s">
        <v>635</v>
      </c>
      <c r="AE12" s="346" t="s">
        <v>635</v>
      </c>
      <c r="AF12" s="346" t="s">
        <v>635</v>
      </c>
      <c r="AG12" s="346" t="s">
        <v>635</v>
      </c>
      <c r="AH12" s="346" t="s">
        <v>635</v>
      </c>
      <c r="AI12" s="346" t="s">
        <v>635</v>
      </c>
      <c r="AJ12" s="346" t="s">
        <v>635</v>
      </c>
      <c r="AK12" s="346" t="s">
        <v>635</v>
      </c>
      <c r="AL12" s="346" t="s">
        <v>635</v>
      </c>
      <c r="AM12" s="346" t="s">
        <v>635</v>
      </c>
      <c r="AN12" s="346" t="s">
        <v>635</v>
      </c>
      <c r="AO12" s="346" t="s">
        <v>635</v>
      </c>
      <c r="AP12" s="346" t="s">
        <v>635</v>
      </c>
      <c r="AQ12" s="346" t="s">
        <v>635</v>
      </c>
      <c r="AR12" s="346" t="s">
        <v>635</v>
      </c>
      <c r="AS12" s="346" t="s">
        <v>635</v>
      </c>
      <c r="AT12" s="346" t="s">
        <v>635</v>
      </c>
      <c r="AU12" s="346" t="s">
        <v>635</v>
      </c>
      <c r="AV12" s="346" t="s">
        <v>635</v>
      </c>
      <c r="AW12" s="346" t="s">
        <v>635</v>
      </c>
      <c r="AX12" s="346" t="s">
        <v>635</v>
      </c>
      <c r="AY12" s="346" t="s">
        <v>635</v>
      </c>
      <c r="AZ12" s="346" t="s">
        <v>635</v>
      </c>
      <c r="BA12" s="346" t="s">
        <v>635</v>
      </c>
      <c r="BB12" s="346" t="s">
        <v>635</v>
      </c>
      <c r="BC12" s="346" t="s">
        <v>635</v>
      </c>
      <c r="BD12" s="346" t="s">
        <v>635</v>
      </c>
      <c r="BE12" s="346" t="s">
        <v>635</v>
      </c>
      <c r="BF12" s="346" t="s">
        <v>635</v>
      </c>
      <c r="BG12" s="346" t="s">
        <v>635</v>
      </c>
      <c r="BH12" s="346" t="s">
        <v>635</v>
      </c>
      <c r="BI12" s="346" t="s">
        <v>635</v>
      </c>
      <c r="BJ12" s="346" t="s">
        <v>635</v>
      </c>
      <c r="BK12" s="346" t="s">
        <v>635</v>
      </c>
      <c r="BL12" s="346" t="s">
        <v>635</v>
      </c>
      <c r="BM12" s="346" t="s">
        <v>635</v>
      </c>
      <c r="BN12" s="346" t="s">
        <v>635</v>
      </c>
      <c r="BO12" s="346" t="s">
        <v>635</v>
      </c>
      <c r="BP12" s="346" t="s">
        <v>635</v>
      </c>
      <c r="BQ12" s="346" t="s">
        <v>635</v>
      </c>
      <c r="BR12" s="346" t="s">
        <v>635</v>
      </c>
      <c r="BS12" s="346" t="s">
        <v>635</v>
      </c>
      <c r="BT12" s="346" t="s">
        <v>635</v>
      </c>
      <c r="BU12" s="346" t="s">
        <v>635</v>
      </c>
      <c r="BV12" s="346" t="s">
        <v>635</v>
      </c>
    </row>
    <row r="13" spans="1:74" x14ac:dyDescent="0.4">
      <c r="A13" t="s">
        <v>480</v>
      </c>
      <c r="B13" s="146" t="s">
        <v>315</v>
      </c>
      <c r="C13" s="146" t="s">
        <v>345</v>
      </c>
      <c r="D13" s="146" t="s">
        <v>345</v>
      </c>
      <c r="E13" s="146" t="s">
        <v>345</v>
      </c>
      <c r="F13" s="146" t="s">
        <v>345</v>
      </c>
      <c r="G13" s="146" t="s">
        <v>345</v>
      </c>
      <c r="H13" s="146" t="s">
        <v>345</v>
      </c>
      <c r="I13" s="146" t="s">
        <v>345</v>
      </c>
      <c r="J13" s="146" t="s">
        <v>345</v>
      </c>
      <c r="K13" s="146" t="s">
        <v>345</v>
      </c>
      <c r="L13" s="146" t="s">
        <v>345</v>
      </c>
      <c r="M13" s="146" t="s">
        <v>345</v>
      </c>
      <c r="N13" s="146" t="s">
        <v>345</v>
      </c>
      <c r="O13" s="146" t="s">
        <v>345</v>
      </c>
      <c r="P13" s="146" t="s">
        <v>345</v>
      </c>
      <c r="Q13" s="146" t="s">
        <v>345</v>
      </c>
      <c r="R13" s="146" t="s">
        <v>345</v>
      </c>
      <c r="S13" s="146" t="s">
        <v>345</v>
      </c>
      <c r="T13" s="146" t="s">
        <v>345</v>
      </c>
      <c r="U13" s="146" t="s">
        <v>345</v>
      </c>
      <c r="V13" s="146" t="s">
        <v>345</v>
      </c>
      <c r="W13" s="146" t="s">
        <v>345</v>
      </c>
      <c r="X13" s="146" t="s">
        <v>345</v>
      </c>
      <c r="Y13" s="146" t="s">
        <v>345</v>
      </c>
      <c r="Z13" s="146" t="s">
        <v>345</v>
      </c>
      <c r="AA13" s="146" t="s">
        <v>345</v>
      </c>
      <c r="AB13" s="146" t="s">
        <v>345</v>
      </c>
      <c r="AC13" s="146" t="s">
        <v>345</v>
      </c>
      <c r="AD13" s="146" t="s">
        <v>345</v>
      </c>
      <c r="AE13" s="146" t="s">
        <v>345</v>
      </c>
      <c r="AF13" s="146" t="s">
        <v>345</v>
      </c>
      <c r="AG13" s="146" t="s">
        <v>345</v>
      </c>
      <c r="AH13" s="146" t="s">
        <v>345</v>
      </c>
      <c r="AI13" s="146" t="s">
        <v>345</v>
      </c>
      <c r="AJ13" s="146" t="s">
        <v>345</v>
      </c>
      <c r="AK13" s="146" t="s">
        <v>345</v>
      </c>
      <c r="AL13" s="146" t="s">
        <v>345</v>
      </c>
      <c r="AM13" s="146" t="s">
        <v>345</v>
      </c>
      <c r="AN13" s="146" t="s">
        <v>345</v>
      </c>
      <c r="AO13" s="146" t="s">
        <v>345</v>
      </c>
      <c r="AP13" s="146" t="s">
        <v>345</v>
      </c>
      <c r="AQ13" s="146" t="s">
        <v>345</v>
      </c>
      <c r="AR13" s="146" t="s">
        <v>345</v>
      </c>
      <c r="AS13" s="146" t="s">
        <v>345</v>
      </c>
      <c r="AT13" s="146" t="s">
        <v>345</v>
      </c>
      <c r="AU13" s="146" t="s">
        <v>345</v>
      </c>
      <c r="AV13" s="146" t="s">
        <v>345</v>
      </c>
      <c r="AW13" s="146" t="s">
        <v>345</v>
      </c>
      <c r="AX13" s="146" t="s">
        <v>345</v>
      </c>
      <c r="AY13" s="146" t="s">
        <v>345</v>
      </c>
      <c r="AZ13" s="146" t="s">
        <v>345</v>
      </c>
      <c r="BA13" s="146" t="s">
        <v>345</v>
      </c>
      <c r="BB13" s="146" t="s">
        <v>345</v>
      </c>
      <c r="BC13" s="146" t="s">
        <v>345</v>
      </c>
      <c r="BD13" s="146" t="s">
        <v>345</v>
      </c>
      <c r="BE13" s="146" t="s">
        <v>345</v>
      </c>
      <c r="BF13" s="146" t="s">
        <v>345</v>
      </c>
      <c r="BG13" s="146" t="s">
        <v>345</v>
      </c>
      <c r="BH13" s="146" t="s">
        <v>345</v>
      </c>
      <c r="BI13" s="146" t="s">
        <v>345</v>
      </c>
      <c r="BJ13" s="146" t="s">
        <v>345</v>
      </c>
      <c r="BK13" s="146" t="s">
        <v>345</v>
      </c>
      <c r="BL13" s="146" t="s">
        <v>345</v>
      </c>
      <c r="BM13" s="146" t="s">
        <v>345</v>
      </c>
      <c r="BN13" s="146" t="s">
        <v>345</v>
      </c>
      <c r="BO13" s="146" t="s">
        <v>345</v>
      </c>
      <c r="BP13" s="146" t="s">
        <v>345</v>
      </c>
      <c r="BQ13" s="146" t="s">
        <v>345</v>
      </c>
      <c r="BR13" s="146" t="s">
        <v>345</v>
      </c>
      <c r="BS13" s="146" t="s">
        <v>345</v>
      </c>
      <c r="BT13" s="146" t="s">
        <v>345</v>
      </c>
      <c r="BU13" s="146" t="s">
        <v>345</v>
      </c>
      <c r="BV13" s="146" t="s">
        <v>345</v>
      </c>
    </row>
    <row r="14" spans="1:74" x14ac:dyDescent="0.4">
      <c r="A14" t="s">
        <v>479</v>
      </c>
      <c r="B14" s="146" t="s">
        <v>314</v>
      </c>
      <c r="C14" s="146">
        <v>82</v>
      </c>
      <c r="D14" s="146">
        <v>73</v>
      </c>
      <c r="E14" s="146">
        <v>78</v>
      </c>
      <c r="F14" s="146">
        <v>307</v>
      </c>
      <c r="G14" s="146">
        <v>309</v>
      </c>
      <c r="H14" s="146">
        <v>616</v>
      </c>
      <c r="I14" s="146">
        <v>76</v>
      </c>
      <c r="J14" s="146">
        <v>61</v>
      </c>
      <c r="K14" s="146">
        <v>69</v>
      </c>
      <c r="L14" s="146">
        <v>307</v>
      </c>
      <c r="M14" s="146">
        <v>309</v>
      </c>
      <c r="N14" s="146">
        <v>616</v>
      </c>
      <c r="O14" s="146">
        <v>75</v>
      </c>
      <c r="P14" s="146">
        <v>78</v>
      </c>
      <c r="Q14" s="146">
        <v>76</v>
      </c>
      <c r="R14" s="146">
        <v>307</v>
      </c>
      <c r="S14" s="146">
        <v>309</v>
      </c>
      <c r="T14" s="146">
        <v>616</v>
      </c>
      <c r="U14" s="146">
        <v>89</v>
      </c>
      <c r="V14" s="146">
        <v>85</v>
      </c>
      <c r="W14" s="146">
        <v>87</v>
      </c>
      <c r="X14" s="146">
        <v>307</v>
      </c>
      <c r="Y14" s="146">
        <v>309</v>
      </c>
      <c r="Z14" s="146">
        <v>616</v>
      </c>
      <c r="AA14" s="146">
        <v>77</v>
      </c>
      <c r="AB14" s="146">
        <v>70</v>
      </c>
      <c r="AC14" s="146">
        <v>74</v>
      </c>
      <c r="AD14" s="146">
        <v>496</v>
      </c>
      <c r="AE14" s="146">
        <v>506</v>
      </c>
      <c r="AF14" s="146">
        <v>1002</v>
      </c>
      <c r="AG14" s="146">
        <v>70</v>
      </c>
      <c r="AH14" s="146">
        <v>60</v>
      </c>
      <c r="AI14" s="146">
        <v>65</v>
      </c>
      <c r="AJ14" s="146">
        <v>496</v>
      </c>
      <c r="AK14" s="146">
        <v>506</v>
      </c>
      <c r="AL14" s="146">
        <v>1002</v>
      </c>
      <c r="AM14" s="146">
        <v>73</v>
      </c>
      <c r="AN14" s="146">
        <v>73</v>
      </c>
      <c r="AO14" s="146">
        <v>73</v>
      </c>
      <c r="AP14" s="146">
        <v>496</v>
      </c>
      <c r="AQ14" s="146">
        <v>506</v>
      </c>
      <c r="AR14" s="146">
        <v>1002</v>
      </c>
      <c r="AS14" s="146">
        <v>81</v>
      </c>
      <c r="AT14" s="146">
        <v>79</v>
      </c>
      <c r="AU14" s="146">
        <v>80</v>
      </c>
      <c r="AV14" s="146">
        <v>496</v>
      </c>
      <c r="AW14" s="146">
        <v>506</v>
      </c>
      <c r="AX14" s="146">
        <v>1002</v>
      </c>
      <c r="AY14" s="146">
        <v>79</v>
      </c>
      <c r="AZ14" s="146">
        <v>71</v>
      </c>
      <c r="BA14" s="146">
        <v>75</v>
      </c>
      <c r="BB14" s="146">
        <v>808</v>
      </c>
      <c r="BC14" s="146">
        <v>825</v>
      </c>
      <c r="BD14" s="146">
        <v>1633</v>
      </c>
      <c r="BE14" s="146">
        <v>72</v>
      </c>
      <c r="BF14" s="146">
        <v>61</v>
      </c>
      <c r="BG14" s="146">
        <v>66</v>
      </c>
      <c r="BH14" s="146">
        <v>808</v>
      </c>
      <c r="BI14" s="146">
        <v>825</v>
      </c>
      <c r="BJ14" s="146">
        <v>1633</v>
      </c>
      <c r="BK14" s="146">
        <v>74</v>
      </c>
      <c r="BL14" s="146">
        <v>75</v>
      </c>
      <c r="BM14" s="146">
        <v>74</v>
      </c>
      <c r="BN14" s="146">
        <v>808</v>
      </c>
      <c r="BO14" s="146">
        <v>825</v>
      </c>
      <c r="BP14" s="146">
        <v>1633</v>
      </c>
      <c r="BQ14" s="146">
        <v>84</v>
      </c>
      <c r="BR14" s="146">
        <v>81</v>
      </c>
      <c r="BS14" s="146">
        <v>82</v>
      </c>
      <c r="BT14" s="146">
        <v>808</v>
      </c>
      <c r="BU14" s="146">
        <v>825</v>
      </c>
      <c r="BV14" s="146">
        <v>1633</v>
      </c>
    </row>
    <row r="15" spans="1:74" x14ac:dyDescent="0.4">
      <c r="A15" t="s">
        <v>502</v>
      </c>
      <c r="B15" s="146" t="s">
        <v>337</v>
      </c>
      <c r="C15" s="146">
        <v>84</v>
      </c>
      <c r="D15" s="146">
        <v>76</v>
      </c>
      <c r="E15" s="146">
        <v>80</v>
      </c>
      <c r="F15" s="146">
        <v>973</v>
      </c>
      <c r="G15" s="146">
        <v>1016</v>
      </c>
      <c r="H15" s="146">
        <v>1989</v>
      </c>
      <c r="I15" s="146">
        <v>81</v>
      </c>
      <c r="J15" s="146">
        <v>69</v>
      </c>
      <c r="K15" s="146">
        <v>75</v>
      </c>
      <c r="L15" s="146">
        <v>973</v>
      </c>
      <c r="M15" s="146">
        <v>1016</v>
      </c>
      <c r="N15" s="146">
        <v>1989</v>
      </c>
      <c r="O15" s="146">
        <v>83</v>
      </c>
      <c r="P15" s="146">
        <v>80</v>
      </c>
      <c r="Q15" s="146">
        <v>81</v>
      </c>
      <c r="R15" s="146">
        <v>973</v>
      </c>
      <c r="S15" s="146">
        <v>1016</v>
      </c>
      <c r="T15" s="146">
        <v>1989</v>
      </c>
      <c r="U15" s="146">
        <v>89</v>
      </c>
      <c r="V15" s="146">
        <v>84</v>
      </c>
      <c r="W15" s="146">
        <v>86</v>
      </c>
      <c r="X15" s="146">
        <v>973</v>
      </c>
      <c r="Y15" s="146">
        <v>1016</v>
      </c>
      <c r="Z15" s="146">
        <v>1989</v>
      </c>
      <c r="AA15" s="146">
        <v>85</v>
      </c>
      <c r="AB15" s="146">
        <v>78</v>
      </c>
      <c r="AC15" s="146">
        <v>82</v>
      </c>
      <c r="AD15" s="146">
        <v>714</v>
      </c>
      <c r="AE15" s="146">
        <v>720</v>
      </c>
      <c r="AF15" s="146">
        <v>1434</v>
      </c>
      <c r="AG15" s="146">
        <v>82</v>
      </c>
      <c r="AH15" s="146">
        <v>73</v>
      </c>
      <c r="AI15" s="146">
        <v>78</v>
      </c>
      <c r="AJ15" s="146">
        <v>714</v>
      </c>
      <c r="AK15" s="146">
        <v>720</v>
      </c>
      <c r="AL15" s="146">
        <v>1434</v>
      </c>
      <c r="AM15" s="146">
        <v>84</v>
      </c>
      <c r="AN15" s="146">
        <v>82</v>
      </c>
      <c r="AO15" s="146">
        <v>83</v>
      </c>
      <c r="AP15" s="146">
        <v>714</v>
      </c>
      <c r="AQ15" s="146">
        <v>720</v>
      </c>
      <c r="AR15" s="146">
        <v>1434</v>
      </c>
      <c r="AS15" s="146">
        <v>89</v>
      </c>
      <c r="AT15" s="146">
        <v>84</v>
      </c>
      <c r="AU15" s="146">
        <v>86</v>
      </c>
      <c r="AV15" s="146">
        <v>714</v>
      </c>
      <c r="AW15" s="146">
        <v>720</v>
      </c>
      <c r="AX15" s="146">
        <v>1434</v>
      </c>
      <c r="AY15" s="146">
        <v>85</v>
      </c>
      <c r="AZ15" s="146">
        <v>77</v>
      </c>
      <c r="BA15" s="146">
        <v>81</v>
      </c>
      <c r="BB15" s="146">
        <v>1703</v>
      </c>
      <c r="BC15" s="146">
        <v>1756</v>
      </c>
      <c r="BD15" s="146">
        <v>3459</v>
      </c>
      <c r="BE15" s="146">
        <v>82</v>
      </c>
      <c r="BF15" s="146">
        <v>70</v>
      </c>
      <c r="BG15" s="146">
        <v>76</v>
      </c>
      <c r="BH15" s="146">
        <v>1703</v>
      </c>
      <c r="BI15" s="146">
        <v>1756</v>
      </c>
      <c r="BJ15" s="146">
        <v>3459</v>
      </c>
      <c r="BK15" s="146">
        <v>83</v>
      </c>
      <c r="BL15" s="146">
        <v>81</v>
      </c>
      <c r="BM15" s="146">
        <v>82</v>
      </c>
      <c r="BN15" s="146">
        <v>1703</v>
      </c>
      <c r="BO15" s="146">
        <v>1756</v>
      </c>
      <c r="BP15" s="146">
        <v>3459</v>
      </c>
      <c r="BQ15" s="146">
        <v>89</v>
      </c>
      <c r="BR15" s="146">
        <v>84</v>
      </c>
      <c r="BS15" s="146">
        <v>86</v>
      </c>
      <c r="BT15" s="146">
        <v>1703</v>
      </c>
      <c r="BU15" s="146">
        <v>1756</v>
      </c>
      <c r="BV15" s="146">
        <v>3459</v>
      </c>
    </row>
    <row r="16" spans="1:74" x14ac:dyDescent="0.4">
      <c r="A16" t="s">
        <v>481</v>
      </c>
      <c r="B16" s="146" t="s">
        <v>316</v>
      </c>
      <c r="C16" s="146">
        <v>87</v>
      </c>
      <c r="D16" s="146">
        <v>81</v>
      </c>
      <c r="E16" s="146">
        <v>84</v>
      </c>
      <c r="F16" s="146">
        <v>607</v>
      </c>
      <c r="G16" s="146">
        <v>686</v>
      </c>
      <c r="H16" s="146">
        <v>1293</v>
      </c>
      <c r="I16" s="146">
        <v>84</v>
      </c>
      <c r="J16" s="146">
        <v>73</v>
      </c>
      <c r="K16" s="146">
        <v>79</v>
      </c>
      <c r="L16" s="146">
        <v>607</v>
      </c>
      <c r="M16" s="146">
        <v>686</v>
      </c>
      <c r="N16" s="146">
        <v>1293</v>
      </c>
      <c r="O16" s="146">
        <v>85</v>
      </c>
      <c r="P16" s="146">
        <v>82</v>
      </c>
      <c r="Q16" s="146">
        <v>83</v>
      </c>
      <c r="R16" s="146">
        <v>607</v>
      </c>
      <c r="S16" s="146">
        <v>686</v>
      </c>
      <c r="T16" s="146">
        <v>1293</v>
      </c>
      <c r="U16" s="146">
        <v>90</v>
      </c>
      <c r="V16" s="146">
        <v>84</v>
      </c>
      <c r="W16" s="146">
        <v>87</v>
      </c>
      <c r="X16" s="146">
        <v>607</v>
      </c>
      <c r="Y16" s="146">
        <v>686</v>
      </c>
      <c r="Z16" s="146">
        <v>1293</v>
      </c>
      <c r="AA16" s="146">
        <v>84</v>
      </c>
      <c r="AB16" s="146">
        <v>75</v>
      </c>
      <c r="AC16" s="146">
        <v>80</v>
      </c>
      <c r="AD16" s="146">
        <v>689</v>
      </c>
      <c r="AE16" s="146">
        <v>688</v>
      </c>
      <c r="AF16" s="146">
        <v>1377</v>
      </c>
      <c r="AG16" s="146">
        <v>82</v>
      </c>
      <c r="AH16" s="146">
        <v>73</v>
      </c>
      <c r="AI16" s="146">
        <v>77</v>
      </c>
      <c r="AJ16" s="146">
        <v>689</v>
      </c>
      <c r="AK16" s="146">
        <v>688</v>
      </c>
      <c r="AL16" s="146">
        <v>1377</v>
      </c>
      <c r="AM16" s="146">
        <v>83</v>
      </c>
      <c r="AN16" s="146">
        <v>78</v>
      </c>
      <c r="AO16" s="146">
        <v>80</v>
      </c>
      <c r="AP16" s="146">
        <v>689</v>
      </c>
      <c r="AQ16" s="146">
        <v>688</v>
      </c>
      <c r="AR16" s="146">
        <v>1377</v>
      </c>
      <c r="AS16" s="146">
        <v>87</v>
      </c>
      <c r="AT16" s="146">
        <v>80</v>
      </c>
      <c r="AU16" s="146">
        <v>84</v>
      </c>
      <c r="AV16" s="146">
        <v>689</v>
      </c>
      <c r="AW16" s="146">
        <v>688</v>
      </c>
      <c r="AX16" s="146">
        <v>1377</v>
      </c>
      <c r="AY16" s="146">
        <v>85</v>
      </c>
      <c r="AZ16" s="146">
        <v>77</v>
      </c>
      <c r="BA16" s="146">
        <v>81</v>
      </c>
      <c r="BB16" s="146">
        <v>1305</v>
      </c>
      <c r="BC16" s="146">
        <v>1393</v>
      </c>
      <c r="BD16" s="146">
        <v>2698</v>
      </c>
      <c r="BE16" s="146">
        <v>83</v>
      </c>
      <c r="BF16" s="146">
        <v>73</v>
      </c>
      <c r="BG16" s="146">
        <v>78</v>
      </c>
      <c r="BH16" s="146">
        <v>1305</v>
      </c>
      <c r="BI16" s="146">
        <v>1393</v>
      </c>
      <c r="BJ16" s="146">
        <v>2698</v>
      </c>
      <c r="BK16" s="146">
        <v>84</v>
      </c>
      <c r="BL16" s="146">
        <v>80</v>
      </c>
      <c r="BM16" s="146">
        <v>82</v>
      </c>
      <c r="BN16" s="146">
        <v>1305</v>
      </c>
      <c r="BO16" s="146">
        <v>1393</v>
      </c>
      <c r="BP16" s="146">
        <v>2698</v>
      </c>
      <c r="BQ16" s="146">
        <v>89</v>
      </c>
      <c r="BR16" s="146">
        <v>82</v>
      </c>
      <c r="BS16" s="146">
        <v>85</v>
      </c>
      <c r="BT16" s="146">
        <v>1305</v>
      </c>
      <c r="BU16" s="146">
        <v>1393</v>
      </c>
      <c r="BV16" s="146">
        <v>2698</v>
      </c>
    </row>
    <row r="17" spans="1:74" x14ac:dyDescent="0.4">
      <c r="A17" t="s">
        <v>482</v>
      </c>
      <c r="B17" s="146" t="s">
        <v>317</v>
      </c>
      <c r="C17" s="146">
        <v>82</v>
      </c>
      <c r="D17" s="146">
        <v>73</v>
      </c>
      <c r="E17" s="146">
        <v>78</v>
      </c>
      <c r="F17" s="146">
        <v>368</v>
      </c>
      <c r="G17" s="146">
        <v>381</v>
      </c>
      <c r="H17" s="146">
        <v>749</v>
      </c>
      <c r="I17" s="146">
        <v>74</v>
      </c>
      <c r="J17" s="146">
        <v>63</v>
      </c>
      <c r="K17" s="146">
        <v>68</v>
      </c>
      <c r="L17" s="146">
        <v>368</v>
      </c>
      <c r="M17" s="146">
        <v>381</v>
      </c>
      <c r="N17" s="146">
        <v>749</v>
      </c>
      <c r="O17" s="146">
        <v>77</v>
      </c>
      <c r="P17" s="146">
        <v>75</v>
      </c>
      <c r="Q17" s="146">
        <v>76</v>
      </c>
      <c r="R17" s="146">
        <v>368</v>
      </c>
      <c r="S17" s="146">
        <v>381</v>
      </c>
      <c r="T17" s="146">
        <v>749</v>
      </c>
      <c r="U17" s="146">
        <v>86</v>
      </c>
      <c r="V17" s="146">
        <v>81</v>
      </c>
      <c r="W17" s="146">
        <v>84</v>
      </c>
      <c r="X17" s="146">
        <v>368</v>
      </c>
      <c r="Y17" s="146">
        <v>381</v>
      </c>
      <c r="Z17" s="146">
        <v>749</v>
      </c>
      <c r="AA17" s="146">
        <v>81</v>
      </c>
      <c r="AB17" s="146">
        <v>78</v>
      </c>
      <c r="AC17" s="146">
        <v>79</v>
      </c>
      <c r="AD17" s="146">
        <v>370</v>
      </c>
      <c r="AE17" s="146">
        <v>364</v>
      </c>
      <c r="AF17" s="146">
        <v>734</v>
      </c>
      <c r="AG17" s="146">
        <v>76</v>
      </c>
      <c r="AH17" s="146">
        <v>70</v>
      </c>
      <c r="AI17" s="146">
        <v>73</v>
      </c>
      <c r="AJ17" s="146">
        <v>370</v>
      </c>
      <c r="AK17" s="146">
        <v>364</v>
      </c>
      <c r="AL17" s="146">
        <v>734</v>
      </c>
      <c r="AM17" s="146">
        <v>78</v>
      </c>
      <c r="AN17" s="146">
        <v>80</v>
      </c>
      <c r="AO17" s="146">
        <v>79</v>
      </c>
      <c r="AP17" s="146">
        <v>370</v>
      </c>
      <c r="AQ17" s="146">
        <v>364</v>
      </c>
      <c r="AR17" s="146">
        <v>734</v>
      </c>
      <c r="AS17" s="146">
        <v>86</v>
      </c>
      <c r="AT17" s="146">
        <v>82</v>
      </c>
      <c r="AU17" s="146">
        <v>84</v>
      </c>
      <c r="AV17" s="146">
        <v>370</v>
      </c>
      <c r="AW17" s="146">
        <v>364</v>
      </c>
      <c r="AX17" s="146">
        <v>734</v>
      </c>
      <c r="AY17" s="146">
        <v>81</v>
      </c>
      <c r="AZ17" s="146">
        <v>75</v>
      </c>
      <c r="BA17" s="146">
        <v>78</v>
      </c>
      <c r="BB17" s="146">
        <v>743</v>
      </c>
      <c r="BC17" s="146">
        <v>751</v>
      </c>
      <c r="BD17" s="146">
        <v>1494</v>
      </c>
      <c r="BE17" s="146">
        <v>75</v>
      </c>
      <c r="BF17" s="146">
        <v>66</v>
      </c>
      <c r="BG17" s="146">
        <v>70</v>
      </c>
      <c r="BH17" s="146">
        <v>743</v>
      </c>
      <c r="BI17" s="146">
        <v>751</v>
      </c>
      <c r="BJ17" s="146">
        <v>1494</v>
      </c>
      <c r="BK17" s="146">
        <v>77</v>
      </c>
      <c r="BL17" s="146">
        <v>77</v>
      </c>
      <c r="BM17" s="146">
        <v>77</v>
      </c>
      <c r="BN17" s="146">
        <v>743</v>
      </c>
      <c r="BO17" s="146">
        <v>751</v>
      </c>
      <c r="BP17" s="146">
        <v>1494</v>
      </c>
      <c r="BQ17" s="146">
        <v>86</v>
      </c>
      <c r="BR17" s="146">
        <v>81</v>
      </c>
      <c r="BS17" s="146">
        <v>83</v>
      </c>
      <c r="BT17" s="146">
        <v>743</v>
      </c>
      <c r="BU17" s="146">
        <v>751</v>
      </c>
      <c r="BV17" s="146">
        <v>1494</v>
      </c>
    </row>
    <row r="18" spans="1:74" x14ac:dyDescent="0.4">
      <c r="A18" t="s">
        <v>484</v>
      </c>
      <c r="B18" s="146" t="s">
        <v>319</v>
      </c>
      <c r="C18" s="146">
        <v>80</v>
      </c>
      <c r="D18" s="146">
        <v>76</v>
      </c>
      <c r="E18" s="146">
        <v>78</v>
      </c>
      <c r="F18" s="146">
        <v>618</v>
      </c>
      <c r="G18" s="146">
        <v>548</v>
      </c>
      <c r="H18" s="146">
        <v>1166</v>
      </c>
      <c r="I18" s="146">
        <v>74</v>
      </c>
      <c r="J18" s="146">
        <v>66</v>
      </c>
      <c r="K18" s="146">
        <v>70</v>
      </c>
      <c r="L18" s="146">
        <v>618</v>
      </c>
      <c r="M18" s="146">
        <v>548</v>
      </c>
      <c r="N18" s="146">
        <v>1166</v>
      </c>
      <c r="O18" s="146">
        <v>75</v>
      </c>
      <c r="P18" s="146">
        <v>74</v>
      </c>
      <c r="Q18" s="146">
        <v>74</v>
      </c>
      <c r="R18" s="146">
        <v>618</v>
      </c>
      <c r="S18" s="146">
        <v>548</v>
      </c>
      <c r="T18" s="146">
        <v>1166</v>
      </c>
      <c r="U18" s="146">
        <v>85</v>
      </c>
      <c r="V18" s="146">
        <v>82</v>
      </c>
      <c r="W18" s="146">
        <v>83</v>
      </c>
      <c r="X18" s="146">
        <v>618</v>
      </c>
      <c r="Y18" s="146">
        <v>548</v>
      </c>
      <c r="Z18" s="146">
        <v>1166</v>
      </c>
      <c r="AA18" s="146">
        <v>74</v>
      </c>
      <c r="AB18" s="146">
        <v>69</v>
      </c>
      <c r="AC18" s="146">
        <v>72</v>
      </c>
      <c r="AD18" s="146">
        <v>413</v>
      </c>
      <c r="AE18" s="146">
        <v>445</v>
      </c>
      <c r="AF18" s="146">
        <v>858</v>
      </c>
      <c r="AG18" s="146">
        <v>70</v>
      </c>
      <c r="AH18" s="146">
        <v>63</v>
      </c>
      <c r="AI18" s="146">
        <v>67</v>
      </c>
      <c r="AJ18" s="146">
        <v>413</v>
      </c>
      <c r="AK18" s="146">
        <v>445</v>
      </c>
      <c r="AL18" s="146">
        <v>858</v>
      </c>
      <c r="AM18" s="146">
        <v>70</v>
      </c>
      <c r="AN18" s="146">
        <v>74</v>
      </c>
      <c r="AO18" s="146">
        <v>72</v>
      </c>
      <c r="AP18" s="146">
        <v>413</v>
      </c>
      <c r="AQ18" s="146">
        <v>445</v>
      </c>
      <c r="AR18" s="146">
        <v>858</v>
      </c>
      <c r="AS18" s="146">
        <v>78</v>
      </c>
      <c r="AT18" s="146">
        <v>74</v>
      </c>
      <c r="AU18" s="146">
        <v>76</v>
      </c>
      <c r="AV18" s="146">
        <v>413</v>
      </c>
      <c r="AW18" s="146">
        <v>445</v>
      </c>
      <c r="AX18" s="146">
        <v>858</v>
      </c>
      <c r="AY18" s="146">
        <v>77</v>
      </c>
      <c r="AZ18" s="146">
        <v>73</v>
      </c>
      <c r="BA18" s="146">
        <v>75</v>
      </c>
      <c r="BB18" s="146">
        <v>1036</v>
      </c>
      <c r="BC18" s="146">
        <v>997</v>
      </c>
      <c r="BD18" s="146">
        <v>2033</v>
      </c>
      <c r="BE18" s="146">
        <v>72</v>
      </c>
      <c r="BF18" s="146">
        <v>65</v>
      </c>
      <c r="BG18" s="146">
        <v>69</v>
      </c>
      <c r="BH18" s="146">
        <v>1036</v>
      </c>
      <c r="BI18" s="146">
        <v>997</v>
      </c>
      <c r="BJ18" s="146">
        <v>2033</v>
      </c>
      <c r="BK18" s="146">
        <v>73</v>
      </c>
      <c r="BL18" s="146">
        <v>74</v>
      </c>
      <c r="BM18" s="146">
        <v>73</v>
      </c>
      <c r="BN18" s="146">
        <v>1036</v>
      </c>
      <c r="BO18" s="146">
        <v>997</v>
      </c>
      <c r="BP18" s="146">
        <v>2033</v>
      </c>
      <c r="BQ18" s="146">
        <v>82</v>
      </c>
      <c r="BR18" s="146">
        <v>78</v>
      </c>
      <c r="BS18" s="146">
        <v>80</v>
      </c>
      <c r="BT18" s="146">
        <v>1036</v>
      </c>
      <c r="BU18" s="146">
        <v>997</v>
      </c>
      <c r="BV18" s="146">
        <v>2033</v>
      </c>
    </row>
    <row r="19" spans="1:74" x14ac:dyDescent="0.4">
      <c r="A19" t="s">
        <v>485</v>
      </c>
      <c r="B19" s="146" t="s">
        <v>320</v>
      </c>
      <c r="C19" s="146">
        <v>86</v>
      </c>
      <c r="D19" s="146">
        <v>79</v>
      </c>
      <c r="E19" s="146">
        <v>82</v>
      </c>
      <c r="F19" s="146">
        <v>219</v>
      </c>
      <c r="G19" s="146">
        <v>245</v>
      </c>
      <c r="H19" s="146">
        <v>464</v>
      </c>
      <c r="I19" s="146">
        <v>79</v>
      </c>
      <c r="J19" s="146">
        <v>69</v>
      </c>
      <c r="K19" s="146">
        <v>74</v>
      </c>
      <c r="L19" s="146">
        <v>219</v>
      </c>
      <c r="M19" s="146">
        <v>245</v>
      </c>
      <c r="N19" s="146">
        <v>464</v>
      </c>
      <c r="O19" s="146">
        <v>83</v>
      </c>
      <c r="P19" s="146">
        <v>77</v>
      </c>
      <c r="Q19" s="146">
        <v>80</v>
      </c>
      <c r="R19" s="146">
        <v>219</v>
      </c>
      <c r="S19" s="146">
        <v>245</v>
      </c>
      <c r="T19" s="146">
        <v>464</v>
      </c>
      <c r="U19" s="146">
        <v>89</v>
      </c>
      <c r="V19" s="146">
        <v>85</v>
      </c>
      <c r="W19" s="146">
        <v>87</v>
      </c>
      <c r="X19" s="146">
        <v>219</v>
      </c>
      <c r="Y19" s="146">
        <v>245</v>
      </c>
      <c r="Z19" s="146">
        <v>464</v>
      </c>
      <c r="AA19" s="146">
        <v>83</v>
      </c>
      <c r="AB19" s="146">
        <v>78</v>
      </c>
      <c r="AC19" s="146">
        <v>80</v>
      </c>
      <c r="AD19" s="146">
        <v>256</v>
      </c>
      <c r="AE19" s="146">
        <v>261</v>
      </c>
      <c r="AF19" s="146">
        <v>517</v>
      </c>
      <c r="AG19" s="146">
        <v>79</v>
      </c>
      <c r="AH19" s="146">
        <v>74</v>
      </c>
      <c r="AI19" s="146">
        <v>77</v>
      </c>
      <c r="AJ19" s="146">
        <v>256</v>
      </c>
      <c r="AK19" s="146">
        <v>261</v>
      </c>
      <c r="AL19" s="146">
        <v>517</v>
      </c>
      <c r="AM19" s="146">
        <v>81</v>
      </c>
      <c r="AN19" s="146">
        <v>79</v>
      </c>
      <c r="AO19" s="146">
        <v>80</v>
      </c>
      <c r="AP19" s="146">
        <v>256</v>
      </c>
      <c r="AQ19" s="146">
        <v>261</v>
      </c>
      <c r="AR19" s="146">
        <v>517</v>
      </c>
      <c r="AS19" s="146">
        <v>90</v>
      </c>
      <c r="AT19" s="146">
        <v>87</v>
      </c>
      <c r="AU19" s="146">
        <v>88</v>
      </c>
      <c r="AV19" s="146">
        <v>256</v>
      </c>
      <c r="AW19" s="146">
        <v>261</v>
      </c>
      <c r="AX19" s="146">
        <v>517</v>
      </c>
      <c r="AY19" s="146">
        <v>84</v>
      </c>
      <c r="AZ19" s="146">
        <v>78</v>
      </c>
      <c r="BA19" s="146">
        <v>81</v>
      </c>
      <c r="BB19" s="146">
        <v>478</v>
      </c>
      <c r="BC19" s="146">
        <v>508</v>
      </c>
      <c r="BD19" s="146">
        <v>986</v>
      </c>
      <c r="BE19" s="146">
        <v>79</v>
      </c>
      <c r="BF19" s="146">
        <v>72</v>
      </c>
      <c r="BG19" s="146">
        <v>75</v>
      </c>
      <c r="BH19" s="146">
        <v>478</v>
      </c>
      <c r="BI19" s="146">
        <v>508</v>
      </c>
      <c r="BJ19" s="146">
        <v>986</v>
      </c>
      <c r="BK19" s="146">
        <v>82</v>
      </c>
      <c r="BL19" s="146">
        <v>78</v>
      </c>
      <c r="BM19" s="146">
        <v>80</v>
      </c>
      <c r="BN19" s="146">
        <v>478</v>
      </c>
      <c r="BO19" s="146">
        <v>508</v>
      </c>
      <c r="BP19" s="146">
        <v>986</v>
      </c>
      <c r="BQ19" s="146">
        <v>89</v>
      </c>
      <c r="BR19" s="146">
        <v>86</v>
      </c>
      <c r="BS19" s="146">
        <v>88</v>
      </c>
      <c r="BT19" s="146">
        <v>478</v>
      </c>
      <c r="BU19" s="146">
        <v>508</v>
      </c>
      <c r="BV19" s="146">
        <v>986</v>
      </c>
    </row>
    <row r="20" spans="1:74" x14ac:dyDescent="0.4">
      <c r="A20" t="s">
        <v>486</v>
      </c>
      <c r="B20" s="146" t="s">
        <v>321</v>
      </c>
      <c r="C20" s="146">
        <v>84</v>
      </c>
      <c r="D20" s="146">
        <v>79</v>
      </c>
      <c r="E20" s="146">
        <v>81</v>
      </c>
      <c r="F20" s="146">
        <v>762</v>
      </c>
      <c r="G20" s="146">
        <v>815</v>
      </c>
      <c r="H20" s="146">
        <v>1577</v>
      </c>
      <c r="I20" s="146">
        <v>79</v>
      </c>
      <c r="J20" s="146">
        <v>68</v>
      </c>
      <c r="K20" s="146">
        <v>73</v>
      </c>
      <c r="L20" s="146">
        <v>762</v>
      </c>
      <c r="M20" s="146">
        <v>815</v>
      </c>
      <c r="N20" s="146">
        <v>1577</v>
      </c>
      <c r="O20" s="146">
        <v>77</v>
      </c>
      <c r="P20" s="146">
        <v>78</v>
      </c>
      <c r="Q20" s="146">
        <v>77</v>
      </c>
      <c r="R20" s="146">
        <v>762</v>
      </c>
      <c r="S20" s="146">
        <v>815</v>
      </c>
      <c r="T20" s="146">
        <v>1577</v>
      </c>
      <c r="U20" s="146">
        <v>87</v>
      </c>
      <c r="V20" s="146">
        <v>83</v>
      </c>
      <c r="W20" s="146">
        <v>85</v>
      </c>
      <c r="X20" s="146">
        <v>762</v>
      </c>
      <c r="Y20" s="146">
        <v>815</v>
      </c>
      <c r="Z20" s="146">
        <v>1577</v>
      </c>
      <c r="AA20" s="146">
        <v>80</v>
      </c>
      <c r="AB20" s="146">
        <v>70</v>
      </c>
      <c r="AC20" s="146">
        <v>75</v>
      </c>
      <c r="AD20" s="146">
        <v>785</v>
      </c>
      <c r="AE20" s="146">
        <v>818</v>
      </c>
      <c r="AF20" s="146">
        <v>1603</v>
      </c>
      <c r="AG20" s="146">
        <v>77</v>
      </c>
      <c r="AH20" s="146">
        <v>65</v>
      </c>
      <c r="AI20" s="146">
        <v>71</v>
      </c>
      <c r="AJ20" s="146">
        <v>785</v>
      </c>
      <c r="AK20" s="146">
        <v>818</v>
      </c>
      <c r="AL20" s="146">
        <v>1603</v>
      </c>
      <c r="AM20" s="146">
        <v>77</v>
      </c>
      <c r="AN20" s="146">
        <v>73</v>
      </c>
      <c r="AO20" s="146">
        <v>75</v>
      </c>
      <c r="AP20" s="146">
        <v>785</v>
      </c>
      <c r="AQ20" s="146">
        <v>818</v>
      </c>
      <c r="AR20" s="146">
        <v>1603</v>
      </c>
      <c r="AS20" s="146">
        <v>85</v>
      </c>
      <c r="AT20" s="146">
        <v>78</v>
      </c>
      <c r="AU20" s="146">
        <v>82</v>
      </c>
      <c r="AV20" s="146">
        <v>785</v>
      </c>
      <c r="AW20" s="146">
        <v>818</v>
      </c>
      <c r="AX20" s="146">
        <v>1603</v>
      </c>
      <c r="AY20" s="146">
        <v>82</v>
      </c>
      <c r="AZ20" s="146">
        <v>74</v>
      </c>
      <c r="BA20" s="146">
        <v>78</v>
      </c>
      <c r="BB20" s="146">
        <v>1555</v>
      </c>
      <c r="BC20" s="146">
        <v>1640</v>
      </c>
      <c r="BD20" s="146">
        <v>3195</v>
      </c>
      <c r="BE20" s="146">
        <v>78</v>
      </c>
      <c r="BF20" s="146">
        <v>66</v>
      </c>
      <c r="BG20" s="146">
        <v>72</v>
      </c>
      <c r="BH20" s="146">
        <v>1555</v>
      </c>
      <c r="BI20" s="146">
        <v>1640</v>
      </c>
      <c r="BJ20" s="146">
        <v>3195</v>
      </c>
      <c r="BK20" s="146">
        <v>77</v>
      </c>
      <c r="BL20" s="146">
        <v>75</v>
      </c>
      <c r="BM20" s="146">
        <v>76</v>
      </c>
      <c r="BN20" s="146">
        <v>1555</v>
      </c>
      <c r="BO20" s="146">
        <v>1640</v>
      </c>
      <c r="BP20" s="146">
        <v>3195</v>
      </c>
      <c r="BQ20" s="146">
        <v>86</v>
      </c>
      <c r="BR20" s="146">
        <v>81</v>
      </c>
      <c r="BS20" s="146">
        <v>84</v>
      </c>
      <c r="BT20" s="146">
        <v>1555</v>
      </c>
      <c r="BU20" s="146">
        <v>1640</v>
      </c>
      <c r="BV20" s="146">
        <v>3195</v>
      </c>
    </row>
    <row r="21" spans="1:74" x14ac:dyDescent="0.4">
      <c r="A21" t="s">
        <v>487</v>
      </c>
      <c r="B21" s="146" t="s">
        <v>322</v>
      </c>
      <c r="C21" s="146">
        <v>84</v>
      </c>
      <c r="D21" s="146">
        <v>78</v>
      </c>
      <c r="E21" s="146">
        <v>81</v>
      </c>
      <c r="F21" s="146">
        <v>1190</v>
      </c>
      <c r="G21" s="146">
        <v>1232</v>
      </c>
      <c r="H21" s="146">
        <v>2422</v>
      </c>
      <c r="I21" s="146">
        <v>80</v>
      </c>
      <c r="J21" s="146">
        <v>69</v>
      </c>
      <c r="K21" s="146">
        <v>75</v>
      </c>
      <c r="L21" s="146">
        <v>1190</v>
      </c>
      <c r="M21" s="146">
        <v>1232</v>
      </c>
      <c r="N21" s="146">
        <v>2422</v>
      </c>
      <c r="O21" s="146">
        <v>79</v>
      </c>
      <c r="P21" s="146">
        <v>78</v>
      </c>
      <c r="Q21" s="146">
        <v>78</v>
      </c>
      <c r="R21" s="146">
        <v>1190</v>
      </c>
      <c r="S21" s="146">
        <v>1232</v>
      </c>
      <c r="T21" s="146">
        <v>2422</v>
      </c>
      <c r="U21" s="146">
        <v>88</v>
      </c>
      <c r="V21" s="146">
        <v>84</v>
      </c>
      <c r="W21" s="146">
        <v>86</v>
      </c>
      <c r="X21" s="146">
        <v>1190</v>
      </c>
      <c r="Y21" s="146">
        <v>1232</v>
      </c>
      <c r="Z21" s="146">
        <v>2422</v>
      </c>
      <c r="AA21" s="146">
        <v>79</v>
      </c>
      <c r="AB21" s="146">
        <v>71</v>
      </c>
      <c r="AC21" s="146">
        <v>75</v>
      </c>
      <c r="AD21" s="146">
        <v>587</v>
      </c>
      <c r="AE21" s="146">
        <v>611</v>
      </c>
      <c r="AF21" s="146">
        <v>1198</v>
      </c>
      <c r="AG21" s="146">
        <v>76</v>
      </c>
      <c r="AH21" s="146">
        <v>64</v>
      </c>
      <c r="AI21" s="146">
        <v>70</v>
      </c>
      <c r="AJ21" s="146">
        <v>587</v>
      </c>
      <c r="AK21" s="146">
        <v>611</v>
      </c>
      <c r="AL21" s="146">
        <v>1198</v>
      </c>
      <c r="AM21" s="146">
        <v>78</v>
      </c>
      <c r="AN21" s="146">
        <v>76</v>
      </c>
      <c r="AO21" s="146">
        <v>77</v>
      </c>
      <c r="AP21" s="146">
        <v>587</v>
      </c>
      <c r="AQ21" s="146">
        <v>611</v>
      </c>
      <c r="AR21" s="146">
        <v>1198</v>
      </c>
      <c r="AS21" s="146">
        <v>83</v>
      </c>
      <c r="AT21" s="146">
        <v>77</v>
      </c>
      <c r="AU21" s="146">
        <v>80</v>
      </c>
      <c r="AV21" s="146">
        <v>587</v>
      </c>
      <c r="AW21" s="146">
        <v>611</v>
      </c>
      <c r="AX21" s="146">
        <v>1198</v>
      </c>
      <c r="AY21" s="146">
        <v>82</v>
      </c>
      <c r="AZ21" s="146">
        <v>75</v>
      </c>
      <c r="BA21" s="146">
        <v>79</v>
      </c>
      <c r="BB21" s="146">
        <v>1800</v>
      </c>
      <c r="BC21" s="146">
        <v>1865</v>
      </c>
      <c r="BD21" s="146">
        <v>3665</v>
      </c>
      <c r="BE21" s="146">
        <v>79</v>
      </c>
      <c r="BF21" s="146">
        <v>67</v>
      </c>
      <c r="BG21" s="146">
        <v>73</v>
      </c>
      <c r="BH21" s="146">
        <v>1800</v>
      </c>
      <c r="BI21" s="146">
        <v>1865</v>
      </c>
      <c r="BJ21" s="146">
        <v>3665</v>
      </c>
      <c r="BK21" s="146">
        <v>79</v>
      </c>
      <c r="BL21" s="146">
        <v>77</v>
      </c>
      <c r="BM21" s="146">
        <v>78</v>
      </c>
      <c r="BN21" s="146">
        <v>1800</v>
      </c>
      <c r="BO21" s="146">
        <v>1865</v>
      </c>
      <c r="BP21" s="146">
        <v>3665</v>
      </c>
      <c r="BQ21" s="146">
        <v>86</v>
      </c>
      <c r="BR21" s="146">
        <v>82</v>
      </c>
      <c r="BS21" s="146">
        <v>84</v>
      </c>
      <c r="BT21" s="146">
        <v>1800</v>
      </c>
      <c r="BU21" s="146">
        <v>1865</v>
      </c>
      <c r="BV21" s="146">
        <v>3665</v>
      </c>
    </row>
    <row r="22" spans="1:74" x14ac:dyDescent="0.4">
      <c r="A22" t="s">
        <v>489</v>
      </c>
      <c r="B22" s="146" t="s">
        <v>324</v>
      </c>
      <c r="C22" s="146">
        <v>80</v>
      </c>
      <c r="D22" s="146">
        <v>75</v>
      </c>
      <c r="E22" s="146">
        <v>77</v>
      </c>
      <c r="F22" s="146">
        <v>848</v>
      </c>
      <c r="G22" s="146">
        <v>986</v>
      </c>
      <c r="H22" s="146">
        <v>1834</v>
      </c>
      <c r="I22" s="146">
        <v>76</v>
      </c>
      <c r="J22" s="146">
        <v>66</v>
      </c>
      <c r="K22" s="146">
        <v>71</v>
      </c>
      <c r="L22" s="146">
        <v>848</v>
      </c>
      <c r="M22" s="146">
        <v>986</v>
      </c>
      <c r="N22" s="146">
        <v>1834</v>
      </c>
      <c r="O22" s="146">
        <v>77</v>
      </c>
      <c r="P22" s="146">
        <v>75</v>
      </c>
      <c r="Q22" s="146">
        <v>76</v>
      </c>
      <c r="R22" s="146">
        <v>848</v>
      </c>
      <c r="S22" s="146">
        <v>986</v>
      </c>
      <c r="T22" s="146">
        <v>1834</v>
      </c>
      <c r="U22" s="146">
        <v>85</v>
      </c>
      <c r="V22" s="146">
        <v>82</v>
      </c>
      <c r="W22" s="146">
        <v>83</v>
      </c>
      <c r="X22" s="146">
        <v>848</v>
      </c>
      <c r="Y22" s="146">
        <v>986</v>
      </c>
      <c r="Z22" s="146">
        <v>1834</v>
      </c>
      <c r="AA22" s="146">
        <v>81</v>
      </c>
      <c r="AB22" s="146">
        <v>71</v>
      </c>
      <c r="AC22" s="146">
        <v>76</v>
      </c>
      <c r="AD22" s="146">
        <v>722</v>
      </c>
      <c r="AE22" s="146">
        <v>792</v>
      </c>
      <c r="AF22" s="146">
        <v>1514</v>
      </c>
      <c r="AG22" s="146">
        <v>77</v>
      </c>
      <c r="AH22" s="146">
        <v>64</v>
      </c>
      <c r="AI22" s="146">
        <v>70</v>
      </c>
      <c r="AJ22" s="146">
        <v>722</v>
      </c>
      <c r="AK22" s="146">
        <v>792</v>
      </c>
      <c r="AL22" s="146">
        <v>1514</v>
      </c>
      <c r="AM22" s="146">
        <v>79</v>
      </c>
      <c r="AN22" s="146">
        <v>75</v>
      </c>
      <c r="AO22" s="146">
        <v>77</v>
      </c>
      <c r="AP22" s="146">
        <v>722</v>
      </c>
      <c r="AQ22" s="146">
        <v>792</v>
      </c>
      <c r="AR22" s="146">
        <v>1514</v>
      </c>
      <c r="AS22" s="146">
        <v>83</v>
      </c>
      <c r="AT22" s="146">
        <v>78</v>
      </c>
      <c r="AU22" s="146">
        <v>81</v>
      </c>
      <c r="AV22" s="146">
        <v>722</v>
      </c>
      <c r="AW22" s="146">
        <v>792</v>
      </c>
      <c r="AX22" s="146">
        <v>1514</v>
      </c>
      <c r="AY22" s="146">
        <v>80</v>
      </c>
      <c r="AZ22" s="146">
        <v>73</v>
      </c>
      <c r="BA22" s="146">
        <v>77</v>
      </c>
      <c r="BB22" s="146">
        <v>1592</v>
      </c>
      <c r="BC22" s="146">
        <v>1799</v>
      </c>
      <c r="BD22" s="146">
        <v>3391</v>
      </c>
      <c r="BE22" s="146">
        <v>76</v>
      </c>
      <c r="BF22" s="146">
        <v>65</v>
      </c>
      <c r="BG22" s="146">
        <v>70</v>
      </c>
      <c r="BH22" s="146">
        <v>1592</v>
      </c>
      <c r="BI22" s="146">
        <v>1799</v>
      </c>
      <c r="BJ22" s="146">
        <v>3391</v>
      </c>
      <c r="BK22" s="146">
        <v>77</v>
      </c>
      <c r="BL22" s="146">
        <v>75</v>
      </c>
      <c r="BM22" s="146">
        <v>76</v>
      </c>
      <c r="BN22" s="146">
        <v>1592</v>
      </c>
      <c r="BO22" s="146">
        <v>1799</v>
      </c>
      <c r="BP22" s="146">
        <v>3391</v>
      </c>
      <c r="BQ22" s="146">
        <v>84</v>
      </c>
      <c r="BR22" s="146">
        <v>80</v>
      </c>
      <c r="BS22" s="146">
        <v>82</v>
      </c>
      <c r="BT22" s="146">
        <v>1592</v>
      </c>
      <c r="BU22" s="146">
        <v>1799</v>
      </c>
      <c r="BV22" s="146">
        <v>3391</v>
      </c>
    </row>
    <row r="23" spans="1:74" x14ac:dyDescent="0.4">
      <c r="A23" t="s">
        <v>490</v>
      </c>
      <c r="B23" s="146" t="s">
        <v>325</v>
      </c>
      <c r="C23" s="146">
        <v>82</v>
      </c>
      <c r="D23" s="146">
        <v>73</v>
      </c>
      <c r="E23" s="146">
        <v>77</v>
      </c>
      <c r="F23" s="146">
        <v>432</v>
      </c>
      <c r="G23" s="146">
        <v>463</v>
      </c>
      <c r="H23" s="146">
        <v>895</v>
      </c>
      <c r="I23" s="146">
        <v>77</v>
      </c>
      <c r="J23" s="146">
        <v>64</v>
      </c>
      <c r="K23" s="146">
        <v>71</v>
      </c>
      <c r="L23" s="146">
        <v>432</v>
      </c>
      <c r="M23" s="146">
        <v>463</v>
      </c>
      <c r="N23" s="146">
        <v>895</v>
      </c>
      <c r="O23" s="146">
        <v>81</v>
      </c>
      <c r="P23" s="146">
        <v>73</v>
      </c>
      <c r="Q23" s="146">
        <v>77</v>
      </c>
      <c r="R23" s="146">
        <v>432</v>
      </c>
      <c r="S23" s="146">
        <v>463</v>
      </c>
      <c r="T23" s="146">
        <v>895</v>
      </c>
      <c r="U23" s="146">
        <v>84</v>
      </c>
      <c r="V23" s="146">
        <v>77</v>
      </c>
      <c r="W23" s="146">
        <v>81</v>
      </c>
      <c r="X23" s="146">
        <v>432</v>
      </c>
      <c r="Y23" s="146">
        <v>463</v>
      </c>
      <c r="Z23" s="146">
        <v>895</v>
      </c>
      <c r="AA23" s="146">
        <v>80</v>
      </c>
      <c r="AB23" s="146">
        <v>71</v>
      </c>
      <c r="AC23" s="146">
        <v>76</v>
      </c>
      <c r="AD23" s="146">
        <v>1174</v>
      </c>
      <c r="AE23" s="146">
        <v>1243</v>
      </c>
      <c r="AF23" s="146">
        <v>2417</v>
      </c>
      <c r="AG23" s="146">
        <v>78</v>
      </c>
      <c r="AH23" s="146">
        <v>63</v>
      </c>
      <c r="AI23" s="146">
        <v>70</v>
      </c>
      <c r="AJ23" s="146">
        <v>1174</v>
      </c>
      <c r="AK23" s="146">
        <v>1243</v>
      </c>
      <c r="AL23" s="146">
        <v>2417</v>
      </c>
      <c r="AM23" s="146">
        <v>77</v>
      </c>
      <c r="AN23" s="146">
        <v>74</v>
      </c>
      <c r="AO23" s="146">
        <v>75</v>
      </c>
      <c r="AP23" s="146">
        <v>1174</v>
      </c>
      <c r="AQ23" s="146">
        <v>1243</v>
      </c>
      <c r="AR23" s="146">
        <v>2417</v>
      </c>
      <c r="AS23" s="146">
        <v>83</v>
      </c>
      <c r="AT23" s="146">
        <v>77</v>
      </c>
      <c r="AU23" s="146">
        <v>80</v>
      </c>
      <c r="AV23" s="146">
        <v>1174</v>
      </c>
      <c r="AW23" s="146">
        <v>1243</v>
      </c>
      <c r="AX23" s="146">
        <v>2417</v>
      </c>
      <c r="AY23" s="146">
        <v>81</v>
      </c>
      <c r="AZ23" s="146">
        <v>71</v>
      </c>
      <c r="BA23" s="146">
        <v>76</v>
      </c>
      <c r="BB23" s="146">
        <v>1627</v>
      </c>
      <c r="BC23" s="146">
        <v>1724</v>
      </c>
      <c r="BD23" s="146">
        <v>3351</v>
      </c>
      <c r="BE23" s="146">
        <v>77</v>
      </c>
      <c r="BF23" s="146">
        <v>63</v>
      </c>
      <c r="BG23" s="146">
        <v>70</v>
      </c>
      <c r="BH23" s="146">
        <v>1627</v>
      </c>
      <c r="BI23" s="146">
        <v>1724</v>
      </c>
      <c r="BJ23" s="146">
        <v>3351</v>
      </c>
      <c r="BK23" s="146">
        <v>78</v>
      </c>
      <c r="BL23" s="146">
        <v>73</v>
      </c>
      <c r="BM23" s="146">
        <v>75</v>
      </c>
      <c r="BN23" s="146">
        <v>1627</v>
      </c>
      <c r="BO23" s="146">
        <v>1724</v>
      </c>
      <c r="BP23" s="146">
        <v>3351</v>
      </c>
      <c r="BQ23" s="146">
        <v>83</v>
      </c>
      <c r="BR23" s="146">
        <v>76</v>
      </c>
      <c r="BS23" s="146">
        <v>80</v>
      </c>
      <c r="BT23" s="146">
        <v>1627</v>
      </c>
      <c r="BU23" s="146">
        <v>1724</v>
      </c>
      <c r="BV23" s="146">
        <v>3351</v>
      </c>
    </row>
    <row r="24" spans="1:74" x14ac:dyDescent="0.4">
      <c r="A24" t="s">
        <v>491</v>
      </c>
      <c r="B24" s="146" t="s">
        <v>326</v>
      </c>
      <c r="C24" s="146">
        <v>84</v>
      </c>
      <c r="D24" s="146">
        <v>78</v>
      </c>
      <c r="E24" s="146">
        <v>81</v>
      </c>
      <c r="F24" s="146">
        <v>726</v>
      </c>
      <c r="G24" s="146">
        <v>789</v>
      </c>
      <c r="H24" s="146">
        <v>1515</v>
      </c>
      <c r="I24" s="146">
        <v>79</v>
      </c>
      <c r="J24" s="146">
        <v>71</v>
      </c>
      <c r="K24" s="146">
        <v>75</v>
      </c>
      <c r="L24" s="146">
        <v>726</v>
      </c>
      <c r="M24" s="146">
        <v>789</v>
      </c>
      <c r="N24" s="146">
        <v>1515</v>
      </c>
      <c r="O24" s="146">
        <v>80</v>
      </c>
      <c r="P24" s="146">
        <v>80</v>
      </c>
      <c r="Q24" s="146">
        <v>80</v>
      </c>
      <c r="R24" s="146">
        <v>726</v>
      </c>
      <c r="S24" s="146">
        <v>789</v>
      </c>
      <c r="T24" s="146">
        <v>1515</v>
      </c>
      <c r="U24" s="146">
        <v>88</v>
      </c>
      <c r="V24" s="146">
        <v>85</v>
      </c>
      <c r="W24" s="146">
        <v>86</v>
      </c>
      <c r="X24" s="146">
        <v>726</v>
      </c>
      <c r="Y24" s="146">
        <v>789</v>
      </c>
      <c r="Z24" s="146">
        <v>1515</v>
      </c>
      <c r="AA24" s="146">
        <v>84</v>
      </c>
      <c r="AB24" s="146">
        <v>77</v>
      </c>
      <c r="AC24" s="146">
        <v>80</v>
      </c>
      <c r="AD24" s="146">
        <v>584</v>
      </c>
      <c r="AE24" s="146">
        <v>651</v>
      </c>
      <c r="AF24" s="146">
        <v>1235</v>
      </c>
      <c r="AG24" s="146">
        <v>83</v>
      </c>
      <c r="AH24" s="146">
        <v>74</v>
      </c>
      <c r="AI24" s="146">
        <v>78</v>
      </c>
      <c r="AJ24" s="146">
        <v>584</v>
      </c>
      <c r="AK24" s="146">
        <v>651</v>
      </c>
      <c r="AL24" s="146">
        <v>1235</v>
      </c>
      <c r="AM24" s="146">
        <v>80</v>
      </c>
      <c r="AN24" s="146">
        <v>81</v>
      </c>
      <c r="AO24" s="146">
        <v>81</v>
      </c>
      <c r="AP24" s="146">
        <v>584</v>
      </c>
      <c r="AQ24" s="146">
        <v>651</v>
      </c>
      <c r="AR24" s="146">
        <v>1235</v>
      </c>
      <c r="AS24" s="146">
        <v>86</v>
      </c>
      <c r="AT24" s="146">
        <v>82</v>
      </c>
      <c r="AU24" s="146">
        <v>84</v>
      </c>
      <c r="AV24" s="146">
        <v>584</v>
      </c>
      <c r="AW24" s="146">
        <v>651</v>
      </c>
      <c r="AX24" s="146">
        <v>1235</v>
      </c>
      <c r="AY24" s="146">
        <v>84</v>
      </c>
      <c r="AZ24" s="146">
        <v>78</v>
      </c>
      <c r="BA24" s="146">
        <v>81</v>
      </c>
      <c r="BB24" s="146">
        <v>1320</v>
      </c>
      <c r="BC24" s="146">
        <v>1452</v>
      </c>
      <c r="BD24" s="146">
        <v>2772</v>
      </c>
      <c r="BE24" s="146">
        <v>81</v>
      </c>
      <c r="BF24" s="146">
        <v>72</v>
      </c>
      <c r="BG24" s="146">
        <v>76</v>
      </c>
      <c r="BH24" s="146">
        <v>1320</v>
      </c>
      <c r="BI24" s="146">
        <v>1452</v>
      </c>
      <c r="BJ24" s="146">
        <v>2772</v>
      </c>
      <c r="BK24" s="146">
        <v>80</v>
      </c>
      <c r="BL24" s="146">
        <v>80</v>
      </c>
      <c r="BM24" s="146">
        <v>80</v>
      </c>
      <c r="BN24" s="146">
        <v>1320</v>
      </c>
      <c r="BO24" s="146">
        <v>1452</v>
      </c>
      <c r="BP24" s="146">
        <v>2772</v>
      </c>
      <c r="BQ24" s="146">
        <v>87</v>
      </c>
      <c r="BR24" s="146">
        <v>83</v>
      </c>
      <c r="BS24" s="146">
        <v>85</v>
      </c>
      <c r="BT24" s="146">
        <v>1320</v>
      </c>
      <c r="BU24" s="146">
        <v>1452</v>
      </c>
      <c r="BV24" s="146">
        <v>2772</v>
      </c>
    </row>
    <row r="25" spans="1:74" x14ac:dyDescent="0.4">
      <c r="A25" t="s">
        <v>492</v>
      </c>
      <c r="B25" s="146" t="s">
        <v>327</v>
      </c>
      <c r="C25" s="146">
        <v>86</v>
      </c>
      <c r="D25" s="146">
        <v>81</v>
      </c>
      <c r="E25" s="146">
        <v>83</v>
      </c>
      <c r="F25" s="146">
        <v>233</v>
      </c>
      <c r="G25" s="146">
        <v>252</v>
      </c>
      <c r="H25" s="146">
        <v>485</v>
      </c>
      <c r="I25" s="146">
        <v>81</v>
      </c>
      <c r="J25" s="146">
        <v>67</v>
      </c>
      <c r="K25" s="146">
        <v>74</v>
      </c>
      <c r="L25" s="146">
        <v>233</v>
      </c>
      <c r="M25" s="146">
        <v>252</v>
      </c>
      <c r="N25" s="146">
        <v>485</v>
      </c>
      <c r="O25" s="146">
        <v>81</v>
      </c>
      <c r="P25" s="146">
        <v>79</v>
      </c>
      <c r="Q25" s="146">
        <v>80</v>
      </c>
      <c r="R25" s="146">
        <v>233</v>
      </c>
      <c r="S25" s="146">
        <v>252</v>
      </c>
      <c r="T25" s="146">
        <v>485</v>
      </c>
      <c r="U25" s="146">
        <v>88</v>
      </c>
      <c r="V25" s="146">
        <v>83</v>
      </c>
      <c r="W25" s="146">
        <v>86</v>
      </c>
      <c r="X25" s="146">
        <v>233</v>
      </c>
      <c r="Y25" s="146">
        <v>252</v>
      </c>
      <c r="Z25" s="146">
        <v>485</v>
      </c>
      <c r="AA25" s="146">
        <v>77</v>
      </c>
      <c r="AB25" s="146">
        <v>72</v>
      </c>
      <c r="AC25" s="146">
        <v>75</v>
      </c>
      <c r="AD25" s="146">
        <v>516</v>
      </c>
      <c r="AE25" s="146">
        <v>545</v>
      </c>
      <c r="AF25" s="146">
        <v>1061</v>
      </c>
      <c r="AG25" s="146">
        <v>73</v>
      </c>
      <c r="AH25" s="146">
        <v>64</v>
      </c>
      <c r="AI25" s="146">
        <v>69</v>
      </c>
      <c r="AJ25" s="146">
        <v>516</v>
      </c>
      <c r="AK25" s="146">
        <v>545</v>
      </c>
      <c r="AL25" s="146">
        <v>1061</v>
      </c>
      <c r="AM25" s="146">
        <v>76</v>
      </c>
      <c r="AN25" s="146">
        <v>75</v>
      </c>
      <c r="AO25" s="146">
        <v>76</v>
      </c>
      <c r="AP25" s="146">
        <v>516</v>
      </c>
      <c r="AQ25" s="146">
        <v>545</v>
      </c>
      <c r="AR25" s="146">
        <v>1061</v>
      </c>
      <c r="AS25" s="146">
        <v>81</v>
      </c>
      <c r="AT25" s="146">
        <v>77</v>
      </c>
      <c r="AU25" s="146">
        <v>79</v>
      </c>
      <c r="AV25" s="146">
        <v>516</v>
      </c>
      <c r="AW25" s="146">
        <v>545</v>
      </c>
      <c r="AX25" s="146">
        <v>1061</v>
      </c>
      <c r="AY25" s="146">
        <v>79</v>
      </c>
      <c r="AZ25" s="146">
        <v>75</v>
      </c>
      <c r="BA25" s="146">
        <v>77</v>
      </c>
      <c r="BB25" s="146">
        <v>757</v>
      </c>
      <c r="BC25" s="146">
        <v>806</v>
      </c>
      <c r="BD25" s="146">
        <v>1563</v>
      </c>
      <c r="BE25" s="146">
        <v>75</v>
      </c>
      <c r="BF25" s="146">
        <v>64</v>
      </c>
      <c r="BG25" s="146">
        <v>70</v>
      </c>
      <c r="BH25" s="146">
        <v>757</v>
      </c>
      <c r="BI25" s="146">
        <v>806</v>
      </c>
      <c r="BJ25" s="146">
        <v>1563</v>
      </c>
      <c r="BK25" s="146">
        <v>77</v>
      </c>
      <c r="BL25" s="146">
        <v>76</v>
      </c>
      <c r="BM25" s="146">
        <v>77</v>
      </c>
      <c r="BN25" s="146">
        <v>757</v>
      </c>
      <c r="BO25" s="146">
        <v>806</v>
      </c>
      <c r="BP25" s="146">
        <v>1563</v>
      </c>
      <c r="BQ25" s="146">
        <v>83</v>
      </c>
      <c r="BR25" s="146">
        <v>78</v>
      </c>
      <c r="BS25" s="146">
        <v>80</v>
      </c>
      <c r="BT25" s="146">
        <v>757</v>
      </c>
      <c r="BU25" s="146">
        <v>806</v>
      </c>
      <c r="BV25" s="146">
        <v>1563</v>
      </c>
    </row>
    <row r="26" spans="1:74" x14ac:dyDescent="0.4">
      <c r="A26" t="s">
        <v>494</v>
      </c>
      <c r="B26" s="146" t="s">
        <v>329</v>
      </c>
      <c r="C26" s="146">
        <v>80</v>
      </c>
      <c r="D26" s="146">
        <v>71</v>
      </c>
      <c r="E26" s="146">
        <v>75</v>
      </c>
      <c r="F26" s="146">
        <v>758</v>
      </c>
      <c r="G26" s="146">
        <v>786</v>
      </c>
      <c r="H26" s="146">
        <v>1544</v>
      </c>
      <c r="I26" s="146">
        <v>72</v>
      </c>
      <c r="J26" s="146">
        <v>61</v>
      </c>
      <c r="K26" s="146">
        <v>66</v>
      </c>
      <c r="L26" s="146">
        <v>758</v>
      </c>
      <c r="M26" s="146">
        <v>786</v>
      </c>
      <c r="N26" s="146">
        <v>1544</v>
      </c>
      <c r="O26" s="146">
        <v>75</v>
      </c>
      <c r="P26" s="146">
        <v>71</v>
      </c>
      <c r="Q26" s="146">
        <v>73</v>
      </c>
      <c r="R26" s="146">
        <v>758</v>
      </c>
      <c r="S26" s="146">
        <v>786</v>
      </c>
      <c r="T26" s="146">
        <v>1544</v>
      </c>
      <c r="U26" s="146">
        <v>85</v>
      </c>
      <c r="V26" s="146">
        <v>82</v>
      </c>
      <c r="W26" s="146">
        <v>83</v>
      </c>
      <c r="X26" s="146">
        <v>758</v>
      </c>
      <c r="Y26" s="146">
        <v>786</v>
      </c>
      <c r="Z26" s="146">
        <v>1544</v>
      </c>
      <c r="AA26" s="146">
        <v>80</v>
      </c>
      <c r="AB26" s="146">
        <v>72</v>
      </c>
      <c r="AC26" s="146">
        <v>76</v>
      </c>
      <c r="AD26" s="146">
        <v>1010</v>
      </c>
      <c r="AE26" s="146">
        <v>1026</v>
      </c>
      <c r="AF26" s="146">
        <v>2036</v>
      </c>
      <c r="AG26" s="146">
        <v>78</v>
      </c>
      <c r="AH26" s="146">
        <v>64</v>
      </c>
      <c r="AI26" s="146">
        <v>71</v>
      </c>
      <c r="AJ26" s="146">
        <v>1010</v>
      </c>
      <c r="AK26" s="146">
        <v>1026</v>
      </c>
      <c r="AL26" s="146">
        <v>2036</v>
      </c>
      <c r="AM26" s="146">
        <v>80</v>
      </c>
      <c r="AN26" s="146">
        <v>76</v>
      </c>
      <c r="AO26" s="146">
        <v>78</v>
      </c>
      <c r="AP26" s="146">
        <v>1010</v>
      </c>
      <c r="AQ26" s="146">
        <v>1026</v>
      </c>
      <c r="AR26" s="146">
        <v>2036</v>
      </c>
      <c r="AS26" s="146">
        <v>86</v>
      </c>
      <c r="AT26" s="146">
        <v>80</v>
      </c>
      <c r="AU26" s="146">
        <v>83</v>
      </c>
      <c r="AV26" s="146">
        <v>1010</v>
      </c>
      <c r="AW26" s="146">
        <v>1026</v>
      </c>
      <c r="AX26" s="146">
        <v>2036</v>
      </c>
      <c r="AY26" s="146">
        <v>79</v>
      </c>
      <c r="AZ26" s="146">
        <v>71</v>
      </c>
      <c r="BA26" s="146">
        <v>75</v>
      </c>
      <c r="BB26" s="146">
        <v>1807</v>
      </c>
      <c r="BC26" s="146">
        <v>1836</v>
      </c>
      <c r="BD26" s="146">
        <v>3643</v>
      </c>
      <c r="BE26" s="146">
        <v>75</v>
      </c>
      <c r="BF26" s="146">
        <v>62</v>
      </c>
      <c r="BG26" s="146">
        <v>68</v>
      </c>
      <c r="BH26" s="146">
        <v>1807</v>
      </c>
      <c r="BI26" s="146">
        <v>1836</v>
      </c>
      <c r="BJ26" s="146">
        <v>3643</v>
      </c>
      <c r="BK26" s="146">
        <v>77</v>
      </c>
      <c r="BL26" s="146">
        <v>73</v>
      </c>
      <c r="BM26" s="146">
        <v>75</v>
      </c>
      <c r="BN26" s="146">
        <v>1807</v>
      </c>
      <c r="BO26" s="146">
        <v>1836</v>
      </c>
      <c r="BP26" s="146">
        <v>3643</v>
      </c>
      <c r="BQ26" s="146">
        <v>84</v>
      </c>
      <c r="BR26" s="146">
        <v>80</v>
      </c>
      <c r="BS26" s="146">
        <v>82</v>
      </c>
      <c r="BT26" s="146">
        <v>1807</v>
      </c>
      <c r="BU26" s="146">
        <v>1836</v>
      </c>
      <c r="BV26" s="146">
        <v>3643</v>
      </c>
    </row>
    <row r="27" spans="1:74" x14ac:dyDescent="0.4">
      <c r="A27" t="s">
        <v>495</v>
      </c>
      <c r="B27" s="146" t="s">
        <v>330</v>
      </c>
      <c r="C27" s="146">
        <v>85</v>
      </c>
      <c r="D27" s="146">
        <v>79</v>
      </c>
      <c r="E27" s="146">
        <v>82</v>
      </c>
      <c r="F27" s="146">
        <v>1014</v>
      </c>
      <c r="G27" s="146">
        <v>1123</v>
      </c>
      <c r="H27" s="146">
        <v>2137</v>
      </c>
      <c r="I27" s="146">
        <v>78</v>
      </c>
      <c r="J27" s="146">
        <v>66</v>
      </c>
      <c r="K27" s="146">
        <v>72</v>
      </c>
      <c r="L27" s="146">
        <v>1014</v>
      </c>
      <c r="M27" s="146">
        <v>1123</v>
      </c>
      <c r="N27" s="146">
        <v>2137</v>
      </c>
      <c r="O27" s="146">
        <v>76</v>
      </c>
      <c r="P27" s="146">
        <v>79</v>
      </c>
      <c r="Q27" s="146">
        <v>78</v>
      </c>
      <c r="R27" s="146">
        <v>1014</v>
      </c>
      <c r="S27" s="146">
        <v>1123</v>
      </c>
      <c r="T27" s="146">
        <v>2137</v>
      </c>
      <c r="U27" s="146">
        <v>88</v>
      </c>
      <c r="V27" s="146">
        <v>85</v>
      </c>
      <c r="W27" s="146">
        <v>87</v>
      </c>
      <c r="X27" s="146">
        <v>1014</v>
      </c>
      <c r="Y27" s="146">
        <v>1123</v>
      </c>
      <c r="Z27" s="146">
        <v>2137</v>
      </c>
      <c r="AA27" s="146">
        <v>76</v>
      </c>
      <c r="AB27" s="146">
        <v>70</v>
      </c>
      <c r="AC27" s="146">
        <v>73</v>
      </c>
      <c r="AD27" s="146">
        <v>1000</v>
      </c>
      <c r="AE27" s="146">
        <v>1072</v>
      </c>
      <c r="AF27" s="146">
        <v>2072</v>
      </c>
      <c r="AG27" s="146">
        <v>71</v>
      </c>
      <c r="AH27" s="146">
        <v>60</v>
      </c>
      <c r="AI27" s="146">
        <v>66</v>
      </c>
      <c r="AJ27" s="146">
        <v>1000</v>
      </c>
      <c r="AK27" s="146">
        <v>1072</v>
      </c>
      <c r="AL27" s="146">
        <v>2072</v>
      </c>
      <c r="AM27" s="146">
        <v>72</v>
      </c>
      <c r="AN27" s="146">
        <v>72</v>
      </c>
      <c r="AO27" s="146">
        <v>72</v>
      </c>
      <c r="AP27" s="146">
        <v>1000</v>
      </c>
      <c r="AQ27" s="146">
        <v>1072</v>
      </c>
      <c r="AR27" s="146">
        <v>2072</v>
      </c>
      <c r="AS27" s="146">
        <v>81</v>
      </c>
      <c r="AT27" s="146">
        <v>78</v>
      </c>
      <c r="AU27" s="146">
        <v>80</v>
      </c>
      <c r="AV27" s="146">
        <v>1000</v>
      </c>
      <c r="AW27" s="146">
        <v>1072</v>
      </c>
      <c r="AX27" s="146">
        <v>2072</v>
      </c>
      <c r="AY27" s="146">
        <v>80</v>
      </c>
      <c r="AZ27" s="146">
        <v>74</v>
      </c>
      <c r="BA27" s="146">
        <v>77</v>
      </c>
      <c r="BB27" s="146">
        <v>2046</v>
      </c>
      <c r="BC27" s="146">
        <v>2229</v>
      </c>
      <c r="BD27" s="146">
        <v>4275</v>
      </c>
      <c r="BE27" s="146">
        <v>74</v>
      </c>
      <c r="BF27" s="146">
        <v>63</v>
      </c>
      <c r="BG27" s="146">
        <v>68</v>
      </c>
      <c r="BH27" s="146">
        <v>2046</v>
      </c>
      <c r="BI27" s="146">
        <v>2229</v>
      </c>
      <c r="BJ27" s="146">
        <v>4275</v>
      </c>
      <c r="BK27" s="146">
        <v>74</v>
      </c>
      <c r="BL27" s="146">
        <v>75</v>
      </c>
      <c r="BM27" s="146">
        <v>74</v>
      </c>
      <c r="BN27" s="146">
        <v>2046</v>
      </c>
      <c r="BO27" s="146">
        <v>2229</v>
      </c>
      <c r="BP27" s="146">
        <v>4275</v>
      </c>
      <c r="BQ27" s="146">
        <v>84</v>
      </c>
      <c r="BR27" s="146">
        <v>82</v>
      </c>
      <c r="BS27" s="146">
        <v>83</v>
      </c>
      <c r="BT27" s="146">
        <v>2046</v>
      </c>
      <c r="BU27" s="146">
        <v>2229</v>
      </c>
      <c r="BV27" s="146">
        <v>4275</v>
      </c>
    </row>
    <row r="28" spans="1:74" x14ac:dyDescent="0.4">
      <c r="A28" t="s">
        <v>496</v>
      </c>
      <c r="B28" s="146" t="s">
        <v>331</v>
      </c>
      <c r="C28" s="146">
        <v>83</v>
      </c>
      <c r="D28" s="146">
        <v>78</v>
      </c>
      <c r="E28" s="146">
        <v>81</v>
      </c>
      <c r="F28" s="146">
        <v>1269</v>
      </c>
      <c r="G28" s="146">
        <v>1246</v>
      </c>
      <c r="H28" s="146">
        <v>2515</v>
      </c>
      <c r="I28" s="146">
        <v>79</v>
      </c>
      <c r="J28" s="146">
        <v>69</v>
      </c>
      <c r="K28" s="146">
        <v>74</v>
      </c>
      <c r="L28" s="146">
        <v>1269</v>
      </c>
      <c r="M28" s="146">
        <v>1246</v>
      </c>
      <c r="N28" s="146">
        <v>2515</v>
      </c>
      <c r="O28" s="146">
        <v>80</v>
      </c>
      <c r="P28" s="146">
        <v>80</v>
      </c>
      <c r="Q28" s="146">
        <v>80</v>
      </c>
      <c r="R28" s="146">
        <v>1269</v>
      </c>
      <c r="S28" s="146">
        <v>1246</v>
      </c>
      <c r="T28" s="146">
        <v>2515</v>
      </c>
      <c r="U28" s="146">
        <v>87</v>
      </c>
      <c r="V28" s="146">
        <v>85</v>
      </c>
      <c r="W28" s="146">
        <v>86</v>
      </c>
      <c r="X28" s="146">
        <v>1269</v>
      </c>
      <c r="Y28" s="146">
        <v>1246</v>
      </c>
      <c r="Z28" s="146">
        <v>2515</v>
      </c>
      <c r="AA28" s="146">
        <v>84</v>
      </c>
      <c r="AB28" s="146">
        <v>82</v>
      </c>
      <c r="AC28" s="146">
        <v>83</v>
      </c>
      <c r="AD28" s="146">
        <v>301</v>
      </c>
      <c r="AE28" s="146">
        <v>312</v>
      </c>
      <c r="AF28" s="146">
        <v>613</v>
      </c>
      <c r="AG28" s="146">
        <v>82</v>
      </c>
      <c r="AH28" s="146">
        <v>76</v>
      </c>
      <c r="AI28" s="146">
        <v>79</v>
      </c>
      <c r="AJ28" s="146">
        <v>301</v>
      </c>
      <c r="AK28" s="146">
        <v>312</v>
      </c>
      <c r="AL28" s="146">
        <v>613</v>
      </c>
      <c r="AM28" s="146">
        <v>82</v>
      </c>
      <c r="AN28" s="146">
        <v>82</v>
      </c>
      <c r="AO28" s="146">
        <v>82</v>
      </c>
      <c r="AP28" s="146">
        <v>301</v>
      </c>
      <c r="AQ28" s="146">
        <v>312</v>
      </c>
      <c r="AR28" s="146">
        <v>613</v>
      </c>
      <c r="AS28" s="146">
        <v>88</v>
      </c>
      <c r="AT28" s="146">
        <v>84</v>
      </c>
      <c r="AU28" s="146">
        <v>86</v>
      </c>
      <c r="AV28" s="146">
        <v>301</v>
      </c>
      <c r="AW28" s="146">
        <v>312</v>
      </c>
      <c r="AX28" s="146">
        <v>613</v>
      </c>
      <c r="AY28" s="146">
        <v>83</v>
      </c>
      <c r="AZ28" s="146">
        <v>79</v>
      </c>
      <c r="BA28" s="146">
        <v>81</v>
      </c>
      <c r="BB28" s="146">
        <v>1581</v>
      </c>
      <c r="BC28" s="146">
        <v>1564</v>
      </c>
      <c r="BD28" s="146">
        <v>3145</v>
      </c>
      <c r="BE28" s="146">
        <v>80</v>
      </c>
      <c r="BF28" s="146">
        <v>70</v>
      </c>
      <c r="BG28" s="146">
        <v>75</v>
      </c>
      <c r="BH28" s="146">
        <v>1581</v>
      </c>
      <c r="BI28" s="146">
        <v>1564</v>
      </c>
      <c r="BJ28" s="146">
        <v>3145</v>
      </c>
      <c r="BK28" s="146">
        <v>80</v>
      </c>
      <c r="BL28" s="146">
        <v>80</v>
      </c>
      <c r="BM28" s="146">
        <v>80</v>
      </c>
      <c r="BN28" s="146">
        <v>1581</v>
      </c>
      <c r="BO28" s="146">
        <v>1564</v>
      </c>
      <c r="BP28" s="146">
        <v>3145</v>
      </c>
      <c r="BQ28" s="146">
        <v>87</v>
      </c>
      <c r="BR28" s="146">
        <v>84</v>
      </c>
      <c r="BS28" s="146">
        <v>86</v>
      </c>
      <c r="BT28" s="146">
        <v>1581</v>
      </c>
      <c r="BU28" s="146">
        <v>1564</v>
      </c>
      <c r="BV28" s="146">
        <v>3145</v>
      </c>
    </row>
    <row r="29" spans="1:74" x14ac:dyDescent="0.4">
      <c r="A29" t="s">
        <v>497</v>
      </c>
      <c r="B29" s="146" t="s">
        <v>332</v>
      </c>
      <c r="C29" s="146">
        <v>82</v>
      </c>
      <c r="D29" s="146">
        <v>75</v>
      </c>
      <c r="E29" s="146">
        <v>78</v>
      </c>
      <c r="F29" s="146">
        <v>579</v>
      </c>
      <c r="G29" s="146">
        <v>595</v>
      </c>
      <c r="H29" s="146">
        <v>1174</v>
      </c>
      <c r="I29" s="146">
        <v>76</v>
      </c>
      <c r="J29" s="146">
        <v>65</v>
      </c>
      <c r="K29" s="146">
        <v>70</v>
      </c>
      <c r="L29" s="146">
        <v>579</v>
      </c>
      <c r="M29" s="146">
        <v>595</v>
      </c>
      <c r="N29" s="146">
        <v>1174</v>
      </c>
      <c r="O29" s="146">
        <v>76</v>
      </c>
      <c r="P29" s="146">
        <v>72</v>
      </c>
      <c r="Q29" s="146">
        <v>74</v>
      </c>
      <c r="R29" s="146">
        <v>579</v>
      </c>
      <c r="S29" s="146">
        <v>595</v>
      </c>
      <c r="T29" s="146">
        <v>1174</v>
      </c>
      <c r="U29" s="146">
        <v>88</v>
      </c>
      <c r="V29" s="146">
        <v>81</v>
      </c>
      <c r="W29" s="146">
        <v>84</v>
      </c>
      <c r="X29" s="146">
        <v>579</v>
      </c>
      <c r="Y29" s="146">
        <v>595</v>
      </c>
      <c r="Z29" s="146">
        <v>1174</v>
      </c>
      <c r="AA29" s="146">
        <v>76</v>
      </c>
      <c r="AB29" s="146">
        <v>72</v>
      </c>
      <c r="AC29" s="146">
        <v>74</v>
      </c>
      <c r="AD29" s="146">
        <v>1296</v>
      </c>
      <c r="AE29" s="146">
        <v>1326</v>
      </c>
      <c r="AF29" s="146">
        <v>2622</v>
      </c>
      <c r="AG29" s="146">
        <v>72</v>
      </c>
      <c r="AH29" s="146">
        <v>65</v>
      </c>
      <c r="AI29" s="146">
        <v>68</v>
      </c>
      <c r="AJ29" s="146">
        <v>1296</v>
      </c>
      <c r="AK29" s="146">
        <v>1326</v>
      </c>
      <c r="AL29" s="146">
        <v>2622</v>
      </c>
      <c r="AM29" s="146">
        <v>75</v>
      </c>
      <c r="AN29" s="146">
        <v>75</v>
      </c>
      <c r="AO29" s="146">
        <v>75</v>
      </c>
      <c r="AP29" s="146">
        <v>1296</v>
      </c>
      <c r="AQ29" s="146">
        <v>1326</v>
      </c>
      <c r="AR29" s="146">
        <v>2622</v>
      </c>
      <c r="AS29" s="146">
        <v>81</v>
      </c>
      <c r="AT29" s="146">
        <v>76</v>
      </c>
      <c r="AU29" s="146">
        <v>78</v>
      </c>
      <c r="AV29" s="146">
        <v>1296</v>
      </c>
      <c r="AW29" s="146">
        <v>1326</v>
      </c>
      <c r="AX29" s="146">
        <v>2622</v>
      </c>
      <c r="AY29" s="146">
        <v>77</v>
      </c>
      <c r="AZ29" s="146">
        <v>72</v>
      </c>
      <c r="BA29" s="146">
        <v>75</v>
      </c>
      <c r="BB29" s="146">
        <v>1898</v>
      </c>
      <c r="BC29" s="146">
        <v>1946</v>
      </c>
      <c r="BD29" s="146">
        <v>3844</v>
      </c>
      <c r="BE29" s="146">
        <v>73</v>
      </c>
      <c r="BF29" s="146">
        <v>64</v>
      </c>
      <c r="BG29" s="146">
        <v>68</v>
      </c>
      <c r="BH29" s="146">
        <v>1898</v>
      </c>
      <c r="BI29" s="146">
        <v>1946</v>
      </c>
      <c r="BJ29" s="146">
        <v>3844</v>
      </c>
      <c r="BK29" s="146">
        <v>75</v>
      </c>
      <c r="BL29" s="146">
        <v>74</v>
      </c>
      <c r="BM29" s="146">
        <v>74</v>
      </c>
      <c r="BN29" s="146">
        <v>1898</v>
      </c>
      <c r="BO29" s="146">
        <v>1946</v>
      </c>
      <c r="BP29" s="146">
        <v>3844</v>
      </c>
      <c r="BQ29" s="146">
        <v>82</v>
      </c>
      <c r="BR29" s="146">
        <v>77</v>
      </c>
      <c r="BS29" s="146">
        <v>80</v>
      </c>
      <c r="BT29" s="146">
        <v>1898</v>
      </c>
      <c r="BU29" s="146">
        <v>1946</v>
      </c>
      <c r="BV29" s="146">
        <v>3844</v>
      </c>
    </row>
    <row r="30" spans="1:74" x14ac:dyDescent="0.4">
      <c r="A30" t="s">
        <v>498</v>
      </c>
      <c r="B30" s="146" t="s">
        <v>333</v>
      </c>
      <c r="C30" s="146">
        <v>84</v>
      </c>
      <c r="D30" s="146">
        <v>77</v>
      </c>
      <c r="E30" s="146">
        <v>80</v>
      </c>
      <c r="F30" s="146">
        <v>1573</v>
      </c>
      <c r="G30" s="146">
        <v>1653</v>
      </c>
      <c r="H30" s="146">
        <v>3226</v>
      </c>
      <c r="I30" s="146">
        <v>79</v>
      </c>
      <c r="J30" s="146">
        <v>65</v>
      </c>
      <c r="K30" s="146">
        <v>72</v>
      </c>
      <c r="L30" s="146">
        <v>1573</v>
      </c>
      <c r="M30" s="146">
        <v>1653</v>
      </c>
      <c r="N30" s="146">
        <v>3226</v>
      </c>
      <c r="O30" s="146">
        <v>80</v>
      </c>
      <c r="P30" s="146">
        <v>78</v>
      </c>
      <c r="Q30" s="146">
        <v>79</v>
      </c>
      <c r="R30" s="146">
        <v>1573</v>
      </c>
      <c r="S30" s="146">
        <v>1653</v>
      </c>
      <c r="T30" s="146">
        <v>3226</v>
      </c>
      <c r="U30" s="146">
        <v>90</v>
      </c>
      <c r="V30" s="146">
        <v>85</v>
      </c>
      <c r="W30" s="146">
        <v>88</v>
      </c>
      <c r="X30" s="146">
        <v>1573</v>
      </c>
      <c r="Y30" s="146">
        <v>1653</v>
      </c>
      <c r="Z30" s="146">
        <v>3226</v>
      </c>
      <c r="AA30" s="146">
        <v>82</v>
      </c>
      <c r="AB30" s="146">
        <v>76</v>
      </c>
      <c r="AC30" s="146">
        <v>79</v>
      </c>
      <c r="AD30" s="146">
        <v>276</v>
      </c>
      <c r="AE30" s="146">
        <v>305</v>
      </c>
      <c r="AF30" s="146">
        <v>581</v>
      </c>
      <c r="AG30" s="146">
        <v>78</v>
      </c>
      <c r="AH30" s="146">
        <v>67</v>
      </c>
      <c r="AI30" s="146">
        <v>72</v>
      </c>
      <c r="AJ30" s="146">
        <v>276</v>
      </c>
      <c r="AK30" s="146">
        <v>305</v>
      </c>
      <c r="AL30" s="146">
        <v>581</v>
      </c>
      <c r="AM30" s="146">
        <v>78</v>
      </c>
      <c r="AN30" s="146">
        <v>81</v>
      </c>
      <c r="AO30" s="146">
        <v>80</v>
      </c>
      <c r="AP30" s="146">
        <v>276</v>
      </c>
      <c r="AQ30" s="146">
        <v>305</v>
      </c>
      <c r="AR30" s="146">
        <v>581</v>
      </c>
      <c r="AS30" s="146">
        <v>83</v>
      </c>
      <c r="AT30" s="146">
        <v>83</v>
      </c>
      <c r="AU30" s="146">
        <v>83</v>
      </c>
      <c r="AV30" s="146">
        <v>276</v>
      </c>
      <c r="AW30" s="146">
        <v>305</v>
      </c>
      <c r="AX30" s="146">
        <v>581</v>
      </c>
      <c r="AY30" s="146">
        <v>84</v>
      </c>
      <c r="AZ30" s="146">
        <v>76</v>
      </c>
      <c r="BA30" s="146">
        <v>80</v>
      </c>
      <c r="BB30" s="146">
        <v>1862</v>
      </c>
      <c r="BC30" s="146">
        <v>1976</v>
      </c>
      <c r="BD30" s="146">
        <v>3838</v>
      </c>
      <c r="BE30" s="146">
        <v>79</v>
      </c>
      <c r="BF30" s="146">
        <v>65</v>
      </c>
      <c r="BG30" s="146">
        <v>72</v>
      </c>
      <c r="BH30" s="146">
        <v>1862</v>
      </c>
      <c r="BI30" s="146">
        <v>1976</v>
      </c>
      <c r="BJ30" s="146">
        <v>3838</v>
      </c>
      <c r="BK30" s="146">
        <v>79</v>
      </c>
      <c r="BL30" s="146">
        <v>79</v>
      </c>
      <c r="BM30" s="146">
        <v>79</v>
      </c>
      <c r="BN30" s="146">
        <v>1862</v>
      </c>
      <c r="BO30" s="146">
        <v>1976</v>
      </c>
      <c r="BP30" s="146">
        <v>3838</v>
      </c>
      <c r="BQ30" s="146">
        <v>89</v>
      </c>
      <c r="BR30" s="146">
        <v>85</v>
      </c>
      <c r="BS30" s="146">
        <v>87</v>
      </c>
      <c r="BT30" s="146">
        <v>1862</v>
      </c>
      <c r="BU30" s="146">
        <v>1976</v>
      </c>
      <c r="BV30" s="146">
        <v>3838</v>
      </c>
    </row>
    <row r="31" spans="1:74" x14ac:dyDescent="0.4">
      <c r="A31" t="s">
        <v>499</v>
      </c>
      <c r="B31" s="146" t="s">
        <v>334</v>
      </c>
      <c r="C31" s="146">
        <v>80</v>
      </c>
      <c r="D31" s="146">
        <v>74</v>
      </c>
      <c r="E31" s="146">
        <v>77</v>
      </c>
      <c r="F31" s="146">
        <v>1488</v>
      </c>
      <c r="G31" s="146">
        <v>1499</v>
      </c>
      <c r="H31" s="146">
        <v>2987</v>
      </c>
      <c r="I31" s="146">
        <v>75</v>
      </c>
      <c r="J31" s="146">
        <v>62</v>
      </c>
      <c r="K31" s="146">
        <v>68</v>
      </c>
      <c r="L31" s="146">
        <v>1488</v>
      </c>
      <c r="M31" s="146">
        <v>1499</v>
      </c>
      <c r="N31" s="146">
        <v>2987</v>
      </c>
      <c r="O31" s="146">
        <v>74</v>
      </c>
      <c r="P31" s="146">
        <v>73</v>
      </c>
      <c r="Q31" s="146">
        <v>74</v>
      </c>
      <c r="R31" s="146">
        <v>1488</v>
      </c>
      <c r="S31" s="146">
        <v>1499</v>
      </c>
      <c r="T31" s="146">
        <v>2987</v>
      </c>
      <c r="U31" s="146">
        <v>88</v>
      </c>
      <c r="V31" s="146">
        <v>82</v>
      </c>
      <c r="W31" s="146">
        <v>85</v>
      </c>
      <c r="X31" s="146">
        <v>1488</v>
      </c>
      <c r="Y31" s="146">
        <v>1499</v>
      </c>
      <c r="Z31" s="146">
        <v>2987</v>
      </c>
      <c r="AA31" s="146">
        <v>80</v>
      </c>
      <c r="AB31" s="146">
        <v>71</v>
      </c>
      <c r="AC31" s="146">
        <v>76</v>
      </c>
      <c r="AD31" s="146">
        <v>891</v>
      </c>
      <c r="AE31" s="146">
        <v>839</v>
      </c>
      <c r="AF31" s="146">
        <v>1730</v>
      </c>
      <c r="AG31" s="146">
        <v>77</v>
      </c>
      <c r="AH31" s="146">
        <v>63</v>
      </c>
      <c r="AI31" s="146">
        <v>70</v>
      </c>
      <c r="AJ31" s="146">
        <v>891</v>
      </c>
      <c r="AK31" s="146">
        <v>839</v>
      </c>
      <c r="AL31" s="146">
        <v>1730</v>
      </c>
      <c r="AM31" s="146">
        <v>78</v>
      </c>
      <c r="AN31" s="146">
        <v>74</v>
      </c>
      <c r="AO31" s="146">
        <v>76</v>
      </c>
      <c r="AP31" s="146">
        <v>891</v>
      </c>
      <c r="AQ31" s="146">
        <v>839</v>
      </c>
      <c r="AR31" s="146">
        <v>1730</v>
      </c>
      <c r="AS31" s="146">
        <v>83</v>
      </c>
      <c r="AT31" s="146">
        <v>77</v>
      </c>
      <c r="AU31" s="146">
        <v>80</v>
      </c>
      <c r="AV31" s="146">
        <v>891</v>
      </c>
      <c r="AW31" s="146">
        <v>839</v>
      </c>
      <c r="AX31" s="146">
        <v>1730</v>
      </c>
      <c r="AY31" s="146">
        <v>80</v>
      </c>
      <c r="AZ31" s="146">
        <v>73</v>
      </c>
      <c r="BA31" s="146">
        <v>76</v>
      </c>
      <c r="BB31" s="146">
        <v>2402</v>
      </c>
      <c r="BC31" s="146">
        <v>2351</v>
      </c>
      <c r="BD31" s="146">
        <v>4753</v>
      </c>
      <c r="BE31" s="146">
        <v>75</v>
      </c>
      <c r="BF31" s="146">
        <v>62</v>
      </c>
      <c r="BG31" s="146">
        <v>69</v>
      </c>
      <c r="BH31" s="146">
        <v>2402</v>
      </c>
      <c r="BI31" s="146">
        <v>2351</v>
      </c>
      <c r="BJ31" s="146">
        <v>4753</v>
      </c>
      <c r="BK31" s="146">
        <v>75</v>
      </c>
      <c r="BL31" s="146">
        <v>73</v>
      </c>
      <c r="BM31" s="146">
        <v>74</v>
      </c>
      <c r="BN31" s="146">
        <v>2402</v>
      </c>
      <c r="BO31" s="146">
        <v>2351</v>
      </c>
      <c r="BP31" s="146">
        <v>4753</v>
      </c>
      <c r="BQ31" s="146">
        <v>86</v>
      </c>
      <c r="BR31" s="146">
        <v>80</v>
      </c>
      <c r="BS31" s="146">
        <v>83</v>
      </c>
      <c r="BT31" s="146">
        <v>2402</v>
      </c>
      <c r="BU31" s="146">
        <v>2351</v>
      </c>
      <c r="BV31" s="146">
        <v>4753</v>
      </c>
    </row>
    <row r="32" spans="1:74" x14ac:dyDescent="0.4">
      <c r="A32" t="s">
        <v>500</v>
      </c>
      <c r="B32" s="146" t="s">
        <v>335</v>
      </c>
      <c r="C32" s="146">
        <v>82</v>
      </c>
      <c r="D32" s="146">
        <v>74</v>
      </c>
      <c r="E32" s="146">
        <v>78</v>
      </c>
      <c r="F32" s="146">
        <v>817</v>
      </c>
      <c r="G32" s="146">
        <v>847</v>
      </c>
      <c r="H32" s="146">
        <v>1664</v>
      </c>
      <c r="I32" s="146">
        <v>75</v>
      </c>
      <c r="J32" s="146">
        <v>60</v>
      </c>
      <c r="K32" s="146">
        <v>67</v>
      </c>
      <c r="L32" s="146">
        <v>817</v>
      </c>
      <c r="M32" s="146">
        <v>847</v>
      </c>
      <c r="N32" s="146">
        <v>1664</v>
      </c>
      <c r="O32" s="146">
        <v>75</v>
      </c>
      <c r="P32" s="146">
        <v>76</v>
      </c>
      <c r="Q32" s="146">
        <v>76</v>
      </c>
      <c r="R32" s="146">
        <v>817</v>
      </c>
      <c r="S32" s="146">
        <v>847</v>
      </c>
      <c r="T32" s="146">
        <v>1664</v>
      </c>
      <c r="U32" s="146">
        <v>86</v>
      </c>
      <c r="V32" s="146">
        <v>81</v>
      </c>
      <c r="W32" s="146">
        <v>83</v>
      </c>
      <c r="X32" s="146">
        <v>817</v>
      </c>
      <c r="Y32" s="146">
        <v>847</v>
      </c>
      <c r="Z32" s="146">
        <v>1664</v>
      </c>
      <c r="AA32" s="146">
        <v>72</v>
      </c>
      <c r="AB32" s="146">
        <v>64</v>
      </c>
      <c r="AC32" s="146">
        <v>68</v>
      </c>
      <c r="AD32" s="146">
        <v>1413</v>
      </c>
      <c r="AE32" s="146">
        <v>1421</v>
      </c>
      <c r="AF32" s="146">
        <v>2834</v>
      </c>
      <c r="AG32" s="146">
        <v>67</v>
      </c>
      <c r="AH32" s="146">
        <v>53</v>
      </c>
      <c r="AI32" s="146">
        <v>60</v>
      </c>
      <c r="AJ32" s="146">
        <v>1413</v>
      </c>
      <c r="AK32" s="146">
        <v>1421</v>
      </c>
      <c r="AL32" s="146">
        <v>2834</v>
      </c>
      <c r="AM32" s="146">
        <v>71</v>
      </c>
      <c r="AN32" s="146">
        <v>70</v>
      </c>
      <c r="AO32" s="146">
        <v>71</v>
      </c>
      <c r="AP32" s="146">
        <v>1413</v>
      </c>
      <c r="AQ32" s="146">
        <v>1421</v>
      </c>
      <c r="AR32" s="146">
        <v>2834</v>
      </c>
      <c r="AS32" s="146">
        <v>80</v>
      </c>
      <c r="AT32" s="146">
        <v>73</v>
      </c>
      <c r="AU32" s="146">
        <v>77</v>
      </c>
      <c r="AV32" s="146">
        <v>1413</v>
      </c>
      <c r="AW32" s="146">
        <v>1421</v>
      </c>
      <c r="AX32" s="146">
        <v>2834</v>
      </c>
      <c r="AY32" s="146">
        <v>75</v>
      </c>
      <c r="AZ32" s="146">
        <v>68</v>
      </c>
      <c r="BA32" s="146">
        <v>72</v>
      </c>
      <c r="BB32" s="146">
        <v>2250</v>
      </c>
      <c r="BC32" s="146">
        <v>2287</v>
      </c>
      <c r="BD32" s="146">
        <v>4537</v>
      </c>
      <c r="BE32" s="146">
        <v>69</v>
      </c>
      <c r="BF32" s="146">
        <v>55</v>
      </c>
      <c r="BG32" s="146">
        <v>62</v>
      </c>
      <c r="BH32" s="146">
        <v>2250</v>
      </c>
      <c r="BI32" s="146">
        <v>2287</v>
      </c>
      <c r="BJ32" s="146">
        <v>4537</v>
      </c>
      <c r="BK32" s="146">
        <v>72</v>
      </c>
      <c r="BL32" s="146">
        <v>72</v>
      </c>
      <c r="BM32" s="146">
        <v>72</v>
      </c>
      <c r="BN32" s="146">
        <v>2250</v>
      </c>
      <c r="BO32" s="146">
        <v>2287</v>
      </c>
      <c r="BP32" s="146">
        <v>4537</v>
      </c>
      <c r="BQ32" s="146">
        <v>82</v>
      </c>
      <c r="BR32" s="146">
        <v>76</v>
      </c>
      <c r="BS32" s="146">
        <v>79</v>
      </c>
      <c r="BT32" s="146">
        <v>2250</v>
      </c>
      <c r="BU32" s="146">
        <v>2287</v>
      </c>
      <c r="BV32" s="146">
        <v>4537</v>
      </c>
    </row>
    <row r="33" spans="1:74" x14ac:dyDescent="0.4">
      <c r="A33" t="s">
        <v>501</v>
      </c>
      <c r="B33" s="146" t="s">
        <v>336</v>
      </c>
      <c r="C33" s="146">
        <v>83</v>
      </c>
      <c r="D33" s="146">
        <v>75</v>
      </c>
      <c r="E33" s="146">
        <v>79</v>
      </c>
      <c r="F33" s="146">
        <v>1135</v>
      </c>
      <c r="G33" s="146">
        <v>1244</v>
      </c>
      <c r="H33" s="146">
        <v>2379</v>
      </c>
      <c r="I33" s="146">
        <v>76</v>
      </c>
      <c r="J33" s="146">
        <v>65</v>
      </c>
      <c r="K33" s="146">
        <v>70</v>
      </c>
      <c r="L33" s="146">
        <v>1135</v>
      </c>
      <c r="M33" s="146">
        <v>1244</v>
      </c>
      <c r="N33" s="146">
        <v>2379</v>
      </c>
      <c r="O33" s="146">
        <v>76</v>
      </c>
      <c r="P33" s="146">
        <v>75</v>
      </c>
      <c r="Q33" s="146">
        <v>76</v>
      </c>
      <c r="R33" s="146">
        <v>1135</v>
      </c>
      <c r="S33" s="146">
        <v>1244</v>
      </c>
      <c r="T33" s="146">
        <v>2379</v>
      </c>
      <c r="U33" s="146">
        <v>84</v>
      </c>
      <c r="V33" s="146">
        <v>80</v>
      </c>
      <c r="W33" s="146">
        <v>82</v>
      </c>
      <c r="X33" s="146">
        <v>1135</v>
      </c>
      <c r="Y33" s="146">
        <v>1244</v>
      </c>
      <c r="Z33" s="146">
        <v>2379</v>
      </c>
      <c r="AA33" s="146">
        <v>72</v>
      </c>
      <c r="AB33" s="146">
        <v>63</v>
      </c>
      <c r="AC33" s="146">
        <v>68</v>
      </c>
      <c r="AD33" s="146">
        <v>1075</v>
      </c>
      <c r="AE33" s="146">
        <v>1142</v>
      </c>
      <c r="AF33" s="146">
        <v>2217</v>
      </c>
      <c r="AG33" s="146">
        <v>68</v>
      </c>
      <c r="AH33" s="146">
        <v>56</v>
      </c>
      <c r="AI33" s="146">
        <v>61</v>
      </c>
      <c r="AJ33" s="146">
        <v>1075</v>
      </c>
      <c r="AK33" s="146">
        <v>1142</v>
      </c>
      <c r="AL33" s="146">
        <v>2217</v>
      </c>
      <c r="AM33" s="146">
        <v>71</v>
      </c>
      <c r="AN33" s="146">
        <v>67</v>
      </c>
      <c r="AO33" s="146">
        <v>69</v>
      </c>
      <c r="AP33" s="146">
        <v>1075</v>
      </c>
      <c r="AQ33" s="146">
        <v>1142</v>
      </c>
      <c r="AR33" s="146">
        <v>2217</v>
      </c>
      <c r="AS33" s="146">
        <v>76</v>
      </c>
      <c r="AT33" s="146">
        <v>68</v>
      </c>
      <c r="AU33" s="146">
        <v>72</v>
      </c>
      <c r="AV33" s="146">
        <v>1075</v>
      </c>
      <c r="AW33" s="146">
        <v>1142</v>
      </c>
      <c r="AX33" s="146">
        <v>2217</v>
      </c>
      <c r="AY33" s="146">
        <v>77</v>
      </c>
      <c r="AZ33" s="146">
        <v>69</v>
      </c>
      <c r="BA33" s="146">
        <v>73</v>
      </c>
      <c r="BB33" s="146">
        <v>2231</v>
      </c>
      <c r="BC33" s="146">
        <v>2407</v>
      </c>
      <c r="BD33" s="146">
        <v>4638</v>
      </c>
      <c r="BE33" s="146">
        <v>72</v>
      </c>
      <c r="BF33" s="146">
        <v>60</v>
      </c>
      <c r="BG33" s="146">
        <v>66</v>
      </c>
      <c r="BH33" s="146">
        <v>2231</v>
      </c>
      <c r="BI33" s="146">
        <v>2407</v>
      </c>
      <c r="BJ33" s="146">
        <v>4638</v>
      </c>
      <c r="BK33" s="146">
        <v>73</v>
      </c>
      <c r="BL33" s="146">
        <v>71</v>
      </c>
      <c r="BM33" s="146">
        <v>72</v>
      </c>
      <c r="BN33" s="146">
        <v>2231</v>
      </c>
      <c r="BO33" s="146">
        <v>2407</v>
      </c>
      <c r="BP33" s="146">
        <v>4638</v>
      </c>
      <c r="BQ33" s="146">
        <v>80</v>
      </c>
      <c r="BR33" s="146">
        <v>74</v>
      </c>
      <c r="BS33" s="146">
        <v>77</v>
      </c>
      <c r="BT33" s="146">
        <v>2231</v>
      </c>
      <c r="BU33" s="146">
        <v>2407</v>
      </c>
      <c r="BV33" s="146">
        <v>4638</v>
      </c>
    </row>
    <row r="34" spans="1:74" x14ac:dyDescent="0.4">
      <c r="A34" t="s">
        <v>483</v>
      </c>
      <c r="B34" s="146" t="s">
        <v>318</v>
      </c>
      <c r="C34" s="146">
        <v>86</v>
      </c>
      <c r="D34" s="146">
        <v>77</v>
      </c>
      <c r="E34" s="146">
        <v>82</v>
      </c>
      <c r="F34" s="146">
        <v>701</v>
      </c>
      <c r="G34" s="146">
        <v>668</v>
      </c>
      <c r="H34" s="146">
        <v>1369</v>
      </c>
      <c r="I34" s="146">
        <v>84</v>
      </c>
      <c r="J34" s="146">
        <v>70</v>
      </c>
      <c r="K34" s="146">
        <v>77</v>
      </c>
      <c r="L34" s="146">
        <v>701</v>
      </c>
      <c r="M34" s="146">
        <v>668</v>
      </c>
      <c r="N34" s="146">
        <v>1369</v>
      </c>
      <c r="O34" s="146">
        <v>81</v>
      </c>
      <c r="P34" s="146">
        <v>79</v>
      </c>
      <c r="Q34" s="146">
        <v>80</v>
      </c>
      <c r="R34" s="146">
        <v>701</v>
      </c>
      <c r="S34" s="146">
        <v>668</v>
      </c>
      <c r="T34" s="146">
        <v>1369</v>
      </c>
      <c r="U34" s="146">
        <v>90</v>
      </c>
      <c r="V34" s="146">
        <v>85</v>
      </c>
      <c r="W34" s="146">
        <v>88</v>
      </c>
      <c r="X34" s="146">
        <v>701</v>
      </c>
      <c r="Y34" s="146">
        <v>668</v>
      </c>
      <c r="Z34" s="146">
        <v>1369</v>
      </c>
      <c r="AA34" s="146">
        <v>79</v>
      </c>
      <c r="AB34" s="146">
        <v>72</v>
      </c>
      <c r="AC34" s="146">
        <v>75</v>
      </c>
      <c r="AD34" s="146">
        <v>871</v>
      </c>
      <c r="AE34" s="146">
        <v>856</v>
      </c>
      <c r="AF34" s="146">
        <v>1727</v>
      </c>
      <c r="AG34" s="146">
        <v>77</v>
      </c>
      <c r="AH34" s="146">
        <v>69</v>
      </c>
      <c r="AI34" s="146">
        <v>73</v>
      </c>
      <c r="AJ34" s="146">
        <v>871</v>
      </c>
      <c r="AK34" s="146">
        <v>856</v>
      </c>
      <c r="AL34" s="146">
        <v>1727</v>
      </c>
      <c r="AM34" s="146">
        <v>79</v>
      </c>
      <c r="AN34" s="146">
        <v>78</v>
      </c>
      <c r="AO34" s="146">
        <v>78</v>
      </c>
      <c r="AP34" s="146">
        <v>871</v>
      </c>
      <c r="AQ34" s="146">
        <v>856</v>
      </c>
      <c r="AR34" s="146">
        <v>1727</v>
      </c>
      <c r="AS34" s="146">
        <v>83</v>
      </c>
      <c r="AT34" s="146">
        <v>79</v>
      </c>
      <c r="AU34" s="146">
        <v>81</v>
      </c>
      <c r="AV34" s="146">
        <v>871</v>
      </c>
      <c r="AW34" s="146">
        <v>856</v>
      </c>
      <c r="AX34" s="146">
        <v>1727</v>
      </c>
      <c r="AY34" s="146">
        <v>81</v>
      </c>
      <c r="AZ34" s="146">
        <v>74</v>
      </c>
      <c r="BA34" s="146">
        <v>78</v>
      </c>
      <c r="BB34" s="146">
        <v>1593</v>
      </c>
      <c r="BC34" s="146">
        <v>1545</v>
      </c>
      <c r="BD34" s="146">
        <v>3138</v>
      </c>
      <c r="BE34" s="146">
        <v>80</v>
      </c>
      <c r="BF34" s="146">
        <v>69</v>
      </c>
      <c r="BG34" s="146">
        <v>74</v>
      </c>
      <c r="BH34" s="146">
        <v>1593</v>
      </c>
      <c r="BI34" s="146">
        <v>1545</v>
      </c>
      <c r="BJ34" s="146">
        <v>3138</v>
      </c>
      <c r="BK34" s="146">
        <v>79</v>
      </c>
      <c r="BL34" s="146">
        <v>78</v>
      </c>
      <c r="BM34" s="146">
        <v>78</v>
      </c>
      <c r="BN34" s="146">
        <v>1593</v>
      </c>
      <c r="BO34" s="146">
        <v>1545</v>
      </c>
      <c r="BP34" s="146">
        <v>3138</v>
      </c>
      <c r="BQ34" s="146">
        <v>86</v>
      </c>
      <c r="BR34" s="146">
        <v>81</v>
      </c>
      <c r="BS34" s="146">
        <v>83</v>
      </c>
      <c r="BT34" s="146">
        <v>1593</v>
      </c>
      <c r="BU34" s="146">
        <v>1545</v>
      </c>
      <c r="BV34" s="146">
        <v>3138</v>
      </c>
    </row>
    <row r="35" spans="1:74" x14ac:dyDescent="0.4">
      <c r="A35" t="s">
        <v>503</v>
      </c>
      <c r="B35" s="146" t="s">
        <v>338</v>
      </c>
      <c r="C35" s="146">
        <v>87</v>
      </c>
      <c r="D35" s="146">
        <v>75</v>
      </c>
      <c r="E35" s="146">
        <v>81</v>
      </c>
      <c r="F35" s="146">
        <v>498</v>
      </c>
      <c r="G35" s="146">
        <v>536</v>
      </c>
      <c r="H35" s="146">
        <v>1034</v>
      </c>
      <c r="I35" s="146">
        <v>83</v>
      </c>
      <c r="J35" s="146">
        <v>65</v>
      </c>
      <c r="K35" s="146">
        <v>74</v>
      </c>
      <c r="L35" s="146">
        <v>498</v>
      </c>
      <c r="M35" s="146">
        <v>536</v>
      </c>
      <c r="N35" s="146">
        <v>1034</v>
      </c>
      <c r="O35" s="146">
        <v>81</v>
      </c>
      <c r="P35" s="146">
        <v>75</v>
      </c>
      <c r="Q35" s="146">
        <v>78</v>
      </c>
      <c r="R35" s="146">
        <v>498</v>
      </c>
      <c r="S35" s="146">
        <v>536</v>
      </c>
      <c r="T35" s="146">
        <v>1034</v>
      </c>
      <c r="U35" s="146">
        <v>92</v>
      </c>
      <c r="V35" s="146">
        <v>85</v>
      </c>
      <c r="W35" s="146">
        <v>88</v>
      </c>
      <c r="X35" s="146">
        <v>498</v>
      </c>
      <c r="Y35" s="146">
        <v>536</v>
      </c>
      <c r="Z35" s="146">
        <v>1034</v>
      </c>
      <c r="AA35" s="146">
        <v>80</v>
      </c>
      <c r="AB35" s="146">
        <v>70</v>
      </c>
      <c r="AC35" s="146">
        <v>75</v>
      </c>
      <c r="AD35" s="146">
        <v>984</v>
      </c>
      <c r="AE35" s="146">
        <v>1034</v>
      </c>
      <c r="AF35" s="146">
        <v>2018</v>
      </c>
      <c r="AG35" s="146">
        <v>78</v>
      </c>
      <c r="AH35" s="146">
        <v>63</v>
      </c>
      <c r="AI35" s="146">
        <v>70</v>
      </c>
      <c r="AJ35" s="146">
        <v>984</v>
      </c>
      <c r="AK35" s="146">
        <v>1034</v>
      </c>
      <c r="AL35" s="146">
        <v>2018</v>
      </c>
      <c r="AM35" s="146">
        <v>79</v>
      </c>
      <c r="AN35" s="146">
        <v>76</v>
      </c>
      <c r="AO35" s="146">
        <v>78</v>
      </c>
      <c r="AP35" s="146">
        <v>984</v>
      </c>
      <c r="AQ35" s="146">
        <v>1034</v>
      </c>
      <c r="AR35" s="146">
        <v>2018</v>
      </c>
      <c r="AS35" s="146">
        <v>89</v>
      </c>
      <c r="AT35" s="146">
        <v>79</v>
      </c>
      <c r="AU35" s="146">
        <v>84</v>
      </c>
      <c r="AV35" s="146">
        <v>984</v>
      </c>
      <c r="AW35" s="146">
        <v>1034</v>
      </c>
      <c r="AX35" s="146">
        <v>2018</v>
      </c>
      <c r="AY35" s="146">
        <v>83</v>
      </c>
      <c r="AZ35" s="146">
        <v>72</v>
      </c>
      <c r="BA35" s="146">
        <v>77</v>
      </c>
      <c r="BB35" s="146">
        <v>1495</v>
      </c>
      <c r="BC35" s="146">
        <v>1579</v>
      </c>
      <c r="BD35" s="146">
        <v>3074</v>
      </c>
      <c r="BE35" s="146">
        <v>79</v>
      </c>
      <c r="BF35" s="146">
        <v>63</v>
      </c>
      <c r="BG35" s="146">
        <v>71</v>
      </c>
      <c r="BH35" s="146">
        <v>1495</v>
      </c>
      <c r="BI35" s="146">
        <v>1579</v>
      </c>
      <c r="BJ35" s="146">
        <v>3074</v>
      </c>
      <c r="BK35" s="146">
        <v>80</v>
      </c>
      <c r="BL35" s="146">
        <v>75</v>
      </c>
      <c r="BM35" s="146">
        <v>77</v>
      </c>
      <c r="BN35" s="146">
        <v>1495</v>
      </c>
      <c r="BO35" s="146">
        <v>1579</v>
      </c>
      <c r="BP35" s="146">
        <v>3074</v>
      </c>
      <c r="BQ35" s="146">
        <v>89</v>
      </c>
      <c r="BR35" s="146">
        <v>81</v>
      </c>
      <c r="BS35" s="146">
        <v>85</v>
      </c>
      <c r="BT35" s="146">
        <v>1495</v>
      </c>
      <c r="BU35" s="146">
        <v>1579</v>
      </c>
      <c r="BV35" s="146">
        <v>3074</v>
      </c>
    </row>
    <row r="36" spans="1:74" x14ac:dyDescent="0.4">
      <c r="A36" t="s">
        <v>504</v>
      </c>
      <c r="B36" s="146" t="s">
        <v>339</v>
      </c>
      <c r="C36" s="146">
        <v>83</v>
      </c>
      <c r="D36" s="146">
        <v>72</v>
      </c>
      <c r="E36" s="146">
        <v>77</v>
      </c>
      <c r="F36" s="146">
        <v>1258</v>
      </c>
      <c r="G36" s="146">
        <v>1330</v>
      </c>
      <c r="H36" s="146">
        <v>2588</v>
      </c>
      <c r="I36" s="146">
        <v>78</v>
      </c>
      <c r="J36" s="146">
        <v>63</v>
      </c>
      <c r="K36" s="146">
        <v>70</v>
      </c>
      <c r="L36" s="146">
        <v>1258</v>
      </c>
      <c r="M36" s="146">
        <v>1330</v>
      </c>
      <c r="N36" s="146">
        <v>2588</v>
      </c>
      <c r="O36" s="146">
        <v>78</v>
      </c>
      <c r="P36" s="146">
        <v>76</v>
      </c>
      <c r="Q36" s="146">
        <v>77</v>
      </c>
      <c r="R36" s="146">
        <v>1258</v>
      </c>
      <c r="S36" s="146">
        <v>1330</v>
      </c>
      <c r="T36" s="146">
        <v>2588</v>
      </c>
      <c r="U36" s="146">
        <v>90</v>
      </c>
      <c r="V36" s="146">
        <v>85</v>
      </c>
      <c r="W36" s="146">
        <v>87</v>
      </c>
      <c r="X36" s="146">
        <v>1258</v>
      </c>
      <c r="Y36" s="146">
        <v>1330</v>
      </c>
      <c r="Z36" s="146">
        <v>2588</v>
      </c>
      <c r="AA36" s="146">
        <v>81</v>
      </c>
      <c r="AB36" s="146">
        <v>72</v>
      </c>
      <c r="AC36" s="146">
        <v>77</v>
      </c>
      <c r="AD36" s="146">
        <v>266</v>
      </c>
      <c r="AE36" s="146">
        <v>285</v>
      </c>
      <c r="AF36" s="146">
        <v>551</v>
      </c>
      <c r="AG36" s="146">
        <v>81</v>
      </c>
      <c r="AH36" s="146">
        <v>64</v>
      </c>
      <c r="AI36" s="146">
        <v>72</v>
      </c>
      <c r="AJ36" s="146">
        <v>266</v>
      </c>
      <c r="AK36" s="146">
        <v>285</v>
      </c>
      <c r="AL36" s="146">
        <v>551</v>
      </c>
      <c r="AM36" s="146">
        <v>79</v>
      </c>
      <c r="AN36" s="146">
        <v>75</v>
      </c>
      <c r="AO36" s="146">
        <v>77</v>
      </c>
      <c r="AP36" s="146">
        <v>266</v>
      </c>
      <c r="AQ36" s="146">
        <v>285</v>
      </c>
      <c r="AR36" s="146">
        <v>551</v>
      </c>
      <c r="AS36" s="146">
        <v>86</v>
      </c>
      <c r="AT36" s="146">
        <v>80</v>
      </c>
      <c r="AU36" s="146">
        <v>83</v>
      </c>
      <c r="AV36" s="146">
        <v>266</v>
      </c>
      <c r="AW36" s="146">
        <v>285</v>
      </c>
      <c r="AX36" s="146">
        <v>551</v>
      </c>
      <c r="AY36" s="146">
        <v>82</v>
      </c>
      <c r="AZ36" s="146">
        <v>72</v>
      </c>
      <c r="BA36" s="146">
        <v>77</v>
      </c>
      <c r="BB36" s="146">
        <v>1529</v>
      </c>
      <c r="BC36" s="146">
        <v>1630</v>
      </c>
      <c r="BD36" s="146">
        <v>3159</v>
      </c>
      <c r="BE36" s="146">
        <v>78</v>
      </c>
      <c r="BF36" s="146">
        <v>63</v>
      </c>
      <c r="BG36" s="146">
        <v>70</v>
      </c>
      <c r="BH36" s="146">
        <v>1529</v>
      </c>
      <c r="BI36" s="146">
        <v>1630</v>
      </c>
      <c r="BJ36" s="146">
        <v>3159</v>
      </c>
      <c r="BK36" s="146">
        <v>78</v>
      </c>
      <c r="BL36" s="146">
        <v>76</v>
      </c>
      <c r="BM36" s="146">
        <v>77</v>
      </c>
      <c r="BN36" s="146">
        <v>1529</v>
      </c>
      <c r="BO36" s="146">
        <v>1630</v>
      </c>
      <c r="BP36" s="146">
        <v>3159</v>
      </c>
      <c r="BQ36" s="146">
        <v>89</v>
      </c>
      <c r="BR36" s="146">
        <v>84</v>
      </c>
      <c r="BS36" s="146">
        <v>86</v>
      </c>
      <c r="BT36" s="146">
        <v>1529</v>
      </c>
      <c r="BU36" s="146">
        <v>1630</v>
      </c>
      <c r="BV36" s="146">
        <v>3159</v>
      </c>
    </row>
    <row r="37" spans="1:74" x14ac:dyDescent="0.4">
      <c r="A37" t="s">
        <v>505</v>
      </c>
      <c r="B37" s="146" t="s">
        <v>340</v>
      </c>
      <c r="C37" s="146">
        <v>80</v>
      </c>
      <c r="D37" s="146">
        <v>70</v>
      </c>
      <c r="E37" s="146">
        <v>75</v>
      </c>
      <c r="F37" s="146">
        <v>1038</v>
      </c>
      <c r="G37" s="146">
        <v>1073</v>
      </c>
      <c r="H37" s="146">
        <v>2111</v>
      </c>
      <c r="I37" s="146">
        <v>73</v>
      </c>
      <c r="J37" s="146">
        <v>57</v>
      </c>
      <c r="K37" s="146">
        <v>65</v>
      </c>
      <c r="L37" s="146">
        <v>1038</v>
      </c>
      <c r="M37" s="146">
        <v>1073</v>
      </c>
      <c r="N37" s="146">
        <v>2111</v>
      </c>
      <c r="O37" s="146">
        <v>75</v>
      </c>
      <c r="P37" s="146">
        <v>73</v>
      </c>
      <c r="Q37" s="146">
        <v>74</v>
      </c>
      <c r="R37" s="146">
        <v>1038</v>
      </c>
      <c r="S37" s="146">
        <v>1073</v>
      </c>
      <c r="T37" s="146">
        <v>2111</v>
      </c>
      <c r="U37" s="146">
        <v>85</v>
      </c>
      <c r="V37" s="146">
        <v>80</v>
      </c>
      <c r="W37" s="146">
        <v>83</v>
      </c>
      <c r="X37" s="146">
        <v>1038</v>
      </c>
      <c r="Y37" s="146">
        <v>1073</v>
      </c>
      <c r="Z37" s="146">
        <v>2111</v>
      </c>
      <c r="AA37" s="146">
        <v>81</v>
      </c>
      <c r="AB37" s="146">
        <v>70</v>
      </c>
      <c r="AC37" s="146">
        <v>75</v>
      </c>
      <c r="AD37" s="146">
        <v>978</v>
      </c>
      <c r="AE37" s="146">
        <v>1043</v>
      </c>
      <c r="AF37" s="146">
        <v>2021</v>
      </c>
      <c r="AG37" s="146">
        <v>75</v>
      </c>
      <c r="AH37" s="146">
        <v>62</v>
      </c>
      <c r="AI37" s="146">
        <v>68</v>
      </c>
      <c r="AJ37" s="146">
        <v>978</v>
      </c>
      <c r="AK37" s="146">
        <v>1043</v>
      </c>
      <c r="AL37" s="146">
        <v>2021</v>
      </c>
      <c r="AM37" s="146">
        <v>80</v>
      </c>
      <c r="AN37" s="146">
        <v>74</v>
      </c>
      <c r="AO37" s="146">
        <v>77</v>
      </c>
      <c r="AP37" s="146">
        <v>978</v>
      </c>
      <c r="AQ37" s="146">
        <v>1043</v>
      </c>
      <c r="AR37" s="146">
        <v>2021</v>
      </c>
      <c r="AS37" s="146">
        <v>83</v>
      </c>
      <c r="AT37" s="146">
        <v>78</v>
      </c>
      <c r="AU37" s="146">
        <v>80</v>
      </c>
      <c r="AV37" s="146">
        <v>978</v>
      </c>
      <c r="AW37" s="146">
        <v>1043</v>
      </c>
      <c r="AX37" s="146">
        <v>2021</v>
      </c>
      <c r="AY37" s="146">
        <v>80</v>
      </c>
      <c r="AZ37" s="146">
        <v>70</v>
      </c>
      <c r="BA37" s="146">
        <v>75</v>
      </c>
      <c r="BB37" s="146">
        <v>2040</v>
      </c>
      <c r="BC37" s="146">
        <v>2138</v>
      </c>
      <c r="BD37" s="146">
        <v>4178</v>
      </c>
      <c r="BE37" s="146">
        <v>74</v>
      </c>
      <c r="BF37" s="146">
        <v>59</v>
      </c>
      <c r="BG37" s="146">
        <v>66</v>
      </c>
      <c r="BH37" s="146">
        <v>2040</v>
      </c>
      <c r="BI37" s="146">
        <v>2138</v>
      </c>
      <c r="BJ37" s="146">
        <v>4178</v>
      </c>
      <c r="BK37" s="146">
        <v>77</v>
      </c>
      <c r="BL37" s="146">
        <v>74</v>
      </c>
      <c r="BM37" s="146">
        <v>75</v>
      </c>
      <c r="BN37" s="146">
        <v>2040</v>
      </c>
      <c r="BO37" s="146">
        <v>2138</v>
      </c>
      <c r="BP37" s="146">
        <v>4178</v>
      </c>
      <c r="BQ37" s="146">
        <v>84</v>
      </c>
      <c r="BR37" s="146">
        <v>78</v>
      </c>
      <c r="BS37" s="146">
        <v>81</v>
      </c>
      <c r="BT37" s="146">
        <v>2040</v>
      </c>
      <c r="BU37" s="146">
        <v>2138</v>
      </c>
      <c r="BV37" s="146">
        <v>4178</v>
      </c>
    </row>
    <row r="38" spans="1:74" x14ac:dyDescent="0.4">
      <c r="A38" t="s">
        <v>506</v>
      </c>
      <c r="B38" s="146" t="s">
        <v>341</v>
      </c>
      <c r="C38" s="146">
        <v>82</v>
      </c>
      <c r="D38" s="146">
        <v>74</v>
      </c>
      <c r="E38" s="146">
        <v>78</v>
      </c>
      <c r="F38" s="146">
        <v>574</v>
      </c>
      <c r="G38" s="146">
        <v>606</v>
      </c>
      <c r="H38" s="146">
        <v>1180</v>
      </c>
      <c r="I38" s="146">
        <v>76</v>
      </c>
      <c r="J38" s="146">
        <v>65</v>
      </c>
      <c r="K38" s="146">
        <v>71</v>
      </c>
      <c r="L38" s="146">
        <v>574</v>
      </c>
      <c r="M38" s="146">
        <v>606</v>
      </c>
      <c r="N38" s="146">
        <v>1180</v>
      </c>
      <c r="O38" s="146">
        <v>76</v>
      </c>
      <c r="P38" s="146">
        <v>75</v>
      </c>
      <c r="Q38" s="146">
        <v>75</v>
      </c>
      <c r="R38" s="146">
        <v>574</v>
      </c>
      <c r="S38" s="146">
        <v>606</v>
      </c>
      <c r="T38" s="146">
        <v>1180</v>
      </c>
      <c r="U38" s="146">
        <v>89</v>
      </c>
      <c r="V38" s="146">
        <v>83</v>
      </c>
      <c r="W38" s="146">
        <v>86</v>
      </c>
      <c r="X38" s="146">
        <v>574</v>
      </c>
      <c r="Y38" s="146">
        <v>606</v>
      </c>
      <c r="Z38" s="146">
        <v>1180</v>
      </c>
      <c r="AA38" s="146">
        <v>83</v>
      </c>
      <c r="AB38" s="146">
        <v>79</v>
      </c>
      <c r="AC38" s="146">
        <v>81</v>
      </c>
      <c r="AD38" s="146">
        <v>1028</v>
      </c>
      <c r="AE38" s="146">
        <v>1103</v>
      </c>
      <c r="AF38" s="146">
        <v>2131</v>
      </c>
      <c r="AG38" s="146">
        <v>82</v>
      </c>
      <c r="AH38" s="146">
        <v>72</v>
      </c>
      <c r="AI38" s="146">
        <v>77</v>
      </c>
      <c r="AJ38" s="146">
        <v>1028</v>
      </c>
      <c r="AK38" s="146">
        <v>1103</v>
      </c>
      <c r="AL38" s="146">
        <v>2131</v>
      </c>
      <c r="AM38" s="146">
        <v>82</v>
      </c>
      <c r="AN38" s="146">
        <v>82</v>
      </c>
      <c r="AO38" s="146">
        <v>82</v>
      </c>
      <c r="AP38" s="146">
        <v>1028</v>
      </c>
      <c r="AQ38" s="146">
        <v>1103</v>
      </c>
      <c r="AR38" s="146">
        <v>2131</v>
      </c>
      <c r="AS38" s="146">
        <v>89</v>
      </c>
      <c r="AT38" s="146">
        <v>86</v>
      </c>
      <c r="AU38" s="146">
        <v>87</v>
      </c>
      <c r="AV38" s="146">
        <v>1028</v>
      </c>
      <c r="AW38" s="146">
        <v>1103</v>
      </c>
      <c r="AX38" s="146">
        <v>2131</v>
      </c>
      <c r="AY38" s="146">
        <v>82</v>
      </c>
      <c r="AZ38" s="146">
        <v>77</v>
      </c>
      <c r="BA38" s="146">
        <v>79</v>
      </c>
      <c r="BB38" s="146">
        <v>1626</v>
      </c>
      <c r="BC38" s="146">
        <v>1733</v>
      </c>
      <c r="BD38" s="146">
        <v>3359</v>
      </c>
      <c r="BE38" s="146">
        <v>79</v>
      </c>
      <c r="BF38" s="146">
        <v>69</v>
      </c>
      <c r="BG38" s="146">
        <v>74</v>
      </c>
      <c r="BH38" s="146">
        <v>1626</v>
      </c>
      <c r="BI38" s="146">
        <v>1733</v>
      </c>
      <c r="BJ38" s="146">
        <v>3359</v>
      </c>
      <c r="BK38" s="146">
        <v>79</v>
      </c>
      <c r="BL38" s="146">
        <v>79</v>
      </c>
      <c r="BM38" s="146">
        <v>79</v>
      </c>
      <c r="BN38" s="146">
        <v>1626</v>
      </c>
      <c r="BO38" s="146">
        <v>1733</v>
      </c>
      <c r="BP38" s="146">
        <v>3359</v>
      </c>
      <c r="BQ38" s="146">
        <v>88</v>
      </c>
      <c r="BR38" s="146">
        <v>84</v>
      </c>
      <c r="BS38" s="146">
        <v>86</v>
      </c>
      <c r="BT38" s="146">
        <v>1626</v>
      </c>
      <c r="BU38" s="146">
        <v>1733</v>
      </c>
      <c r="BV38" s="146">
        <v>3359</v>
      </c>
    </row>
    <row r="39" spans="1:74" x14ac:dyDescent="0.4">
      <c r="A39" t="s">
        <v>507</v>
      </c>
      <c r="B39" s="146" t="s">
        <v>342</v>
      </c>
      <c r="C39" s="146">
        <v>82</v>
      </c>
      <c r="D39" s="146">
        <v>72</v>
      </c>
      <c r="E39" s="146">
        <v>77</v>
      </c>
      <c r="F39" s="146">
        <v>623</v>
      </c>
      <c r="G39" s="146">
        <v>641</v>
      </c>
      <c r="H39" s="146">
        <v>1264</v>
      </c>
      <c r="I39" s="146">
        <v>73</v>
      </c>
      <c r="J39" s="146">
        <v>57</v>
      </c>
      <c r="K39" s="146">
        <v>65</v>
      </c>
      <c r="L39" s="146">
        <v>623</v>
      </c>
      <c r="M39" s="146">
        <v>641</v>
      </c>
      <c r="N39" s="146">
        <v>1264</v>
      </c>
      <c r="O39" s="146">
        <v>74</v>
      </c>
      <c r="P39" s="146">
        <v>75</v>
      </c>
      <c r="Q39" s="146">
        <v>75</v>
      </c>
      <c r="R39" s="146">
        <v>623</v>
      </c>
      <c r="S39" s="146">
        <v>641</v>
      </c>
      <c r="T39" s="146">
        <v>1264</v>
      </c>
      <c r="U39" s="146">
        <v>90</v>
      </c>
      <c r="V39" s="146">
        <v>85</v>
      </c>
      <c r="W39" s="146">
        <v>87</v>
      </c>
      <c r="X39" s="146">
        <v>623</v>
      </c>
      <c r="Y39" s="146">
        <v>641</v>
      </c>
      <c r="Z39" s="146">
        <v>1264</v>
      </c>
      <c r="AA39" s="146">
        <v>75</v>
      </c>
      <c r="AB39" s="146">
        <v>73</v>
      </c>
      <c r="AC39" s="146">
        <v>74</v>
      </c>
      <c r="AD39" s="146">
        <v>383</v>
      </c>
      <c r="AE39" s="146">
        <v>349</v>
      </c>
      <c r="AF39" s="146">
        <v>732</v>
      </c>
      <c r="AG39" s="146">
        <v>69</v>
      </c>
      <c r="AH39" s="146">
        <v>63</v>
      </c>
      <c r="AI39" s="146">
        <v>66</v>
      </c>
      <c r="AJ39" s="146">
        <v>383</v>
      </c>
      <c r="AK39" s="146">
        <v>349</v>
      </c>
      <c r="AL39" s="146">
        <v>732</v>
      </c>
      <c r="AM39" s="146">
        <v>72</v>
      </c>
      <c r="AN39" s="146">
        <v>78</v>
      </c>
      <c r="AO39" s="146">
        <v>75</v>
      </c>
      <c r="AP39" s="146">
        <v>383</v>
      </c>
      <c r="AQ39" s="146">
        <v>349</v>
      </c>
      <c r="AR39" s="146">
        <v>732</v>
      </c>
      <c r="AS39" s="146">
        <v>81</v>
      </c>
      <c r="AT39" s="146">
        <v>83</v>
      </c>
      <c r="AU39" s="146">
        <v>82</v>
      </c>
      <c r="AV39" s="146">
        <v>383</v>
      </c>
      <c r="AW39" s="146">
        <v>349</v>
      </c>
      <c r="AX39" s="146">
        <v>732</v>
      </c>
      <c r="AY39" s="146">
        <v>79</v>
      </c>
      <c r="AZ39" s="146">
        <v>72</v>
      </c>
      <c r="BA39" s="146">
        <v>76</v>
      </c>
      <c r="BB39" s="146">
        <v>1009</v>
      </c>
      <c r="BC39" s="146">
        <v>995</v>
      </c>
      <c r="BD39" s="146">
        <v>2004</v>
      </c>
      <c r="BE39" s="146">
        <v>71</v>
      </c>
      <c r="BF39" s="146">
        <v>59</v>
      </c>
      <c r="BG39" s="146">
        <v>65</v>
      </c>
      <c r="BH39" s="146">
        <v>1009</v>
      </c>
      <c r="BI39" s="146">
        <v>995</v>
      </c>
      <c r="BJ39" s="146">
        <v>2004</v>
      </c>
      <c r="BK39" s="146">
        <v>74</v>
      </c>
      <c r="BL39" s="146">
        <v>76</v>
      </c>
      <c r="BM39" s="146">
        <v>75</v>
      </c>
      <c r="BN39" s="146">
        <v>1009</v>
      </c>
      <c r="BO39" s="146">
        <v>995</v>
      </c>
      <c r="BP39" s="146">
        <v>2004</v>
      </c>
      <c r="BQ39" s="146">
        <v>87</v>
      </c>
      <c r="BR39" s="146">
        <v>84</v>
      </c>
      <c r="BS39" s="146">
        <v>85</v>
      </c>
      <c r="BT39" s="146">
        <v>1009</v>
      </c>
      <c r="BU39" s="146">
        <v>995</v>
      </c>
      <c r="BV39" s="146">
        <v>2004</v>
      </c>
    </row>
    <row r="40" spans="1:74" x14ac:dyDescent="0.4">
      <c r="A40" t="s">
        <v>508</v>
      </c>
      <c r="B40" s="146" t="s">
        <v>343</v>
      </c>
      <c r="C40" s="146">
        <v>80</v>
      </c>
      <c r="D40" s="146">
        <v>70</v>
      </c>
      <c r="E40" s="146">
        <v>75</v>
      </c>
      <c r="F40" s="146">
        <v>660</v>
      </c>
      <c r="G40" s="146">
        <v>671</v>
      </c>
      <c r="H40" s="146">
        <v>1331</v>
      </c>
      <c r="I40" s="146">
        <v>71</v>
      </c>
      <c r="J40" s="146">
        <v>55</v>
      </c>
      <c r="K40" s="146">
        <v>63</v>
      </c>
      <c r="L40" s="146">
        <v>660</v>
      </c>
      <c r="M40" s="146">
        <v>671</v>
      </c>
      <c r="N40" s="146">
        <v>1331</v>
      </c>
      <c r="O40" s="146">
        <v>72</v>
      </c>
      <c r="P40" s="146">
        <v>71</v>
      </c>
      <c r="Q40" s="146">
        <v>72</v>
      </c>
      <c r="R40" s="146">
        <v>660</v>
      </c>
      <c r="S40" s="146">
        <v>671</v>
      </c>
      <c r="T40" s="146">
        <v>1331</v>
      </c>
      <c r="U40" s="146">
        <v>89</v>
      </c>
      <c r="V40" s="146">
        <v>84</v>
      </c>
      <c r="W40" s="146">
        <v>87</v>
      </c>
      <c r="X40" s="146">
        <v>660</v>
      </c>
      <c r="Y40" s="146">
        <v>671</v>
      </c>
      <c r="Z40" s="146">
        <v>1331</v>
      </c>
      <c r="AA40" s="146">
        <v>76</v>
      </c>
      <c r="AB40" s="146">
        <v>72</v>
      </c>
      <c r="AC40" s="146">
        <v>74</v>
      </c>
      <c r="AD40" s="146">
        <v>583</v>
      </c>
      <c r="AE40" s="146">
        <v>558</v>
      </c>
      <c r="AF40" s="146">
        <v>1141</v>
      </c>
      <c r="AG40" s="146">
        <v>70</v>
      </c>
      <c r="AH40" s="146">
        <v>61</v>
      </c>
      <c r="AI40" s="146">
        <v>66</v>
      </c>
      <c r="AJ40" s="146">
        <v>583</v>
      </c>
      <c r="AK40" s="146">
        <v>558</v>
      </c>
      <c r="AL40" s="146">
        <v>1141</v>
      </c>
      <c r="AM40" s="146">
        <v>77</v>
      </c>
      <c r="AN40" s="146">
        <v>75</v>
      </c>
      <c r="AO40" s="146">
        <v>76</v>
      </c>
      <c r="AP40" s="146">
        <v>583</v>
      </c>
      <c r="AQ40" s="146">
        <v>558</v>
      </c>
      <c r="AR40" s="146">
        <v>1141</v>
      </c>
      <c r="AS40" s="146">
        <v>86</v>
      </c>
      <c r="AT40" s="146">
        <v>83</v>
      </c>
      <c r="AU40" s="146">
        <v>85</v>
      </c>
      <c r="AV40" s="146">
        <v>583</v>
      </c>
      <c r="AW40" s="146">
        <v>558</v>
      </c>
      <c r="AX40" s="146">
        <v>1141</v>
      </c>
      <c r="AY40" s="146">
        <v>78</v>
      </c>
      <c r="AZ40" s="146">
        <v>71</v>
      </c>
      <c r="BA40" s="146">
        <v>74</v>
      </c>
      <c r="BB40" s="146">
        <v>1247</v>
      </c>
      <c r="BC40" s="146">
        <v>1242</v>
      </c>
      <c r="BD40" s="146">
        <v>2489</v>
      </c>
      <c r="BE40" s="146">
        <v>70</v>
      </c>
      <c r="BF40" s="146">
        <v>57</v>
      </c>
      <c r="BG40" s="146">
        <v>64</v>
      </c>
      <c r="BH40" s="146">
        <v>1247</v>
      </c>
      <c r="BI40" s="146">
        <v>1242</v>
      </c>
      <c r="BJ40" s="146">
        <v>2489</v>
      </c>
      <c r="BK40" s="146">
        <v>74</v>
      </c>
      <c r="BL40" s="146">
        <v>72</v>
      </c>
      <c r="BM40" s="146">
        <v>73</v>
      </c>
      <c r="BN40" s="146">
        <v>1247</v>
      </c>
      <c r="BO40" s="146">
        <v>1242</v>
      </c>
      <c r="BP40" s="146">
        <v>2489</v>
      </c>
      <c r="BQ40" s="146">
        <v>88</v>
      </c>
      <c r="BR40" s="146">
        <v>83</v>
      </c>
      <c r="BS40" s="146">
        <v>85</v>
      </c>
      <c r="BT40" s="146">
        <v>1247</v>
      </c>
      <c r="BU40" s="146">
        <v>1242</v>
      </c>
      <c r="BV40" s="146">
        <v>2489</v>
      </c>
    </row>
    <row r="41" spans="1:74" x14ac:dyDescent="0.4">
      <c r="A41" t="s">
        <v>488</v>
      </c>
      <c r="B41" s="146" t="s">
        <v>323</v>
      </c>
      <c r="C41" s="146">
        <v>86</v>
      </c>
      <c r="D41" s="146">
        <v>78</v>
      </c>
      <c r="E41" s="146">
        <v>82</v>
      </c>
      <c r="F41" s="146">
        <v>678</v>
      </c>
      <c r="G41" s="146">
        <v>629</v>
      </c>
      <c r="H41" s="146">
        <v>1307</v>
      </c>
      <c r="I41" s="146">
        <v>83</v>
      </c>
      <c r="J41" s="146">
        <v>69</v>
      </c>
      <c r="K41" s="146">
        <v>76</v>
      </c>
      <c r="L41" s="146">
        <v>678</v>
      </c>
      <c r="M41" s="146">
        <v>629</v>
      </c>
      <c r="N41" s="146">
        <v>1307</v>
      </c>
      <c r="O41" s="146">
        <v>83</v>
      </c>
      <c r="P41" s="146">
        <v>75</v>
      </c>
      <c r="Q41" s="146">
        <v>79</v>
      </c>
      <c r="R41" s="146">
        <v>678</v>
      </c>
      <c r="S41" s="146">
        <v>629</v>
      </c>
      <c r="T41" s="146">
        <v>1307</v>
      </c>
      <c r="U41" s="146">
        <v>88</v>
      </c>
      <c r="V41" s="146">
        <v>80</v>
      </c>
      <c r="W41" s="146">
        <v>84</v>
      </c>
      <c r="X41" s="146">
        <v>678</v>
      </c>
      <c r="Y41" s="146">
        <v>629</v>
      </c>
      <c r="Z41" s="146">
        <v>1307</v>
      </c>
      <c r="AA41" s="146">
        <v>82</v>
      </c>
      <c r="AB41" s="146">
        <v>76</v>
      </c>
      <c r="AC41" s="146">
        <v>79</v>
      </c>
      <c r="AD41" s="146">
        <v>1669</v>
      </c>
      <c r="AE41" s="146">
        <v>1772</v>
      </c>
      <c r="AF41" s="146">
        <v>3441</v>
      </c>
      <c r="AG41" s="146">
        <v>81</v>
      </c>
      <c r="AH41" s="146">
        <v>71</v>
      </c>
      <c r="AI41" s="146">
        <v>76</v>
      </c>
      <c r="AJ41" s="146">
        <v>1669</v>
      </c>
      <c r="AK41" s="146">
        <v>1772</v>
      </c>
      <c r="AL41" s="146">
        <v>3441</v>
      </c>
      <c r="AM41" s="146">
        <v>82</v>
      </c>
      <c r="AN41" s="146">
        <v>79</v>
      </c>
      <c r="AO41" s="146">
        <v>80</v>
      </c>
      <c r="AP41" s="146">
        <v>1669</v>
      </c>
      <c r="AQ41" s="146">
        <v>1772</v>
      </c>
      <c r="AR41" s="146">
        <v>3441</v>
      </c>
      <c r="AS41" s="146">
        <v>86</v>
      </c>
      <c r="AT41" s="146">
        <v>80</v>
      </c>
      <c r="AU41" s="146">
        <v>83</v>
      </c>
      <c r="AV41" s="146">
        <v>1669</v>
      </c>
      <c r="AW41" s="146">
        <v>1772</v>
      </c>
      <c r="AX41" s="146">
        <v>3441</v>
      </c>
      <c r="AY41" s="146">
        <v>83</v>
      </c>
      <c r="AZ41" s="146">
        <v>75</v>
      </c>
      <c r="BA41" s="146">
        <v>79</v>
      </c>
      <c r="BB41" s="146">
        <v>2389</v>
      </c>
      <c r="BC41" s="146">
        <v>2455</v>
      </c>
      <c r="BD41" s="146">
        <v>4844</v>
      </c>
      <c r="BE41" s="146">
        <v>81</v>
      </c>
      <c r="BF41" s="146">
        <v>69</v>
      </c>
      <c r="BG41" s="146">
        <v>75</v>
      </c>
      <c r="BH41" s="146">
        <v>2389</v>
      </c>
      <c r="BI41" s="146">
        <v>2455</v>
      </c>
      <c r="BJ41" s="146">
        <v>4844</v>
      </c>
      <c r="BK41" s="146">
        <v>81</v>
      </c>
      <c r="BL41" s="146">
        <v>77</v>
      </c>
      <c r="BM41" s="146">
        <v>79</v>
      </c>
      <c r="BN41" s="146">
        <v>2389</v>
      </c>
      <c r="BO41" s="146">
        <v>2455</v>
      </c>
      <c r="BP41" s="146">
        <v>4844</v>
      </c>
      <c r="BQ41" s="146">
        <v>86</v>
      </c>
      <c r="BR41" s="146">
        <v>79</v>
      </c>
      <c r="BS41" s="146">
        <v>82</v>
      </c>
      <c r="BT41" s="146">
        <v>2389</v>
      </c>
      <c r="BU41" s="146">
        <v>2455</v>
      </c>
      <c r="BV41" s="146">
        <v>4844</v>
      </c>
    </row>
    <row r="42" spans="1:74" x14ac:dyDescent="0.4">
      <c r="A42" t="s">
        <v>509</v>
      </c>
      <c r="B42" s="146" t="s">
        <v>344</v>
      </c>
      <c r="C42" s="146">
        <v>84</v>
      </c>
      <c r="D42" s="146">
        <v>75</v>
      </c>
      <c r="E42" s="146">
        <v>79</v>
      </c>
      <c r="F42" s="146">
        <v>637</v>
      </c>
      <c r="G42" s="146">
        <v>700</v>
      </c>
      <c r="H42" s="146">
        <v>1337</v>
      </c>
      <c r="I42" s="146">
        <v>73</v>
      </c>
      <c r="J42" s="146">
        <v>62</v>
      </c>
      <c r="K42" s="146">
        <v>67</v>
      </c>
      <c r="L42" s="146">
        <v>637</v>
      </c>
      <c r="M42" s="146">
        <v>700</v>
      </c>
      <c r="N42" s="146">
        <v>1337</v>
      </c>
      <c r="O42" s="146">
        <v>76</v>
      </c>
      <c r="P42" s="146">
        <v>75</v>
      </c>
      <c r="Q42" s="146">
        <v>75</v>
      </c>
      <c r="R42" s="146">
        <v>637</v>
      </c>
      <c r="S42" s="146">
        <v>700</v>
      </c>
      <c r="T42" s="146">
        <v>1337</v>
      </c>
      <c r="U42" s="146">
        <v>85</v>
      </c>
      <c r="V42" s="146">
        <v>79</v>
      </c>
      <c r="W42" s="146">
        <v>82</v>
      </c>
      <c r="X42" s="146">
        <v>637</v>
      </c>
      <c r="Y42" s="146">
        <v>700</v>
      </c>
      <c r="Z42" s="146">
        <v>1337</v>
      </c>
      <c r="AA42" s="146">
        <v>82</v>
      </c>
      <c r="AB42" s="146">
        <v>73</v>
      </c>
      <c r="AC42" s="146">
        <v>78</v>
      </c>
      <c r="AD42" s="146">
        <v>1317</v>
      </c>
      <c r="AE42" s="146">
        <v>1336</v>
      </c>
      <c r="AF42" s="146">
        <v>2653</v>
      </c>
      <c r="AG42" s="146">
        <v>75</v>
      </c>
      <c r="AH42" s="146">
        <v>63</v>
      </c>
      <c r="AI42" s="146">
        <v>69</v>
      </c>
      <c r="AJ42" s="146">
        <v>1317</v>
      </c>
      <c r="AK42" s="146">
        <v>1336</v>
      </c>
      <c r="AL42" s="146">
        <v>2653</v>
      </c>
      <c r="AM42" s="146">
        <v>78</v>
      </c>
      <c r="AN42" s="146">
        <v>77</v>
      </c>
      <c r="AO42" s="146">
        <v>77</v>
      </c>
      <c r="AP42" s="146">
        <v>1317</v>
      </c>
      <c r="AQ42" s="146">
        <v>1336</v>
      </c>
      <c r="AR42" s="146">
        <v>2653</v>
      </c>
      <c r="AS42" s="146">
        <v>84</v>
      </c>
      <c r="AT42" s="146">
        <v>78</v>
      </c>
      <c r="AU42" s="146">
        <v>81</v>
      </c>
      <c r="AV42" s="146">
        <v>1317</v>
      </c>
      <c r="AW42" s="146">
        <v>1336</v>
      </c>
      <c r="AX42" s="146">
        <v>2653</v>
      </c>
      <c r="AY42" s="146">
        <v>82</v>
      </c>
      <c r="AZ42" s="146">
        <v>73</v>
      </c>
      <c r="BA42" s="146">
        <v>77</v>
      </c>
      <c r="BB42" s="146">
        <v>1982</v>
      </c>
      <c r="BC42" s="146">
        <v>2075</v>
      </c>
      <c r="BD42" s="146">
        <v>4057</v>
      </c>
      <c r="BE42" s="146">
        <v>74</v>
      </c>
      <c r="BF42" s="146">
        <v>62</v>
      </c>
      <c r="BG42" s="146">
        <v>68</v>
      </c>
      <c r="BH42" s="146">
        <v>1982</v>
      </c>
      <c r="BI42" s="146">
        <v>2075</v>
      </c>
      <c r="BJ42" s="146">
        <v>4057</v>
      </c>
      <c r="BK42" s="146">
        <v>77</v>
      </c>
      <c r="BL42" s="146">
        <v>75</v>
      </c>
      <c r="BM42" s="146">
        <v>76</v>
      </c>
      <c r="BN42" s="146">
        <v>1982</v>
      </c>
      <c r="BO42" s="146">
        <v>2075</v>
      </c>
      <c r="BP42" s="146">
        <v>4057</v>
      </c>
      <c r="BQ42" s="146">
        <v>83</v>
      </c>
      <c r="BR42" s="146">
        <v>78</v>
      </c>
      <c r="BS42" s="146">
        <v>80</v>
      </c>
      <c r="BT42" s="146">
        <v>1982</v>
      </c>
      <c r="BU42" s="146">
        <v>2075</v>
      </c>
      <c r="BV42" s="146">
        <v>4057</v>
      </c>
    </row>
    <row r="43" spans="1:74" x14ac:dyDescent="0.4">
      <c r="A43" t="s">
        <v>510</v>
      </c>
      <c r="B43" s="146" t="s">
        <v>346</v>
      </c>
      <c r="C43" s="146">
        <v>83</v>
      </c>
      <c r="D43" s="146">
        <v>78</v>
      </c>
      <c r="E43" s="146">
        <v>81</v>
      </c>
      <c r="F43" s="146">
        <v>841</v>
      </c>
      <c r="G43" s="146">
        <v>980</v>
      </c>
      <c r="H43" s="146">
        <v>1821</v>
      </c>
      <c r="I43" s="146">
        <v>75</v>
      </c>
      <c r="J43" s="146">
        <v>63</v>
      </c>
      <c r="K43" s="146">
        <v>69</v>
      </c>
      <c r="L43" s="146">
        <v>841</v>
      </c>
      <c r="M43" s="146">
        <v>980</v>
      </c>
      <c r="N43" s="146">
        <v>1821</v>
      </c>
      <c r="O43" s="146">
        <v>78</v>
      </c>
      <c r="P43" s="146">
        <v>80</v>
      </c>
      <c r="Q43" s="146">
        <v>79</v>
      </c>
      <c r="R43" s="146">
        <v>841</v>
      </c>
      <c r="S43" s="146">
        <v>980</v>
      </c>
      <c r="T43" s="146">
        <v>1821</v>
      </c>
      <c r="U43" s="146">
        <v>92</v>
      </c>
      <c r="V43" s="146">
        <v>89</v>
      </c>
      <c r="W43" s="146">
        <v>91</v>
      </c>
      <c r="X43" s="146">
        <v>841</v>
      </c>
      <c r="Y43" s="146">
        <v>980</v>
      </c>
      <c r="Z43" s="146">
        <v>1821</v>
      </c>
      <c r="AA43" s="146">
        <v>81</v>
      </c>
      <c r="AB43" s="146">
        <v>71</v>
      </c>
      <c r="AC43" s="146">
        <v>76</v>
      </c>
      <c r="AD43" s="146">
        <v>280</v>
      </c>
      <c r="AE43" s="146">
        <v>301</v>
      </c>
      <c r="AF43" s="146">
        <v>581</v>
      </c>
      <c r="AG43" s="146">
        <v>78</v>
      </c>
      <c r="AH43" s="146">
        <v>57</v>
      </c>
      <c r="AI43" s="146">
        <v>67</v>
      </c>
      <c r="AJ43" s="146">
        <v>280</v>
      </c>
      <c r="AK43" s="146">
        <v>301</v>
      </c>
      <c r="AL43" s="146">
        <v>581</v>
      </c>
      <c r="AM43" s="146">
        <v>81</v>
      </c>
      <c r="AN43" s="146">
        <v>79</v>
      </c>
      <c r="AO43" s="146">
        <v>80</v>
      </c>
      <c r="AP43" s="146">
        <v>280</v>
      </c>
      <c r="AQ43" s="146">
        <v>301</v>
      </c>
      <c r="AR43" s="146">
        <v>581</v>
      </c>
      <c r="AS43" s="146">
        <v>89</v>
      </c>
      <c r="AT43" s="146">
        <v>83</v>
      </c>
      <c r="AU43" s="146">
        <v>86</v>
      </c>
      <c r="AV43" s="146">
        <v>280</v>
      </c>
      <c r="AW43" s="146">
        <v>301</v>
      </c>
      <c r="AX43" s="146">
        <v>581</v>
      </c>
      <c r="AY43" s="146">
        <v>83</v>
      </c>
      <c r="AZ43" s="146">
        <v>76</v>
      </c>
      <c r="BA43" s="146">
        <v>79</v>
      </c>
      <c r="BB43" s="146">
        <v>1136</v>
      </c>
      <c r="BC43" s="146">
        <v>1306</v>
      </c>
      <c r="BD43" s="146">
        <v>2442</v>
      </c>
      <c r="BE43" s="146">
        <v>76</v>
      </c>
      <c r="BF43" s="146">
        <v>61</v>
      </c>
      <c r="BG43" s="146">
        <v>68</v>
      </c>
      <c r="BH43" s="146">
        <v>1136</v>
      </c>
      <c r="BI43" s="146">
        <v>1306</v>
      </c>
      <c r="BJ43" s="146">
        <v>2442</v>
      </c>
      <c r="BK43" s="146">
        <v>78</v>
      </c>
      <c r="BL43" s="146">
        <v>79</v>
      </c>
      <c r="BM43" s="146">
        <v>79</v>
      </c>
      <c r="BN43" s="146">
        <v>1136</v>
      </c>
      <c r="BO43" s="146">
        <v>1306</v>
      </c>
      <c r="BP43" s="146">
        <v>2442</v>
      </c>
      <c r="BQ43" s="146">
        <v>91</v>
      </c>
      <c r="BR43" s="146">
        <v>87</v>
      </c>
      <c r="BS43" s="146">
        <v>89</v>
      </c>
      <c r="BT43" s="146">
        <v>1136</v>
      </c>
      <c r="BU43" s="146">
        <v>1306</v>
      </c>
      <c r="BV43" s="146">
        <v>2442</v>
      </c>
    </row>
    <row r="44" spans="1:74" x14ac:dyDescent="0.4">
      <c r="A44" t="s">
        <v>511</v>
      </c>
      <c r="B44" s="146" t="s">
        <v>347</v>
      </c>
      <c r="C44" s="146">
        <v>82</v>
      </c>
      <c r="D44" s="146">
        <v>72</v>
      </c>
      <c r="E44" s="146">
        <v>77</v>
      </c>
      <c r="F44" s="146">
        <v>887</v>
      </c>
      <c r="G44" s="146">
        <v>896</v>
      </c>
      <c r="H44" s="146">
        <v>1783</v>
      </c>
      <c r="I44" s="146">
        <v>75</v>
      </c>
      <c r="J44" s="146">
        <v>58</v>
      </c>
      <c r="K44" s="146">
        <v>66</v>
      </c>
      <c r="L44" s="146">
        <v>887</v>
      </c>
      <c r="M44" s="146">
        <v>896</v>
      </c>
      <c r="N44" s="146">
        <v>1783</v>
      </c>
      <c r="O44" s="146">
        <v>76</v>
      </c>
      <c r="P44" s="146">
        <v>72</v>
      </c>
      <c r="Q44" s="146">
        <v>74</v>
      </c>
      <c r="R44" s="146">
        <v>887</v>
      </c>
      <c r="S44" s="146">
        <v>896</v>
      </c>
      <c r="T44" s="146">
        <v>1783</v>
      </c>
      <c r="U44" s="146">
        <v>85</v>
      </c>
      <c r="V44" s="146">
        <v>78</v>
      </c>
      <c r="W44" s="146">
        <v>82</v>
      </c>
      <c r="X44" s="146">
        <v>887</v>
      </c>
      <c r="Y44" s="146">
        <v>896</v>
      </c>
      <c r="Z44" s="146">
        <v>1783</v>
      </c>
      <c r="AA44" s="146">
        <v>82</v>
      </c>
      <c r="AB44" s="146">
        <v>78</v>
      </c>
      <c r="AC44" s="146">
        <v>80</v>
      </c>
      <c r="AD44" s="146">
        <v>343</v>
      </c>
      <c r="AE44" s="146">
        <v>383</v>
      </c>
      <c r="AF44" s="146">
        <v>726</v>
      </c>
      <c r="AG44" s="146">
        <v>78</v>
      </c>
      <c r="AH44" s="146">
        <v>69</v>
      </c>
      <c r="AI44" s="146">
        <v>73</v>
      </c>
      <c r="AJ44" s="146">
        <v>343</v>
      </c>
      <c r="AK44" s="146">
        <v>383</v>
      </c>
      <c r="AL44" s="146">
        <v>726</v>
      </c>
      <c r="AM44" s="146">
        <v>79</v>
      </c>
      <c r="AN44" s="146">
        <v>81</v>
      </c>
      <c r="AO44" s="146">
        <v>80</v>
      </c>
      <c r="AP44" s="146">
        <v>343</v>
      </c>
      <c r="AQ44" s="146">
        <v>383</v>
      </c>
      <c r="AR44" s="146">
        <v>726</v>
      </c>
      <c r="AS44" s="146">
        <v>82</v>
      </c>
      <c r="AT44" s="146">
        <v>77</v>
      </c>
      <c r="AU44" s="146">
        <v>79</v>
      </c>
      <c r="AV44" s="146">
        <v>343</v>
      </c>
      <c r="AW44" s="146">
        <v>383</v>
      </c>
      <c r="AX44" s="146">
        <v>726</v>
      </c>
      <c r="AY44" s="146">
        <v>82</v>
      </c>
      <c r="AZ44" s="146">
        <v>74</v>
      </c>
      <c r="BA44" s="146">
        <v>78</v>
      </c>
      <c r="BB44" s="146">
        <v>1236</v>
      </c>
      <c r="BC44" s="146">
        <v>1285</v>
      </c>
      <c r="BD44" s="146">
        <v>2521</v>
      </c>
      <c r="BE44" s="146">
        <v>76</v>
      </c>
      <c r="BF44" s="146">
        <v>61</v>
      </c>
      <c r="BG44" s="146">
        <v>68</v>
      </c>
      <c r="BH44" s="146">
        <v>1236</v>
      </c>
      <c r="BI44" s="146">
        <v>1285</v>
      </c>
      <c r="BJ44" s="146">
        <v>2521</v>
      </c>
      <c r="BK44" s="146">
        <v>77</v>
      </c>
      <c r="BL44" s="146">
        <v>74</v>
      </c>
      <c r="BM44" s="146">
        <v>76</v>
      </c>
      <c r="BN44" s="146">
        <v>1236</v>
      </c>
      <c r="BO44" s="146">
        <v>1285</v>
      </c>
      <c r="BP44" s="146">
        <v>2521</v>
      </c>
      <c r="BQ44" s="146">
        <v>84</v>
      </c>
      <c r="BR44" s="146">
        <v>77</v>
      </c>
      <c r="BS44" s="146">
        <v>81</v>
      </c>
      <c r="BT44" s="146">
        <v>1236</v>
      </c>
      <c r="BU44" s="146">
        <v>1285</v>
      </c>
      <c r="BV44" s="146">
        <v>2521</v>
      </c>
    </row>
    <row r="45" spans="1:74" x14ac:dyDescent="0.4">
      <c r="A45" t="s">
        <v>512</v>
      </c>
      <c r="B45" s="146" t="s">
        <v>348</v>
      </c>
      <c r="C45" s="146">
        <v>85</v>
      </c>
      <c r="D45" s="146">
        <v>80</v>
      </c>
      <c r="E45" s="146">
        <v>82</v>
      </c>
      <c r="F45" s="146">
        <v>802</v>
      </c>
      <c r="G45" s="146">
        <v>852</v>
      </c>
      <c r="H45" s="146">
        <v>1654</v>
      </c>
      <c r="I45" s="146">
        <v>82</v>
      </c>
      <c r="J45" s="146">
        <v>72</v>
      </c>
      <c r="K45" s="146">
        <v>77</v>
      </c>
      <c r="L45" s="146">
        <v>802</v>
      </c>
      <c r="M45" s="146">
        <v>852</v>
      </c>
      <c r="N45" s="146">
        <v>1654</v>
      </c>
      <c r="O45" s="146">
        <v>80</v>
      </c>
      <c r="P45" s="146">
        <v>80</v>
      </c>
      <c r="Q45" s="146">
        <v>80</v>
      </c>
      <c r="R45" s="146">
        <v>802</v>
      </c>
      <c r="S45" s="146">
        <v>852</v>
      </c>
      <c r="T45" s="146">
        <v>1654</v>
      </c>
      <c r="U45" s="146">
        <v>90</v>
      </c>
      <c r="V45" s="146">
        <v>87</v>
      </c>
      <c r="W45" s="146">
        <v>89</v>
      </c>
      <c r="X45" s="146">
        <v>802</v>
      </c>
      <c r="Y45" s="146">
        <v>852</v>
      </c>
      <c r="Z45" s="146">
        <v>1654</v>
      </c>
      <c r="AA45" s="146">
        <v>82</v>
      </c>
      <c r="AB45" s="146">
        <v>72</v>
      </c>
      <c r="AC45" s="146">
        <v>77</v>
      </c>
      <c r="AD45" s="146">
        <v>998</v>
      </c>
      <c r="AE45" s="146">
        <v>942</v>
      </c>
      <c r="AF45" s="146">
        <v>1940</v>
      </c>
      <c r="AG45" s="146">
        <v>78</v>
      </c>
      <c r="AH45" s="146">
        <v>66</v>
      </c>
      <c r="AI45" s="146">
        <v>73</v>
      </c>
      <c r="AJ45" s="146">
        <v>998</v>
      </c>
      <c r="AK45" s="146">
        <v>942</v>
      </c>
      <c r="AL45" s="146">
        <v>1940</v>
      </c>
      <c r="AM45" s="146">
        <v>82</v>
      </c>
      <c r="AN45" s="146">
        <v>77</v>
      </c>
      <c r="AO45" s="146">
        <v>80</v>
      </c>
      <c r="AP45" s="146">
        <v>998</v>
      </c>
      <c r="AQ45" s="146">
        <v>942</v>
      </c>
      <c r="AR45" s="146">
        <v>1940</v>
      </c>
      <c r="AS45" s="146">
        <v>88</v>
      </c>
      <c r="AT45" s="146">
        <v>82</v>
      </c>
      <c r="AU45" s="146">
        <v>85</v>
      </c>
      <c r="AV45" s="146">
        <v>998</v>
      </c>
      <c r="AW45" s="146">
        <v>942</v>
      </c>
      <c r="AX45" s="146">
        <v>1940</v>
      </c>
      <c r="AY45" s="146">
        <v>83</v>
      </c>
      <c r="AZ45" s="146">
        <v>76</v>
      </c>
      <c r="BA45" s="146">
        <v>79</v>
      </c>
      <c r="BB45" s="146">
        <v>1818</v>
      </c>
      <c r="BC45" s="146">
        <v>1815</v>
      </c>
      <c r="BD45" s="146">
        <v>3633</v>
      </c>
      <c r="BE45" s="146">
        <v>80</v>
      </c>
      <c r="BF45" s="146">
        <v>69</v>
      </c>
      <c r="BG45" s="146">
        <v>74</v>
      </c>
      <c r="BH45" s="146">
        <v>1818</v>
      </c>
      <c r="BI45" s="146">
        <v>1815</v>
      </c>
      <c r="BJ45" s="146">
        <v>3633</v>
      </c>
      <c r="BK45" s="146">
        <v>81</v>
      </c>
      <c r="BL45" s="146">
        <v>78</v>
      </c>
      <c r="BM45" s="146">
        <v>80</v>
      </c>
      <c r="BN45" s="146">
        <v>1818</v>
      </c>
      <c r="BO45" s="146">
        <v>1815</v>
      </c>
      <c r="BP45" s="146">
        <v>3633</v>
      </c>
      <c r="BQ45" s="146">
        <v>89</v>
      </c>
      <c r="BR45" s="146">
        <v>84</v>
      </c>
      <c r="BS45" s="146">
        <v>86</v>
      </c>
      <c r="BT45" s="146">
        <v>1818</v>
      </c>
      <c r="BU45" s="146">
        <v>1815</v>
      </c>
      <c r="BV45" s="146">
        <v>3633</v>
      </c>
    </row>
    <row r="46" spans="1:74" x14ac:dyDescent="0.4">
      <c r="A46" t="s">
        <v>449</v>
      </c>
      <c r="B46" s="146" t="s">
        <v>288</v>
      </c>
      <c r="C46" s="146">
        <v>77</v>
      </c>
      <c r="D46" s="146">
        <v>67</v>
      </c>
      <c r="E46" s="146">
        <v>72</v>
      </c>
      <c r="F46" s="146">
        <v>4435</v>
      </c>
      <c r="G46" s="146">
        <v>4585</v>
      </c>
      <c r="H46" s="146">
        <v>9020</v>
      </c>
      <c r="I46" s="146">
        <v>70</v>
      </c>
      <c r="J46" s="146">
        <v>54</v>
      </c>
      <c r="K46" s="146">
        <v>62</v>
      </c>
      <c r="L46" s="146">
        <v>4435</v>
      </c>
      <c r="M46" s="146">
        <v>4585</v>
      </c>
      <c r="N46" s="146">
        <v>9020</v>
      </c>
      <c r="O46" s="146">
        <v>70</v>
      </c>
      <c r="P46" s="146">
        <v>67</v>
      </c>
      <c r="Q46" s="146">
        <v>68</v>
      </c>
      <c r="R46" s="146">
        <v>4435</v>
      </c>
      <c r="S46" s="146">
        <v>4585</v>
      </c>
      <c r="T46" s="146">
        <v>9020</v>
      </c>
      <c r="U46" s="146">
        <v>81</v>
      </c>
      <c r="V46" s="146">
        <v>74</v>
      </c>
      <c r="W46" s="146">
        <v>77</v>
      </c>
      <c r="X46" s="146">
        <v>4435</v>
      </c>
      <c r="Y46" s="146">
        <v>4585</v>
      </c>
      <c r="Z46" s="146">
        <v>9020</v>
      </c>
      <c r="AA46" s="146">
        <v>72</v>
      </c>
      <c r="AB46" s="146">
        <v>63</v>
      </c>
      <c r="AC46" s="146">
        <v>67</v>
      </c>
      <c r="AD46" s="146">
        <v>3457</v>
      </c>
      <c r="AE46" s="146">
        <v>3541</v>
      </c>
      <c r="AF46" s="146">
        <v>6998</v>
      </c>
      <c r="AG46" s="146">
        <v>68</v>
      </c>
      <c r="AH46" s="146">
        <v>54</v>
      </c>
      <c r="AI46" s="146">
        <v>61</v>
      </c>
      <c r="AJ46" s="146">
        <v>3457</v>
      </c>
      <c r="AK46" s="146">
        <v>3541</v>
      </c>
      <c r="AL46" s="146">
        <v>6998</v>
      </c>
      <c r="AM46" s="146">
        <v>68</v>
      </c>
      <c r="AN46" s="146">
        <v>66</v>
      </c>
      <c r="AO46" s="146">
        <v>67</v>
      </c>
      <c r="AP46" s="146">
        <v>3457</v>
      </c>
      <c r="AQ46" s="146">
        <v>3541</v>
      </c>
      <c r="AR46" s="146">
        <v>6998</v>
      </c>
      <c r="AS46" s="146">
        <v>74</v>
      </c>
      <c r="AT46" s="146">
        <v>68</v>
      </c>
      <c r="AU46" s="146">
        <v>71</v>
      </c>
      <c r="AV46" s="146">
        <v>3457</v>
      </c>
      <c r="AW46" s="146">
        <v>3541</v>
      </c>
      <c r="AX46" s="146">
        <v>6998</v>
      </c>
      <c r="AY46" s="146">
        <v>74</v>
      </c>
      <c r="AZ46" s="146">
        <v>65</v>
      </c>
      <c r="BA46" s="146">
        <v>70</v>
      </c>
      <c r="BB46" s="146">
        <v>7971</v>
      </c>
      <c r="BC46" s="146">
        <v>8202</v>
      </c>
      <c r="BD46" s="146">
        <v>16173</v>
      </c>
      <c r="BE46" s="146">
        <v>68</v>
      </c>
      <c r="BF46" s="146">
        <v>54</v>
      </c>
      <c r="BG46" s="146">
        <v>61</v>
      </c>
      <c r="BH46" s="146">
        <v>7971</v>
      </c>
      <c r="BI46" s="146">
        <v>8202</v>
      </c>
      <c r="BJ46" s="146">
        <v>16173</v>
      </c>
      <c r="BK46" s="146">
        <v>69</v>
      </c>
      <c r="BL46" s="146">
        <v>66</v>
      </c>
      <c r="BM46" s="146">
        <v>67</v>
      </c>
      <c r="BN46" s="146">
        <v>7971</v>
      </c>
      <c r="BO46" s="146">
        <v>8202</v>
      </c>
      <c r="BP46" s="146">
        <v>16173</v>
      </c>
      <c r="BQ46" s="146">
        <v>77</v>
      </c>
      <c r="BR46" s="146">
        <v>71</v>
      </c>
      <c r="BS46" s="146">
        <v>74</v>
      </c>
      <c r="BT46" s="146">
        <v>7971</v>
      </c>
      <c r="BU46" s="146">
        <v>8202</v>
      </c>
      <c r="BV46" s="146">
        <v>16173</v>
      </c>
    </row>
    <row r="47" spans="1:74" x14ac:dyDescent="0.4">
      <c r="A47" t="s">
        <v>450</v>
      </c>
      <c r="B47" s="146" t="s">
        <v>289</v>
      </c>
      <c r="C47" s="146">
        <v>77</v>
      </c>
      <c r="D47" s="146">
        <v>68</v>
      </c>
      <c r="E47" s="146">
        <v>72</v>
      </c>
      <c r="F47" s="146">
        <v>1354</v>
      </c>
      <c r="G47" s="146">
        <v>1510</v>
      </c>
      <c r="H47" s="146">
        <v>2864</v>
      </c>
      <c r="I47" s="146">
        <v>71</v>
      </c>
      <c r="J47" s="146">
        <v>58</v>
      </c>
      <c r="K47" s="146">
        <v>64</v>
      </c>
      <c r="L47" s="146">
        <v>1354</v>
      </c>
      <c r="M47" s="146">
        <v>1510</v>
      </c>
      <c r="N47" s="146">
        <v>2864</v>
      </c>
      <c r="O47" s="146">
        <v>71</v>
      </c>
      <c r="P47" s="146">
        <v>71</v>
      </c>
      <c r="Q47" s="146">
        <v>71</v>
      </c>
      <c r="R47" s="146">
        <v>1354</v>
      </c>
      <c r="S47" s="146">
        <v>1510</v>
      </c>
      <c r="T47" s="146">
        <v>2864</v>
      </c>
      <c r="U47" s="146">
        <v>82</v>
      </c>
      <c r="V47" s="146">
        <v>77</v>
      </c>
      <c r="W47" s="146">
        <v>80</v>
      </c>
      <c r="X47" s="146">
        <v>1354</v>
      </c>
      <c r="Y47" s="146">
        <v>1510</v>
      </c>
      <c r="Z47" s="146">
        <v>2864</v>
      </c>
      <c r="AA47" s="146">
        <v>71</v>
      </c>
      <c r="AB47" s="146">
        <v>60</v>
      </c>
      <c r="AC47" s="146">
        <v>66</v>
      </c>
      <c r="AD47" s="146">
        <v>759</v>
      </c>
      <c r="AE47" s="146">
        <v>762</v>
      </c>
      <c r="AF47" s="146">
        <v>1521</v>
      </c>
      <c r="AG47" s="146">
        <v>68</v>
      </c>
      <c r="AH47" s="146">
        <v>52</v>
      </c>
      <c r="AI47" s="146">
        <v>60</v>
      </c>
      <c r="AJ47" s="146">
        <v>759</v>
      </c>
      <c r="AK47" s="146">
        <v>762</v>
      </c>
      <c r="AL47" s="146">
        <v>1521</v>
      </c>
      <c r="AM47" s="146">
        <v>70</v>
      </c>
      <c r="AN47" s="146">
        <v>66</v>
      </c>
      <c r="AO47" s="146">
        <v>68</v>
      </c>
      <c r="AP47" s="146">
        <v>759</v>
      </c>
      <c r="AQ47" s="146">
        <v>762</v>
      </c>
      <c r="AR47" s="146">
        <v>1521</v>
      </c>
      <c r="AS47" s="146">
        <v>78</v>
      </c>
      <c r="AT47" s="146">
        <v>69</v>
      </c>
      <c r="AU47" s="146">
        <v>73</v>
      </c>
      <c r="AV47" s="146">
        <v>759</v>
      </c>
      <c r="AW47" s="146">
        <v>762</v>
      </c>
      <c r="AX47" s="146">
        <v>1521</v>
      </c>
      <c r="AY47" s="146">
        <v>74</v>
      </c>
      <c r="AZ47" s="146">
        <v>65</v>
      </c>
      <c r="BA47" s="146">
        <v>70</v>
      </c>
      <c r="BB47" s="146">
        <v>2125</v>
      </c>
      <c r="BC47" s="146">
        <v>2287</v>
      </c>
      <c r="BD47" s="146">
        <v>4412</v>
      </c>
      <c r="BE47" s="146">
        <v>70</v>
      </c>
      <c r="BF47" s="146">
        <v>55</v>
      </c>
      <c r="BG47" s="146">
        <v>62</v>
      </c>
      <c r="BH47" s="146">
        <v>2125</v>
      </c>
      <c r="BI47" s="146">
        <v>2287</v>
      </c>
      <c r="BJ47" s="146">
        <v>4412</v>
      </c>
      <c r="BK47" s="146">
        <v>70</v>
      </c>
      <c r="BL47" s="146">
        <v>69</v>
      </c>
      <c r="BM47" s="146">
        <v>70</v>
      </c>
      <c r="BN47" s="146">
        <v>2125</v>
      </c>
      <c r="BO47" s="146">
        <v>2287</v>
      </c>
      <c r="BP47" s="146">
        <v>4412</v>
      </c>
      <c r="BQ47" s="146">
        <v>80</v>
      </c>
      <c r="BR47" s="146">
        <v>74</v>
      </c>
      <c r="BS47" s="146">
        <v>77</v>
      </c>
      <c r="BT47" s="146">
        <v>2125</v>
      </c>
      <c r="BU47" s="146">
        <v>2287</v>
      </c>
      <c r="BV47" s="146">
        <v>4412</v>
      </c>
    </row>
    <row r="48" spans="1:74" x14ac:dyDescent="0.4">
      <c r="A48" t="s">
        <v>451</v>
      </c>
      <c r="B48" s="146" t="s">
        <v>290</v>
      </c>
      <c r="C48" s="146">
        <v>81</v>
      </c>
      <c r="D48" s="146">
        <v>70</v>
      </c>
      <c r="E48" s="146">
        <v>75</v>
      </c>
      <c r="F48" s="146">
        <v>1533</v>
      </c>
      <c r="G48" s="146">
        <v>1663</v>
      </c>
      <c r="H48" s="146">
        <v>3196</v>
      </c>
      <c r="I48" s="146">
        <v>74</v>
      </c>
      <c r="J48" s="146">
        <v>58</v>
      </c>
      <c r="K48" s="146">
        <v>66</v>
      </c>
      <c r="L48" s="146">
        <v>1533</v>
      </c>
      <c r="M48" s="146">
        <v>1663</v>
      </c>
      <c r="N48" s="146">
        <v>3196</v>
      </c>
      <c r="O48" s="146">
        <v>75</v>
      </c>
      <c r="P48" s="146">
        <v>70</v>
      </c>
      <c r="Q48" s="146">
        <v>72</v>
      </c>
      <c r="R48" s="146">
        <v>1533</v>
      </c>
      <c r="S48" s="146">
        <v>1663</v>
      </c>
      <c r="T48" s="146">
        <v>3196</v>
      </c>
      <c r="U48" s="146">
        <v>86</v>
      </c>
      <c r="V48" s="146">
        <v>79</v>
      </c>
      <c r="W48" s="146">
        <v>83</v>
      </c>
      <c r="X48" s="146">
        <v>1533</v>
      </c>
      <c r="Y48" s="146">
        <v>1663</v>
      </c>
      <c r="Z48" s="146">
        <v>3196</v>
      </c>
      <c r="AA48" s="146">
        <v>75</v>
      </c>
      <c r="AB48" s="146">
        <v>63</v>
      </c>
      <c r="AC48" s="146">
        <v>69</v>
      </c>
      <c r="AD48" s="146">
        <v>266</v>
      </c>
      <c r="AE48" s="146">
        <v>270</v>
      </c>
      <c r="AF48" s="146">
        <v>536</v>
      </c>
      <c r="AG48" s="146">
        <v>65</v>
      </c>
      <c r="AH48" s="146">
        <v>51</v>
      </c>
      <c r="AI48" s="146">
        <v>58</v>
      </c>
      <c r="AJ48" s="146">
        <v>266</v>
      </c>
      <c r="AK48" s="146">
        <v>270</v>
      </c>
      <c r="AL48" s="146">
        <v>536</v>
      </c>
      <c r="AM48" s="146">
        <v>68</v>
      </c>
      <c r="AN48" s="146">
        <v>69</v>
      </c>
      <c r="AO48" s="146">
        <v>68</v>
      </c>
      <c r="AP48" s="146">
        <v>266</v>
      </c>
      <c r="AQ48" s="146">
        <v>270</v>
      </c>
      <c r="AR48" s="146">
        <v>536</v>
      </c>
      <c r="AS48" s="146">
        <v>77</v>
      </c>
      <c r="AT48" s="146">
        <v>67</v>
      </c>
      <c r="AU48" s="146">
        <v>72</v>
      </c>
      <c r="AV48" s="146">
        <v>266</v>
      </c>
      <c r="AW48" s="146">
        <v>270</v>
      </c>
      <c r="AX48" s="146">
        <v>536</v>
      </c>
      <c r="AY48" s="146">
        <v>80</v>
      </c>
      <c r="AZ48" s="146">
        <v>69</v>
      </c>
      <c r="BA48" s="146">
        <v>74</v>
      </c>
      <c r="BB48" s="146">
        <v>1804</v>
      </c>
      <c r="BC48" s="146">
        <v>1936</v>
      </c>
      <c r="BD48" s="146">
        <v>3740</v>
      </c>
      <c r="BE48" s="146">
        <v>73</v>
      </c>
      <c r="BF48" s="146">
        <v>57</v>
      </c>
      <c r="BG48" s="146">
        <v>65</v>
      </c>
      <c r="BH48" s="146">
        <v>1804</v>
      </c>
      <c r="BI48" s="146">
        <v>1936</v>
      </c>
      <c r="BJ48" s="146">
        <v>3740</v>
      </c>
      <c r="BK48" s="146">
        <v>74</v>
      </c>
      <c r="BL48" s="146">
        <v>70</v>
      </c>
      <c r="BM48" s="146">
        <v>72</v>
      </c>
      <c r="BN48" s="146">
        <v>1804</v>
      </c>
      <c r="BO48" s="146">
        <v>1936</v>
      </c>
      <c r="BP48" s="146">
        <v>3740</v>
      </c>
      <c r="BQ48" s="146">
        <v>85</v>
      </c>
      <c r="BR48" s="146">
        <v>77</v>
      </c>
      <c r="BS48" s="146">
        <v>81</v>
      </c>
      <c r="BT48" s="146">
        <v>1804</v>
      </c>
      <c r="BU48" s="146">
        <v>1936</v>
      </c>
      <c r="BV48" s="146">
        <v>3740</v>
      </c>
    </row>
    <row r="49" spans="1:74" x14ac:dyDescent="0.4">
      <c r="A49" t="s">
        <v>453</v>
      </c>
      <c r="B49" s="146" t="s">
        <v>291</v>
      </c>
      <c r="C49" s="146">
        <v>74</v>
      </c>
      <c r="D49" s="146">
        <v>65</v>
      </c>
      <c r="E49" s="146">
        <v>69</v>
      </c>
      <c r="F49" s="146">
        <v>1553</v>
      </c>
      <c r="G49" s="146">
        <v>1576</v>
      </c>
      <c r="H49" s="146">
        <v>3129</v>
      </c>
      <c r="I49" s="146">
        <v>66</v>
      </c>
      <c r="J49" s="146">
        <v>52</v>
      </c>
      <c r="K49" s="146">
        <v>59</v>
      </c>
      <c r="L49" s="146">
        <v>1553</v>
      </c>
      <c r="M49" s="146">
        <v>1576</v>
      </c>
      <c r="N49" s="146">
        <v>3129</v>
      </c>
      <c r="O49" s="146">
        <v>69</v>
      </c>
      <c r="P49" s="146">
        <v>66</v>
      </c>
      <c r="Q49" s="146">
        <v>68</v>
      </c>
      <c r="R49" s="146">
        <v>1553</v>
      </c>
      <c r="S49" s="146">
        <v>1576</v>
      </c>
      <c r="T49" s="146">
        <v>3129</v>
      </c>
      <c r="U49" s="146">
        <v>79</v>
      </c>
      <c r="V49" s="146">
        <v>73</v>
      </c>
      <c r="W49" s="146">
        <v>76</v>
      </c>
      <c r="X49" s="146">
        <v>1553</v>
      </c>
      <c r="Y49" s="146">
        <v>1576</v>
      </c>
      <c r="Z49" s="146">
        <v>3129</v>
      </c>
      <c r="AA49" s="146">
        <v>74</v>
      </c>
      <c r="AB49" s="146">
        <v>61</v>
      </c>
      <c r="AC49" s="146">
        <v>67</v>
      </c>
      <c r="AD49" s="146">
        <v>742</v>
      </c>
      <c r="AE49" s="146">
        <v>776</v>
      </c>
      <c r="AF49" s="146">
        <v>1518</v>
      </c>
      <c r="AG49" s="146">
        <v>71</v>
      </c>
      <c r="AH49" s="146">
        <v>51</v>
      </c>
      <c r="AI49" s="146">
        <v>61</v>
      </c>
      <c r="AJ49" s="146">
        <v>742</v>
      </c>
      <c r="AK49" s="146">
        <v>776</v>
      </c>
      <c r="AL49" s="146">
        <v>1518</v>
      </c>
      <c r="AM49" s="146">
        <v>71</v>
      </c>
      <c r="AN49" s="146">
        <v>68</v>
      </c>
      <c r="AO49" s="146">
        <v>69</v>
      </c>
      <c r="AP49" s="146">
        <v>742</v>
      </c>
      <c r="AQ49" s="146">
        <v>776</v>
      </c>
      <c r="AR49" s="146">
        <v>1518</v>
      </c>
      <c r="AS49" s="146">
        <v>76</v>
      </c>
      <c r="AT49" s="146">
        <v>66</v>
      </c>
      <c r="AU49" s="146">
        <v>71</v>
      </c>
      <c r="AV49" s="146">
        <v>742</v>
      </c>
      <c r="AW49" s="146">
        <v>776</v>
      </c>
      <c r="AX49" s="146">
        <v>1518</v>
      </c>
      <c r="AY49" s="146">
        <v>73</v>
      </c>
      <c r="AZ49" s="146">
        <v>63</v>
      </c>
      <c r="BA49" s="146">
        <v>68</v>
      </c>
      <c r="BB49" s="146">
        <v>2310</v>
      </c>
      <c r="BC49" s="146">
        <v>2366</v>
      </c>
      <c r="BD49" s="146">
        <v>4676</v>
      </c>
      <c r="BE49" s="146">
        <v>67</v>
      </c>
      <c r="BF49" s="146">
        <v>51</v>
      </c>
      <c r="BG49" s="146">
        <v>59</v>
      </c>
      <c r="BH49" s="146">
        <v>2310</v>
      </c>
      <c r="BI49" s="146">
        <v>2366</v>
      </c>
      <c r="BJ49" s="146">
        <v>4676</v>
      </c>
      <c r="BK49" s="146">
        <v>70</v>
      </c>
      <c r="BL49" s="146">
        <v>66</v>
      </c>
      <c r="BM49" s="146">
        <v>68</v>
      </c>
      <c r="BN49" s="146">
        <v>2310</v>
      </c>
      <c r="BO49" s="146">
        <v>2366</v>
      </c>
      <c r="BP49" s="146">
        <v>4676</v>
      </c>
      <c r="BQ49" s="146">
        <v>78</v>
      </c>
      <c r="BR49" s="146">
        <v>71</v>
      </c>
      <c r="BS49" s="146">
        <v>74</v>
      </c>
      <c r="BT49" s="146">
        <v>2310</v>
      </c>
      <c r="BU49" s="146">
        <v>2366</v>
      </c>
      <c r="BV49" s="146">
        <v>4676</v>
      </c>
    </row>
    <row r="50" spans="1:74" x14ac:dyDescent="0.4">
      <c r="A50" t="s">
        <v>455</v>
      </c>
      <c r="B50" s="146" t="s">
        <v>293</v>
      </c>
      <c r="C50" s="146">
        <v>83</v>
      </c>
      <c r="D50" s="146">
        <v>75</v>
      </c>
      <c r="E50" s="146">
        <v>79</v>
      </c>
      <c r="F50" s="146">
        <v>1171</v>
      </c>
      <c r="G50" s="146">
        <v>1257</v>
      </c>
      <c r="H50" s="146">
        <v>2428</v>
      </c>
      <c r="I50" s="146">
        <v>77</v>
      </c>
      <c r="J50" s="146">
        <v>63</v>
      </c>
      <c r="K50" s="146">
        <v>70</v>
      </c>
      <c r="L50" s="146">
        <v>1171</v>
      </c>
      <c r="M50" s="146">
        <v>1257</v>
      </c>
      <c r="N50" s="146">
        <v>2428</v>
      </c>
      <c r="O50" s="146">
        <v>76</v>
      </c>
      <c r="P50" s="146">
        <v>75</v>
      </c>
      <c r="Q50" s="146">
        <v>76</v>
      </c>
      <c r="R50" s="146">
        <v>1171</v>
      </c>
      <c r="S50" s="146">
        <v>1257</v>
      </c>
      <c r="T50" s="146">
        <v>2428</v>
      </c>
      <c r="U50" s="146">
        <v>87</v>
      </c>
      <c r="V50" s="146">
        <v>81</v>
      </c>
      <c r="W50" s="146">
        <v>84</v>
      </c>
      <c r="X50" s="146">
        <v>1171</v>
      </c>
      <c r="Y50" s="146">
        <v>1257</v>
      </c>
      <c r="Z50" s="146">
        <v>2428</v>
      </c>
      <c r="AA50" s="146">
        <v>75</v>
      </c>
      <c r="AB50" s="146">
        <v>84</v>
      </c>
      <c r="AC50" s="146">
        <v>79</v>
      </c>
      <c r="AD50" s="146">
        <v>108</v>
      </c>
      <c r="AE50" s="146">
        <v>104</v>
      </c>
      <c r="AF50" s="146">
        <v>212</v>
      </c>
      <c r="AG50" s="146">
        <v>75</v>
      </c>
      <c r="AH50" s="146">
        <v>70</v>
      </c>
      <c r="AI50" s="146">
        <v>73</v>
      </c>
      <c r="AJ50" s="146">
        <v>108</v>
      </c>
      <c r="AK50" s="146">
        <v>104</v>
      </c>
      <c r="AL50" s="146">
        <v>212</v>
      </c>
      <c r="AM50" s="146">
        <v>80</v>
      </c>
      <c r="AN50" s="146">
        <v>82</v>
      </c>
      <c r="AO50" s="146">
        <v>81</v>
      </c>
      <c r="AP50" s="146">
        <v>108</v>
      </c>
      <c r="AQ50" s="146">
        <v>104</v>
      </c>
      <c r="AR50" s="146">
        <v>212</v>
      </c>
      <c r="AS50" s="146">
        <v>83</v>
      </c>
      <c r="AT50" s="146">
        <v>77</v>
      </c>
      <c r="AU50" s="146">
        <v>80</v>
      </c>
      <c r="AV50" s="146">
        <v>108</v>
      </c>
      <c r="AW50" s="146">
        <v>104</v>
      </c>
      <c r="AX50" s="146">
        <v>212</v>
      </c>
      <c r="AY50" s="146">
        <v>82</v>
      </c>
      <c r="AZ50" s="146">
        <v>75</v>
      </c>
      <c r="BA50" s="146">
        <v>79</v>
      </c>
      <c r="BB50" s="146">
        <v>1284</v>
      </c>
      <c r="BC50" s="146">
        <v>1364</v>
      </c>
      <c r="BD50" s="146">
        <v>2648</v>
      </c>
      <c r="BE50" s="146">
        <v>77</v>
      </c>
      <c r="BF50" s="146">
        <v>64</v>
      </c>
      <c r="BG50" s="146">
        <v>70</v>
      </c>
      <c r="BH50" s="146">
        <v>1284</v>
      </c>
      <c r="BI50" s="146">
        <v>1364</v>
      </c>
      <c r="BJ50" s="146">
        <v>2648</v>
      </c>
      <c r="BK50" s="146">
        <v>76</v>
      </c>
      <c r="BL50" s="146">
        <v>76</v>
      </c>
      <c r="BM50" s="146">
        <v>76</v>
      </c>
      <c r="BN50" s="146">
        <v>1284</v>
      </c>
      <c r="BO50" s="146">
        <v>1364</v>
      </c>
      <c r="BP50" s="146">
        <v>2648</v>
      </c>
      <c r="BQ50" s="146">
        <v>87</v>
      </c>
      <c r="BR50" s="146">
        <v>80</v>
      </c>
      <c r="BS50" s="146">
        <v>83</v>
      </c>
      <c r="BT50" s="146">
        <v>1284</v>
      </c>
      <c r="BU50" s="146">
        <v>1364</v>
      </c>
      <c r="BV50" s="146">
        <v>2648</v>
      </c>
    </row>
    <row r="51" spans="1:74" x14ac:dyDescent="0.4">
      <c r="A51" t="s">
        <v>459</v>
      </c>
      <c r="B51" s="146" t="s">
        <v>297</v>
      </c>
      <c r="C51" s="146">
        <v>76</v>
      </c>
      <c r="D51" s="146">
        <v>69</v>
      </c>
      <c r="E51" s="146">
        <v>72</v>
      </c>
      <c r="F51" s="146">
        <v>1400</v>
      </c>
      <c r="G51" s="146">
        <v>1471</v>
      </c>
      <c r="H51" s="146">
        <v>2871</v>
      </c>
      <c r="I51" s="146">
        <v>70</v>
      </c>
      <c r="J51" s="146">
        <v>56</v>
      </c>
      <c r="K51" s="146">
        <v>63</v>
      </c>
      <c r="L51" s="146">
        <v>1400</v>
      </c>
      <c r="M51" s="146">
        <v>1471</v>
      </c>
      <c r="N51" s="146">
        <v>2871</v>
      </c>
      <c r="O51" s="146">
        <v>73</v>
      </c>
      <c r="P51" s="146">
        <v>70</v>
      </c>
      <c r="Q51" s="146">
        <v>71</v>
      </c>
      <c r="R51" s="146">
        <v>1400</v>
      </c>
      <c r="S51" s="146">
        <v>1471</v>
      </c>
      <c r="T51" s="146">
        <v>2871</v>
      </c>
      <c r="U51" s="146">
        <v>82</v>
      </c>
      <c r="V51" s="146">
        <v>76</v>
      </c>
      <c r="W51" s="146">
        <v>79</v>
      </c>
      <c r="X51" s="146">
        <v>1400</v>
      </c>
      <c r="Y51" s="146">
        <v>1471</v>
      </c>
      <c r="Z51" s="146">
        <v>2871</v>
      </c>
      <c r="AA51" s="146">
        <v>73</v>
      </c>
      <c r="AB51" s="146">
        <v>68</v>
      </c>
      <c r="AC51" s="146">
        <v>70</v>
      </c>
      <c r="AD51" s="146">
        <v>413</v>
      </c>
      <c r="AE51" s="146">
        <v>450</v>
      </c>
      <c r="AF51" s="146">
        <v>863</v>
      </c>
      <c r="AG51" s="146">
        <v>68</v>
      </c>
      <c r="AH51" s="146">
        <v>55</v>
      </c>
      <c r="AI51" s="146">
        <v>61</v>
      </c>
      <c r="AJ51" s="146">
        <v>413</v>
      </c>
      <c r="AK51" s="146">
        <v>450</v>
      </c>
      <c r="AL51" s="146">
        <v>863</v>
      </c>
      <c r="AM51" s="146">
        <v>72</v>
      </c>
      <c r="AN51" s="146">
        <v>67</v>
      </c>
      <c r="AO51" s="146">
        <v>70</v>
      </c>
      <c r="AP51" s="146">
        <v>413</v>
      </c>
      <c r="AQ51" s="146">
        <v>450</v>
      </c>
      <c r="AR51" s="146">
        <v>863</v>
      </c>
      <c r="AS51" s="146">
        <v>79</v>
      </c>
      <c r="AT51" s="146">
        <v>73</v>
      </c>
      <c r="AU51" s="146">
        <v>76</v>
      </c>
      <c r="AV51" s="146">
        <v>413</v>
      </c>
      <c r="AW51" s="146">
        <v>450</v>
      </c>
      <c r="AX51" s="146">
        <v>863</v>
      </c>
      <c r="AY51" s="146">
        <v>75</v>
      </c>
      <c r="AZ51" s="146">
        <v>68</v>
      </c>
      <c r="BA51" s="146">
        <v>72</v>
      </c>
      <c r="BB51" s="146">
        <v>1821</v>
      </c>
      <c r="BC51" s="146">
        <v>1930</v>
      </c>
      <c r="BD51" s="146">
        <v>3751</v>
      </c>
      <c r="BE51" s="146">
        <v>69</v>
      </c>
      <c r="BF51" s="146">
        <v>55</v>
      </c>
      <c r="BG51" s="146">
        <v>62</v>
      </c>
      <c r="BH51" s="146">
        <v>1821</v>
      </c>
      <c r="BI51" s="146">
        <v>1930</v>
      </c>
      <c r="BJ51" s="146">
        <v>3751</v>
      </c>
      <c r="BK51" s="146">
        <v>73</v>
      </c>
      <c r="BL51" s="146">
        <v>69</v>
      </c>
      <c r="BM51" s="146">
        <v>71</v>
      </c>
      <c r="BN51" s="146">
        <v>1821</v>
      </c>
      <c r="BO51" s="146">
        <v>1930</v>
      </c>
      <c r="BP51" s="146">
        <v>3751</v>
      </c>
      <c r="BQ51" s="146">
        <v>81</v>
      </c>
      <c r="BR51" s="146">
        <v>75</v>
      </c>
      <c r="BS51" s="146">
        <v>78</v>
      </c>
      <c r="BT51" s="146">
        <v>1821</v>
      </c>
      <c r="BU51" s="146">
        <v>1930</v>
      </c>
      <c r="BV51" s="146">
        <v>3751</v>
      </c>
    </row>
    <row r="52" spans="1:74" x14ac:dyDescent="0.4">
      <c r="A52" t="s">
        <v>461</v>
      </c>
      <c r="B52" s="146" t="s">
        <v>299</v>
      </c>
      <c r="C52" s="146">
        <v>77</v>
      </c>
      <c r="D52" s="146">
        <v>68</v>
      </c>
      <c r="E52" s="146">
        <v>73</v>
      </c>
      <c r="F52" s="146">
        <v>1136</v>
      </c>
      <c r="G52" s="146">
        <v>1116</v>
      </c>
      <c r="H52" s="146">
        <v>2252</v>
      </c>
      <c r="I52" s="146">
        <v>69</v>
      </c>
      <c r="J52" s="146">
        <v>56</v>
      </c>
      <c r="K52" s="146">
        <v>63</v>
      </c>
      <c r="L52" s="146">
        <v>1136</v>
      </c>
      <c r="M52" s="146">
        <v>1116</v>
      </c>
      <c r="N52" s="146">
        <v>2252</v>
      </c>
      <c r="O52" s="146">
        <v>73</v>
      </c>
      <c r="P52" s="146">
        <v>70</v>
      </c>
      <c r="Q52" s="146">
        <v>71</v>
      </c>
      <c r="R52" s="146">
        <v>1136</v>
      </c>
      <c r="S52" s="146">
        <v>1116</v>
      </c>
      <c r="T52" s="146">
        <v>2252</v>
      </c>
      <c r="U52" s="146">
        <v>79</v>
      </c>
      <c r="V52" s="146">
        <v>75</v>
      </c>
      <c r="W52" s="146">
        <v>77</v>
      </c>
      <c r="X52" s="146">
        <v>1136</v>
      </c>
      <c r="Y52" s="146">
        <v>1116</v>
      </c>
      <c r="Z52" s="146">
        <v>2252</v>
      </c>
      <c r="AA52" s="146">
        <v>75</v>
      </c>
      <c r="AB52" s="146">
        <v>62</v>
      </c>
      <c r="AC52" s="146">
        <v>68</v>
      </c>
      <c r="AD52" s="146">
        <v>448</v>
      </c>
      <c r="AE52" s="146">
        <v>466</v>
      </c>
      <c r="AF52" s="146">
        <v>914</v>
      </c>
      <c r="AG52" s="146">
        <v>69</v>
      </c>
      <c r="AH52" s="146">
        <v>55</v>
      </c>
      <c r="AI52" s="146">
        <v>62</v>
      </c>
      <c r="AJ52" s="146">
        <v>448</v>
      </c>
      <c r="AK52" s="146">
        <v>466</v>
      </c>
      <c r="AL52" s="146">
        <v>914</v>
      </c>
      <c r="AM52" s="146">
        <v>74</v>
      </c>
      <c r="AN52" s="146">
        <v>66</v>
      </c>
      <c r="AO52" s="146">
        <v>70</v>
      </c>
      <c r="AP52" s="146">
        <v>448</v>
      </c>
      <c r="AQ52" s="146">
        <v>466</v>
      </c>
      <c r="AR52" s="146">
        <v>914</v>
      </c>
      <c r="AS52" s="146">
        <v>76</v>
      </c>
      <c r="AT52" s="146">
        <v>67</v>
      </c>
      <c r="AU52" s="146">
        <v>71</v>
      </c>
      <c r="AV52" s="146">
        <v>448</v>
      </c>
      <c r="AW52" s="146">
        <v>466</v>
      </c>
      <c r="AX52" s="146">
        <v>914</v>
      </c>
      <c r="AY52" s="146">
        <v>76</v>
      </c>
      <c r="AZ52" s="146">
        <v>66</v>
      </c>
      <c r="BA52" s="146">
        <v>71</v>
      </c>
      <c r="BB52" s="146">
        <v>1603</v>
      </c>
      <c r="BC52" s="146">
        <v>1603</v>
      </c>
      <c r="BD52" s="146">
        <v>3206</v>
      </c>
      <c r="BE52" s="146">
        <v>69</v>
      </c>
      <c r="BF52" s="146">
        <v>55</v>
      </c>
      <c r="BG52" s="146">
        <v>62</v>
      </c>
      <c r="BH52" s="146">
        <v>1603</v>
      </c>
      <c r="BI52" s="146">
        <v>1603</v>
      </c>
      <c r="BJ52" s="146">
        <v>3206</v>
      </c>
      <c r="BK52" s="146">
        <v>73</v>
      </c>
      <c r="BL52" s="146">
        <v>68</v>
      </c>
      <c r="BM52" s="146">
        <v>71</v>
      </c>
      <c r="BN52" s="146">
        <v>1603</v>
      </c>
      <c r="BO52" s="146">
        <v>1603</v>
      </c>
      <c r="BP52" s="146">
        <v>3206</v>
      </c>
      <c r="BQ52" s="146">
        <v>78</v>
      </c>
      <c r="BR52" s="146">
        <v>72</v>
      </c>
      <c r="BS52" s="146">
        <v>75</v>
      </c>
      <c r="BT52" s="146">
        <v>1603</v>
      </c>
      <c r="BU52" s="146">
        <v>1603</v>
      </c>
      <c r="BV52" s="146">
        <v>3206</v>
      </c>
    </row>
    <row r="53" spans="1:74" x14ac:dyDescent="0.4">
      <c r="A53" t="s">
        <v>406</v>
      </c>
      <c r="B53" s="146" t="s">
        <v>247</v>
      </c>
      <c r="C53" s="146" t="s">
        <v>636</v>
      </c>
      <c r="D53" s="146" t="s">
        <v>636</v>
      </c>
      <c r="E53" s="146">
        <v>68</v>
      </c>
      <c r="F53" s="146">
        <v>855</v>
      </c>
      <c r="G53" s="146">
        <v>903</v>
      </c>
      <c r="H53" s="146">
        <v>1758</v>
      </c>
      <c r="I53" s="146">
        <v>66</v>
      </c>
      <c r="J53" s="146">
        <v>49</v>
      </c>
      <c r="K53" s="146">
        <v>57</v>
      </c>
      <c r="L53" s="146">
        <v>855</v>
      </c>
      <c r="M53" s="146">
        <v>903</v>
      </c>
      <c r="N53" s="146">
        <v>1758</v>
      </c>
      <c r="O53" s="146" t="s">
        <v>636</v>
      </c>
      <c r="P53" s="146" t="s">
        <v>636</v>
      </c>
      <c r="Q53" s="146">
        <v>66</v>
      </c>
      <c r="R53" s="146">
        <v>855</v>
      </c>
      <c r="S53" s="146">
        <v>903</v>
      </c>
      <c r="T53" s="146">
        <v>1758</v>
      </c>
      <c r="U53" s="146" t="s">
        <v>636</v>
      </c>
      <c r="V53" s="146" t="s">
        <v>636</v>
      </c>
      <c r="W53" s="146">
        <v>77</v>
      </c>
      <c r="X53" s="146">
        <v>855</v>
      </c>
      <c r="Y53" s="146">
        <v>903</v>
      </c>
      <c r="Z53" s="146">
        <v>1758</v>
      </c>
      <c r="AA53" s="146" t="s">
        <v>636</v>
      </c>
      <c r="AB53" s="146" t="s">
        <v>636</v>
      </c>
      <c r="AC53" s="146">
        <v>73</v>
      </c>
      <c r="AD53" s="146">
        <v>31</v>
      </c>
      <c r="AE53" s="146">
        <v>36</v>
      </c>
      <c r="AF53" s="146">
        <v>67</v>
      </c>
      <c r="AG53" s="146">
        <v>77</v>
      </c>
      <c r="AH53" s="146">
        <v>64</v>
      </c>
      <c r="AI53" s="146">
        <v>70</v>
      </c>
      <c r="AJ53" s="146">
        <v>31</v>
      </c>
      <c r="AK53" s="146">
        <v>36</v>
      </c>
      <c r="AL53" s="146">
        <v>67</v>
      </c>
      <c r="AM53" s="146" t="s">
        <v>636</v>
      </c>
      <c r="AN53" s="146" t="s">
        <v>636</v>
      </c>
      <c r="AO53" s="146">
        <v>75</v>
      </c>
      <c r="AP53" s="146">
        <v>31</v>
      </c>
      <c r="AQ53" s="146">
        <v>36</v>
      </c>
      <c r="AR53" s="146">
        <v>67</v>
      </c>
      <c r="AS53" s="146" t="s">
        <v>636</v>
      </c>
      <c r="AT53" s="146" t="s">
        <v>636</v>
      </c>
      <c r="AU53" s="146">
        <v>88</v>
      </c>
      <c r="AV53" s="146">
        <v>31</v>
      </c>
      <c r="AW53" s="146">
        <v>36</v>
      </c>
      <c r="AX53" s="146">
        <v>67</v>
      </c>
      <c r="AY53" s="146">
        <v>74</v>
      </c>
      <c r="AZ53" s="146">
        <v>63</v>
      </c>
      <c r="BA53" s="146">
        <v>68</v>
      </c>
      <c r="BB53" s="146">
        <v>889</v>
      </c>
      <c r="BC53" s="146">
        <v>942</v>
      </c>
      <c r="BD53" s="146">
        <v>1831</v>
      </c>
      <c r="BE53" s="146">
        <v>66</v>
      </c>
      <c r="BF53" s="146">
        <v>50</v>
      </c>
      <c r="BG53" s="146">
        <v>58</v>
      </c>
      <c r="BH53" s="146">
        <v>889</v>
      </c>
      <c r="BI53" s="146">
        <v>942</v>
      </c>
      <c r="BJ53" s="146">
        <v>1831</v>
      </c>
      <c r="BK53" s="146">
        <v>67</v>
      </c>
      <c r="BL53" s="146">
        <v>66</v>
      </c>
      <c r="BM53" s="146">
        <v>67</v>
      </c>
      <c r="BN53" s="146">
        <v>889</v>
      </c>
      <c r="BO53" s="146">
        <v>942</v>
      </c>
      <c r="BP53" s="146">
        <v>1831</v>
      </c>
      <c r="BQ53" s="146">
        <v>81</v>
      </c>
      <c r="BR53" s="146">
        <v>74</v>
      </c>
      <c r="BS53" s="146">
        <v>77</v>
      </c>
      <c r="BT53" s="146">
        <v>889</v>
      </c>
      <c r="BU53" s="146">
        <v>942</v>
      </c>
      <c r="BV53" s="146">
        <v>1831</v>
      </c>
    </row>
    <row r="54" spans="1:74" x14ac:dyDescent="0.4">
      <c r="A54" t="s">
        <v>408</v>
      </c>
      <c r="B54" s="146" t="s">
        <v>249</v>
      </c>
      <c r="C54" s="146">
        <v>71</v>
      </c>
      <c r="D54" s="146">
        <v>60</v>
      </c>
      <c r="E54" s="146">
        <v>65</v>
      </c>
      <c r="F54" s="146">
        <v>2056</v>
      </c>
      <c r="G54" s="146">
        <v>2189</v>
      </c>
      <c r="H54" s="146">
        <v>4245</v>
      </c>
      <c r="I54" s="146">
        <v>63</v>
      </c>
      <c r="J54" s="146">
        <v>46</v>
      </c>
      <c r="K54" s="146">
        <v>54</v>
      </c>
      <c r="L54" s="146">
        <v>2056</v>
      </c>
      <c r="M54" s="146">
        <v>2189</v>
      </c>
      <c r="N54" s="146">
        <v>4245</v>
      </c>
      <c r="O54" s="146">
        <v>65</v>
      </c>
      <c r="P54" s="146">
        <v>61</v>
      </c>
      <c r="Q54" s="146">
        <v>63</v>
      </c>
      <c r="R54" s="146">
        <v>2056</v>
      </c>
      <c r="S54" s="146">
        <v>2189</v>
      </c>
      <c r="T54" s="146">
        <v>4245</v>
      </c>
      <c r="U54" s="146">
        <v>77</v>
      </c>
      <c r="V54" s="146">
        <v>70</v>
      </c>
      <c r="W54" s="146">
        <v>74</v>
      </c>
      <c r="X54" s="146">
        <v>2056</v>
      </c>
      <c r="Y54" s="146">
        <v>2189</v>
      </c>
      <c r="Z54" s="146">
        <v>4245</v>
      </c>
      <c r="AA54" s="146">
        <v>60</v>
      </c>
      <c r="AB54" s="146">
        <v>51</v>
      </c>
      <c r="AC54" s="146">
        <v>56</v>
      </c>
      <c r="AD54" s="146">
        <v>427</v>
      </c>
      <c r="AE54" s="146">
        <v>391</v>
      </c>
      <c r="AF54" s="146">
        <v>818</v>
      </c>
      <c r="AG54" s="146">
        <v>54</v>
      </c>
      <c r="AH54" s="146">
        <v>40</v>
      </c>
      <c r="AI54" s="146">
        <v>47</v>
      </c>
      <c r="AJ54" s="146">
        <v>427</v>
      </c>
      <c r="AK54" s="146">
        <v>391</v>
      </c>
      <c r="AL54" s="146">
        <v>818</v>
      </c>
      <c r="AM54" s="146">
        <v>61</v>
      </c>
      <c r="AN54" s="146">
        <v>60</v>
      </c>
      <c r="AO54" s="146">
        <v>60</v>
      </c>
      <c r="AP54" s="146">
        <v>427</v>
      </c>
      <c r="AQ54" s="146">
        <v>391</v>
      </c>
      <c r="AR54" s="146">
        <v>818</v>
      </c>
      <c r="AS54" s="146">
        <v>63</v>
      </c>
      <c r="AT54" s="146">
        <v>59</v>
      </c>
      <c r="AU54" s="146">
        <v>61</v>
      </c>
      <c r="AV54" s="146">
        <v>427</v>
      </c>
      <c r="AW54" s="146">
        <v>391</v>
      </c>
      <c r="AX54" s="146">
        <v>818</v>
      </c>
      <c r="AY54" s="146">
        <v>69</v>
      </c>
      <c r="AZ54" s="146">
        <v>58</v>
      </c>
      <c r="BA54" s="146">
        <v>64</v>
      </c>
      <c r="BB54" s="146">
        <v>2497</v>
      </c>
      <c r="BC54" s="146">
        <v>2601</v>
      </c>
      <c r="BD54" s="146">
        <v>5098</v>
      </c>
      <c r="BE54" s="146">
        <v>61</v>
      </c>
      <c r="BF54" s="146">
        <v>45</v>
      </c>
      <c r="BG54" s="146">
        <v>53</v>
      </c>
      <c r="BH54" s="146">
        <v>2497</v>
      </c>
      <c r="BI54" s="146">
        <v>2601</v>
      </c>
      <c r="BJ54" s="146">
        <v>5098</v>
      </c>
      <c r="BK54" s="146">
        <v>64</v>
      </c>
      <c r="BL54" s="146">
        <v>61</v>
      </c>
      <c r="BM54" s="146">
        <v>62</v>
      </c>
      <c r="BN54" s="146">
        <v>2497</v>
      </c>
      <c r="BO54" s="146">
        <v>2601</v>
      </c>
      <c r="BP54" s="146">
        <v>5098</v>
      </c>
      <c r="BQ54" s="146">
        <v>75</v>
      </c>
      <c r="BR54" s="146">
        <v>68</v>
      </c>
      <c r="BS54" s="146">
        <v>71</v>
      </c>
      <c r="BT54" s="146">
        <v>2497</v>
      </c>
      <c r="BU54" s="146">
        <v>2601</v>
      </c>
      <c r="BV54" s="146">
        <v>5098</v>
      </c>
    </row>
    <row r="55" spans="1:74" x14ac:dyDescent="0.4">
      <c r="A55" t="s">
        <v>414</v>
      </c>
      <c r="B55" s="355" t="s">
        <v>647</v>
      </c>
      <c r="C55" s="146">
        <v>73</v>
      </c>
      <c r="D55" s="146">
        <v>63</v>
      </c>
      <c r="E55" s="146">
        <v>68</v>
      </c>
      <c r="F55" s="146">
        <v>1043</v>
      </c>
      <c r="G55" s="146">
        <v>973</v>
      </c>
      <c r="H55" s="146">
        <v>2016</v>
      </c>
      <c r="I55" s="146">
        <v>65</v>
      </c>
      <c r="J55" s="146">
        <v>50</v>
      </c>
      <c r="K55" s="146">
        <v>58</v>
      </c>
      <c r="L55" s="146">
        <v>1043</v>
      </c>
      <c r="M55" s="146">
        <v>973</v>
      </c>
      <c r="N55" s="146">
        <v>2016</v>
      </c>
      <c r="O55" s="146">
        <v>69</v>
      </c>
      <c r="P55" s="146">
        <v>66</v>
      </c>
      <c r="Q55" s="146">
        <v>67</v>
      </c>
      <c r="R55" s="146">
        <v>1043</v>
      </c>
      <c r="S55" s="146">
        <v>973</v>
      </c>
      <c r="T55" s="146">
        <v>2016</v>
      </c>
      <c r="U55" s="146">
        <v>81</v>
      </c>
      <c r="V55" s="146">
        <v>74</v>
      </c>
      <c r="W55" s="146">
        <v>78</v>
      </c>
      <c r="X55" s="146">
        <v>1043</v>
      </c>
      <c r="Y55" s="146">
        <v>973</v>
      </c>
      <c r="Z55" s="146">
        <v>2016</v>
      </c>
      <c r="AA55" s="146" t="s">
        <v>636</v>
      </c>
      <c r="AB55" s="146" t="s">
        <v>636</v>
      </c>
      <c r="AC55" s="146">
        <v>63</v>
      </c>
      <c r="AD55" s="146">
        <v>26</v>
      </c>
      <c r="AE55" s="146">
        <v>28</v>
      </c>
      <c r="AF55" s="146">
        <v>54</v>
      </c>
      <c r="AG55" s="146" t="s">
        <v>636</v>
      </c>
      <c r="AH55" s="146" t="s">
        <v>636</v>
      </c>
      <c r="AI55" s="146">
        <v>54</v>
      </c>
      <c r="AJ55" s="146">
        <v>26</v>
      </c>
      <c r="AK55" s="146">
        <v>28</v>
      </c>
      <c r="AL55" s="146">
        <v>54</v>
      </c>
      <c r="AM55" s="146" t="s">
        <v>636</v>
      </c>
      <c r="AN55" s="146" t="s">
        <v>636</v>
      </c>
      <c r="AO55" s="146">
        <v>65</v>
      </c>
      <c r="AP55" s="146">
        <v>26</v>
      </c>
      <c r="AQ55" s="146">
        <v>28</v>
      </c>
      <c r="AR55" s="146">
        <v>54</v>
      </c>
      <c r="AS55" s="146" t="s">
        <v>636</v>
      </c>
      <c r="AT55" s="146" t="s">
        <v>636</v>
      </c>
      <c r="AU55" s="146">
        <v>70</v>
      </c>
      <c r="AV55" s="146">
        <v>26</v>
      </c>
      <c r="AW55" s="146">
        <v>28</v>
      </c>
      <c r="AX55" s="146">
        <v>54</v>
      </c>
      <c r="AY55" s="146">
        <v>73</v>
      </c>
      <c r="AZ55" s="146">
        <v>63</v>
      </c>
      <c r="BA55" s="146">
        <v>68</v>
      </c>
      <c r="BB55" s="146">
        <v>1070</v>
      </c>
      <c r="BC55" s="146">
        <v>1002</v>
      </c>
      <c r="BD55" s="146">
        <v>2072</v>
      </c>
      <c r="BE55" s="146">
        <v>65</v>
      </c>
      <c r="BF55" s="146">
        <v>50</v>
      </c>
      <c r="BG55" s="146">
        <v>58</v>
      </c>
      <c r="BH55" s="146">
        <v>1070</v>
      </c>
      <c r="BI55" s="146">
        <v>1002</v>
      </c>
      <c r="BJ55" s="146">
        <v>2072</v>
      </c>
      <c r="BK55" s="146">
        <v>69</v>
      </c>
      <c r="BL55" s="146">
        <v>66</v>
      </c>
      <c r="BM55" s="146">
        <v>67</v>
      </c>
      <c r="BN55" s="146">
        <v>1070</v>
      </c>
      <c r="BO55" s="146">
        <v>1002</v>
      </c>
      <c r="BP55" s="146">
        <v>2072</v>
      </c>
      <c r="BQ55" s="146">
        <v>80</v>
      </c>
      <c r="BR55" s="146">
        <v>74</v>
      </c>
      <c r="BS55" s="146">
        <v>77</v>
      </c>
      <c r="BT55" s="146">
        <v>1070</v>
      </c>
      <c r="BU55" s="146">
        <v>1002</v>
      </c>
      <c r="BV55" s="146">
        <v>2072</v>
      </c>
    </row>
    <row r="56" spans="1:74" x14ac:dyDescent="0.4">
      <c r="A56" t="s">
        <v>413</v>
      </c>
      <c r="B56" s="146" t="s">
        <v>254</v>
      </c>
      <c r="C56" s="146">
        <v>76</v>
      </c>
      <c r="D56" s="146">
        <v>67</v>
      </c>
      <c r="E56" s="146">
        <v>71</v>
      </c>
      <c r="F56" s="146">
        <v>1376</v>
      </c>
      <c r="G56" s="146">
        <v>1451</v>
      </c>
      <c r="H56" s="146">
        <v>2827</v>
      </c>
      <c r="I56" s="146">
        <v>72</v>
      </c>
      <c r="J56" s="146">
        <v>55</v>
      </c>
      <c r="K56" s="146">
        <v>63</v>
      </c>
      <c r="L56" s="146">
        <v>1376</v>
      </c>
      <c r="M56" s="146">
        <v>1451</v>
      </c>
      <c r="N56" s="146">
        <v>2827</v>
      </c>
      <c r="O56" s="146">
        <v>76</v>
      </c>
      <c r="P56" s="146">
        <v>73</v>
      </c>
      <c r="Q56" s="146">
        <v>74</v>
      </c>
      <c r="R56" s="146">
        <v>1376</v>
      </c>
      <c r="S56" s="146">
        <v>1451</v>
      </c>
      <c r="T56" s="146">
        <v>2827</v>
      </c>
      <c r="U56" s="146">
        <v>85</v>
      </c>
      <c r="V56" s="146">
        <v>80</v>
      </c>
      <c r="W56" s="146">
        <v>82</v>
      </c>
      <c r="X56" s="146">
        <v>1376</v>
      </c>
      <c r="Y56" s="146">
        <v>1451</v>
      </c>
      <c r="Z56" s="146">
        <v>2827</v>
      </c>
      <c r="AA56" s="146">
        <v>62</v>
      </c>
      <c r="AB56" s="146">
        <v>47</v>
      </c>
      <c r="AC56" s="146">
        <v>54</v>
      </c>
      <c r="AD56" s="146">
        <v>60</v>
      </c>
      <c r="AE56" s="146">
        <v>72</v>
      </c>
      <c r="AF56" s="146">
        <v>132</v>
      </c>
      <c r="AG56" s="146">
        <v>63</v>
      </c>
      <c r="AH56" s="146">
        <v>39</v>
      </c>
      <c r="AI56" s="146">
        <v>50</v>
      </c>
      <c r="AJ56" s="146">
        <v>60</v>
      </c>
      <c r="AK56" s="146">
        <v>72</v>
      </c>
      <c r="AL56" s="146">
        <v>132</v>
      </c>
      <c r="AM56" s="146">
        <v>72</v>
      </c>
      <c r="AN56" s="146">
        <v>58</v>
      </c>
      <c r="AO56" s="146">
        <v>64</v>
      </c>
      <c r="AP56" s="146">
        <v>60</v>
      </c>
      <c r="AQ56" s="146">
        <v>72</v>
      </c>
      <c r="AR56" s="146">
        <v>132</v>
      </c>
      <c r="AS56" s="146">
        <v>70</v>
      </c>
      <c r="AT56" s="146">
        <v>63</v>
      </c>
      <c r="AU56" s="146">
        <v>66</v>
      </c>
      <c r="AV56" s="146">
        <v>60</v>
      </c>
      <c r="AW56" s="146">
        <v>72</v>
      </c>
      <c r="AX56" s="146">
        <v>132</v>
      </c>
      <c r="AY56" s="146">
        <v>75</v>
      </c>
      <c r="AZ56" s="146">
        <v>66</v>
      </c>
      <c r="BA56" s="146">
        <v>70</v>
      </c>
      <c r="BB56" s="146">
        <v>1440</v>
      </c>
      <c r="BC56" s="146">
        <v>1525</v>
      </c>
      <c r="BD56" s="146">
        <v>2965</v>
      </c>
      <c r="BE56" s="146">
        <v>71</v>
      </c>
      <c r="BF56" s="146">
        <v>54</v>
      </c>
      <c r="BG56" s="146">
        <v>63</v>
      </c>
      <c r="BH56" s="146">
        <v>1440</v>
      </c>
      <c r="BI56" s="146">
        <v>1525</v>
      </c>
      <c r="BJ56" s="146">
        <v>2965</v>
      </c>
      <c r="BK56" s="146">
        <v>75</v>
      </c>
      <c r="BL56" s="146">
        <v>72</v>
      </c>
      <c r="BM56" s="146">
        <v>74</v>
      </c>
      <c r="BN56" s="146">
        <v>1440</v>
      </c>
      <c r="BO56" s="146">
        <v>1525</v>
      </c>
      <c r="BP56" s="146">
        <v>2965</v>
      </c>
      <c r="BQ56" s="146">
        <v>84</v>
      </c>
      <c r="BR56" s="146">
        <v>79</v>
      </c>
      <c r="BS56" s="146">
        <v>81</v>
      </c>
      <c r="BT56" s="146">
        <v>1440</v>
      </c>
      <c r="BU56" s="146">
        <v>1525</v>
      </c>
      <c r="BV56" s="146">
        <v>2965</v>
      </c>
    </row>
    <row r="57" spans="1:74" x14ac:dyDescent="0.4">
      <c r="A57" t="s">
        <v>420</v>
      </c>
      <c r="B57" s="146" t="s">
        <v>261</v>
      </c>
      <c r="C57" s="146">
        <v>78</v>
      </c>
      <c r="D57" s="146">
        <v>65</v>
      </c>
      <c r="E57" s="146">
        <v>72</v>
      </c>
      <c r="F57" s="146">
        <v>1766</v>
      </c>
      <c r="G57" s="146">
        <v>1827</v>
      </c>
      <c r="H57" s="146">
        <v>3593</v>
      </c>
      <c r="I57" s="146">
        <v>72</v>
      </c>
      <c r="J57" s="146">
        <v>53</v>
      </c>
      <c r="K57" s="146">
        <v>62</v>
      </c>
      <c r="L57" s="146">
        <v>1766</v>
      </c>
      <c r="M57" s="146">
        <v>1827</v>
      </c>
      <c r="N57" s="146">
        <v>3593</v>
      </c>
      <c r="O57" s="146">
        <v>73</v>
      </c>
      <c r="P57" s="146">
        <v>67</v>
      </c>
      <c r="Q57" s="146">
        <v>70</v>
      </c>
      <c r="R57" s="146">
        <v>1766</v>
      </c>
      <c r="S57" s="146">
        <v>1827</v>
      </c>
      <c r="T57" s="146">
        <v>3593</v>
      </c>
      <c r="U57" s="146">
        <v>85</v>
      </c>
      <c r="V57" s="146">
        <v>76</v>
      </c>
      <c r="W57" s="146">
        <v>81</v>
      </c>
      <c r="X57" s="146">
        <v>1766</v>
      </c>
      <c r="Y57" s="146">
        <v>1827</v>
      </c>
      <c r="Z57" s="146">
        <v>3593</v>
      </c>
      <c r="AA57" s="146">
        <v>66</v>
      </c>
      <c r="AB57" s="146">
        <v>71</v>
      </c>
      <c r="AC57" s="146">
        <v>68</v>
      </c>
      <c r="AD57" s="146">
        <v>76</v>
      </c>
      <c r="AE57" s="146">
        <v>65</v>
      </c>
      <c r="AF57" s="146">
        <v>141</v>
      </c>
      <c r="AG57" s="146">
        <v>64</v>
      </c>
      <c r="AH57" s="146">
        <v>66</v>
      </c>
      <c r="AI57" s="146">
        <v>65</v>
      </c>
      <c r="AJ57" s="146">
        <v>76</v>
      </c>
      <c r="AK57" s="146">
        <v>65</v>
      </c>
      <c r="AL57" s="146">
        <v>141</v>
      </c>
      <c r="AM57" s="146">
        <v>74</v>
      </c>
      <c r="AN57" s="146">
        <v>83</v>
      </c>
      <c r="AO57" s="146">
        <v>78</v>
      </c>
      <c r="AP57" s="146">
        <v>76</v>
      </c>
      <c r="AQ57" s="146">
        <v>65</v>
      </c>
      <c r="AR57" s="146">
        <v>141</v>
      </c>
      <c r="AS57" s="146">
        <v>79</v>
      </c>
      <c r="AT57" s="146">
        <v>83</v>
      </c>
      <c r="AU57" s="146">
        <v>81</v>
      </c>
      <c r="AV57" s="146">
        <v>76</v>
      </c>
      <c r="AW57" s="146">
        <v>65</v>
      </c>
      <c r="AX57" s="146">
        <v>141</v>
      </c>
      <c r="AY57" s="146">
        <v>78</v>
      </c>
      <c r="AZ57" s="146">
        <v>66</v>
      </c>
      <c r="BA57" s="146">
        <v>71</v>
      </c>
      <c r="BB57" s="146">
        <v>1845</v>
      </c>
      <c r="BC57" s="146">
        <v>1896</v>
      </c>
      <c r="BD57" s="146">
        <v>3741</v>
      </c>
      <c r="BE57" s="146">
        <v>71</v>
      </c>
      <c r="BF57" s="146">
        <v>54</v>
      </c>
      <c r="BG57" s="146">
        <v>62</v>
      </c>
      <c r="BH57" s="146">
        <v>1845</v>
      </c>
      <c r="BI57" s="146">
        <v>1896</v>
      </c>
      <c r="BJ57" s="146">
        <v>3741</v>
      </c>
      <c r="BK57" s="146">
        <v>73</v>
      </c>
      <c r="BL57" s="146">
        <v>67</v>
      </c>
      <c r="BM57" s="146">
        <v>70</v>
      </c>
      <c r="BN57" s="146">
        <v>1845</v>
      </c>
      <c r="BO57" s="146">
        <v>1896</v>
      </c>
      <c r="BP57" s="146">
        <v>3741</v>
      </c>
      <c r="BQ57" s="146">
        <v>85</v>
      </c>
      <c r="BR57" s="146">
        <v>76</v>
      </c>
      <c r="BS57" s="146">
        <v>81</v>
      </c>
      <c r="BT57" s="146">
        <v>1845</v>
      </c>
      <c r="BU57" s="146">
        <v>1896</v>
      </c>
      <c r="BV57" s="146">
        <v>3741</v>
      </c>
    </row>
    <row r="58" spans="1:74" x14ac:dyDescent="0.4">
      <c r="A58" t="s">
        <v>400</v>
      </c>
      <c r="B58" s="146" t="s">
        <v>241</v>
      </c>
      <c r="C58" s="146">
        <v>79</v>
      </c>
      <c r="D58" s="146">
        <v>69</v>
      </c>
      <c r="E58" s="146">
        <v>74</v>
      </c>
      <c r="F58" s="146">
        <v>1382</v>
      </c>
      <c r="G58" s="146">
        <v>1483</v>
      </c>
      <c r="H58" s="146">
        <v>2865</v>
      </c>
      <c r="I58" s="146">
        <v>73</v>
      </c>
      <c r="J58" s="146">
        <v>60</v>
      </c>
      <c r="K58" s="146">
        <v>66</v>
      </c>
      <c r="L58" s="146">
        <v>1382</v>
      </c>
      <c r="M58" s="146">
        <v>1483</v>
      </c>
      <c r="N58" s="146">
        <v>2865</v>
      </c>
      <c r="O58" s="146">
        <v>74</v>
      </c>
      <c r="P58" s="146">
        <v>74</v>
      </c>
      <c r="Q58" s="146">
        <v>74</v>
      </c>
      <c r="R58" s="146">
        <v>1382</v>
      </c>
      <c r="S58" s="146">
        <v>1483</v>
      </c>
      <c r="T58" s="146">
        <v>2865</v>
      </c>
      <c r="U58" s="146">
        <v>85</v>
      </c>
      <c r="V58" s="146">
        <v>80</v>
      </c>
      <c r="W58" s="146">
        <v>83</v>
      </c>
      <c r="X58" s="146">
        <v>1382</v>
      </c>
      <c r="Y58" s="146">
        <v>1483</v>
      </c>
      <c r="Z58" s="146">
        <v>2865</v>
      </c>
      <c r="AA58" s="146">
        <v>70</v>
      </c>
      <c r="AB58" s="146">
        <v>62</v>
      </c>
      <c r="AC58" s="146">
        <v>66</v>
      </c>
      <c r="AD58" s="146">
        <v>546</v>
      </c>
      <c r="AE58" s="146">
        <v>554</v>
      </c>
      <c r="AF58" s="146">
        <v>1100</v>
      </c>
      <c r="AG58" s="146">
        <v>66</v>
      </c>
      <c r="AH58" s="146">
        <v>55</v>
      </c>
      <c r="AI58" s="146">
        <v>60</v>
      </c>
      <c r="AJ58" s="146">
        <v>546</v>
      </c>
      <c r="AK58" s="146">
        <v>554</v>
      </c>
      <c r="AL58" s="146">
        <v>1100</v>
      </c>
      <c r="AM58" s="146">
        <v>68</v>
      </c>
      <c r="AN58" s="146">
        <v>66</v>
      </c>
      <c r="AO58" s="146">
        <v>67</v>
      </c>
      <c r="AP58" s="146">
        <v>546</v>
      </c>
      <c r="AQ58" s="146">
        <v>554</v>
      </c>
      <c r="AR58" s="146">
        <v>1100</v>
      </c>
      <c r="AS58" s="146">
        <v>75</v>
      </c>
      <c r="AT58" s="146">
        <v>71</v>
      </c>
      <c r="AU58" s="146">
        <v>73</v>
      </c>
      <c r="AV58" s="146">
        <v>546</v>
      </c>
      <c r="AW58" s="146">
        <v>554</v>
      </c>
      <c r="AX58" s="146">
        <v>1100</v>
      </c>
      <c r="AY58" s="146">
        <v>76</v>
      </c>
      <c r="AZ58" s="146">
        <v>67</v>
      </c>
      <c r="BA58" s="146">
        <v>71</v>
      </c>
      <c r="BB58" s="146">
        <v>1944</v>
      </c>
      <c r="BC58" s="146">
        <v>2053</v>
      </c>
      <c r="BD58" s="146">
        <v>3997</v>
      </c>
      <c r="BE58" s="146">
        <v>71</v>
      </c>
      <c r="BF58" s="146">
        <v>58</v>
      </c>
      <c r="BG58" s="146">
        <v>64</v>
      </c>
      <c r="BH58" s="146">
        <v>1944</v>
      </c>
      <c r="BI58" s="146">
        <v>2053</v>
      </c>
      <c r="BJ58" s="146">
        <v>3997</v>
      </c>
      <c r="BK58" s="146">
        <v>72</v>
      </c>
      <c r="BL58" s="146">
        <v>72</v>
      </c>
      <c r="BM58" s="146">
        <v>72</v>
      </c>
      <c r="BN58" s="146">
        <v>1944</v>
      </c>
      <c r="BO58" s="146">
        <v>2053</v>
      </c>
      <c r="BP58" s="146">
        <v>3997</v>
      </c>
      <c r="BQ58" s="146">
        <v>82</v>
      </c>
      <c r="BR58" s="146">
        <v>77</v>
      </c>
      <c r="BS58" s="146">
        <v>79</v>
      </c>
      <c r="BT58" s="146">
        <v>1944</v>
      </c>
      <c r="BU58" s="146">
        <v>2053</v>
      </c>
      <c r="BV58" s="146">
        <v>3997</v>
      </c>
    </row>
    <row r="59" spans="1:74" x14ac:dyDescent="0.4">
      <c r="A59" t="s">
        <v>401</v>
      </c>
      <c r="B59" s="146" t="s">
        <v>242</v>
      </c>
      <c r="C59" s="146">
        <v>79</v>
      </c>
      <c r="D59" s="146">
        <v>68</v>
      </c>
      <c r="E59" s="146">
        <v>73</v>
      </c>
      <c r="F59" s="146">
        <v>917</v>
      </c>
      <c r="G59" s="146">
        <v>1010</v>
      </c>
      <c r="H59" s="146">
        <v>1927</v>
      </c>
      <c r="I59" s="146">
        <v>72</v>
      </c>
      <c r="J59" s="146">
        <v>58</v>
      </c>
      <c r="K59" s="146">
        <v>65</v>
      </c>
      <c r="L59" s="146">
        <v>917</v>
      </c>
      <c r="M59" s="146">
        <v>1010</v>
      </c>
      <c r="N59" s="146">
        <v>1927</v>
      </c>
      <c r="O59" s="146">
        <v>73</v>
      </c>
      <c r="P59" s="146">
        <v>70</v>
      </c>
      <c r="Q59" s="146">
        <v>72</v>
      </c>
      <c r="R59" s="146">
        <v>917</v>
      </c>
      <c r="S59" s="146">
        <v>1010</v>
      </c>
      <c r="T59" s="146">
        <v>1927</v>
      </c>
      <c r="U59" s="146">
        <v>85</v>
      </c>
      <c r="V59" s="146">
        <v>79</v>
      </c>
      <c r="W59" s="146">
        <v>82</v>
      </c>
      <c r="X59" s="146">
        <v>917</v>
      </c>
      <c r="Y59" s="146">
        <v>1010</v>
      </c>
      <c r="Z59" s="146">
        <v>1927</v>
      </c>
      <c r="AA59" s="146">
        <v>74</v>
      </c>
      <c r="AB59" s="146">
        <v>67</v>
      </c>
      <c r="AC59" s="146">
        <v>70</v>
      </c>
      <c r="AD59" s="146">
        <v>220</v>
      </c>
      <c r="AE59" s="146">
        <v>234</v>
      </c>
      <c r="AF59" s="146">
        <v>454</v>
      </c>
      <c r="AG59" s="146">
        <v>66</v>
      </c>
      <c r="AH59" s="146">
        <v>56</v>
      </c>
      <c r="AI59" s="146">
        <v>61</v>
      </c>
      <c r="AJ59" s="146">
        <v>220</v>
      </c>
      <c r="AK59" s="146">
        <v>234</v>
      </c>
      <c r="AL59" s="146">
        <v>454</v>
      </c>
      <c r="AM59" s="146">
        <v>70</v>
      </c>
      <c r="AN59" s="146">
        <v>69</v>
      </c>
      <c r="AO59" s="146">
        <v>69</v>
      </c>
      <c r="AP59" s="146">
        <v>220</v>
      </c>
      <c r="AQ59" s="146">
        <v>234</v>
      </c>
      <c r="AR59" s="146">
        <v>454</v>
      </c>
      <c r="AS59" s="146">
        <v>81</v>
      </c>
      <c r="AT59" s="146">
        <v>71</v>
      </c>
      <c r="AU59" s="146">
        <v>76</v>
      </c>
      <c r="AV59" s="146">
        <v>220</v>
      </c>
      <c r="AW59" s="146">
        <v>234</v>
      </c>
      <c r="AX59" s="146">
        <v>454</v>
      </c>
      <c r="AY59" s="146">
        <v>77</v>
      </c>
      <c r="AZ59" s="146">
        <v>68</v>
      </c>
      <c r="BA59" s="146">
        <v>72</v>
      </c>
      <c r="BB59" s="146">
        <v>1148</v>
      </c>
      <c r="BC59" s="146">
        <v>1252</v>
      </c>
      <c r="BD59" s="146">
        <v>2400</v>
      </c>
      <c r="BE59" s="146">
        <v>70</v>
      </c>
      <c r="BF59" s="146">
        <v>57</v>
      </c>
      <c r="BG59" s="146">
        <v>63</v>
      </c>
      <c r="BH59" s="146">
        <v>1148</v>
      </c>
      <c r="BI59" s="146">
        <v>1252</v>
      </c>
      <c r="BJ59" s="146">
        <v>2400</v>
      </c>
      <c r="BK59" s="146">
        <v>72</v>
      </c>
      <c r="BL59" s="146">
        <v>70</v>
      </c>
      <c r="BM59" s="146">
        <v>71</v>
      </c>
      <c r="BN59" s="146">
        <v>1148</v>
      </c>
      <c r="BO59" s="146">
        <v>1252</v>
      </c>
      <c r="BP59" s="146">
        <v>2400</v>
      </c>
      <c r="BQ59" s="146">
        <v>84</v>
      </c>
      <c r="BR59" s="146">
        <v>77</v>
      </c>
      <c r="BS59" s="146">
        <v>81</v>
      </c>
      <c r="BT59" s="146">
        <v>1148</v>
      </c>
      <c r="BU59" s="146">
        <v>1252</v>
      </c>
      <c r="BV59" s="146">
        <v>2400</v>
      </c>
    </row>
    <row r="60" spans="1:74" x14ac:dyDescent="0.4">
      <c r="A60" t="s">
        <v>409</v>
      </c>
      <c r="B60" s="146" t="s">
        <v>250</v>
      </c>
      <c r="C60" s="146">
        <v>78</v>
      </c>
      <c r="D60" s="146">
        <v>71</v>
      </c>
      <c r="E60" s="146">
        <v>74</v>
      </c>
      <c r="F60" s="146">
        <v>1976</v>
      </c>
      <c r="G60" s="146">
        <v>2106</v>
      </c>
      <c r="H60" s="146">
        <v>4082</v>
      </c>
      <c r="I60" s="146">
        <v>73</v>
      </c>
      <c r="J60" s="146">
        <v>60</v>
      </c>
      <c r="K60" s="146">
        <v>66</v>
      </c>
      <c r="L60" s="146">
        <v>1976</v>
      </c>
      <c r="M60" s="146">
        <v>2106</v>
      </c>
      <c r="N60" s="146">
        <v>4082</v>
      </c>
      <c r="O60" s="146">
        <v>73</v>
      </c>
      <c r="P60" s="146">
        <v>71</v>
      </c>
      <c r="Q60" s="146">
        <v>72</v>
      </c>
      <c r="R60" s="146">
        <v>1976</v>
      </c>
      <c r="S60" s="146">
        <v>2106</v>
      </c>
      <c r="T60" s="146">
        <v>4082</v>
      </c>
      <c r="U60" s="146">
        <v>84</v>
      </c>
      <c r="V60" s="146">
        <v>77</v>
      </c>
      <c r="W60" s="146">
        <v>80</v>
      </c>
      <c r="X60" s="146">
        <v>1976</v>
      </c>
      <c r="Y60" s="146">
        <v>2106</v>
      </c>
      <c r="Z60" s="146">
        <v>4082</v>
      </c>
      <c r="AA60" s="146">
        <v>70</v>
      </c>
      <c r="AB60" s="146">
        <v>62</v>
      </c>
      <c r="AC60" s="146">
        <v>66</v>
      </c>
      <c r="AD60" s="146">
        <v>1422</v>
      </c>
      <c r="AE60" s="146">
        <v>1485</v>
      </c>
      <c r="AF60" s="146">
        <v>2907</v>
      </c>
      <c r="AG60" s="146">
        <v>67</v>
      </c>
      <c r="AH60" s="146">
        <v>55</v>
      </c>
      <c r="AI60" s="146">
        <v>61</v>
      </c>
      <c r="AJ60" s="146">
        <v>1422</v>
      </c>
      <c r="AK60" s="146">
        <v>1485</v>
      </c>
      <c r="AL60" s="146">
        <v>2907</v>
      </c>
      <c r="AM60" s="146">
        <v>72</v>
      </c>
      <c r="AN60" s="146">
        <v>67</v>
      </c>
      <c r="AO60" s="146">
        <v>70</v>
      </c>
      <c r="AP60" s="146">
        <v>1422</v>
      </c>
      <c r="AQ60" s="146">
        <v>1485</v>
      </c>
      <c r="AR60" s="146">
        <v>2907</v>
      </c>
      <c r="AS60" s="146">
        <v>77</v>
      </c>
      <c r="AT60" s="146">
        <v>69</v>
      </c>
      <c r="AU60" s="146">
        <v>73</v>
      </c>
      <c r="AV60" s="146">
        <v>1422</v>
      </c>
      <c r="AW60" s="146">
        <v>1485</v>
      </c>
      <c r="AX60" s="146">
        <v>2907</v>
      </c>
      <c r="AY60" s="146">
        <v>74</v>
      </c>
      <c r="AZ60" s="146">
        <v>66</v>
      </c>
      <c r="BA60" s="146">
        <v>70</v>
      </c>
      <c r="BB60" s="146">
        <v>3437</v>
      </c>
      <c r="BC60" s="146">
        <v>3638</v>
      </c>
      <c r="BD60" s="146">
        <v>7075</v>
      </c>
      <c r="BE60" s="146">
        <v>70</v>
      </c>
      <c r="BF60" s="146">
        <v>57</v>
      </c>
      <c r="BG60" s="146">
        <v>63</v>
      </c>
      <c r="BH60" s="146">
        <v>3437</v>
      </c>
      <c r="BI60" s="146">
        <v>3638</v>
      </c>
      <c r="BJ60" s="146">
        <v>7075</v>
      </c>
      <c r="BK60" s="146">
        <v>72</v>
      </c>
      <c r="BL60" s="146">
        <v>69</v>
      </c>
      <c r="BM60" s="146">
        <v>71</v>
      </c>
      <c r="BN60" s="146">
        <v>3437</v>
      </c>
      <c r="BO60" s="146">
        <v>3638</v>
      </c>
      <c r="BP60" s="146">
        <v>7075</v>
      </c>
      <c r="BQ60" s="146">
        <v>80</v>
      </c>
      <c r="BR60" s="146">
        <v>73</v>
      </c>
      <c r="BS60" s="146">
        <v>77</v>
      </c>
      <c r="BT60" s="146">
        <v>3437</v>
      </c>
      <c r="BU60" s="146">
        <v>3638</v>
      </c>
      <c r="BV60" s="146">
        <v>7075</v>
      </c>
    </row>
    <row r="61" spans="1:74" x14ac:dyDescent="0.4">
      <c r="A61" t="s">
        <v>410</v>
      </c>
      <c r="B61" s="146" t="s">
        <v>251</v>
      </c>
      <c r="C61" s="146">
        <v>76</v>
      </c>
      <c r="D61" s="146">
        <v>68</v>
      </c>
      <c r="E61" s="146">
        <v>72</v>
      </c>
      <c r="F61" s="146">
        <v>1101</v>
      </c>
      <c r="G61" s="146">
        <v>1099</v>
      </c>
      <c r="H61" s="146">
        <v>2200</v>
      </c>
      <c r="I61" s="146">
        <v>72</v>
      </c>
      <c r="J61" s="146">
        <v>57</v>
      </c>
      <c r="K61" s="146">
        <v>64</v>
      </c>
      <c r="L61" s="146">
        <v>1101</v>
      </c>
      <c r="M61" s="146">
        <v>1099</v>
      </c>
      <c r="N61" s="146">
        <v>2200</v>
      </c>
      <c r="O61" s="146">
        <v>70</v>
      </c>
      <c r="P61" s="146">
        <v>68</v>
      </c>
      <c r="Q61" s="146">
        <v>69</v>
      </c>
      <c r="R61" s="146">
        <v>1101</v>
      </c>
      <c r="S61" s="146">
        <v>1099</v>
      </c>
      <c r="T61" s="146">
        <v>2200</v>
      </c>
      <c r="U61" s="146">
        <v>82</v>
      </c>
      <c r="V61" s="146">
        <v>76</v>
      </c>
      <c r="W61" s="146">
        <v>79</v>
      </c>
      <c r="X61" s="146">
        <v>1101</v>
      </c>
      <c r="Y61" s="146">
        <v>1099</v>
      </c>
      <c r="Z61" s="146">
        <v>2200</v>
      </c>
      <c r="AA61" s="146">
        <v>65</v>
      </c>
      <c r="AB61" s="146">
        <v>55</v>
      </c>
      <c r="AC61" s="146">
        <v>60</v>
      </c>
      <c r="AD61" s="146">
        <v>640</v>
      </c>
      <c r="AE61" s="146">
        <v>650</v>
      </c>
      <c r="AF61" s="146">
        <v>1290</v>
      </c>
      <c r="AG61" s="146">
        <v>58</v>
      </c>
      <c r="AH61" s="146">
        <v>44</v>
      </c>
      <c r="AI61" s="146">
        <v>51</v>
      </c>
      <c r="AJ61" s="146">
        <v>640</v>
      </c>
      <c r="AK61" s="146">
        <v>650</v>
      </c>
      <c r="AL61" s="146">
        <v>1290</v>
      </c>
      <c r="AM61" s="146">
        <v>59</v>
      </c>
      <c r="AN61" s="146">
        <v>56</v>
      </c>
      <c r="AO61" s="146">
        <v>58</v>
      </c>
      <c r="AP61" s="146">
        <v>640</v>
      </c>
      <c r="AQ61" s="146">
        <v>650</v>
      </c>
      <c r="AR61" s="146">
        <v>1290</v>
      </c>
      <c r="AS61" s="146">
        <v>64</v>
      </c>
      <c r="AT61" s="146">
        <v>59</v>
      </c>
      <c r="AU61" s="146">
        <v>62</v>
      </c>
      <c r="AV61" s="146">
        <v>640</v>
      </c>
      <c r="AW61" s="146">
        <v>650</v>
      </c>
      <c r="AX61" s="146">
        <v>1290</v>
      </c>
      <c r="AY61" s="146">
        <v>71</v>
      </c>
      <c r="AZ61" s="146">
        <v>62</v>
      </c>
      <c r="BA61" s="146">
        <v>67</v>
      </c>
      <c r="BB61" s="146">
        <v>1762</v>
      </c>
      <c r="BC61" s="146">
        <v>1771</v>
      </c>
      <c r="BD61" s="146">
        <v>3533</v>
      </c>
      <c r="BE61" s="146">
        <v>66</v>
      </c>
      <c r="BF61" s="146">
        <v>52</v>
      </c>
      <c r="BG61" s="146">
        <v>59</v>
      </c>
      <c r="BH61" s="146">
        <v>1762</v>
      </c>
      <c r="BI61" s="146">
        <v>1771</v>
      </c>
      <c r="BJ61" s="146">
        <v>3533</v>
      </c>
      <c r="BK61" s="146">
        <v>66</v>
      </c>
      <c r="BL61" s="146">
        <v>63</v>
      </c>
      <c r="BM61" s="146">
        <v>64</v>
      </c>
      <c r="BN61" s="146">
        <v>1762</v>
      </c>
      <c r="BO61" s="146">
        <v>1771</v>
      </c>
      <c r="BP61" s="146">
        <v>3533</v>
      </c>
      <c r="BQ61" s="146">
        <v>75</v>
      </c>
      <c r="BR61" s="146">
        <v>69</v>
      </c>
      <c r="BS61" s="146">
        <v>72</v>
      </c>
      <c r="BT61" s="146">
        <v>1762</v>
      </c>
      <c r="BU61" s="146">
        <v>1771</v>
      </c>
      <c r="BV61" s="146">
        <v>3533</v>
      </c>
    </row>
    <row r="62" spans="1:74" x14ac:dyDescent="0.4">
      <c r="A62" t="s">
        <v>411</v>
      </c>
      <c r="B62" s="146" t="s">
        <v>252</v>
      </c>
      <c r="C62" s="146">
        <v>77</v>
      </c>
      <c r="D62" s="146">
        <v>68</v>
      </c>
      <c r="E62" s="146">
        <v>73</v>
      </c>
      <c r="F62" s="146">
        <v>1078</v>
      </c>
      <c r="G62" s="146">
        <v>1113</v>
      </c>
      <c r="H62" s="146">
        <v>2191</v>
      </c>
      <c r="I62" s="146">
        <v>72</v>
      </c>
      <c r="J62" s="146">
        <v>54</v>
      </c>
      <c r="K62" s="146">
        <v>63</v>
      </c>
      <c r="L62" s="146">
        <v>1078</v>
      </c>
      <c r="M62" s="146">
        <v>1113</v>
      </c>
      <c r="N62" s="146">
        <v>2191</v>
      </c>
      <c r="O62" s="146">
        <v>73</v>
      </c>
      <c r="P62" s="146">
        <v>70</v>
      </c>
      <c r="Q62" s="146">
        <v>71</v>
      </c>
      <c r="R62" s="146">
        <v>1078</v>
      </c>
      <c r="S62" s="146">
        <v>1113</v>
      </c>
      <c r="T62" s="146">
        <v>2191</v>
      </c>
      <c r="U62" s="146">
        <v>85</v>
      </c>
      <c r="V62" s="146">
        <v>78</v>
      </c>
      <c r="W62" s="146">
        <v>81</v>
      </c>
      <c r="X62" s="146">
        <v>1078</v>
      </c>
      <c r="Y62" s="146">
        <v>1113</v>
      </c>
      <c r="Z62" s="146">
        <v>2191</v>
      </c>
      <c r="AA62" s="146">
        <v>73</v>
      </c>
      <c r="AB62" s="146">
        <v>61</v>
      </c>
      <c r="AC62" s="146">
        <v>67</v>
      </c>
      <c r="AD62" s="146">
        <v>417</v>
      </c>
      <c r="AE62" s="146">
        <v>406</v>
      </c>
      <c r="AF62" s="146">
        <v>823</v>
      </c>
      <c r="AG62" s="146">
        <v>64</v>
      </c>
      <c r="AH62" s="146">
        <v>49</v>
      </c>
      <c r="AI62" s="146">
        <v>57</v>
      </c>
      <c r="AJ62" s="146">
        <v>417</v>
      </c>
      <c r="AK62" s="146">
        <v>406</v>
      </c>
      <c r="AL62" s="146">
        <v>823</v>
      </c>
      <c r="AM62" s="146">
        <v>69</v>
      </c>
      <c r="AN62" s="146">
        <v>64</v>
      </c>
      <c r="AO62" s="146">
        <v>67</v>
      </c>
      <c r="AP62" s="146">
        <v>417</v>
      </c>
      <c r="AQ62" s="146">
        <v>406</v>
      </c>
      <c r="AR62" s="146">
        <v>823</v>
      </c>
      <c r="AS62" s="146">
        <v>76</v>
      </c>
      <c r="AT62" s="146">
        <v>71</v>
      </c>
      <c r="AU62" s="146">
        <v>74</v>
      </c>
      <c r="AV62" s="146">
        <v>417</v>
      </c>
      <c r="AW62" s="146">
        <v>406</v>
      </c>
      <c r="AX62" s="146">
        <v>823</v>
      </c>
      <c r="AY62" s="146">
        <v>76</v>
      </c>
      <c r="AZ62" s="146">
        <v>66</v>
      </c>
      <c r="BA62" s="146">
        <v>71</v>
      </c>
      <c r="BB62" s="146">
        <v>1503</v>
      </c>
      <c r="BC62" s="146">
        <v>1524</v>
      </c>
      <c r="BD62" s="146">
        <v>3027</v>
      </c>
      <c r="BE62" s="146">
        <v>70</v>
      </c>
      <c r="BF62" s="146">
        <v>52</v>
      </c>
      <c r="BG62" s="146">
        <v>61</v>
      </c>
      <c r="BH62" s="146">
        <v>1503</v>
      </c>
      <c r="BI62" s="146">
        <v>1524</v>
      </c>
      <c r="BJ62" s="146">
        <v>3027</v>
      </c>
      <c r="BK62" s="146">
        <v>72</v>
      </c>
      <c r="BL62" s="146">
        <v>68</v>
      </c>
      <c r="BM62" s="146">
        <v>70</v>
      </c>
      <c r="BN62" s="146">
        <v>1503</v>
      </c>
      <c r="BO62" s="146">
        <v>1524</v>
      </c>
      <c r="BP62" s="146">
        <v>3027</v>
      </c>
      <c r="BQ62" s="146">
        <v>82</v>
      </c>
      <c r="BR62" s="146">
        <v>76</v>
      </c>
      <c r="BS62" s="146">
        <v>79</v>
      </c>
      <c r="BT62" s="146">
        <v>1503</v>
      </c>
      <c r="BU62" s="146">
        <v>1524</v>
      </c>
      <c r="BV62" s="146">
        <v>3027</v>
      </c>
    </row>
    <row r="63" spans="1:74" x14ac:dyDescent="0.4">
      <c r="A63" t="s">
        <v>412</v>
      </c>
      <c r="B63" s="146" t="s">
        <v>253</v>
      </c>
      <c r="C63" s="146">
        <v>81</v>
      </c>
      <c r="D63" s="146">
        <v>73</v>
      </c>
      <c r="E63" s="146">
        <v>77</v>
      </c>
      <c r="F63" s="146">
        <v>1176</v>
      </c>
      <c r="G63" s="146">
        <v>1278</v>
      </c>
      <c r="H63" s="146">
        <v>2454</v>
      </c>
      <c r="I63" s="146">
        <v>77</v>
      </c>
      <c r="J63" s="146">
        <v>63</v>
      </c>
      <c r="K63" s="146">
        <v>70</v>
      </c>
      <c r="L63" s="146">
        <v>1176</v>
      </c>
      <c r="M63" s="146">
        <v>1278</v>
      </c>
      <c r="N63" s="146">
        <v>2454</v>
      </c>
      <c r="O63" s="146">
        <v>76</v>
      </c>
      <c r="P63" s="146">
        <v>74</v>
      </c>
      <c r="Q63" s="146">
        <v>75</v>
      </c>
      <c r="R63" s="146">
        <v>1176</v>
      </c>
      <c r="S63" s="146">
        <v>1278</v>
      </c>
      <c r="T63" s="146">
        <v>2454</v>
      </c>
      <c r="U63" s="146">
        <v>86</v>
      </c>
      <c r="V63" s="146">
        <v>82</v>
      </c>
      <c r="W63" s="146">
        <v>84</v>
      </c>
      <c r="X63" s="146">
        <v>1176</v>
      </c>
      <c r="Y63" s="146">
        <v>1278</v>
      </c>
      <c r="Z63" s="146">
        <v>2454</v>
      </c>
      <c r="AA63" s="146">
        <v>71</v>
      </c>
      <c r="AB63" s="146">
        <v>60</v>
      </c>
      <c r="AC63" s="146">
        <v>65</v>
      </c>
      <c r="AD63" s="146">
        <v>286</v>
      </c>
      <c r="AE63" s="146">
        <v>308</v>
      </c>
      <c r="AF63" s="146">
        <v>594</v>
      </c>
      <c r="AG63" s="146">
        <v>65</v>
      </c>
      <c r="AH63" s="146">
        <v>54</v>
      </c>
      <c r="AI63" s="146">
        <v>59</v>
      </c>
      <c r="AJ63" s="146">
        <v>286</v>
      </c>
      <c r="AK63" s="146">
        <v>308</v>
      </c>
      <c r="AL63" s="146">
        <v>594</v>
      </c>
      <c r="AM63" s="146">
        <v>68</v>
      </c>
      <c r="AN63" s="146">
        <v>67</v>
      </c>
      <c r="AO63" s="146">
        <v>67</v>
      </c>
      <c r="AP63" s="146">
        <v>286</v>
      </c>
      <c r="AQ63" s="146">
        <v>308</v>
      </c>
      <c r="AR63" s="146">
        <v>594</v>
      </c>
      <c r="AS63" s="146">
        <v>76</v>
      </c>
      <c r="AT63" s="146">
        <v>71</v>
      </c>
      <c r="AU63" s="146">
        <v>73</v>
      </c>
      <c r="AV63" s="146">
        <v>286</v>
      </c>
      <c r="AW63" s="146">
        <v>308</v>
      </c>
      <c r="AX63" s="146">
        <v>594</v>
      </c>
      <c r="AY63" s="146">
        <v>79</v>
      </c>
      <c r="AZ63" s="146">
        <v>70</v>
      </c>
      <c r="BA63" s="146">
        <v>74</v>
      </c>
      <c r="BB63" s="146">
        <v>1472</v>
      </c>
      <c r="BC63" s="146">
        <v>1598</v>
      </c>
      <c r="BD63" s="146">
        <v>3070</v>
      </c>
      <c r="BE63" s="146">
        <v>74</v>
      </c>
      <c r="BF63" s="146">
        <v>61</v>
      </c>
      <c r="BG63" s="146">
        <v>67</v>
      </c>
      <c r="BH63" s="146">
        <v>1472</v>
      </c>
      <c r="BI63" s="146">
        <v>1598</v>
      </c>
      <c r="BJ63" s="146">
        <v>3070</v>
      </c>
      <c r="BK63" s="146">
        <v>74</v>
      </c>
      <c r="BL63" s="146">
        <v>72</v>
      </c>
      <c r="BM63" s="146">
        <v>73</v>
      </c>
      <c r="BN63" s="146">
        <v>1472</v>
      </c>
      <c r="BO63" s="146">
        <v>1598</v>
      </c>
      <c r="BP63" s="146">
        <v>3070</v>
      </c>
      <c r="BQ63" s="146">
        <v>84</v>
      </c>
      <c r="BR63" s="146">
        <v>79</v>
      </c>
      <c r="BS63" s="146">
        <v>81</v>
      </c>
      <c r="BT63" s="146">
        <v>1472</v>
      </c>
      <c r="BU63" s="146">
        <v>1598</v>
      </c>
      <c r="BV63" s="146">
        <v>3070</v>
      </c>
    </row>
    <row r="64" spans="1:74" x14ac:dyDescent="0.4">
      <c r="A64" t="s">
        <v>415</v>
      </c>
      <c r="B64" s="146" t="s">
        <v>255</v>
      </c>
      <c r="C64" s="146">
        <v>81</v>
      </c>
      <c r="D64" s="146">
        <v>73</v>
      </c>
      <c r="E64" s="146">
        <v>77</v>
      </c>
      <c r="F64" s="146">
        <v>1550</v>
      </c>
      <c r="G64" s="146">
        <v>1614</v>
      </c>
      <c r="H64" s="146">
        <v>3164</v>
      </c>
      <c r="I64" s="146">
        <v>75</v>
      </c>
      <c r="J64" s="146">
        <v>62</v>
      </c>
      <c r="K64" s="146">
        <v>68</v>
      </c>
      <c r="L64" s="146">
        <v>1550</v>
      </c>
      <c r="M64" s="146">
        <v>1614</v>
      </c>
      <c r="N64" s="146">
        <v>3164</v>
      </c>
      <c r="O64" s="146">
        <v>74</v>
      </c>
      <c r="P64" s="146">
        <v>74</v>
      </c>
      <c r="Q64" s="146">
        <v>74</v>
      </c>
      <c r="R64" s="146">
        <v>1550</v>
      </c>
      <c r="S64" s="146">
        <v>1614</v>
      </c>
      <c r="T64" s="146">
        <v>3164</v>
      </c>
      <c r="U64" s="146">
        <v>86</v>
      </c>
      <c r="V64" s="146">
        <v>83</v>
      </c>
      <c r="W64" s="146">
        <v>85</v>
      </c>
      <c r="X64" s="146">
        <v>1550</v>
      </c>
      <c r="Y64" s="146">
        <v>1614</v>
      </c>
      <c r="Z64" s="146">
        <v>3164</v>
      </c>
      <c r="AA64" s="146">
        <v>75</v>
      </c>
      <c r="AB64" s="146">
        <v>71</v>
      </c>
      <c r="AC64" s="146">
        <v>73</v>
      </c>
      <c r="AD64" s="146">
        <v>146</v>
      </c>
      <c r="AE64" s="146">
        <v>158</v>
      </c>
      <c r="AF64" s="146">
        <v>304</v>
      </c>
      <c r="AG64" s="146">
        <v>73</v>
      </c>
      <c r="AH64" s="146">
        <v>63</v>
      </c>
      <c r="AI64" s="146">
        <v>68</v>
      </c>
      <c r="AJ64" s="146">
        <v>146</v>
      </c>
      <c r="AK64" s="146">
        <v>158</v>
      </c>
      <c r="AL64" s="146">
        <v>304</v>
      </c>
      <c r="AM64" s="146">
        <v>73</v>
      </c>
      <c r="AN64" s="146">
        <v>70</v>
      </c>
      <c r="AO64" s="146">
        <v>71</v>
      </c>
      <c r="AP64" s="146">
        <v>146</v>
      </c>
      <c r="AQ64" s="146">
        <v>158</v>
      </c>
      <c r="AR64" s="146">
        <v>304</v>
      </c>
      <c r="AS64" s="146">
        <v>81</v>
      </c>
      <c r="AT64" s="146">
        <v>78</v>
      </c>
      <c r="AU64" s="146">
        <v>80</v>
      </c>
      <c r="AV64" s="146">
        <v>146</v>
      </c>
      <c r="AW64" s="146">
        <v>158</v>
      </c>
      <c r="AX64" s="146">
        <v>304</v>
      </c>
      <c r="AY64" s="146">
        <v>80</v>
      </c>
      <c r="AZ64" s="146">
        <v>72</v>
      </c>
      <c r="BA64" s="146">
        <v>76</v>
      </c>
      <c r="BB64" s="146">
        <v>1698</v>
      </c>
      <c r="BC64" s="146">
        <v>1775</v>
      </c>
      <c r="BD64" s="146">
        <v>3473</v>
      </c>
      <c r="BE64" s="146">
        <v>74</v>
      </c>
      <c r="BF64" s="146">
        <v>62</v>
      </c>
      <c r="BG64" s="146">
        <v>68</v>
      </c>
      <c r="BH64" s="146">
        <v>1698</v>
      </c>
      <c r="BI64" s="146">
        <v>1775</v>
      </c>
      <c r="BJ64" s="146">
        <v>3473</v>
      </c>
      <c r="BK64" s="146">
        <v>74</v>
      </c>
      <c r="BL64" s="146">
        <v>73</v>
      </c>
      <c r="BM64" s="146">
        <v>73</v>
      </c>
      <c r="BN64" s="146">
        <v>1698</v>
      </c>
      <c r="BO64" s="146">
        <v>1775</v>
      </c>
      <c r="BP64" s="146">
        <v>3473</v>
      </c>
      <c r="BQ64" s="146">
        <v>85</v>
      </c>
      <c r="BR64" s="146">
        <v>83</v>
      </c>
      <c r="BS64" s="146">
        <v>84</v>
      </c>
      <c r="BT64" s="146">
        <v>1698</v>
      </c>
      <c r="BU64" s="146">
        <v>1775</v>
      </c>
      <c r="BV64" s="146">
        <v>3473</v>
      </c>
    </row>
    <row r="65" spans="1:74" x14ac:dyDescent="0.4">
      <c r="A65" t="s">
        <v>416</v>
      </c>
      <c r="B65" s="146" t="s">
        <v>257</v>
      </c>
      <c r="C65" s="146">
        <v>77</v>
      </c>
      <c r="D65" s="146">
        <v>67</v>
      </c>
      <c r="E65" s="146">
        <v>72</v>
      </c>
      <c r="F65" s="146">
        <v>1252</v>
      </c>
      <c r="G65" s="146">
        <v>1275</v>
      </c>
      <c r="H65" s="146">
        <v>2527</v>
      </c>
      <c r="I65" s="146">
        <v>72</v>
      </c>
      <c r="J65" s="146">
        <v>56</v>
      </c>
      <c r="K65" s="146">
        <v>64</v>
      </c>
      <c r="L65" s="146">
        <v>1252</v>
      </c>
      <c r="M65" s="146">
        <v>1275</v>
      </c>
      <c r="N65" s="146">
        <v>2527</v>
      </c>
      <c r="O65" s="146">
        <v>73</v>
      </c>
      <c r="P65" s="146">
        <v>69</v>
      </c>
      <c r="Q65" s="146">
        <v>71</v>
      </c>
      <c r="R65" s="146">
        <v>1252</v>
      </c>
      <c r="S65" s="146">
        <v>1275</v>
      </c>
      <c r="T65" s="146">
        <v>2527</v>
      </c>
      <c r="U65" s="146">
        <v>85</v>
      </c>
      <c r="V65" s="146">
        <v>81</v>
      </c>
      <c r="W65" s="146">
        <v>83</v>
      </c>
      <c r="X65" s="146">
        <v>1252</v>
      </c>
      <c r="Y65" s="146">
        <v>1275</v>
      </c>
      <c r="Z65" s="146">
        <v>2527</v>
      </c>
      <c r="AA65" s="146">
        <v>65</v>
      </c>
      <c r="AB65" s="146">
        <v>55</v>
      </c>
      <c r="AC65" s="146">
        <v>60</v>
      </c>
      <c r="AD65" s="146">
        <v>207</v>
      </c>
      <c r="AE65" s="146">
        <v>196</v>
      </c>
      <c r="AF65" s="146">
        <v>403</v>
      </c>
      <c r="AG65" s="146">
        <v>67</v>
      </c>
      <c r="AH65" s="146">
        <v>50</v>
      </c>
      <c r="AI65" s="146">
        <v>59</v>
      </c>
      <c r="AJ65" s="146">
        <v>207</v>
      </c>
      <c r="AK65" s="146">
        <v>196</v>
      </c>
      <c r="AL65" s="146">
        <v>403</v>
      </c>
      <c r="AM65" s="146">
        <v>62</v>
      </c>
      <c r="AN65" s="146">
        <v>62</v>
      </c>
      <c r="AO65" s="146">
        <v>62</v>
      </c>
      <c r="AP65" s="146">
        <v>207</v>
      </c>
      <c r="AQ65" s="146">
        <v>196</v>
      </c>
      <c r="AR65" s="146">
        <v>403</v>
      </c>
      <c r="AS65" s="146">
        <v>77</v>
      </c>
      <c r="AT65" s="146">
        <v>72</v>
      </c>
      <c r="AU65" s="146">
        <v>74</v>
      </c>
      <c r="AV65" s="146">
        <v>207</v>
      </c>
      <c r="AW65" s="146">
        <v>196</v>
      </c>
      <c r="AX65" s="146">
        <v>403</v>
      </c>
      <c r="AY65" s="146">
        <v>75</v>
      </c>
      <c r="AZ65" s="146">
        <v>65</v>
      </c>
      <c r="BA65" s="146">
        <v>70</v>
      </c>
      <c r="BB65" s="146">
        <v>1462</v>
      </c>
      <c r="BC65" s="146">
        <v>1475</v>
      </c>
      <c r="BD65" s="146">
        <v>2937</v>
      </c>
      <c r="BE65" s="146">
        <v>71</v>
      </c>
      <c r="BF65" s="146">
        <v>56</v>
      </c>
      <c r="BG65" s="146">
        <v>63</v>
      </c>
      <c r="BH65" s="146">
        <v>1462</v>
      </c>
      <c r="BI65" s="146">
        <v>1475</v>
      </c>
      <c r="BJ65" s="146">
        <v>2937</v>
      </c>
      <c r="BK65" s="146">
        <v>72</v>
      </c>
      <c r="BL65" s="146">
        <v>68</v>
      </c>
      <c r="BM65" s="146">
        <v>70</v>
      </c>
      <c r="BN65" s="146">
        <v>1462</v>
      </c>
      <c r="BO65" s="146">
        <v>1475</v>
      </c>
      <c r="BP65" s="146">
        <v>2937</v>
      </c>
      <c r="BQ65" s="146">
        <v>84</v>
      </c>
      <c r="BR65" s="146">
        <v>80</v>
      </c>
      <c r="BS65" s="146">
        <v>82</v>
      </c>
      <c r="BT65" s="146">
        <v>1462</v>
      </c>
      <c r="BU65" s="146">
        <v>1475</v>
      </c>
      <c r="BV65" s="146">
        <v>2937</v>
      </c>
    </row>
    <row r="66" spans="1:74" x14ac:dyDescent="0.4">
      <c r="A66" t="s">
        <v>417</v>
      </c>
      <c r="B66" s="146" t="s">
        <v>258</v>
      </c>
      <c r="C66" s="146">
        <v>84</v>
      </c>
      <c r="D66" s="146">
        <v>76</v>
      </c>
      <c r="E66" s="146">
        <v>80</v>
      </c>
      <c r="F66" s="146">
        <v>1167</v>
      </c>
      <c r="G66" s="146">
        <v>1229</v>
      </c>
      <c r="H66" s="146">
        <v>2396</v>
      </c>
      <c r="I66" s="146">
        <v>78</v>
      </c>
      <c r="J66" s="146">
        <v>61</v>
      </c>
      <c r="K66" s="146">
        <v>70</v>
      </c>
      <c r="L66" s="146">
        <v>1167</v>
      </c>
      <c r="M66" s="146">
        <v>1229</v>
      </c>
      <c r="N66" s="146">
        <v>2396</v>
      </c>
      <c r="O66" s="146">
        <v>77</v>
      </c>
      <c r="P66" s="146">
        <v>78</v>
      </c>
      <c r="Q66" s="146">
        <v>77</v>
      </c>
      <c r="R66" s="146">
        <v>1167</v>
      </c>
      <c r="S66" s="146">
        <v>1229</v>
      </c>
      <c r="T66" s="146">
        <v>2396</v>
      </c>
      <c r="U66" s="146">
        <v>89</v>
      </c>
      <c r="V66" s="146">
        <v>84</v>
      </c>
      <c r="W66" s="146">
        <v>86</v>
      </c>
      <c r="X66" s="146">
        <v>1167</v>
      </c>
      <c r="Y66" s="146">
        <v>1229</v>
      </c>
      <c r="Z66" s="146">
        <v>2396</v>
      </c>
      <c r="AA66" s="146">
        <v>81</v>
      </c>
      <c r="AB66" s="146">
        <v>72</v>
      </c>
      <c r="AC66" s="146">
        <v>76</v>
      </c>
      <c r="AD66" s="146">
        <v>281</v>
      </c>
      <c r="AE66" s="146">
        <v>271</v>
      </c>
      <c r="AF66" s="146">
        <v>552</v>
      </c>
      <c r="AG66" s="146">
        <v>73</v>
      </c>
      <c r="AH66" s="146">
        <v>58</v>
      </c>
      <c r="AI66" s="146">
        <v>66</v>
      </c>
      <c r="AJ66" s="146">
        <v>281</v>
      </c>
      <c r="AK66" s="146">
        <v>271</v>
      </c>
      <c r="AL66" s="146">
        <v>552</v>
      </c>
      <c r="AM66" s="146">
        <v>80</v>
      </c>
      <c r="AN66" s="146">
        <v>73</v>
      </c>
      <c r="AO66" s="146">
        <v>77</v>
      </c>
      <c r="AP66" s="146">
        <v>281</v>
      </c>
      <c r="AQ66" s="146">
        <v>271</v>
      </c>
      <c r="AR66" s="146">
        <v>552</v>
      </c>
      <c r="AS66" s="146">
        <v>88</v>
      </c>
      <c r="AT66" s="146">
        <v>78</v>
      </c>
      <c r="AU66" s="146">
        <v>83</v>
      </c>
      <c r="AV66" s="146">
        <v>281</v>
      </c>
      <c r="AW66" s="146">
        <v>271</v>
      </c>
      <c r="AX66" s="146">
        <v>552</v>
      </c>
      <c r="AY66" s="146">
        <v>83</v>
      </c>
      <c r="AZ66" s="146">
        <v>75</v>
      </c>
      <c r="BA66" s="146">
        <v>79</v>
      </c>
      <c r="BB66" s="146">
        <v>1452</v>
      </c>
      <c r="BC66" s="146">
        <v>1507</v>
      </c>
      <c r="BD66" s="146">
        <v>2959</v>
      </c>
      <c r="BE66" s="146">
        <v>77</v>
      </c>
      <c r="BF66" s="146">
        <v>61</v>
      </c>
      <c r="BG66" s="146">
        <v>69</v>
      </c>
      <c r="BH66" s="146">
        <v>1452</v>
      </c>
      <c r="BI66" s="146">
        <v>1507</v>
      </c>
      <c r="BJ66" s="146">
        <v>2959</v>
      </c>
      <c r="BK66" s="146">
        <v>78</v>
      </c>
      <c r="BL66" s="146">
        <v>77</v>
      </c>
      <c r="BM66" s="146">
        <v>77</v>
      </c>
      <c r="BN66" s="146">
        <v>1452</v>
      </c>
      <c r="BO66" s="146">
        <v>1507</v>
      </c>
      <c r="BP66" s="146">
        <v>2959</v>
      </c>
      <c r="BQ66" s="146">
        <v>88</v>
      </c>
      <c r="BR66" s="146">
        <v>83</v>
      </c>
      <c r="BS66" s="146">
        <v>86</v>
      </c>
      <c r="BT66" s="146">
        <v>1452</v>
      </c>
      <c r="BU66" s="146">
        <v>1507</v>
      </c>
      <c r="BV66" s="146">
        <v>2959</v>
      </c>
    </row>
    <row r="67" spans="1:74" x14ac:dyDescent="0.4">
      <c r="A67" t="s">
        <v>419</v>
      </c>
      <c r="B67" s="146" t="s">
        <v>260</v>
      </c>
      <c r="C67" s="146">
        <v>79</v>
      </c>
      <c r="D67" s="146">
        <v>70</v>
      </c>
      <c r="E67" s="146">
        <v>74</v>
      </c>
      <c r="F67" s="146">
        <v>1775</v>
      </c>
      <c r="G67" s="146">
        <v>1884</v>
      </c>
      <c r="H67" s="146">
        <v>3659</v>
      </c>
      <c r="I67" s="146">
        <v>75</v>
      </c>
      <c r="J67" s="146">
        <v>59</v>
      </c>
      <c r="K67" s="146">
        <v>67</v>
      </c>
      <c r="L67" s="146">
        <v>1775</v>
      </c>
      <c r="M67" s="146">
        <v>1884</v>
      </c>
      <c r="N67" s="146">
        <v>3659</v>
      </c>
      <c r="O67" s="146">
        <v>75</v>
      </c>
      <c r="P67" s="146">
        <v>72</v>
      </c>
      <c r="Q67" s="146">
        <v>74</v>
      </c>
      <c r="R67" s="146">
        <v>1775</v>
      </c>
      <c r="S67" s="146">
        <v>1884</v>
      </c>
      <c r="T67" s="146">
        <v>3659</v>
      </c>
      <c r="U67" s="146">
        <v>85</v>
      </c>
      <c r="V67" s="146">
        <v>78</v>
      </c>
      <c r="W67" s="146">
        <v>81</v>
      </c>
      <c r="X67" s="146">
        <v>1775</v>
      </c>
      <c r="Y67" s="146">
        <v>1884</v>
      </c>
      <c r="Z67" s="146">
        <v>3659</v>
      </c>
      <c r="AA67" s="146">
        <v>70</v>
      </c>
      <c r="AB67" s="146">
        <v>60</v>
      </c>
      <c r="AC67" s="146">
        <v>66</v>
      </c>
      <c r="AD67" s="146">
        <v>91</v>
      </c>
      <c r="AE67" s="146">
        <v>70</v>
      </c>
      <c r="AF67" s="146">
        <v>161</v>
      </c>
      <c r="AG67" s="146">
        <v>65</v>
      </c>
      <c r="AH67" s="146">
        <v>54</v>
      </c>
      <c r="AI67" s="146">
        <v>60</v>
      </c>
      <c r="AJ67" s="146">
        <v>91</v>
      </c>
      <c r="AK67" s="146">
        <v>70</v>
      </c>
      <c r="AL67" s="146">
        <v>161</v>
      </c>
      <c r="AM67" s="146">
        <v>71</v>
      </c>
      <c r="AN67" s="146">
        <v>69</v>
      </c>
      <c r="AO67" s="146">
        <v>70</v>
      </c>
      <c r="AP67" s="146">
        <v>91</v>
      </c>
      <c r="AQ67" s="146">
        <v>70</v>
      </c>
      <c r="AR67" s="146">
        <v>161</v>
      </c>
      <c r="AS67" s="146">
        <v>70</v>
      </c>
      <c r="AT67" s="146">
        <v>77</v>
      </c>
      <c r="AU67" s="146">
        <v>73</v>
      </c>
      <c r="AV67" s="146">
        <v>91</v>
      </c>
      <c r="AW67" s="146">
        <v>70</v>
      </c>
      <c r="AX67" s="146">
        <v>161</v>
      </c>
      <c r="AY67" s="146">
        <v>79</v>
      </c>
      <c r="AZ67" s="146">
        <v>69</v>
      </c>
      <c r="BA67" s="146">
        <v>74</v>
      </c>
      <c r="BB67" s="146">
        <v>1872</v>
      </c>
      <c r="BC67" s="146">
        <v>1960</v>
      </c>
      <c r="BD67" s="146">
        <v>3832</v>
      </c>
      <c r="BE67" s="146">
        <v>75</v>
      </c>
      <c r="BF67" s="146">
        <v>59</v>
      </c>
      <c r="BG67" s="146">
        <v>67</v>
      </c>
      <c r="BH67" s="146">
        <v>1872</v>
      </c>
      <c r="BI67" s="146">
        <v>1960</v>
      </c>
      <c r="BJ67" s="146">
        <v>3832</v>
      </c>
      <c r="BK67" s="146">
        <v>75</v>
      </c>
      <c r="BL67" s="146">
        <v>72</v>
      </c>
      <c r="BM67" s="146">
        <v>73</v>
      </c>
      <c r="BN67" s="146">
        <v>1872</v>
      </c>
      <c r="BO67" s="146">
        <v>1960</v>
      </c>
      <c r="BP67" s="146">
        <v>3832</v>
      </c>
      <c r="BQ67" s="146">
        <v>84</v>
      </c>
      <c r="BR67" s="146">
        <v>78</v>
      </c>
      <c r="BS67" s="146">
        <v>81</v>
      </c>
      <c r="BT67" s="146">
        <v>1872</v>
      </c>
      <c r="BU67" s="146">
        <v>1960</v>
      </c>
      <c r="BV67" s="146">
        <v>3832</v>
      </c>
    </row>
    <row r="68" spans="1:74" x14ac:dyDescent="0.4">
      <c r="A68" t="s">
        <v>422</v>
      </c>
      <c r="B68" s="146" t="s">
        <v>263</v>
      </c>
      <c r="C68" s="146">
        <v>78</v>
      </c>
      <c r="D68" s="146">
        <v>66</v>
      </c>
      <c r="E68" s="146">
        <v>72</v>
      </c>
      <c r="F68" s="146">
        <v>1273</v>
      </c>
      <c r="G68" s="146">
        <v>1332</v>
      </c>
      <c r="H68" s="146">
        <v>2605</v>
      </c>
      <c r="I68" s="146">
        <v>75</v>
      </c>
      <c r="J68" s="146">
        <v>57</v>
      </c>
      <c r="K68" s="146">
        <v>66</v>
      </c>
      <c r="L68" s="146">
        <v>1273</v>
      </c>
      <c r="M68" s="146">
        <v>1332</v>
      </c>
      <c r="N68" s="146">
        <v>2605</v>
      </c>
      <c r="O68" s="146">
        <v>75</v>
      </c>
      <c r="P68" s="146">
        <v>69</v>
      </c>
      <c r="Q68" s="146">
        <v>72</v>
      </c>
      <c r="R68" s="146">
        <v>1273</v>
      </c>
      <c r="S68" s="146">
        <v>1332</v>
      </c>
      <c r="T68" s="146">
        <v>2605</v>
      </c>
      <c r="U68" s="146">
        <v>85</v>
      </c>
      <c r="V68" s="146">
        <v>78</v>
      </c>
      <c r="W68" s="146">
        <v>81</v>
      </c>
      <c r="X68" s="146">
        <v>1273</v>
      </c>
      <c r="Y68" s="146">
        <v>1332</v>
      </c>
      <c r="Z68" s="146">
        <v>2605</v>
      </c>
      <c r="AA68" s="146">
        <v>51</v>
      </c>
      <c r="AB68" s="146">
        <v>47</v>
      </c>
      <c r="AC68" s="146">
        <v>49</v>
      </c>
      <c r="AD68" s="146">
        <v>77</v>
      </c>
      <c r="AE68" s="146">
        <v>92</v>
      </c>
      <c r="AF68" s="146">
        <v>169</v>
      </c>
      <c r="AG68" s="146">
        <v>45</v>
      </c>
      <c r="AH68" s="146">
        <v>35</v>
      </c>
      <c r="AI68" s="146">
        <v>40</v>
      </c>
      <c r="AJ68" s="146">
        <v>77</v>
      </c>
      <c r="AK68" s="146">
        <v>92</v>
      </c>
      <c r="AL68" s="146">
        <v>169</v>
      </c>
      <c r="AM68" s="146">
        <v>58</v>
      </c>
      <c r="AN68" s="146">
        <v>59</v>
      </c>
      <c r="AO68" s="146">
        <v>59</v>
      </c>
      <c r="AP68" s="146">
        <v>77</v>
      </c>
      <c r="AQ68" s="146">
        <v>92</v>
      </c>
      <c r="AR68" s="146">
        <v>169</v>
      </c>
      <c r="AS68" s="146">
        <v>65</v>
      </c>
      <c r="AT68" s="146">
        <v>60</v>
      </c>
      <c r="AU68" s="146">
        <v>62</v>
      </c>
      <c r="AV68" s="146">
        <v>77</v>
      </c>
      <c r="AW68" s="146">
        <v>92</v>
      </c>
      <c r="AX68" s="146">
        <v>169</v>
      </c>
      <c r="AY68" s="146">
        <v>76</v>
      </c>
      <c r="AZ68" s="146">
        <v>65</v>
      </c>
      <c r="BA68" s="146">
        <v>70</v>
      </c>
      <c r="BB68" s="146">
        <v>1351</v>
      </c>
      <c r="BC68" s="146">
        <v>1425</v>
      </c>
      <c r="BD68" s="146">
        <v>2776</v>
      </c>
      <c r="BE68" s="146">
        <v>73</v>
      </c>
      <c r="BF68" s="146">
        <v>55</v>
      </c>
      <c r="BG68" s="146">
        <v>64</v>
      </c>
      <c r="BH68" s="146">
        <v>1351</v>
      </c>
      <c r="BI68" s="146">
        <v>1425</v>
      </c>
      <c r="BJ68" s="146">
        <v>2776</v>
      </c>
      <c r="BK68" s="146">
        <v>74</v>
      </c>
      <c r="BL68" s="146">
        <v>68</v>
      </c>
      <c r="BM68" s="146">
        <v>71</v>
      </c>
      <c r="BN68" s="146">
        <v>1351</v>
      </c>
      <c r="BO68" s="146">
        <v>1425</v>
      </c>
      <c r="BP68" s="146">
        <v>2776</v>
      </c>
      <c r="BQ68" s="146">
        <v>83</v>
      </c>
      <c r="BR68" s="146">
        <v>77</v>
      </c>
      <c r="BS68" s="146">
        <v>80</v>
      </c>
      <c r="BT68" s="146">
        <v>1351</v>
      </c>
      <c r="BU68" s="146">
        <v>1425</v>
      </c>
      <c r="BV68" s="146">
        <v>2776</v>
      </c>
    </row>
    <row r="69" spans="1:74" x14ac:dyDescent="0.4">
      <c r="A69" t="s">
        <v>425</v>
      </c>
      <c r="B69" s="146" t="s">
        <v>266</v>
      </c>
      <c r="C69" s="146">
        <v>76</v>
      </c>
      <c r="D69" s="146">
        <v>66</v>
      </c>
      <c r="E69" s="146">
        <v>71</v>
      </c>
      <c r="F69" s="146">
        <v>1637</v>
      </c>
      <c r="G69" s="146">
        <v>1695</v>
      </c>
      <c r="H69" s="146">
        <v>3332</v>
      </c>
      <c r="I69" s="146">
        <v>72</v>
      </c>
      <c r="J69" s="146">
        <v>58</v>
      </c>
      <c r="K69" s="146">
        <v>65</v>
      </c>
      <c r="L69" s="146">
        <v>1637</v>
      </c>
      <c r="M69" s="146">
        <v>1695</v>
      </c>
      <c r="N69" s="146">
        <v>3332</v>
      </c>
      <c r="O69" s="146">
        <v>72</v>
      </c>
      <c r="P69" s="146">
        <v>70</v>
      </c>
      <c r="Q69" s="146">
        <v>71</v>
      </c>
      <c r="R69" s="146">
        <v>1637</v>
      </c>
      <c r="S69" s="146">
        <v>1695</v>
      </c>
      <c r="T69" s="146">
        <v>3332</v>
      </c>
      <c r="U69" s="146">
        <v>82</v>
      </c>
      <c r="V69" s="146">
        <v>78</v>
      </c>
      <c r="W69" s="146">
        <v>80</v>
      </c>
      <c r="X69" s="146">
        <v>1637</v>
      </c>
      <c r="Y69" s="146">
        <v>1695</v>
      </c>
      <c r="Z69" s="146">
        <v>3332</v>
      </c>
      <c r="AA69" s="146">
        <v>65</v>
      </c>
      <c r="AB69" s="146">
        <v>55</v>
      </c>
      <c r="AC69" s="146">
        <v>60</v>
      </c>
      <c r="AD69" s="146">
        <v>198</v>
      </c>
      <c r="AE69" s="146">
        <v>194</v>
      </c>
      <c r="AF69" s="146">
        <v>392</v>
      </c>
      <c r="AG69" s="146">
        <v>61</v>
      </c>
      <c r="AH69" s="146">
        <v>49</v>
      </c>
      <c r="AI69" s="146">
        <v>55</v>
      </c>
      <c r="AJ69" s="146">
        <v>198</v>
      </c>
      <c r="AK69" s="146">
        <v>194</v>
      </c>
      <c r="AL69" s="146">
        <v>392</v>
      </c>
      <c r="AM69" s="146">
        <v>63</v>
      </c>
      <c r="AN69" s="146">
        <v>65</v>
      </c>
      <c r="AO69" s="146">
        <v>64</v>
      </c>
      <c r="AP69" s="146">
        <v>198</v>
      </c>
      <c r="AQ69" s="146">
        <v>194</v>
      </c>
      <c r="AR69" s="146">
        <v>392</v>
      </c>
      <c r="AS69" s="146">
        <v>72</v>
      </c>
      <c r="AT69" s="146">
        <v>64</v>
      </c>
      <c r="AU69" s="146">
        <v>68</v>
      </c>
      <c r="AV69" s="146">
        <v>198</v>
      </c>
      <c r="AW69" s="146">
        <v>194</v>
      </c>
      <c r="AX69" s="146">
        <v>392</v>
      </c>
      <c r="AY69" s="146">
        <v>75</v>
      </c>
      <c r="AZ69" s="146">
        <v>65</v>
      </c>
      <c r="BA69" s="146">
        <v>70</v>
      </c>
      <c r="BB69" s="146">
        <v>1840</v>
      </c>
      <c r="BC69" s="146">
        <v>1893</v>
      </c>
      <c r="BD69" s="146">
        <v>3733</v>
      </c>
      <c r="BE69" s="146">
        <v>71</v>
      </c>
      <c r="BF69" s="146">
        <v>57</v>
      </c>
      <c r="BG69" s="146">
        <v>64</v>
      </c>
      <c r="BH69" s="146">
        <v>1840</v>
      </c>
      <c r="BI69" s="146">
        <v>1893</v>
      </c>
      <c r="BJ69" s="146">
        <v>3733</v>
      </c>
      <c r="BK69" s="146">
        <v>71</v>
      </c>
      <c r="BL69" s="146">
        <v>69</v>
      </c>
      <c r="BM69" s="146">
        <v>70</v>
      </c>
      <c r="BN69" s="146">
        <v>1840</v>
      </c>
      <c r="BO69" s="146">
        <v>1893</v>
      </c>
      <c r="BP69" s="146">
        <v>3733</v>
      </c>
      <c r="BQ69" s="146">
        <v>81</v>
      </c>
      <c r="BR69" s="146">
        <v>76</v>
      </c>
      <c r="BS69" s="146">
        <v>78</v>
      </c>
      <c r="BT69" s="146">
        <v>1840</v>
      </c>
      <c r="BU69" s="146">
        <v>1893</v>
      </c>
      <c r="BV69" s="146">
        <v>3733</v>
      </c>
    </row>
    <row r="70" spans="1:74" x14ac:dyDescent="0.4">
      <c r="A70" t="s">
        <v>433</v>
      </c>
      <c r="B70" s="146" t="s">
        <v>273</v>
      </c>
      <c r="C70" s="146">
        <v>79</v>
      </c>
      <c r="D70" s="146">
        <v>68</v>
      </c>
      <c r="E70" s="146">
        <v>73</v>
      </c>
      <c r="F70" s="146">
        <v>1455</v>
      </c>
      <c r="G70" s="146">
        <v>1513</v>
      </c>
      <c r="H70" s="146">
        <v>2968</v>
      </c>
      <c r="I70" s="146">
        <v>75</v>
      </c>
      <c r="J70" s="146">
        <v>60</v>
      </c>
      <c r="K70" s="146">
        <v>67</v>
      </c>
      <c r="L70" s="146">
        <v>1455</v>
      </c>
      <c r="M70" s="146">
        <v>1513</v>
      </c>
      <c r="N70" s="146">
        <v>2968</v>
      </c>
      <c r="O70" s="146">
        <v>74</v>
      </c>
      <c r="P70" s="146">
        <v>72</v>
      </c>
      <c r="Q70" s="146">
        <v>73</v>
      </c>
      <c r="R70" s="146">
        <v>1455</v>
      </c>
      <c r="S70" s="146">
        <v>1513</v>
      </c>
      <c r="T70" s="146">
        <v>2968</v>
      </c>
      <c r="U70" s="146">
        <v>84</v>
      </c>
      <c r="V70" s="146">
        <v>78</v>
      </c>
      <c r="W70" s="146">
        <v>81</v>
      </c>
      <c r="X70" s="146">
        <v>1455</v>
      </c>
      <c r="Y70" s="146">
        <v>1513</v>
      </c>
      <c r="Z70" s="146">
        <v>2968</v>
      </c>
      <c r="AA70" s="146">
        <v>61</v>
      </c>
      <c r="AB70" s="146">
        <v>47</v>
      </c>
      <c r="AC70" s="146">
        <v>54</v>
      </c>
      <c r="AD70" s="146">
        <v>181</v>
      </c>
      <c r="AE70" s="146">
        <v>171</v>
      </c>
      <c r="AF70" s="146">
        <v>352</v>
      </c>
      <c r="AG70" s="146">
        <v>59</v>
      </c>
      <c r="AH70" s="146">
        <v>42</v>
      </c>
      <c r="AI70" s="146">
        <v>51</v>
      </c>
      <c r="AJ70" s="146">
        <v>181</v>
      </c>
      <c r="AK70" s="146">
        <v>171</v>
      </c>
      <c r="AL70" s="146">
        <v>352</v>
      </c>
      <c r="AM70" s="146">
        <v>62</v>
      </c>
      <c r="AN70" s="146">
        <v>49</v>
      </c>
      <c r="AO70" s="146">
        <v>56</v>
      </c>
      <c r="AP70" s="146">
        <v>181</v>
      </c>
      <c r="AQ70" s="146">
        <v>171</v>
      </c>
      <c r="AR70" s="146">
        <v>352</v>
      </c>
      <c r="AS70" s="146">
        <v>73</v>
      </c>
      <c r="AT70" s="146">
        <v>58</v>
      </c>
      <c r="AU70" s="146">
        <v>66</v>
      </c>
      <c r="AV70" s="146">
        <v>181</v>
      </c>
      <c r="AW70" s="146">
        <v>171</v>
      </c>
      <c r="AX70" s="146">
        <v>352</v>
      </c>
      <c r="AY70" s="146">
        <v>76</v>
      </c>
      <c r="AZ70" s="146">
        <v>65</v>
      </c>
      <c r="BA70" s="146">
        <v>71</v>
      </c>
      <c r="BB70" s="146">
        <v>1641</v>
      </c>
      <c r="BC70" s="146">
        <v>1687</v>
      </c>
      <c r="BD70" s="146">
        <v>3328</v>
      </c>
      <c r="BE70" s="146">
        <v>73</v>
      </c>
      <c r="BF70" s="146">
        <v>58</v>
      </c>
      <c r="BG70" s="146">
        <v>65</v>
      </c>
      <c r="BH70" s="146">
        <v>1641</v>
      </c>
      <c r="BI70" s="146">
        <v>1687</v>
      </c>
      <c r="BJ70" s="146">
        <v>3328</v>
      </c>
      <c r="BK70" s="146">
        <v>73</v>
      </c>
      <c r="BL70" s="146">
        <v>69</v>
      </c>
      <c r="BM70" s="146">
        <v>71</v>
      </c>
      <c r="BN70" s="146">
        <v>1641</v>
      </c>
      <c r="BO70" s="146">
        <v>1687</v>
      </c>
      <c r="BP70" s="146">
        <v>3328</v>
      </c>
      <c r="BQ70" s="146">
        <v>83</v>
      </c>
      <c r="BR70" s="146">
        <v>76</v>
      </c>
      <c r="BS70" s="146">
        <v>79</v>
      </c>
      <c r="BT70" s="146">
        <v>1641</v>
      </c>
      <c r="BU70" s="146">
        <v>1687</v>
      </c>
      <c r="BV70" s="146">
        <v>3328</v>
      </c>
    </row>
    <row r="71" spans="1:74" x14ac:dyDescent="0.4">
      <c r="A71" t="s">
        <v>434</v>
      </c>
      <c r="B71" s="146" t="s">
        <v>274</v>
      </c>
      <c r="C71" s="146">
        <v>79</v>
      </c>
      <c r="D71" s="146">
        <v>71</v>
      </c>
      <c r="E71" s="146">
        <v>75</v>
      </c>
      <c r="F71" s="146">
        <v>2435</v>
      </c>
      <c r="G71" s="146">
        <v>2515</v>
      </c>
      <c r="H71" s="146">
        <v>4950</v>
      </c>
      <c r="I71" s="146">
        <v>75</v>
      </c>
      <c r="J71" s="146">
        <v>60</v>
      </c>
      <c r="K71" s="146">
        <v>68</v>
      </c>
      <c r="L71" s="146">
        <v>2435</v>
      </c>
      <c r="M71" s="146">
        <v>2515</v>
      </c>
      <c r="N71" s="146">
        <v>4950</v>
      </c>
      <c r="O71" s="146">
        <v>76</v>
      </c>
      <c r="P71" s="146">
        <v>73</v>
      </c>
      <c r="Q71" s="146">
        <v>75</v>
      </c>
      <c r="R71" s="146">
        <v>2435</v>
      </c>
      <c r="S71" s="146">
        <v>2515</v>
      </c>
      <c r="T71" s="146">
        <v>4950</v>
      </c>
      <c r="U71" s="146">
        <v>86</v>
      </c>
      <c r="V71" s="146">
        <v>80</v>
      </c>
      <c r="W71" s="146">
        <v>83</v>
      </c>
      <c r="X71" s="146">
        <v>2435</v>
      </c>
      <c r="Y71" s="146">
        <v>2515</v>
      </c>
      <c r="Z71" s="146">
        <v>4950</v>
      </c>
      <c r="AA71" s="146">
        <v>66</v>
      </c>
      <c r="AB71" s="146">
        <v>55</v>
      </c>
      <c r="AC71" s="146">
        <v>60</v>
      </c>
      <c r="AD71" s="146">
        <v>702</v>
      </c>
      <c r="AE71" s="146">
        <v>734</v>
      </c>
      <c r="AF71" s="146">
        <v>1436</v>
      </c>
      <c r="AG71" s="146">
        <v>64</v>
      </c>
      <c r="AH71" s="146">
        <v>48</v>
      </c>
      <c r="AI71" s="146">
        <v>56</v>
      </c>
      <c r="AJ71" s="146">
        <v>702</v>
      </c>
      <c r="AK71" s="146">
        <v>734</v>
      </c>
      <c r="AL71" s="146">
        <v>1436</v>
      </c>
      <c r="AM71" s="146">
        <v>65</v>
      </c>
      <c r="AN71" s="146">
        <v>58</v>
      </c>
      <c r="AO71" s="146">
        <v>61</v>
      </c>
      <c r="AP71" s="146">
        <v>702</v>
      </c>
      <c r="AQ71" s="146">
        <v>734</v>
      </c>
      <c r="AR71" s="146">
        <v>1436</v>
      </c>
      <c r="AS71" s="146">
        <v>68</v>
      </c>
      <c r="AT71" s="146">
        <v>60</v>
      </c>
      <c r="AU71" s="146">
        <v>64</v>
      </c>
      <c r="AV71" s="146">
        <v>702</v>
      </c>
      <c r="AW71" s="146">
        <v>734</v>
      </c>
      <c r="AX71" s="146">
        <v>1436</v>
      </c>
      <c r="AY71" s="146">
        <v>76</v>
      </c>
      <c r="AZ71" s="146">
        <v>67</v>
      </c>
      <c r="BA71" s="146">
        <v>71</v>
      </c>
      <c r="BB71" s="146">
        <v>3144</v>
      </c>
      <c r="BC71" s="146">
        <v>3274</v>
      </c>
      <c r="BD71" s="146">
        <v>6418</v>
      </c>
      <c r="BE71" s="146">
        <v>73</v>
      </c>
      <c r="BF71" s="146">
        <v>57</v>
      </c>
      <c r="BG71" s="146">
        <v>65</v>
      </c>
      <c r="BH71" s="146">
        <v>3144</v>
      </c>
      <c r="BI71" s="146">
        <v>3274</v>
      </c>
      <c r="BJ71" s="146">
        <v>6418</v>
      </c>
      <c r="BK71" s="146">
        <v>74</v>
      </c>
      <c r="BL71" s="146">
        <v>69</v>
      </c>
      <c r="BM71" s="146">
        <v>71</v>
      </c>
      <c r="BN71" s="146">
        <v>3144</v>
      </c>
      <c r="BO71" s="146">
        <v>3274</v>
      </c>
      <c r="BP71" s="146">
        <v>6418</v>
      </c>
      <c r="BQ71" s="146">
        <v>82</v>
      </c>
      <c r="BR71" s="146">
        <v>76</v>
      </c>
      <c r="BS71" s="146">
        <v>79</v>
      </c>
      <c r="BT71" s="146">
        <v>3144</v>
      </c>
      <c r="BU71" s="146">
        <v>3274</v>
      </c>
      <c r="BV71" s="146">
        <v>6418</v>
      </c>
    </row>
    <row r="72" spans="1:74" x14ac:dyDescent="0.4">
      <c r="A72" t="s">
        <v>423</v>
      </c>
      <c r="B72" s="146" t="s">
        <v>264</v>
      </c>
      <c r="C72" s="146">
        <v>78</v>
      </c>
      <c r="D72" s="146">
        <v>69</v>
      </c>
      <c r="E72" s="146">
        <v>73</v>
      </c>
      <c r="F72" s="146">
        <v>2187</v>
      </c>
      <c r="G72" s="146">
        <v>2383</v>
      </c>
      <c r="H72" s="146">
        <v>4570</v>
      </c>
      <c r="I72" s="146">
        <v>74</v>
      </c>
      <c r="J72" s="146">
        <v>58</v>
      </c>
      <c r="K72" s="146">
        <v>66</v>
      </c>
      <c r="L72" s="146">
        <v>2187</v>
      </c>
      <c r="M72" s="146">
        <v>2383</v>
      </c>
      <c r="N72" s="146">
        <v>4570</v>
      </c>
      <c r="O72" s="146">
        <v>75</v>
      </c>
      <c r="P72" s="146">
        <v>71</v>
      </c>
      <c r="Q72" s="146">
        <v>73</v>
      </c>
      <c r="R72" s="146">
        <v>2187</v>
      </c>
      <c r="S72" s="146">
        <v>2383</v>
      </c>
      <c r="T72" s="146">
        <v>4570</v>
      </c>
      <c r="U72" s="146">
        <v>84</v>
      </c>
      <c r="V72" s="146">
        <v>78</v>
      </c>
      <c r="W72" s="146">
        <v>81</v>
      </c>
      <c r="X72" s="146">
        <v>2187</v>
      </c>
      <c r="Y72" s="146">
        <v>2383</v>
      </c>
      <c r="Z72" s="146">
        <v>4570</v>
      </c>
      <c r="AA72" s="146">
        <v>70</v>
      </c>
      <c r="AB72" s="146">
        <v>61</v>
      </c>
      <c r="AC72" s="146">
        <v>65</v>
      </c>
      <c r="AD72" s="146">
        <v>1671</v>
      </c>
      <c r="AE72" s="146">
        <v>1749</v>
      </c>
      <c r="AF72" s="146">
        <v>3420</v>
      </c>
      <c r="AG72" s="146">
        <v>68</v>
      </c>
      <c r="AH72" s="146">
        <v>55</v>
      </c>
      <c r="AI72" s="146">
        <v>61</v>
      </c>
      <c r="AJ72" s="146">
        <v>1671</v>
      </c>
      <c r="AK72" s="146">
        <v>1749</v>
      </c>
      <c r="AL72" s="146">
        <v>3420</v>
      </c>
      <c r="AM72" s="146">
        <v>68</v>
      </c>
      <c r="AN72" s="146">
        <v>66</v>
      </c>
      <c r="AO72" s="146">
        <v>67</v>
      </c>
      <c r="AP72" s="146">
        <v>1671</v>
      </c>
      <c r="AQ72" s="146">
        <v>1749</v>
      </c>
      <c r="AR72" s="146">
        <v>3420</v>
      </c>
      <c r="AS72" s="146">
        <v>72</v>
      </c>
      <c r="AT72" s="146">
        <v>67</v>
      </c>
      <c r="AU72" s="146">
        <v>70</v>
      </c>
      <c r="AV72" s="146">
        <v>1671</v>
      </c>
      <c r="AW72" s="146">
        <v>1749</v>
      </c>
      <c r="AX72" s="146">
        <v>3420</v>
      </c>
      <c r="AY72" s="146">
        <v>74</v>
      </c>
      <c r="AZ72" s="146">
        <v>65</v>
      </c>
      <c r="BA72" s="146">
        <v>70</v>
      </c>
      <c r="BB72" s="146">
        <v>3881</v>
      </c>
      <c r="BC72" s="146">
        <v>4158</v>
      </c>
      <c r="BD72" s="146">
        <v>8039</v>
      </c>
      <c r="BE72" s="146">
        <v>71</v>
      </c>
      <c r="BF72" s="146">
        <v>57</v>
      </c>
      <c r="BG72" s="146">
        <v>64</v>
      </c>
      <c r="BH72" s="146">
        <v>3881</v>
      </c>
      <c r="BI72" s="146">
        <v>4158</v>
      </c>
      <c r="BJ72" s="146">
        <v>8039</v>
      </c>
      <c r="BK72" s="146">
        <v>72</v>
      </c>
      <c r="BL72" s="146">
        <v>69</v>
      </c>
      <c r="BM72" s="146">
        <v>70</v>
      </c>
      <c r="BN72" s="146">
        <v>3881</v>
      </c>
      <c r="BO72" s="146">
        <v>4158</v>
      </c>
      <c r="BP72" s="146">
        <v>8039</v>
      </c>
      <c r="BQ72" s="146">
        <v>79</v>
      </c>
      <c r="BR72" s="146">
        <v>73</v>
      </c>
      <c r="BS72" s="146">
        <v>76</v>
      </c>
      <c r="BT72" s="146">
        <v>3881</v>
      </c>
      <c r="BU72" s="146">
        <v>4158</v>
      </c>
      <c r="BV72" s="146">
        <v>8039</v>
      </c>
    </row>
    <row r="73" spans="1:74" x14ac:dyDescent="0.4">
      <c r="A73" t="s">
        <v>424</v>
      </c>
      <c r="B73" s="146" t="s">
        <v>265</v>
      </c>
      <c r="C73" s="146">
        <v>75</v>
      </c>
      <c r="D73" s="146">
        <v>66</v>
      </c>
      <c r="E73" s="146">
        <v>70</v>
      </c>
      <c r="F73" s="146">
        <v>1126</v>
      </c>
      <c r="G73" s="146">
        <v>1141</v>
      </c>
      <c r="H73" s="146">
        <v>2267</v>
      </c>
      <c r="I73" s="146">
        <v>66</v>
      </c>
      <c r="J73" s="146">
        <v>49</v>
      </c>
      <c r="K73" s="146">
        <v>57</v>
      </c>
      <c r="L73" s="146">
        <v>1126</v>
      </c>
      <c r="M73" s="146">
        <v>1141</v>
      </c>
      <c r="N73" s="146">
        <v>2267</v>
      </c>
      <c r="O73" s="146">
        <v>70</v>
      </c>
      <c r="P73" s="146">
        <v>68</v>
      </c>
      <c r="Q73" s="146">
        <v>69</v>
      </c>
      <c r="R73" s="146">
        <v>1126</v>
      </c>
      <c r="S73" s="146">
        <v>1141</v>
      </c>
      <c r="T73" s="146">
        <v>2267</v>
      </c>
      <c r="U73" s="146">
        <v>82</v>
      </c>
      <c r="V73" s="146">
        <v>77</v>
      </c>
      <c r="W73" s="146">
        <v>79</v>
      </c>
      <c r="X73" s="146">
        <v>1126</v>
      </c>
      <c r="Y73" s="146">
        <v>1141</v>
      </c>
      <c r="Z73" s="146">
        <v>2267</v>
      </c>
      <c r="AA73" s="146">
        <v>56</v>
      </c>
      <c r="AB73" s="146">
        <v>44</v>
      </c>
      <c r="AC73" s="146">
        <v>49</v>
      </c>
      <c r="AD73" s="146">
        <v>236</v>
      </c>
      <c r="AE73" s="146">
        <v>253</v>
      </c>
      <c r="AF73" s="146">
        <v>489</v>
      </c>
      <c r="AG73" s="146">
        <v>50</v>
      </c>
      <c r="AH73" s="146">
        <v>34</v>
      </c>
      <c r="AI73" s="146">
        <v>42</v>
      </c>
      <c r="AJ73" s="146">
        <v>236</v>
      </c>
      <c r="AK73" s="146">
        <v>253</v>
      </c>
      <c r="AL73" s="146">
        <v>489</v>
      </c>
      <c r="AM73" s="146">
        <v>53</v>
      </c>
      <c r="AN73" s="146">
        <v>48</v>
      </c>
      <c r="AO73" s="146">
        <v>50</v>
      </c>
      <c r="AP73" s="146">
        <v>236</v>
      </c>
      <c r="AQ73" s="146">
        <v>253</v>
      </c>
      <c r="AR73" s="146">
        <v>489</v>
      </c>
      <c r="AS73" s="146">
        <v>58</v>
      </c>
      <c r="AT73" s="146">
        <v>53</v>
      </c>
      <c r="AU73" s="146">
        <v>55</v>
      </c>
      <c r="AV73" s="146">
        <v>236</v>
      </c>
      <c r="AW73" s="146">
        <v>253</v>
      </c>
      <c r="AX73" s="146">
        <v>489</v>
      </c>
      <c r="AY73" s="146">
        <v>71</v>
      </c>
      <c r="AZ73" s="146">
        <v>62</v>
      </c>
      <c r="BA73" s="146">
        <v>66</v>
      </c>
      <c r="BB73" s="146">
        <v>1369</v>
      </c>
      <c r="BC73" s="146">
        <v>1398</v>
      </c>
      <c r="BD73" s="146">
        <v>2767</v>
      </c>
      <c r="BE73" s="146">
        <v>63</v>
      </c>
      <c r="BF73" s="146">
        <v>46</v>
      </c>
      <c r="BG73" s="146">
        <v>54</v>
      </c>
      <c r="BH73" s="146">
        <v>1369</v>
      </c>
      <c r="BI73" s="146">
        <v>1398</v>
      </c>
      <c r="BJ73" s="146">
        <v>2767</v>
      </c>
      <c r="BK73" s="146">
        <v>67</v>
      </c>
      <c r="BL73" s="146">
        <v>64</v>
      </c>
      <c r="BM73" s="146">
        <v>65</v>
      </c>
      <c r="BN73" s="146">
        <v>1369</v>
      </c>
      <c r="BO73" s="146">
        <v>1398</v>
      </c>
      <c r="BP73" s="146">
        <v>2767</v>
      </c>
      <c r="BQ73" s="146">
        <v>77</v>
      </c>
      <c r="BR73" s="146">
        <v>72</v>
      </c>
      <c r="BS73" s="146">
        <v>75</v>
      </c>
      <c r="BT73" s="146">
        <v>1369</v>
      </c>
      <c r="BU73" s="146">
        <v>1398</v>
      </c>
      <c r="BV73" s="146">
        <v>2767</v>
      </c>
    </row>
    <row r="74" spans="1:74" x14ac:dyDescent="0.4">
      <c r="A74" t="s">
        <v>428</v>
      </c>
      <c r="B74" s="146" t="s">
        <v>268</v>
      </c>
      <c r="C74" s="146">
        <v>78</v>
      </c>
      <c r="D74" s="146">
        <v>69</v>
      </c>
      <c r="E74" s="146">
        <v>74</v>
      </c>
      <c r="F74" s="146">
        <v>1892</v>
      </c>
      <c r="G74" s="146">
        <v>2064</v>
      </c>
      <c r="H74" s="146">
        <v>3956</v>
      </c>
      <c r="I74" s="146">
        <v>71</v>
      </c>
      <c r="J74" s="146">
        <v>57</v>
      </c>
      <c r="K74" s="146">
        <v>64</v>
      </c>
      <c r="L74" s="146">
        <v>1892</v>
      </c>
      <c r="M74" s="146">
        <v>2064</v>
      </c>
      <c r="N74" s="146">
        <v>3956</v>
      </c>
      <c r="O74" s="146">
        <v>72</v>
      </c>
      <c r="P74" s="146">
        <v>72</v>
      </c>
      <c r="Q74" s="146">
        <v>72</v>
      </c>
      <c r="R74" s="146">
        <v>1892</v>
      </c>
      <c r="S74" s="146">
        <v>2064</v>
      </c>
      <c r="T74" s="146">
        <v>3956</v>
      </c>
      <c r="U74" s="146">
        <v>85</v>
      </c>
      <c r="V74" s="146">
        <v>81</v>
      </c>
      <c r="W74" s="146">
        <v>83</v>
      </c>
      <c r="X74" s="146">
        <v>1892</v>
      </c>
      <c r="Y74" s="146">
        <v>2064</v>
      </c>
      <c r="Z74" s="146">
        <v>3956</v>
      </c>
      <c r="AA74" s="146">
        <v>71</v>
      </c>
      <c r="AB74" s="146">
        <v>60</v>
      </c>
      <c r="AC74" s="146">
        <v>65</v>
      </c>
      <c r="AD74" s="146">
        <v>704</v>
      </c>
      <c r="AE74" s="146">
        <v>806</v>
      </c>
      <c r="AF74" s="146">
        <v>1510</v>
      </c>
      <c r="AG74" s="146">
        <v>68</v>
      </c>
      <c r="AH74" s="146">
        <v>53</v>
      </c>
      <c r="AI74" s="146">
        <v>60</v>
      </c>
      <c r="AJ74" s="146">
        <v>704</v>
      </c>
      <c r="AK74" s="146">
        <v>806</v>
      </c>
      <c r="AL74" s="146">
        <v>1510</v>
      </c>
      <c r="AM74" s="146">
        <v>67</v>
      </c>
      <c r="AN74" s="146">
        <v>65</v>
      </c>
      <c r="AO74" s="146">
        <v>66</v>
      </c>
      <c r="AP74" s="146">
        <v>704</v>
      </c>
      <c r="AQ74" s="146">
        <v>806</v>
      </c>
      <c r="AR74" s="146">
        <v>1510</v>
      </c>
      <c r="AS74" s="146">
        <v>74</v>
      </c>
      <c r="AT74" s="146">
        <v>68</v>
      </c>
      <c r="AU74" s="146">
        <v>71</v>
      </c>
      <c r="AV74" s="146">
        <v>704</v>
      </c>
      <c r="AW74" s="146">
        <v>806</v>
      </c>
      <c r="AX74" s="146">
        <v>1510</v>
      </c>
      <c r="AY74" s="146">
        <v>76</v>
      </c>
      <c r="AZ74" s="146">
        <v>67</v>
      </c>
      <c r="BA74" s="146">
        <v>71</v>
      </c>
      <c r="BB74" s="146">
        <v>2620</v>
      </c>
      <c r="BC74" s="146">
        <v>2899</v>
      </c>
      <c r="BD74" s="146">
        <v>5519</v>
      </c>
      <c r="BE74" s="146">
        <v>70</v>
      </c>
      <c r="BF74" s="146">
        <v>56</v>
      </c>
      <c r="BG74" s="146">
        <v>63</v>
      </c>
      <c r="BH74" s="146">
        <v>2620</v>
      </c>
      <c r="BI74" s="146">
        <v>2899</v>
      </c>
      <c r="BJ74" s="146">
        <v>5519</v>
      </c>
      <c r="BK74" s="146">
        <v>71</v>
      </c>
      <c r="BL74" s="146">
        <v>70</v>
      </c>
      <c r="BM74" s="146">
        <v>70</v>
      </c>
      <c r="BN74" s="146">
        <v>2620</v>
      </c>
      <c r="BO74" s="146">
        <v>2899</v>
      </c>
      <c r="BP74" s="146">
        <v>5519</v>
      </c>
      <c r="BQ74" s="146">
        <v>82</v>
      </c>
      <c r="BR74" s="146">
        <v>77</v>
      </c>
      <c r="BS74" s="146">
        <v>79</v>
      </c>
      <c r="BT74" s="146">
        <v>2620</v>
      </c>
      <c r="BU74" s="146">
        <v>2899</v>
      </c>
      <c r="BV74" s="146">
        <v>5519</v>
      </c>
    </row>
    <row r="75" spans="1:74" x14ac:dyDescent="0.4">
      <c r="A75" t="s">
        <v>429</v>
      </c>
      <c r="B75" s="146" t="s">
        <v>269</v>
      </c>
      <c r="C75" s="146">
        <v>73</v>
      </c>
      <c r="D75" s="146">
        <v>64</v>
      </c>
      <c r="E75" s="146">
        <v>68</v>
      </c>
      <c r="F75" s="146">
        <v>3746</v>
      </c>
      <c r="G75" s="146">
        <v>3925</v>
      </c>
      <c r="H75" s="146">
        <v>7671</v>
      </c>
      <c r="I75" s="146">
        <v>64</v>
      </c>
      <c r="J75" s="146">
        <v>50</v>
      </c>
      <c r="K75" s="146">
        <v>57</v>
      </c>
      <c r="L75" s="146">
        <v>3746</v>
      </c>
      <c r="M75" s="146">
        <v>3925</v>
      </c>
      <c r="N75" s="146">
        <v>7671</v>
      </c>
      <c r="O75" s="146">
        <v>67</v>
      </c>
      <c r="P75" s="146">
        <v>66</v>
      </c>
      <c r="Q75" s="146">
        <v>67</v>
      </c>
      <c r="R75" s="146">
        <v>3746</v>
      </c>
      <c r="S75" s="146">
        <v>3925</v>
      </c>
      <c r="T75" s="146">
        <v>7671</v>
      </c>
      <c r="U75" s="146">
        <v>79</v>
      </c>
      <c r="V75" s="146">
        <v>75</v>
      </c>
      <c r="W75" s="146">
        <v>77</v>
      </c>
      <c r="X75" s="146">
        <v>3746</v>
      </c>
      <c r="Y75" s="146">
        <v>3925</v>
      </c>
      <c r="Z75" s="146">
        <v>7671</v>
      </c>
      <c r="AA75" s="146">
        <v>58</v>
      </c>
      <c r="AB75" s="146">
        <v>51</v>
      </c>
      <c r="AC75" s="146">
        <v>54</v>
      </c>
      <c r="AD75" s="146">
        <v>988</v>
      </c>
      <c r="AE75" s="146">
        <v>1007</v>
      </c>
      <c r="AF75" s="146">
        <v>1995</v>
      </c>
      <c r="AG75" s="146">
        <v>53</v>
      </c>
      <c r="AH75" s="146">
        <v>42</v>
      </c>
      <c r="AI75" s="146">
        <v>47</v>
      </c>
      <c r="AJ75" s="146">
        <v>988</v>
      </c>
      <c r="AK75" s="146">
        <v>1007</v>
      </c>
      <c r="AL75" s="146">
        <v>1995</v>
      </c>
      <c r="AM75" s="146">
        <v>56</v>
      </c>
      <c r="AN75" s="146">
        <v>57</v>
      </c>
      <c r="AO75" s="146">
        <v>57</v>
      </c>
      <c r="AP75" s="146">
        <v>988</v>
      </c>
      <c r="AQ75" s="146">
        <v>1007</v>
      </c>
      <c r="AR75" s="146">
        <v>1995</v>
      </c>
      <c r="AS75" s="146">
        <v>66</v>
      </c>
      <c r="AT75" s="146">
        <v>63</v>
      </c>
      <c r="AU75" s="146">
        <v>65</v>
      </c>
      <c r="AV75" s="146">
        <v>988</v>
      </c>
      <c r="AW75" s="146">
        <v>1007</v>
      </c>
      <c r="AX75" s="146">
        <v>1995</v>
      </c>
      <c r="AY75" s="146">
        <v>70</v>
      </c>
      <c r="AZ75" s="146">
        <v>61</v>
      </c>
      <c r="BA75" s="146">
        <v>65</v>
      </c>
      <c r="BB75" s="146">
        <v>4760</v>
      </c>
      <c r="BC75" s="146">
        <v>4971</v>
      </c>
      <c r="BD75" s="146">
        <v>9731</v>
      </c>
      <c r="BE75" s="146">
        <v>61</v>
      </c>
      <c r="BF75" s="146">
        <v>48</v>
      </c>
      <c r="BG75" s="146">
        <v>54</v>
      </c>
      <c r="BH75" s="146">
        <v>4760</v>
      </c>
      <c r="BI75" s="146">
        <v>4971</v>
      </c>
      <c r="BJ75" s="146">
        <v>9731</v>
      </c>
      <c r="BK75" s="146">
        <v>65</v>
      </c>
      <c r="BL75" s="146">
        <v>64</v>
      </c>
      <c r="BM75" s="146">
        <v>64</v>
      </c>
      <c r="BN75" s="146">
        <v>4760</v>
      </c>
      <c r="BO75" s="146">
        <v>4971</v>
      </c>
      <c r="BP75" s="146">
        <v>9731</v>
      </c>
      <c r="BQ75" s="146">
        <v>76</v>
      </c>
      <c r="BR75" s="146">
        <v>72</v>
      </c>
      <c r="BS75" s="146">
        <v>74</v>
      </c>
      <c r="BT75" s="146">
        <v>4760</v>
      </c>
      <c r="BU75" s="146">
        <v>4971</v>
      </c>
      <c r="BV75" s="146">
        <v>9731</v>
      </c>
    </row>
    <row r="76" spans="1:74" x14ac:dyDescent="0.4">
      <c r="A76" t="s">
        <v>435</v>
      </c>
      <c r="B76" s="146" t="s">
        <v>275</v>
      </c>
      <c r="C76" s="146">
        <v>80</v>
      </c>
      <c r="D76" s="146">
        <v>68</v>
      </c>
      <c r="E76" s="146">
        <v>74</v>
      </c>
      <c r="F76" s="146">
        <v>1664</v>
      </c>
      <c r="G76" s="146">
        <v>1826</v>
      </c>
      <c r="H76" s="146">
        <v>3490</v>
      </c>
      <c r="I76" s="146">
        <v>72</v>
      </c>
      <c r="J76" s="146">
        <v>56</v>
      </c>
      <c r="K76" s="146">
        <v>64</v>
      </c>
      <c r="L76" s="146">
        <v>1664</v>
      </c>
      <c r="M76" s="146">
        <v>1826</v>
      </c>
      <c r="N76" s="146">
        <v>3490</v>
      </c>
      <c r="O76" s="146">
        <v>74</v>
      </c>
      <c r="P76" s="146">
        <v>70</v>
      </c>
      <c r="Q76" s="146">
        <v>72</v>
      </c>
      <c r="R76" s="146">
        <v>1664</v>
      </c>
      <c r="S76" s="146">
        <v>1826</v>
      </c>
      <c r="T76" s="146">
        <v>3490</v>
      </c>
      <c r="U76" s="146">
        <v>85</v>
      </c>
      <c r="V76" s="146">
        <v>79</v>
      </c>
      <c r="W76" s="146">
        <v>82</v>
      </c>
      <c r="X76" s="146">
        <v>1664</v>
      </c>
      <c r="Y76" s="146">
        <v>1826</v>
      </c>
      <c r="Z76" s="146">
        <v>3490</v>
      </c>
      <c r="AA76" s="146">
        <v>70</v>
      </c>
      <c r="AB76" s="146">
        <v>51</v>
      </c>
      <c r="AC76" s="146">
        <v>60</v>
      </c>
      <c r="AD76" s="146">
        <v>217</v>
      </c>
      <c r="AE76" s="146">
        <v>232</v>
      </c>
      <c r="AF76" s="146">
        <v>449</v>
      </c>
      <c r="AG76" s="146">
        <v>65</v>
      </c>
      <c r="AH76" s="146">
        <v>42</v>
      </c>
      <c r="AI76" s="146">
        <v>53</v>
      </c>
      <c r="AJ76" s="146">
        <v>217</v>
      </c>
      <c r="AK76" s="146">
        <v>232</v>
      </c>
      <c r="AL76" s="146">
        <v>449</v>
      </c>
      <c r="AM76" s="146">
        <v>74</v>
      </c>
      <c r="AN76" s="146">
        <v>63</v>
      </c>
      <c r="AO76" s="146">
        <v>69</v>
      </c>
      <c r="AP76" s="146">
        <v>217</v>
      </c>
      <c r="AQ76" s="146">
        <v>232</v>
      </c>
      <c r="AR76" s="146">
        <v>449</v>
      </c>
      <c r="AS76" s="146">
        <v>77</v>
      </c>
      <c r="AT76" s="146">
        <v>60</v>
      </c>
      <c r="AU76" s="146">
        <v>69</v>
      </c>
      <c r="AV76" s="146">
        <v>217</v>
      </c>
      <c r="AW76" s="146">
        <v>232</v>
      </c>
      <c r="AX76" s="146">
        <v>449</v>
      </c>
      <c r="AY76" s="146">
        <v>78</v>
      </c>
      <c r="AZ76" s="146">
        <v>66</v>
      </c>
      <c r="BA76" s="146">
        <v>72</v>
      </c>
      <c r="BB76" s="146">
        <v>1887</v>
      </c>
      <c r="BC76" s="146">
        <v>2062</v>
      </c>
      <c r="BD76" s="146">
        <v>3949</v>
      </c>
      <c r="BE76" s="146">
        <v>71</v>
      </c>
      <c r="BF76" s="146">
        <v>54</v>
      </c>
      <c r="BG76" s="146">
        <v>62</v>
      </c>
      <c r="BH76" s="146">
        <v>1887</v>
      </c>
      <c r="BI76" s="146">
        <v>2062</v>
      </c>
      <c r="BJ76" s="146">
        <v>3949</v>
      </c>
      <c r="BK76" s="146">
        <v>74</v>
      </c>
      <c r="BL76" s="146">
        <v>69</v>
      </c>
      <c r="BM76" s="146">
        <v>71</v>
      </c>
      <c r="BN76" s="146">
        <v>1887</v>
      </c>
      <c r="BO76" s="146">
        <v>2062</v>
      </c>
      <c r="BP76" s="146">
        <v>3949</v>
      </c>
      <c r="BQ76" s="146">
        <v>84</v>
      </c>
      <c r="BR76" s="146">
        <v>76</v>
      </c>
      <c r="BS76" s="146">
        <v>80</v>
      </c>
      <c r="BT76" s="146">
        <v>1887</v>
      </c>
      <c r="BU76" s="146">
        <v>2062</v>
      </c>
      <c r="BV76" s="146">
        <v>3949</v>
      </c>
    </row>
    <row r="77" spans="1:74" x14ac:dyDescent="0.4">
      <c r="A77" t="s">
        <v>893</v>
      </c>
      <c r="B77" s="146" t="s">
        <v>228</v>
      </c>
      <c r="C77" s="146">
        <v>81</v>
      </c>
      <c r="D77" s="146">
        <v>73</v>
      </c>
      <c r="E77" s="146">
        <v>77</v>
      </c>
      <c r="F77" s="146">
        <v>1012</v>
      </c>
      <c r="G77" s="146">
        <v>1065</v>
      </c>
      <c r="H77" s="146">
        <v>2077</v>
      </c>
      <c r="I77" s="146">
        <v>77</v>
      </c>
      <c r="J77" s="146">
        <v>62</v>
      </c>
      <c r="K77" s="146">
        <v>69</v>
      </c>
      <c r="L77" s="146">
        <v>1012</v>
      </c>
      <c r="M77" s="146">
        <v>1065</v>
      </c>
      <c r="N77" s="146">
        <v>2077</v>
      </c>
      <c r="O77" s="146">
        <v>75</v>
      </c>
      <c r="P77" s="146">
        <v>74</v>
      </c>
      <c r="Q77" s="146">
        <v>75</v>
      </c>
      <c r="R77" s="146">
        <v>1012</v>
      </c>
      <c r="S77" s="146">
        <v>1065</v>
      </c>
      <c r="T77" s="146">
        <v>2077</v>
      </c>
      <c r="U77" s="146">
        <v>87</v>
      </c>
      <c r="V77" s="146">
        <v>81</v>
      </c>
      <c r="W77" s="146">
        <v>84</v>
      </c>
      <c r="X77" s="146">
        <v>1012</v>
      </c>
      <c r="Y77" s="146">
        <v>1065</v>
      </c>
      <c r="Z77" s="146">
        <v>2077</v>
      </c>
      <c r="AA77" s="146">
        <v>78</v>
      </c>
      <c r="AB77" s="146">
        <v>71</v>
      </c>
      <c r="AC77" s="146">
        <v>75</v>
      </c>
      <c r="AD77" s="146">
        <v>88</v>
      </c>
      <c r="AE77" s="146">
        <v>77</v>
      </c>
      <c r="AF77" s="146">
        <v>165</v>
      </c>
      <c r="AG77" s="146">
        <v>74</v>
      </c>
      <c r="AH77" s="146">
        <v>60</v>
      </c>
      <c r="AI77" s="146">
        <v>67</v>
      </c>
      <c r="AJ77" s="146">
        <v>88</v>
      </c>
      <c r="AK77" s="146">
        <v>77</v>
      </c>
      <c r="AL77" s="146">
        <v>165</v>
      </c>
      <c r="AM77" s="146">
        <v>73</v>
      </c>
      <c r="AN77" s="146">
        <v>71</v>
      </c>
      <c r="AO77" s="146">
        <v>72</v>
      </c>
      <c r="AP77" s="146">
        <v>88</v>
      </c>
      <c r="AQ77" s="146">
        <v>77</v>
      </c>
      <c r="AR77" s="146">
        <v>165</v>
      </c>
      <c r="AS77" s="146">
        <v>77</v>
      </c>
      <c r="AT77" s="146">
        <v>74</v>
      </c>
      <c r="AU77" s="146">
        <v>76</v>
      </c>
      <c r="AV77" s="146">
        <v>88</v>
      </c>
      <c r="AW77" s="146">
        <v>77</v>
      </c>
      <c r="AX77" s="146">
        <v>165</v>
      </c>
      <c r="AY77" s="146">
        <v>81</v>
      </c>
      <c r="AZ77" s="146">
        <v>73</v>
      </c>
      <c r="BA77" s="146">
        <v>77</v>
      </c>
      <c r="BB77" s="146">
        <v>1103</v>
      </c>
      <c r="BC77" s="146">
        <v>1143</v>
      </c>
      <c r="BD77" s="146">
        <v>2246</v>
      </c>
      <c r="BE77" s="146">
        <v>76</v>
      </c>
      <c r="BF77" s="146">
        <v>62</v>
      </c>
      <c r="BG77" s="146">
        <v>69</v>
      </c>
      <c r="BH77" s="146">
        <v>1103</v>
      </c>
      <c r="BI77" s="146">
        <v>1143</v>
      </c>
      <c r="BJ77" s="146">
        <v>2246</v>
      </c>
      <c r="BK77" s="146">
        <v>75</v>
      </c>
      <c r="BL77" s="146">
        <v>74</v>
      </c>
      <c r="BM77" s="146">
        <v>74</v>
      </c>
      <c r="BN77" s="146">
        <v>1103</v>
      </c>
      <c r="BO77" s="146">
        <v>1143</v>
      </c>
      <c r="BP77" s="146">
        <v>2246</v>
      </c>
      <c r="BQ77" s="146">
        <v>86</v>
      </c>
      <c r="BR77" s="146">
        <v>81</v>
      </c>
      <c r="BS77" s="146">
        <v>83</v>
      </c>
      <c r="BT77" s="146">
        <v>1103</v>
      </c>
      <c r="BU77" s="146">
        <v>1143</v>
      </c>
      <c r="BV77" s="146">
        <v>2246</v>
      </c>
    </row>
    <row r="78" spans="1:74" x14ac:dyDescent="0.4">
      <c r="A78" t="s">
        <v>390</v>
      </c>
      <c r="B78" s="146" t="s">
        <v>231</v>
      </c>
      <c r="C78" s="146">
        <v>80</v>
      </c>
      <c r="D78" s="146">
        <v>74</v>
      </c>
      <c r="E78" s="146">
        <v>77</v>
      </c>
      <c r="F78" s="146">
        <v>1130</v>
      </c>
      <c r="G78" s="146">
        <v>1209</v>
      </c>
      <c r="H78" s="146">
        <v>2339</v>
      </c>
      <c r="I78" s="146">
        <v>77</v>
      </c>
      <c r="J78" s="146">
        <v>64</v>
      </c>
      <c r="K78" s="146">
        <v>70</v>
      </c>
      <c r="L78" s="146">
        <v>1130</v>
      </c>
      <c r="M78" s="146">
        <v>1209</v>
      </c>
      <c r="N78" s="146">
        <v>2339</v>
      </c>
      <c r="O78" s="146">
        <v>77</v>
      </c>
      <c r="P78" s="146">
        <v>75</v>
      </c>
      <c r="Q78" s="146">
        <v>76</v>
      </c>
      <c r="R78" s="146">
        <v>1130</v>
      </c>
      <c r="S78" s="146">
        <v>1209</v>
      </c>
      <c r="T78" s="146">
        <v>2339</v>
      </c>
      <c r="U78" s="146">
        <v>89</v>
      </c>
      <c r="V78" s="146">
        <v>82</v>
      </c>
      <c r="W78" s="146">
        <v>85</v>
      </c>
      <c r="X78" s="146">
        <v>1130</v>
      </c>
      <c r="Y78" s="146">
        <v>1209</v>
      </c>
      <c r="Z78" s="146">
        <v>2339</v>
      </c>
      <c r="AA78" s="146">
        <v>69</v>
      </c>
      <c r="AB78" s="146">
        <v>59</v>
      </c>
      <c r="AC78" s="146">
        <v>64</v>
      </c>
      <c r="AD78" s="146">
        <v>389</v>
      </c>
      <c r="AE78" s="146">
        <v>364</v>
      </c>
      <c r="AF78" s="146">
        <v>753</v>
      </c>
      <c r="AG78" s="146">
        <v>65</v>
      </c>
      <c r="AH78" s="146">
        <v>52</v>
      </c>
      <c r="AI78" s="146">
        <v>59</v>
      </c>
      <c r="AJ78" s="146">
        <v>389</v>
      </c>
      <c r="AK78" s="146">
        <v>364</v>
      </c>
      <c r="AL78" s="146">
        <v>753</v>
      </c>
      <c r="AM78" s="146">
        <v>69</v>
      </c>
      <c r="AN78" s="146">
        <v>64</v>
      </c>
      <c r="AO78" s="146">
        <v>66</v>
      </c>
      <c r="AP78" s="146">
        <v>389</v>
      </c>
      <c r="AQ78" s="146">
        <v>364</v>
      </c>
      <c r="AR78" s="146">
        <v>753</v>
      </c>
      <c r="AS78" s="146">
        <v>74</v>
      </c>
      <c r="AT78" s="146">
        <v>68</v>
      </c>
      <c r="AU78" s="146">
        <v>71</v>
      </c>
      <c r="AV78" s="146">
        <v>389</v>
      </c>
      <c r="AW78" s="146">
        <v>364</v>
      </c>
      <c r="AX78" s="146">
        <v>753</v>
      </c>
      <c r="AY78" s="146">
        <v>77</v>
      </c>
      <c r="AZ78" s="146">
        <v>70</v>
      </c>
      <c r="BA78" s="146">
        <v>73</v>
      </c>
      <c r="BB78" s="146">
        <v>1537</v>
      </c>
      <c r="BC78" s="146">
        <v>1589</v>
      </c>
      <c r="BD78" s="146">
        <v>3126</v>
      </c>
      <c r="BE78" s="146">
        <v>73</v>
      </c>
      <c r="BF78" s="146">
        <v>61</v>
      </c>
      <c r="BG78" s="146">
        <v>67</v>
      </c>
      <c r="BH78" s="146">
        <v>1537</v>
      </c>
      <c r="BI78" s="146">
        <v>1589</v>
      </c>
      <c r="BJ78" s="146">
        <v>3126</v>
      </c>
      <c r="BK78" s="146">
        <v>75</v>
      </c>
      <c r="BL78" s="146">
        <v>72</v>
      </c>
      <c r="BM78" s="146">
        <v>73</v>
      </c>
      <c r="BN78" s="146">
        <v>1537</v>
      </c>
      <c r="BO78" s="146">
        <v>1589</v>
      </c>
      <c r="BP78" s="146">
        <v>3126</v>
      </c>
      <c r="BQ78" s="146">
        <v>84</v>
      </c>
      <c r="BR78" s="146">
        <v>78</v>
      </c>
      <c r="BS78" s="146">
        <v>81</v>
      </c>
      <c r="BT78" s="146">
        <v>1537</v>
      </c>
      <c r="BU78" s="146">
        <v>1589</v>
      </c>
      <c r="BV78" s="146">
        <v>3126</v>
      </c>
    </row>
    <row r="79" spans="1:74" x14ac:dyDescent="0.4">
      <c r="A79" t="s">
        <v>391</v>
      </c>
      <c r="B79" s="146" t="s">
        <v>232</v>
      </c>
      <c r="C79" s="146">
        <v>81</v>
      </c>
      <c r="D79" s="146">
        <v>73</v>
      </c>
      <c r="E79" s="146">
        <v>77</v>
      </c>
      <c r="F79" s="146">
        <v>1024</v>
      </c>
      <c r="G79" s="146">
        <v>1187</v>
      </c>
      <c r="H79" s="146">
        <v>2211</v>
      </c>
      <c r="I79" s="146">
        <v>76</v>
      </c>
      <c r="J79" s="146">
        <v>61</v>
      </c>
      <c r="K79" s="146">
        <v>68</v>
      </c>
      <c r="L79" s="146">
        <v>1024</v>
      </c>
      <c r="M79" s="146">
        <v>1187</v>
      </c>
      <c r="N79" s="146">
        <v>2211</v>
      </c>
      <c r="O79" s="146">
        <v>75</v>
      </c>
      <c r="P79" s="146">
        <v>75</v>
      </c>
      <c r="Q79" s="146">
        <v>75</v>
      </c>
      <c r="R79" s="146">
        <v>1024</v>
      </c>
      <c r="S79" s="146">
        <v>1187</v>
      </c>
      <c r="T79" s="146">
        <v>2211</v>
      </c>
      <c r="U79" s="146">
        <v>86</v>
      </c>
      <c r="V79" s="146">
        <v>81</v>
      </c>
      <c r="W79" s="146">
        <v>83</v>
      </c>
      <c r="X79" s="146">
        <v>1024</v>
      </c>
      <c r="Y79" s="146">
        <v>1187</v>
      </c>
      <c r="Z79" s="146">
        <v>2211</v>
      </c>
      <c r="AA79" s="146" t="s">
        <v>636</v>
      </c>
      <c r="AB79" s="146" t="s">
        <v>636</v>
      </c>
      <c r="AC79" s="146">
        <v>71</v>
      </c>
      <c r="AD79" s="146">
        <v>60</v>
      </c>
      <c r="AE79" s="146">
        <v>62</v>
      </c>
      <c r="AF79" s="146">
        <v>122</v>
      </c>
      <c r="AG79" s="146">
        <v>70</v>
      </c>
      <c r="AH79" s="146">
        <v>65</v>
      </c>
      <c r="AI79" s="146">
        <v>67</v>
      </c>
      <c r="AJ79" s="146">
        <v>60</v>
      </c>
      <c r="AK79" s="146">
        <v>62</v>
      </c>
      <c r="AL79" s="146">
        <v>122</v>
      </c>
      <c r="AM79" s="146">
        <v>68</v>
      </c>
      <c r="AN79" s="146">
        <v>74</v>
      </c>
      <c r="AO79" s="146">
        <v>71</v>
      </c>
      <c r="AP79" s="146">
        <v>60</v>
      </c>
      <c r="AQ79" s="146">
        <v>62</v>
      </c>
      <c r="AR79" s="146">
        <v>122</v>
      </c>
      <c r="AS79" s="146">
        <v>78</v>
      </c>
      <c r="AT79" s="146">
        <v>76</v>
      </c>
      <c r="AU79" s="146">
        <v>77</v>
      </c>
      <c r="AV79" s="146">
        <v>60</v>
      </c>
      <c r="AW79" s="146">
        <v>62</v>
      </c>
      <c r="AX79" s="146">
        <v>122</v>
      </c>
      <c r="AY79" s="146">
        <v>80</v>
      </c>
      <c r="AZ79" s="146">
        <v>73</v>
      </c>
      <c r="BA79" s="146">
        <v>76</v>
      </c>
      <c r="BB79" s="146">
        <v>1091</v>
      </c>
      <c r="BC79" s="146">
        <v>1254</v>
      </c>
      <c r="BD79" s="146">
        <v>2345</v>
      </c>
      <c r="BE79" s="146">
        <v>76</v>
      </c>
      <c r="BF79" s="146">
        <v>61</v>
      </c>
      <c r="BG79" s="146">
        <v>68</v>
      </c>
      <c r="BH79" s="146">
        <v>1091</v>
      </c>
      <c r="BI79" s="146">
        <v>1254</v>
      </c>
      <c r="BJ79" s="146">
        <v>2345</v>
      </c>
      <c r="BK79" s="146">
        <v>75</v>
      </c>
      <c r="BL79" s="146">
        <v>75</v>
      </c>
      <c r="BM79" s="146">
        <v>75</v>
      </c>
      <c r="BN79" s="146">
        <v>1091</v>
      </c>
      <c r="BO79" s="146">
        <v>1254</v>
      </c>
      <c r="BP79" s="146">
        <v>2345</v>
      </c>
      <c r="BQ79" s="146">
        <v>85</v>
      </c>
      <c r="BR79" s="146">
        <v>80</v>
      </c>
      <c r="BS79" s="146">
        <v>83</v>
      </c>
      <c r="BT79" s="146">
        <v>1091</v>
      </c>
      <c r="BU79" s="146">
        <v>1254</v>
      </c>
      <c r="BV79" s="146">
        <v>2345</v>
      </c>
    </row>
    <row r="80" spans="1:74" x14ac:dyDescent="0.4">
      <c r="A80" t="s">
        <v>393</v>
      </c>
      <c r="B80" s="146" t="s">
        <v>235</v>
      </c>
      <c r="C80" s="146">
        <v>82</v>
      </c>
      <c r="D80" s="146">
        <v>76</v>
      </c>
      <c r="E80" s="146">
        <v>79</v>
      </c>
      <c r="F80" s="146">
        <v>723</v>
      </c>
      <c r="G80" s="146">
        <v>807</v>
      </c>
      <c r="H80" s="146">
        <v>1530</v>
      </c>
      <c r="I80" s="146">
        <v>79</v>
      </c>
      <c r="J80" s="146">
        <v>66</v>
      </c>
      <c r="K80" s="146">
        <v>72</v>
      </c>
      <c r="L80" s="146">
        <v>723</v>
      </c>
      <c r="M80" s="146">
        <v>807</v>
      </c>
      <c r="N80" s="146">
        <v>1530</v>
      </c>
      <c r="O80" s="146">
        <v>79</v>
      </c>
      <c r="P80" s="146">
        <v>75</v>
      </c>
      <c r="Q80" s="146">
        <v>77</v>
      </c>
      <c r="R80" s="146">
        <v>723</v>
      </c>
      <c r="S80" s="146">
        <v>807</v>
      </c>
      <c r="T80" s="146">
        <v>1530</v>
      </c>
      <c r="U80" s="146">
        <v>86</v>
      </c>
      <c r="V80" s="146">
        <v>79</v>
      </c>
      <c r="W80" s="146">
        <v>82</v>
      </c>
      <c r="X80" s="146">
        <v>723</v>
      </c>
      <c r="Y80" s="146">
        <v>807</v>
      </c>
      <c r="Z80" s="146">
        <v>1530</v>
      </c>
      <c r="AA80" s="146">
        <v>82</v>
      </c>
      <c r="AB80" s="146">
        <v>81</v>
      </c>
      <c r="AC80" s="146">
        <v>81</v>
      </c>
      <c r="AD80" s="146">
        <v>55</v>
      </c>
      <c r="AE80" s="146">
        <v>52</v>
      </c>
      <c r="AF80" s="146">
        <v>107</v>
      </c>
      <c r="AG80" s="146">
        <v>73</v>
      </c>
      <c r="AH80" s="146">
        <v>71</v>
      </c>
      <c r="AI80" s="146">
        <v>72</v>
      </c>
      <c r="AJ80" s="146">
        <v>55</v>
      </c>
      <c r="AK80" s="146">
        <v>52</v>
      </c>
      <c r="AL80" s="146">
        <v>107</v>
      </c>
      <c r="AM80" s="146" t="s">
        <v>636</v>
      </c>
      <c r="AN80" s="146" t="s">
        <v>636</v>
      </c>
      <c r="AO80" s="146">
        <v>81</v>
      </c>
      <c r="AP80" s="146">
        <v>55</v>
      </c>
      <c r="AQ80" s="146">
        <v>52</v>
      </c>
      <c r="AR80" s="146">
        <v>107</v>
      </c>
      <c r="AS80" s="146">
        <v>84</v>
      </c>
      <c r="AT80" s="146">
        <v>75</v>
      </c>
      <c r="AU80" s="146">
        <v>79</v>
      </c>
      <c r="AV80" s="146">
        <v>55</v>
      </c>
      <c r="AW80" s="146">
        <v>52</v>
      </c>
      <c r="AX80" s="146">
        <v>107</v>
      </c>
      <c r="AY80" s="146">
        <v>81</v>
      </c>
      <c r="AZ80" s="146">
        <v>76</v>
      </c>
      <c r="BA80" s="146">
        <v>78</v>
      </c>
      <c r="BB80" s="146">
        <v>795</v>
      </c>
      <c r="BC80" s="146">
        <v>875</v>
      </c>
      <c r="BD80" s="146">
        <v>1670</v>
      </c>
      <c r="BE80" s="146">
        <v>78</v>
      </c>
      <c r="BF80" s="146">
        <v>66</v>
      </c>
      <c r="BG80" s="146">
        <v>72</v>
      </c>
      <c r="BH80" s="146">
        <v>795</v>
      </c>
      <c r="BI80" s="146">
        <v>875</v>
      </c>
      <c r="BJ80" s="146">
        <v>1670</v>
      </c>
      <c r="BK80" s="146">
        <v>79</v>
      </c>
      <c r="BL80" s="146">
        <v>76</v>
      </c>
      <c r="BM80" s="146">
        <v>77</v>
      </c>
      <c r="BN80" s="146">
        <v>795</v>
      </c>
      <c r="BO80" s="146">
        <v>875</v>
      </c>
      <c r="BP80" s="146">
        <v>1670</v>
      </c>
      <c r="BQ80" s="146">
        <v>85</v>
      </c>
      <c r="BR80" s="146">
        <v>78</v>
      </c>
      <c r="BS80" s="146">
        <v>82</v>
      </c>
      <c r="BT80" s="146">
        <v>795</v>
      </c>
      <c r="BU80" s="146">
        <v>875</v>
      </c>
      <c r="BV80" s="146">
        <v>1670</v>
      </c>
    </row>
    <row r="81" spans="1:74" x14ac:dyDescent="0.4">
      <c r="A81" t="s">
        <v>395</v>
      </c>
      <c r="B81" s="146" t="s">
        <v>237</v>
      </c>
      <c r="C81" s="146">
        <v>80</v>
      </c>
      <c r="D81" s="146">
        <v>72</v>
      </c>
      <c r="E81" s="146">
        <v>76</v>
      </c>
      <c r="F81" s="146">
        <v>1434</v>
      </c>
      <c r="G81" s="146">
        <v>1484</v>
      </c>
      <c r="H81" s="146">
        <v>2918</v>
      </c>
      <c r="I81" s="146">
        <v>78</v>
      </c>
      <c r="J81" s="146">
        <v>63</v>
      </c>
      <c r="K81" s="146">
        <v>70</v>
      </c>
      <c r="L81" s="146">
        <v>1434</v>
      </c>
      <c r="M81" s="146">
        <v>1484</v>
      </c>
      <c r="N81" s="146">
        <v>2918</v>
      </c>
      <c r="O81" s="146">
        <v>78</v>
      </c>
      <c r="P81" s="146">
        <v>75</v>
      </c>
      <c r="Q81" s="146">
        <v>76</v>
      </c>
      <c r="R81" s="146">
        <v>1434</v>
      </c>
      <c r="S81" s="146">
        <v>1484</v>
      </c>
      <c r="T81" s="146">
        <v>2918</v>
      </c>
      <c r="U81" s="146">
        <v>88</v>
      </c>
      <c r="V81" s="146">
        <v>82</v>
      </c>
      <c r="W81" s="146">
        <v>85</v>
      </c>
      <c r="X81" s="146">
        <v>1434</v>
      </c>
      <c r="Y81" s="146">
        <v>1484</v>
      </c>
      <c r="Z81" s="146">
        <v>2918</v>
      </c>
      <c r="AA81" s="146">
        <v>76</v>
      </c>
      <c r="AB81" s="146">
        <v>63</v>
      </c>
      <c r="AC81" s="146">
        <v>70</v>
      </c>
      <c r="AD81" s="146">
        <v>103</v>
      </c>
      <c r="AE81" s="146">
        <v>93</v>
      </c>
      <c r="AF81" s="146">
        <v>196</v>
      </c>
      <c r="AG81" s="146">
        <v>77</v>
      </c>
      <c r="AH81" s="146">
        <v>54</v>
      </c>
      <c r="AI81" s="146">
        <v>66</v>
      </c>
      <c r="AJ81" s="146">
        <v>103</v>
      </c>
      <c r="AK81" s="146">
        <v>93</v>
      </c>
      <c r="AL81" s="146">
        <v>196</v>
      </c>
      <c r="AM81" s="146">
        <v>81</v>
      </c>
      <c r="AN81" s="146">
        <v>63</v>
      </c>
      <c r="AO81" s="146">
        <v>72</v>
      </c>
      <c r="AP81" s="146">
        <v>103</v>
      </c>
      <c r="AQ81" s="146">
        <v>93</v>
      </c>
      <c r="AR81" s="146">
        <v>196</v>
      </c>
      <c r="AS81" s="146">
        <v>83</v>
      </c>
      <c r="AT81" s="146">
        <v>68</v>
      </c>
      <c r="AU81" s="146">
        <v>76</v>
      </c>
      <c r="AV81" s="146">
        <v>103</v>
      </c>
      <c r="AW81" s="146">
        <v>93</v>
      </c>
      <c r="AX81" s="146">
        <v>196</v>
      </c>
      <c r="AY81" s="146">
        <v>79</v>
      </c>
      <c r="AZ81" s="146">
        <v>71</v>
      </c>
      <c r="BA81" s="146">
        <v>75</v>
      </c>
      <c r="BB81" s="146">
        <v>1542</v>
      </c>
      <c r="BC81" s="146">
        <v>1580</v>
      </c>
      <c r="BD81" s="146">
        <v>3122</v>
      </c>
      <c r="BE81" s="146">
        <v>78</v>
      </c>
      <c r="BF81" s="146">
        <v>62</v>
      </c>
      <c r="BG81" s="146">
        <v>70</v>
      </c>
      <c r="BH81" s="146">
        <v>1542</v>
      </c>
      <c r="BI81" s="146">
        <v>1580</v>
      </c>
      <c r="BJ81" s="146">
        <v>3122</v>
      </c>
      <c r="BK81" s="146">
        <v>78</v>
      </c>
      <c r="BL81" s="146">
        <v>74</v>
      </c>
      <c r="BM81" s="146">
        <v>76</v>
      </c>
      <c r="BN81" s="146">
        <v>1542</v>
      </c>
      <c r="BO81" s="146">
        <v>1580</v>
      </c>
      <c r="BP81" s="146">
        <v>3122</v>
      </c>
      <c r="BQ81" s="146">
        <v>87</v>
      </c>
      <c r="BR81" s="146">
        <v>81</v>
      </c>
      <c r="BS81" s="146">
        <v>84</v>
      </c>
      <c r="BT81" s="146">
        <v>1542</v>
      </c>
      <c r="BU81" s="146">
        <v>1580</v>
      </c>
      <c r="BV81" s="146">
        <v>3122</v>
      </c>
    </row>
    <row r="82" spans="1:74" x14ac:dyDescent="0.4">
      <c r="A82" t="s">
        <v>543</v>
      </c>
      <c r="B82" s="146" t="s">
        <v>375</v>
      </c>
      <c r="C82" s="146" t="s">
        <v>345</v>
      </c>
      <c r="D82" s="146" t="s">
        <v>345</v>
      </c>
      <c r="E82" s="146" t="s">
        <v>345</v>
      </c>
      <c r="F82" s="146" t="s">
        <v>345</v>
      </c>
      <c r="G82" s="146" t="s">
        <v>345</v>
      </c>
      <c r="H82" s="146" t="s">
        <v>345</v>
      </c>
      <c r="I82" s="146" t="s">
        <v>345</v>
      </c>
      <c r="J82" s="146" t="s">
        <v>345</v>
      </c>
      <c r="K82" s="146" t="s">
        <v>345</v>
      </c>
      <c r="L82" s="146" t="s">
        <v>345</v>
      </c>
      <c r="M82" s="146" t="s">
        <v>345</v>
      </c>
      <c r="N82" s="146" t="s">
        <v>345</v>
      </c>
      <c r="O82" s="146" t="s">
        <v>345</v>
      </c>
      <c r="P82" s="146" t="s">
        <v>345</v>
      </c>
      <c r="Q82" s="146" t="s">
        <v>345</v>
      </c>
      <c r="R82" s="146" t="s">
        <v>345</v>
      </c>
      <c r="S82" s="146" t="s">
        <v>345</v>
      </c>
      <c r="T82" s="146" t="s">
        <v>345</v>
      </c>
      <c r="U82" s="146" t="s">
        <v>345</v>
      </c>
      <c r="V82" s="146" t="s">
        <v>345</v>
      </c>
      <c r="W82" s="146" t="s">
        <v>345</v>
      </c>
      <c r="X82" s="146" t="s">
        <v>345</v>
      </c>
      <c r="Y82" s="146" t="s">
        <v>345</v>
      </c>
      <c r="Z82" s="146" t="s">
        <v>345</v>
      </c>
      <c r="AA82" s="146" t="s">
        <v>345</v>
      </c>
      <c r="AB82" s="146" t="s">
        <v>345</v>
      </c>
      <c r="AC82" s="146" t="s">
        <v>345</v>
      </c>
      <c r="AD82" s="146" t="s">
        <v>345</v>
      </c>
      <c r="AE82" s="146" t="s">
        <v>345</v>
      </c>
      <c r="AF82" s="146" t="s">
        <v>345</v>
      </c>
      <c r="AG82" s="146" t="s">
        <v>345</v>
      </c>
      <c r="AH82" s="146" t="s">
        <v>345</v>
      </c>
      <c r="AI82" s="146" t="s">
        <v>345</v>
      </c>
      <c r="AJ82" s="146" t="s">
        <v>345</v>
      </c>
      <c r="AK82" s="146" t="s">
        <v>345</v>
      </c>
      <c r="AL82" s="146" t="s">
        <v>345</v>
      </c>
      <c r="AM82" s="146" t="s">
        <v>345</v>
      </c>
      <c r="AN82" s="146" t="s">
        <v>345</v>
      </c>
      <c r="AO82" s="146" t="s">
        <v>345</v>
      </c>
      <c r="AP82" s="146" t="s">
        <v>345</v>
      </c>
      <c r="AQ82" s="146" t="s">
        <v>345</v>
      </c>
      <c r="AR82" s="146" t="s">
        <v>345</v>
      </c>
      <c r="AS82" s="146" t="s">
        <v>345</v>
      </c>
      <c r="AT82" s="146" t="s">
        <v>345</v>
      </c>
      <c r="AU82" s="146" t="s">
        <v>345</v>
      </c>
      <c r="AV82" s="146" t="s">
        <v>345</v>
      </c>
      <c r="AW82" s="146" t="s">
        <v>345</v>
      </c>
      <c r="AX82" s="146" t="s">
        <v>345</v>
      </c>
      <c r="AY82" s="146" t="s">
        <v>345</v>
      </c>
      <c r="AZ82" s="146" t="s">
        <v>345</v>
      </c>
      <c r="BA82" s="146" t="s">
        <v>345</v>
      </c>
      <c r="BB82" s="146" t="s">
        <v>345</v>
      </c>
      <c r="BC82" s="146" t="s">
        <v>345</v>
      </c>
      <c r="BD82" s="146" t="s">
        <v>345</v>
      </c>
      <c r="BE82" s="146" t="s">
        <v>345</v>
      </c>
      <c r="BF82" s="146" t="s">
        <v>345</v>
      </c>
      <c r="BG82" s="146" t="s">
        <v>345</v>
      </c>
      <c r="BH82" s="146" t="s">
        <v>345</v>
      </c>
      <c r="BI82" s="146" t="s">
        <v>345</v>
      </c>
      <c r="BJ82" s="146" t="s">
        <v>345</v>
      </c>
      <c r="BK82" s="146" t="s">
        <v>345</v>
      </c>
      <c r="BL82" s="146" t="s">
        <v>345</v>
      </c>
      <c r="BM82" s="146" t="s">
        <v>345</v>
      </c>
      <c r="BN82" s="146" t="s">
        <v>345</v>
      </c>
      <c r="BO82" s="146" t="s">
        <v>345</v>
      </c>
      <c r="BP82" s="146" t="s">
        <v>345</v>
      </c>
      <c r="BQ82" s="146" t="s">
        <v>345</v>
      </c>
      <c r="BR82" s="146" t="s">
        <v>345</v>
      </c>
      <c r="BS82" s="146" t="s">
        <v>345</v>
      </c>
      <c r="BT82" s="146" t="s">
        <v>345</v>
      </c>
      <c r="BU82" s="146" t="s">
        <v>345</v>
      </c>
      <c r="BV82" s="146" t="s">
        <v>345</v>
      </c>
    </row>
    <row r="83" spans="1:74" x14ac:dyDescent="0.4">
      <c r="A83" t="s">
        <v>536</v>
      </c>
      <c r="B83" s="146" t="s">
        <v>369</v>
      </c>
      <c r="C83" s="146">
        <v>79</v>
      </c>
      <c r="D83" s="146">
        <v>71</v>
      </c>
      <c r="E83" s="146">
        <v>75</v>
      </c>
      <c r="F83" s="146">
        <v>830</v>
      </c>
      <c r="G83" s="146">
        <v>892</v>
      </c>
      <c r="H83" s="146">
        <v>1722</v>
      </c>
      <c r="I83" s="146">
        <v>71</v>
      </c>
      <c r="J83" s="146">
        <v>59</v>
      </c>
      <c r="K83" s="146">
        <v>65</v>
      </c>
      <c r="L83" s="146">
        <v>830</v>
      </c>
      <c r="M83" s="146">
        <v>892</v>
      </c>
      <c r="N83" s="146">
        <v>1722</v>
      </c>
      <c r="O83" s="146">
        <v>73</v>
      </c>
      <c r="P83" s="146">
        <v>73</v>
      </c>
      <c r="Q83" s="146">
        <v>73</v>
      </c>
      <c r="R83" s="146">
        <v>830</v>
      </c>
      <c r="S83" s="146">
        <v>892</v>
      </c>
      <c r="T83" s="146">
        <v>1722</v>
      </c>
      <c r="U83" s="146">
        <v>85</v>
      </c>
      <c r="V83" s="146">
        <v>83</v>
      </c>
      <c r="W83" s="146">
        <v>84</v>
      </c>
      <c r="X83" s="146">
        <v>830</v>
      </c>
      <c r="Y83" s="146">
        <v>892</v>
      </c>
      <c r="Z83" s="146">
        <v>1722</v>
      </c>
      <c r="AA83" s="146" t="s">
        <v>636</v>
      </c>
      <c r="AB83" s="146" t="s">
        <v>636</v>
      </c>
      <c r="AC83" s="146">
        <v>63</v>
      </c>
      <c r="AD83" s="146">
        <v>61</v>
      </c>
      <c r="AE83" s="146">
        <v>75</v>
      </c>
      <c r="AF83" s="146">
        <v>136</v>
      </c>
      <c r="AG83" s="146">
        <v>61</v>
      </c>
      <c r="AH83" s="146">
        <v>53</v>
      </c>
      <c r="AI83" s="146">
        <v>57</v>
      </c>
      <c r="AJ83" s="146">
        <v>61</v>
      </c>
      <c r="AK83" s="146">
        <v>75</v>
      </c>
      <c r="AL83" s="146">
        <v>136</v>
      </c>
      <c r="AM83" s="146" t="s">
        <v>636</v>
      </c>
      <c r="AN83" s="146" t="s">
        <v>636</v>
      </c>
      <c r="AO83" s="146">
        <v>71</v>
      </c>
      <c r="AP83" s="146">
        <v>61</v>
      </c>
      <c r="AQ83" s="146">
        <v>75</v>
      </c>
      <c r="AR83" s="146">
        <v>136</v>
      </c>
      <c r="AS83" s="146">
        <v>74</v>
      </c>
      <c r="AT83" s="146">
        <v>73</v>
      </c>
      <c r="AU83" s="146">
        <v>74</v>
      </c>
      <c r="AV83" s="146">
        <v>61</v>
      </c>
      <c r="AW83" s="146">
        <v>75</v>
      </c>
      <c r="AX83" s="146">
        <v>136</v>
      </c>
      <c r="AY83" s="146">
        <v>78</v>
      </c>
      <c r="AZ83" s="146">
        <v>70</v>
      </c>
      <c r="BA83" s="146">
        <v>74</v>
      </c>
      <c r="BB83" s="146">
        <v>900</v>
      </c>
      <c r="BC83" s="146">
        <v>974</v>
      </c>
      <c r="BD83" s="146">
        <v>1874</v>
      </c>
      <c r="BE83" s="146">
        <v>71</v>
      </c>
      <c r="BF83" s="146">
        <v>58</v>
      </c>
      <c r="BG83" s="146">
        <v>64</v>
      </c>
      <c r="BH83" s="146">
        <v>900</v>
      </c>
      <c r="BI83" s="146">
        <v>974</v>
      </c>
      <c r="BJ83" s="146">
        <v>1874</v>
      </c>
      <c r="BK83" s="146">
        <v>73</v>
      </c>
      <c r="BL83" s="146">
        <v>73</v>
      </c>
      <c r="BM83" s="146">
        <v>73</v>
      </c>
      <c r="BN83" s="146">
        <v>900</v>
      </c>
      <c r="BO83" s="146">
        <v>974</v>
      </c>
      <c r="BP83" s="146">
        <v>1874</v>
      </c>
      <c r="BQ83" s="146">
        <v>84</v>
      </c>
      <c r="BR83" s="146">
        <v>82</v>
      </c>
      <c r="BS83" s="146">
        <v>83</v>
      </c>
      <c r="BT83" s="146">
        <v>900</v>
      </c>
      <c r="BU83" s="146">
        <v>974</v>
      </c>
      <c r="BV83" s="146">
        <v>1874</v>
      </c>
    </row>
    <row r="84" spans="1:74" x14ac:dyDescent="0.4">
      <c r="A84" t="s">
        <v>538</v>
      </c>
      <c r="B84" s="355" t="s">
        <v>877</v>
      </c>
      <c r="C84" s="146">
        <v>78</v>
      </c>
      <c r="D84" s="146">
        <v>69</v>
      </c>
      <c r="E84" s="146">
        <v>74</v>
      </c>
      <c r="F84" s="146">
        <v>1950</v>
      </c>
      <c r="G84" s="146">
        <v>2006</v>
      </c>
      <c r="H84" s="146">
        <v>3956</v>
      </c>
      <c r="I84" s="146">
        <v>72</v>
      </c>
      <c r="J84" s="146">
        <v>55</v>
      </c>
      <c r="K84" s="146">
        <v>63</v>
      </c>
      <c r="L84" s="146">
        <v>1950</v>
      </c>
      <c r="M84" s="146">
        <v>2006</v>
      </c>
      <c r="N84" s="146">
        <v>3956</v>
      </c>
      <c r="O84" s="146">
        <v>73</v>
      </c>
      <c r="P84" s="146">
        <v>71</v>
      </c>
      <c r="Q84" s="146">
        <v>72</v>
      </c>
      <c r="R84" s="146">
        <v>1950</v>
      </c>
      <c r="S84" s="146">
        <v>2006</v>
      </c>
      <c r="T84" s="146">
        <v>3956</v>
      </c>
      <c r="U84" s="146">
        <v>86</v>
      </c>
      <c r="V84" s="146">
        <v>80</v>
      </c>
      <c r="W84" s="146">
        <v>83</v>
      </c>
      <c r="X84" s="146">
        <v>1950</v>
      </c>
      <c r="Y84" s="146">
        <v>2006</v>
      </c>
      <c r="Z84" s="146">
        <v>3956</v>
      </c>
      <c r="AA84" s="146">
        <v>68</v>
      </c>
      <c r="AB84" s="146">
        <v>61</v>
      </c>
      <c r="AC84" s="146">
        <v>65</v>
      </c>
      <c r="AD84" s="146">
        <v>515</v>
      </c>
      <c r="AE84" s="146">
        <v>565</v>
      </c>
      <c r="AF84" s="146">
        <v>1080</v>
      </c>
      <c r="AG84" s="146">
        <v>66</v>
      </c>
      <c r="AH84" s="146">
        <v>50</v>
      </c>
      <c r="AI84" s="146">
        <v>58</v>
      </c>
      <c r="AJ84" s="146">
        <v>515</v>
      </c>
      <c r="AK84" s="146">
        <v>565</v>
      </c>
      <c r="AL84" s="146">
        <v>1080</v>
      </c>
      <c r="AM84" s="146">
        <v>66</v>
      </c>
      <c r="AN84" s="146">
        <v>63</v>
      </c>
      <c r="AO84" s="146">
        <v>65</v>
      </c>
      <c r="AP84" s="146">
        <v>515</v>
      </c>
      <c r="AQ84" s="146">
        <v>565</v>
      </c>
      <c r="AR84" s="146">
        <v>1080</v>
      </c>
      <c r="AS84" s="146">
        <v>76</v>
      </c>
      <c r="AT84" s="146">
        <v>70</v>
      </c>
      <c r="AU84" s="146">
        <v>73</v>
      </c>
      <c r="AV84" s="146">
        <v>515</v>
      </c>
      <c r="AW84" s="146">
        <v>565</v>
      </c>
      <c r="AX84" s="146">
        <v>1080</v>
      </c>
      <c r="AY84" s="146">
        <v>76</v>
      </c>
      <c r="AZ84" s="146">
        <v>67</v>
      </c>
      <c r="BA84" s="146">
        <v>71</v>
      </c>
      <c r="BB84" s="146">
        <v>2478</v>
      </c>
      <c r="BC84" s="146">
        <v>2585</v>
      </c>
      <c r="BD84" s="146">
        <v>5063</v>
      </c>
      <c r="BE84" s="146">
        <v>70</v>
      </c>
      <c r="BF84" s="146">
        <v>54</v>
      </c>
      <c r="BG84" s="146">
        <v>62</v>
      </c>
      <c r="BH84" s="146">
        <v>2478</v>
      </c>
      <c r="BI84" s="146">
        <v>2585</v>
      </c>
      <c r="BJ84" s="146">
        <v>5063</v>
      </c>
      <c r="BK84" s="146">
        <v>72</v>
      </c>
      <c r="BL84" s="146">
        <v>69</v>
      </c>
      <c r="BM84" s="146">
        <v>70</v>
      </c>
      <c r="BN84" s="146">
        <v>2478</v>
      </c>
      <c r="BO84" s="146">
        <v>2585</v>
      </c>
      <c r="BP84" s="146">
        <v>5063</v>
      </c>
      <c r="BQ84" s="146">
        <v>83</v>
      </c>
      <c r="BR84" s="146">
        <v>77</v>
      </c>
      <c r="BS84" s="146">
        <v>80</v>
      </c>
      <c r="BT84" s="146">
        <v>2478</v>
      </c>
      <c r="BU84" s="146">
        <v>2585</v>
      </c>
      <c r="BV84" s="146">
        <v>5063</v>
      </c>
    </row>
    <row r="85" spans="1:74" x14ac:dyDescent="0.4">
      <c r="A85" t="s">
        <v>544</v>
      </c>
      <c r="B85" s="146" t="s">
        <v>376</v>
      </c>
      <c r="C85" s="146">
        <v>82</v>
      </c>
      <c r="D85" s="146">
        <v>74</v>
      </c>
      <c r="E85" s="146">
        <v>77</v>
      </c>
      <c r="F85" s="146">
        <v>1052</v>
      </c>
      <c r="G85" s="146">
        <v>1190</v>
      </c>
      <c r="H85" s="146">
        <v>2242</v>
      </c>
      <c r="I85" s="146">
        <v>77</v>
      </c>
      <c r="J85" s="146">
        <v>60</v>
      </c>
      <c r="K85" s="146">
        <v>68</v>
      </c>
      <c r="L85" s="146">
        <v>1052</v>
      </c>
      <c r="M85" s="146">
        <v>1190</v>
      </c>
      <c r="N85" s="146">
        <v>2242</v>
      </c>
      <c r="O85" s="146">
        <v>77</v>
      </c>
      <c r="P85" s="146">
        <v>76</v>
      </c>
      <c r="Q85" s="146">
        <v>77</v>
      </c>
      <c r="R85" s="146">
        <v>1052</v>
      </c>
      <c r="S85" s="146">
        <v>1190</v>
      </c>
      <c r="T85" s="146">
        <v>2242</v>
      </c>
      <c r="U85" s="146">
        <v>87</v>
      </c>
      <c r="V85" s="146">
        <v>85</v>
      </c>
      <c r="W85" s="146">
        <v>86</v>
      </c>
      <c r="X85" s="146">
        <v>1052</v>
      </c>
      <c r="Y85" s="146">
        <v>1190</v>
      </c>
      <c r="Z85" s="146">
        <v>2242</v>
      </c>
      <c r="AA85" s="146">
        <v>68</v>
      </c>
      <c r="AB85" s="146">
        <v>66</v>
      </c>
      <c r="AC85" s="146">
        <v>67</v>
      </c>
      <c r="AD85" s="146">
        <v>79</v>
      </c>
      <c r="AE85" s="146">
        <v>64</v>
      </c>
      <c r="AF85" s="146">
        <v>143</v>
      </c>
      <c r="AG85" s="146">
        <v>70</v>
      </c>
      <c r="AH85" s="146">
        <v>47</v>
      </c>
      <c r="AI85" s="146">
        <v>59</v>
      </c>
      <c r="AJ85" s="146">
        <v>79</v>
      </c>
      <c r="AK85" s="146">
        <v>64</v>
      </c>
      <c r="AL85" s="146">
        <v>143</v>
      </c>
      <c r="AM85" s="146" t="s">
        <v>636</v>
      </c>
      <c r="AN85" s="146" t="s">
        <v>636</v>
      </c>
      <c r="AO85" s="146">
        <v>72</v>
      </c>
      <c r="AP85" s="146">
        <v>79</v>
      </c>
      <c r="AQ85" s="146">
        <v>64</v>
      </c>
      <c r="AR85" s="146">
        <v>143</v>
      </c>
      <c r="AS85" s="146" t="s">
        <v>636</v>
      </c>
      <c r="AT85" s="146" t="s">
        <v>636</v>
      </c>
      <c r="AU85" s="146">
        <v>78</v>
      </c>
      <c r="AV85" s="146">
        <v>79</v>
      </c>
      <c r="AW85" s="146">
        <v>64</v>
      </c>
      <c r="AX85" s="146">
        <v>143</v>
      </c>
      <c r="AY85" s="146">
        <v>81</v>
      </c>
      <c r="AZ85" s="146">
        <v>73</v>
      </c>
      <c r="BA85" s="146">
        <v>77</v>
      </c>
      <c r="BB85" s="146">
        <v>1133</v>
      </c>
      <c r="BC85" s="146">
        <v>1255</v>
      </c>
      <c r="BD85" s="146">
        <v>2388</v>
      </c>
      <c r="BE85" s="146">
        <v>76</v>
      </c>
      <c r="BF85" s="146">
        <v>60</v>
      </c>
      <c r="BG85" s="146">
        <v>67</v>
      </c>
      <c r="BH85" s="146">
        <v>1133</v>
      </c>
      <c r="BI85" s="146">
        <v>1255</v>
      </c>
      <c r="BJ85" s="146">
        <v>2388</v>
      </c>
      <c r="BK85" s="146">
        <v>77</v>
      </c>
      <c r="BL85" s="146">
        <v>76</v>
      </c>
      <c r="BM85" s="146">
        <v>76</v>
      </c>
      <c r="BN85" s="146">
        <v>1133</v>
      </c>
      <c r="BO85" s="146">
        <v>1255</v>
      </c>
      <c r="BP85" s="146">
        <v>2388</v>
      </c>
      <c r="BQ85" s="146">
        <v>86</v>
      </c>
      <c r="BR85" s="146">
        <v>84</v>
      </c>
      <c r="BS85" s="146">
        <v>85</v>
      </c>
      <c r="BT85" s="146">
        <v>1133</v>
      </c>
      <c r="BU85" s="146">
        <v>1255</v>
      </c>
      <c r="BV85" s="146">
        <v>2388</v>
      </c>
    </row>
    <row r="86" spans="1:74" x14ac:dyDescent="0.4">
      <c r="A86" t="s">
        <v>548</v>
      </c>
      <c r="B86" s="146" t="s">
        <v>380</v>
      </c>
      <c r="C86" s="146">
        <v>82</v>
      </c>
      <c r="D86" s="146">
        <v>75</v>
      </c>
      <c r="E86" s="146">
        <v>78</v>
      </c>
      <c r="F86" s="146">
        <v>1495</v>
      </c>
      <c r="G86" s="146">
        <v>1555</v>
      </c>
      <c r="H86" s="146">
        <v>3050</v>
      </c>
      <c r="I86" s="146">
        <v>72</v>
      </c>
      <c r="J86" s="146">
        <v>63</v>
      </c>
      <c r="K86" s="146">
        <v>67</v>
      </c>
      <c r="L86" s="146">
        <v>1495</v>
      </c>
      <c r="M86" s="146">
        <v>1555</v>
      </c>
      <c r="N86" s="146">
        <v>3050</v>
      </c>
      <c r="O86" s="146">
        <v>75</v>
      </c>
      <c r="P86" s="146">
        <v>75</v>
      </c>
      <c r="Q86" s="146">
        <v>75</v>
      </c>
      <c r="R86" s="146">
        <v>1495</v>
      </c>
      <c r="S86" s="146">
        <v>1555</v>
      </c>
      <c r="T86" s="146">
        <v>3050</v>
      </c>
      <c r="U86" s="146">
        <v>89</v>
      </c>
      <c r="V86" s="146">
        <v>85</v>
      </c>
      <c r="W86" s="146">
        <v>87</v>
      </c>
      <c r="X86" s="146">
        <v>1495</v>
      </c>
      <c r="Y86" s="146">
        <v>1555</v>
      </c>
      <c r="Z86" s="146">
        <v>3050</v>
      </c>
      <c r="AA86" s="146">
        <v>74</v>
      </c>
      <c r="AB86" s="146">
        <v>67</v>
      </c>
      <c r="AC86" s="146">
        <v>71</v>
      </c>
      <c r="AD86" s="146">
        <v>142</v>
      </c>
      <c r="AE86" s="146">
        <v>147</v>
      </c>
      <c r="AF86" s="146">
        <v>289</v>
      </c>
      <c r="AG86" s="146">
        <v>70</v>
      </c>
      <c r="AH86" s="146">
        <v>59</v>
      </c>
      <c r="AI86" s="146">
        <v>64</v>
      </c>
      <c r="AJ86" s="146">
        <v>142</v>
      </c>
      <c r="AK86" s="146">
        <v>147</v>
      </c>
      <c r="AL86" s="146">
        <v>289</v>
      </c>
      <c r="AM86" s="146">
        <v>71</v>
      </c>
      <c r="AN86" s="146">
        <v>74</v>
      </c>
      <c r="AO86" s="146">
        <v>73</v>
      </c>
      <c r="AP86" s="146">
        <v>142</v>
      </c>
      <c r="AQ86" s="146">
        <v>147</v>
      </c>
      <c r="AR86" s="146">
        <v>289</v>
      </c>
      <c r="AS86" s="146">
        <v>82</v>
      </c>
      <c r="AT86" s="146">
        <v>84</v>
      </c>
      <c r="AU86" s="146">
        <v>83</v>
      </c>
      <c r="AV86" s="146">
        <v>142</v>
      </c>
      <c r="AW86" s="146">
        <v>147</v>
      </c>
      <c r="AX86" s="146">
        <v>289</v>
      </c>
      <c r="AY86" s="146">
        <v>81</v>
      </c>
      <c r="AZ86" s="146">
        <v>74</v>
      </c>
      <c r="BA86" s="146">
        <v>78</v>
      </c>
      <c r="BB86" s="146">
        <v>1643</v>
      </c>
      <c r="BC86" s="146">
        <v>1705</v>
      </c>
      <c r="BD86" s="146">
        <v>3348</v>
      </c>
      <c r="BE86" s="146">
        <v>72</v>
      </c>
      <c r="BF86" s="146">
        <v>62</v>
      </c>
      <c r="BG86" s="146">
        <v>67</v>
      </c>
      <c r="BH86" s="146">
        <v>1643</v>
      </c>
      <c r="BI86" s="146">
        <v>1705</v>
      </c>
      <c r="BJ86" s="146">
        <v>3348</v>
      </c>
      <c r="BK86" s="146">
        <v>75</v>
      </c>
      <c r="BL86" s="146">
        <v>75</v>
      </c>
      <c r="BM86" s="146">
        <v>75</v>
      </c>
      <c r="BN86" s="146">
        <v>1643</v>
      </c>
      <c r="BO86" s="146">
        <v>1705</v>
      </c>
      <c r="BP86" s="146">
        <v>3348</v>
      </c>
      <c r="BQ86" s="146">
        <v>88</v>
      </c>
      <c r="BR86" s="146">
        <v>85</v>
      </c>
      <c r="BS86" s="146">
        <v>86</v>
      </c>
      <c r="BT86" s="146">
        <v>1643</v>
      </c>
      <c r="BU86" s="146">
        <v>1705</v>
      </c>
      <c r="BV86" s="146">
        <v>3348</v>
      </c>
    </row>
    <row r="87" spans="1:74" x14ac:dyDescent="0.4">
      <c r="A87" t="s">
        <v>388</v>
      </c>
      <c r="B87" s="146" t="s">
        <v>229</v>
      </c>
      <c r="C87" s="146">
        <v>80</v>
      </c>
      <c r="D87" s="146">
        <v>66</v>
      </c>
      <c r="E87" s="146">
        <v>73</v>
      </c>
      <c r="F87" s="146">
        <v>559</v>
      </c>
      <c r="G87" s="146">
        <v>575</v>
      </c>
      <c r="H87" s="146">
        <v>1134</v>
      </c>
      <c r="I87" s="146">
        <v>74</v>
      </c>
      <c r="J87" s="146">
        <v>57</v>
      </c>
      <c r="K87" s="146">
        <v>65</v>
      </c>
      <c r="L87" s="146">
        <v>559</v>
      </c>
      <c r="M87" s="146">
        <v>575</v>
      </c>
      <c r="N87" s="146">
        <v>1134</v>
      </c>
      <c r="O87" s="146" t="s">
        <v>636</v>
      </c>
      <c r="P87" s="146" t="s">
        <v>636</v>
      </c>
      <c r="Q87" s="146">
        <v>71</v>
      </c>
      <c r="R87" s="146">
        <v>559</v>
      </c>
      <c r="S87" s="146">
        <v>575</v>
      </c>
      <c r="T87" s="146">
        <v>1134</v>
      </c>
      <c r="U87" s="146">
        <v>84</v>
      </c>
      <c r="V87" s="146">
        <v>76</v>
      </c>
      <c r="W87" s="146">
        <v>80</v>
      </c>
      <c r="X87" s="146">
        <v>559</v>
      </c>
      <c r="Y87" s="146">
        <v>575</v>
      </c>
      <c r="Z87" s="146">
        <v>1134</v>
      </c>
      <c r="AA87" s="146">
        <v>86</v>
      </c>
      <c r="AB87" s="146">
        <v>72</v>
      </c>
      <c r="AC87" s="146">
        <v>79</v>
      </c>
      <c r="AD87" s="146">
        <v>22</v>
      </c>
      <c r="AE87" s="146">
        <v>25</v>
      </c>
      <c r="AF87" s="146">
        <v>47</v>
      </c>
      <c r="AG87" s="146">
        <v>73</v>
      </c>
      <c r="AH87" s="146">
        <v>64</v>
      </c>
      <c r="AI87" s="146">
        <v>68</v>
      </c>
      <c r="AJ87" s="146">
        <v>22</v>
      </c>
      <c r="AK87" s="146">
        <v>25</v>
      </c>
      <c r="AL87" s="146">
        <v>47</v>
      </c>
      <c r="AM87" s="146" t="s">
        <v>636</v>
      </c>
      <c r="AN87" s="146" t="s">
        <v>636</v>
      </c>
      <c r="AO87" s="146">
        <v>72</v>
      </c>
      <c r="AP87" s="146">
        <v>22</v>
      </c>
      <c r="AQ87" s="146">
        <v>25</v>
      </c>
      <c r="AR87" s="146">
        <v>47</v>
      </c>
      <c r="AS87" s="146" t="s">
        <v>636</v>
      </c>
      <c r="AT87" s="146" t="s">
        <v>636</v>
      </c>
      <c r="AU87" s="146">
        <v>81</v>
      </c>
      <c r="AV87" s="146">
        <v>22</v>
      </c>
      <c r="AW87" s="146">
        <v>25</v>
      </c>
      <c r="AX87" s="146">
        <v>47</v>
      </c>
      <c r="AY87" s="146">
        <v>80</v>
      </c>
      <c r="AZ87" s="146">
        <v>66</v>
      </c>
      <c r="BA87" s="146">
        <v>73</v>
      </c>
      <c r="BB87" s="146">
        <v>583</v>
      </c>
      <c r="BC87" s="146">
        <v>601</v>
      </c>
      <c r="BD87" s="146">
        <v>1184</v>
      </c>
      <c r="BE87" s="146">
        <v>74</v>
      </c>
      <c r="BF87" s="146">
        <v>57</v>
      </c>
      <c r="BG87" s="146">
        <v>65</v>
      </c>
      <c r="BH87" s="146">
        <v>583</v>
      </c>
      <c r="BI87" s="146">
        <v>601</v>
      </c>
      <c r="BJ87" s="146">
        <v>1184</v>
      </c>
      <c r="BK87" s="146">
        <v>73</v>
      </c>
      <c r="BL87" s="146">
        <v>70</v>
      </c>
      <c r="BM87" s="146">
        <v>71</v>
      </c>
      <c r="BN87" s="146">
        <v>583</v>
      </c>
      <c r="BO87" s="146">
        <v>601</v>
      </c>
      <c r="BP87" s="146">
        <v>1184</v>
      </c>
      <c r="BQ87" s="146">
        <v>84</v>
      </c>
      <c r="BR87" s="146">
        <v>76</v>
      </c>
      <c r="BS87" s="146">
        <v>80</v>
      </c>
      <c r="BT87" s="146">
        <v>583</v>
      </c>
      <c r="BU87" s="146">
        <v>601</v>
      </c>
      <c r="BV87" s="146">
        <v>1184</v>
      </c>
    </row>
    <row r="88" spans="1:74" x14ac:dyDescent="0.4">
      <c r="A88" t="s">
        <v>389</v>
      </c>
      <c r="B88" s="146" t="s">
        <v>230</v>
      </c>
      <c r="C88" s="146">
        <v>73</v>
      </c>
      <c r="D88" s="146">
        <v>66</v>
      </c>
      <c r="E88" s="146">
        <v>70</v>
      </c>
      <c r="F88" s="146">
        <v>769</v>
      </c>
      <c r="G88" s="146">
        <v>772</v>
      </c>
      <c r="H88" s="146">
        <v>1541</v>
      </c>
      <c r="I88" s="146">
        <v>68</v>
      </c>
      <c r="J88" s="146">
        <v>52</v>
      </c>
      <c r="K88" s="146">
        <v>60</v>
      </c>
      <c r="L88" s="146">
        <v>769</v>
      </c>
      <c r="M88" s="146">
        <v>772</v>
      </c>
      <c r="N88" s="146">
        <v>1541</v>
      </c>
      <c r="O88" s="146">
        <v>68</v>
      </c>
      <c r="P88" s="146">
        <v>66</v>
      </c>
      <c r="Q88" s="146">
        <v>67</v>
      </c>
      <c r="R88" s="146">
        <v>769</v>
      </c>
      <c r="S88" s="146">
        <v>772</v>
      </c>
      <c r="T88" s="146">
        <v>1541</v>
      </c>
      <c r="U88" s="146">
        <v>80</v>
      </c>
      <c r="V88" s="146">
        <v>76</v>
      </c>
      <c r="W88" s="146">
        <v>78</v>
      </c>
      <c r="X88" s="146">
        <v>769</v>
      </c>
      <c r="Y88" s="146">
        <v>772</v>
      </c>
      <c r="Z88" s="146">
        <v>1541</v>
      </c>
      <c r="AA88" s="146">
        <v>64</v>
      </c>
      <c r="AB88" s="146">
        <v>51</v>
      </c>
      <c r="AC88" s="146">
        <v>57</v>
      </c>
      <c r="AD88" s="146">
        <v>138</v>
      </c>
      <c r="AE88" s="146">
        <v>169</v>
      </c>
      <c r="AF88" s="146">
        <v>307</v>
      </c>
      <c r="AG88" s="146">
        <v>56</v>
      </c>
      <c r="AH88" s="146">
        <v>41</v>
      </c>
      <c r="AI88" s="146">
        <v>48</v>
      </c>
      <c r="AJ88" s="146">
        <v>138</v>
      </c>
      <c r="AK88" s="146">
        <v>169</v>
      </c>
      <c r="AL88" s="146">
        <v>307</v>
      </c>
      <c r="AM88" s="146">
        <v>57</v>
      </c>
      <c r="AN88" s="146">
        <v>51</v>
      </c>
      <c r="AO88" s="146">
        <v>54</v>
      </c>
      <c r="AP88" s="146">
        <v>138</v>
      </c>
      <c r="AQ88" s="146">
        <v>169</v>
      </c>
      <c r="AR88" s="146">
        <v>307</v>
      </c>
      <c r="AS88" s="146">
        <v>69</v>
      </c>
      <c r="AT88" s="146">
        <v>58</v>
      </c>
      <c r="AU88" s="146">
        <v>63</v>
      </c>
      <c r="AV88" s="146">
        <v>138</v>
      </c>
      <c r="AW88" s="146">
        <v>169</v>
      </c>
      <c r="AX88" s="146">
        <v>307</v>
      </c>
      <c r="AY88" s="146">
        <v>72</v>
      </c>
      <c r="AZ88" s="146">
        <v>63</v>
      </c>
      <c r="BA88" s="146">
        <v>67</v>
      </c>
      <c r="BB88" s="146">
        <v>916</v>
      </c>
      <c r="BC88" s="146">
        <v>947</v>
      </c>
      <c r="BD88" s="146">
        <v>1863</v>
      </c>
      <c r="BE88" s="146">
        <v>66</v>
      </c>
      <c r="BF88" s="146">
        <v>49</v>
      </c>
      <c r="BG88" s="146">
        <v>57</v>
      </c>
      <c r="BH88" s="146">
        <v>916</v>
      </c>
      <c r="BI88" s="146">
        <v>947</v>
      </c>
      <c r="BJ88" s="146">
        <v>1863</v>
      </c>
      <c r="BK88" s="146">
        <v>66</v>
      </c>
      <c r="BL88" s="146">
        <v>63</v>
      </c>
      <c r="BM88" s="146">
        <v>65</v>
      </c>
      <c r="BN88" s="146">
        <v>916</v>
      </c>
      <c r="BO88" s="146">
        <v>947</v>
      </c>
      <c r="BP88" s="146">
        <v>1863</v>
      </c>
      <c r="BQ88" s="146">
        <v>78</v>
      </c>
      <c r="BR88" s="146">
        <v>72</v>
      </c>
      <c r="BS88" s="146">
        <v>75</v>
      </c>
      <c r="BT88" s="146">
        <v>916</v>
      </c>
      <c r="BU88" s="146">
        <v>947</v>
      </c>
      <c r="BV88" s="146">
        <v>1863</v>
      </c>
    </row>
    <row r="89" spans="1:74" x14ac:dyDescent="0.4">
      <c r="A89" t="s">
        <v>392</v>
      </c>
      <c r="B89" s="146" t="s">
        <v>234</v>
      </c>
      <c r="C89" s="146" t="s">
        <v>636</v>
      </c>
      <c r="D89" s="146" t="s">
        <v>636</v>
      </c>
      <c r="E89" s="146">
        <v>77</v>
      </c>
      <c r="F89" s="146">
        <v>710</v>
      </c>
      <c r="G89" s="146">
        <v>786</v>
      </c>
      <c r="H89" s="146">
        <v>1496</v>
      </c>
      <c r="I89" s="146" t="s">
        <v>636</v>
      </c>
      <c r="J89" s="146" t="s">
        <v>636</v>
      </c>
      <c r="K89" s="146">
        <v>71</v>
      </c>
      <c r="L89" s="146">
        <v>710</v>
      </c>
      <c r="M89" s="146">
        <v>786</v>
      </c>
      <c r="N89" s="146">
        <v>1496</v>
      </c>
      <c r="O89" s="146" t="s">
        <v>636</v>
      </c>
      <c r="P89" s="146" t="s">
        <v>636</v>
      </c>
      <c r="Q89" s="146">
        <v>75</v>
      </c>
      <c r="R89" s="146">
        <v>710</v>
      </c>
      <c r="S89" s="146">
        <v>786</v>
      </c>
      <c r="T89" s="146">
        <v>1496</v>
      </c>
      <c r="U89" s="146" t="s">
        <v>636</v>
      </c>
      <c r="V89" s="146" t="s">
        <v>636</v>
      </c>
      <c r="W89" s="146">
        <v>82</v>
      </c>
      <c r="X89" s="146">
        <v>710</v>
      </c>
      <c r="Y89" s="146">
        <v>786</v>
      </c>
      <c r="Z89" s="146">
        <v>1496</v>
      </c>
      <c r="AA89" s="146">
        <v>67</v>
      </c>
      <c r="AB89" s="146">
        <v>63</v>
      </c>
      <c r="AC89" s="146">
        <v>65</v>
      </c>
      <c r="AD89" s="146">
        <v>9</v>
      </c>
      <c r="AE89" s="146">
        <v>8</v>
      </c>
      <c r="AF89" s="146">
        <v>17</v>
      </c>
      <c r="AG89" s="146" t="s">
        <v>636</v>
      </c>
      <c r="AH89" s="146" t="s">
        <v>636</v>
      </c>
      <c r="AI89" s="146">
        <v>65</v>
      </c>
      <c r="AJ89" s="146">
        <v>9</v>
      </c>
      <c r="AK89" s="146">
        <v>8</v>
      </c>
      <c r="AL89" s="146">
        <v>17</v>
      </c>
      <c r="AM89" s="146" t="s">
        <v>636</v>
      </c>
      <c r="AN89" s="146" t="s">
        <v>636</v>
      </c>
      <c r="AO89" s="146">
        <v>71</v>
      </c>
      <c r="AP89" s="146">
        <v>9</v>
      </c>
      <c r="AQ89" s="146">
        <v>8</v>
      </c>
      <c r="AR89" s="146">
        <v>17</v>
      </c>
      <c r="AS89" s="146" t="s">
        <v>636</v>
      </c>
      <c r="AT89" s="146" t="s">
        <v>636</v>
      </c>
      <c r="AU89" s="146">
        <v>76</v>
      </c>
      <c r="AV89" s="146">
        <v>9</v>
      </c>
      <c r="AW89" s="146">
        <v>8</v>
      </c>
      <c r="AX89" s="146">
        <v>17</v>
      </c>
      <c r="AY89" s="146">
        <v>83</v>
      </c>
      <c r="AZ89" s="146">
        <v>71</v>
      </c>
      <c r="BA89" s="146">
        <v>77</v>
      </c>
      <c r="BB89" s="146">
        <v>721</v>
      </c>
      <c r="BC89" s="146">
        <v>795</v>
      </c>
      <c r="BD89" s="146">
        <v>1516</v>
      </c>
      <c r="BE89" s="146">
        <v>79</v>
      </c>
      <c r="BF89" s="146">
        <v>64</v>
      </c>
      <c r="BG89" s="146">
        <v>71</v>
      </c>
      <c r="BH89" s="146">
        <v>721</v>
      </c>
      <c r="BI89" s="146">
        <v>795</v>
      </c>
      <c r="BJ89" s="146">
        <v>1516</v>
      </c>
      <c r="BK89" s="146">
        <v>78</v>
      </c>
      <c r="BL89" s="146">
        <v>73</v>
      </c>
      <c r="BM89" s="146">
        <v>75</v>
      </c>
      <c r="BN89" s="146">
        <v>721</v>
      </c>
      <c r="BO89" s="146">
        <v>795</v>
      </c>
      <c r="BP89" s="146">
        <v>1516</v>
      </c>
      <c r="BQ89" s="146">
        <v>86</v>
      </c>
      <c r="BR89" s="146">
        <v>78</v>
      </c>
      <c r="BS89" s="146">
        <v>82</v>
      </c>
      <c r="BT89" s="146">
        <v>721</v>
      </c>
      <c r="BU89" s="146">
        <v>795</v>
      </c>
      <c r="BV89" s="146">
        <v>1516</v>
      </c>
    </row>
    <row r="90" spans="1:74" x14ac:dyDescent="0.4">
      <c r="A90" t="s">
        <v>394</v>
      </c>
      <c r="B90" s="146" t="s">
        <v>236</v>
      </c>
      <c r="C90" s="146">
        <v>82</v>
      </c>
      <c r="D90" s="146">
        <v>71</v>
      </c>
      <c r="E90" s="146">
        <v>76</v>
      </c>
      <c r="F90" s="146">
        <v>1084</v>
      </c>
      <c r="G90" s="146">
        <v>1144</v>
      </c>
      <c r="H90" s="146">
        <v>2228</v>
      </c>
      <c r="I90" s="146">
        <v>77</v>
      </c>
      <c r="J90" s="146">
        <v>60</v>
      </c>
      <c r="K90" s="146">
        <v>69</v>
      </c>
      <c r="L90" s="146">
        <v>1084</v>
      </c>
      <c r="M90" s="146">
        <v>1144</v>
      </c>
      <c r="N90" s="146">
        <v>2228</v>
      </c>
      <c r="O90" s="146">
        <v>79</v>
      </c>
      <c r="P90" s="146">
        <v>73</v>
      </c>
      <c r="Q90" s="146">
        <v>76</v>
      </c>
      <c r="R90" s="146">
        <v>1084</v>
      </c>
      <c r="S90" s="146">
        <v>1144</v>
      </c>
      <c r="T90" s="146">
        <v>2228</v>
      </c>
      <c r="U90" s="146">
        <v>90</v>
      </c>
      <c r="V90" s="146">
        <v>84</v>
      </c>
      <c r="W90" s="146">
        <v>87</v>
      </c>
      <c r="X90" s="146">
        <v>1084</v>
      </c>
      <c r="Y90" s="146">
        <v>1144</v>
      </c>
      <c r="Z90" s="146">
        <v>2228</v>
      </c>
      <c r="AA90" s="146">
        <v>81</v>
      </c>
      <c r="AB90" s="146">
        <v>69</v>
      </c>
      <c r="AC90" s="146">
        <v>75</v>
      </c>
      <c r="AD90" s="146">
        <v>83</v>
      </c>
      <c r="AE90" s="146">
        <v>78</v>
      </c>
      <c r="AF90" s="146">
        <v>161</v>
      </c>
      <c r="AG90" s="146">
        <v>77</v>
      </c>
      <c r="AH90" s="146">
        <v>62</v>
      </c>
      <c r="AI90" s="146">
        <v>70</v>
      </c>
      <c r="AJ90" s="146">
        <v>83</v>
      </c>
      <c r="AK90" s="146">
        <v>78</v>
      </c>
      <c r="AL90" s="146">
        <v>161</v>
      </c>
      <c r="AM90" s="146">
        <v>75</v>
      </c>
      <c r="AN90" s="146">
        <v>76</v>
      </c>
      <c r="AO90" s="146">
        <v>75</v>
      </c>
      <c r="AP90" s="146">
        <v>83</v>
      </c>
      <c r="AQ90" s="146">
        <v>78</v>
      </c>
      <c r="AR90" s="146">
        <v>161</v>
      </c>
      <c r="AS90" s="146">
        <v>83</v>
      </c>
      <c r="AT90" s="146">
        <v>82</v>
      </c>
      <c r="AU90" s="146">
        <v>83</v>
      </c>
      <c r="AV90" s="146">
        <v>83</v>
      </c>
      <c r="AW90" s="146">
        <v>78</v>
      </c>
      <c r="AX90" s="146">
        <v>161</v>
      </c>
      <c r="AY90" s="146">
        <v>82</v>
      </c>
      <c r="AZ90" s="146">
        <v>70</v>
      </c>
      <c r="BA90" s="146">
        <v>76</v>
      </c>
      <c r="BB90" s="146">
        <v>1171</v>
      </c>
      <c r="BC90" s="146">
        <v>1226</v>
      </c>
      <c r="BD90" s="146">
        <v>2397</v>
      </c>
      <c r="BE90" s="146">
        <v>77</v>
      </c>
      <c r="BF90" s="146">
        <v>60</v>
      </c>
      <c r="BG90" s="146">
        <v>68</v>
      </c>
      <c r="BH90" s="146">
        <v>1171</v>
      </c>
      <c r="BI90" s="146">
        <v>1226</v>
      </c>
      <c r="BJ90" s="146">
        <v>2397</v>
      </c>
      <c r="BK90" s="146">
        <v>78</v>
      </c>
      <c r="BL90" s="146">
        <v>73</v>
      </c>
      <c r="BM90" s="146">
        <v>76</v>
      </c>
      <c r="BN90" s="146">
        <v>1171</v>
      </c>
      <c r="BO90" s="146">
        <v>1226</v>
      </c>
      <c r="BP90" s="146">
        <v>2397</v>
      </c>
      <c r="BQ90" s="146">
        <v>89</v>
      </c>
      <c r="BR90" s="146">
        <v>84</v>
      </c>
      <c r="BS90" s="146">
        <v>87</v>
      </c>
      <c r="BT90" s="146">
        <v>1171</v>
      </c>
      <c r="BU90" s="146">
        <v>1226</v>
      </c>
      <c r="BV90" s="146">
        <v>2397</v>
      </c>
    </row>
    <row r="91" spans="1:74" x14ac:dyDescent="0.4">
      <c r="A91" t="s">
        <v>427</v>
      </c>
      <c r="B91" s="355" t="s">
        <v>874</v>
      </c>
      <c r="C91" s="146">
        <v>78</v>
      </c>
      <c r="D91" s="146">
        <v>69</v>
      </c>
      <c r="E91" s="146">
        <v>73</v>
      </c>
      <c r="F91" s="146">
        <v>1330</v>
      </c>
      <c r="G91" s="146">
        <v>1408</v>
      </c>
      <c r="H91" s="146">
        <v>2738</v>
      </c>
      <c r="I91" s="146">
        <v>72</v>
      </c>
      <c r="J91" s="146">
        <v>60</v>
      </c>
      <c r="K91" s="146">
        <v>66</v>
      </c>
      <c r="L91" s="146">
        <v>1330</v>
      </c>
      <c r="M91" s="146">
        <v>1408</v>
      </c>
      <c r="N91" s="146">
        <v>2738</v>
      </c>
      <c r="O91" s="146">
        <v>74</v>
      </c>
      <c r="P91" s="146">
        <v>71</v>
      </c>
      <c r="Q91" s="146">
        <v>73</v>
      </c>
      <c r="R91" s="146">
        <v>1330</v>
      </c>
      <c r="S91" s="146">
        <v>1408</v>
      </c>
      <c r="T91" s="146">
        <v>2738</v>
      </c>
      <c r="U91" s="146">
        <v>82</v>
      </c>
      <c r="V91" s="146">
        <v>76</v>
      </c>
      <c r="W91" s="146">
        <v>79</v>
      </c>
      <c r="X91" s="146">
        <v>1330</v>
      </c>
      <c r="Y91" s="146">
        <v>1408</v>
      </c>
      <c r="Z91" s="146">
        <v>2738</v>
      </c>
      <c r="AA91" s="146">
        <v>68</v>
      </c>
      <c r="AB91" s="146">
        <v>67</v>
      </c>
      <c r="AC91" s="146">
        <v>67</v>
      </c>
      <c r="AD91" s="146">
        <v>259</v>
      </c>
      <c r="AE91" s="146">
        <v>270</v>
      </c>
      <c r="AF91" s="146">
        <v>529</v>
      </c>
      <c r="AG91" s="146">
        <v>66</v>
      </c>
      <c r="AH91" s="146">
        <v>58</v>
      </c>
      <c r="AI91" s="146">
        <v>62</v>
      </c>
      <c r="AJ91" s="146">
        <v>259</v>
      </c>
      <c r="AK91" s="146">
        <v>270</v>
      </c>
      <c r="AL91" s="146">
        <v>529</v>
      </c>
      <c r="AM91" s="146">
        <v>68</v>
      </c>
      <c r="AN91" s="146">
        <v>72</v>
      </c>
      <c r="AO91" s="146">
        <v>70</v>
      </c>
      <c r="AP91" s="146">
        <v>259</v>
      </c>
      <c r="AQ91" s="146">
        <v>270</v>
      </c>
      <c r="AR91" s="146">
        <v>529</v>
      </c>
      <c r="AS91" s="146">
        <v>73</v>
      </c>
      <c r="AT91" s="146">
        <v>74</v>
      </c>
      <c r="AU91" s="146">
        <v>73</v>
      </c>
      <c r="AV91" s="146">
        <v>259</v>
      </c>
      <c r="AW91" s="146">
        <v>270</v>
      </c>
      <c r="AX91" s="146">
        <v>529</v>
      </c>
      <c r="AY91" s="146">
        <v>76</v>
      </c>
      <c r="AZ91" s="146">
        <v>68</v>
      </c>
      <c r="BA91" s="146">
        <v>72</v>
      </c>
      <c r="BB91" s="146">
        <v>1598</v>
      </c>
      <c r="BC91" s="146">
        <v>1686</v>
      </c>
      <c r="BD91" s="146">
        <v>3284</v>
      </c>
      <c r="BE91" s="146">
        <v>71</v>
      </c>
      <c r="BF91" s="146">
        <v>59</v>
      </c>
      <c r="BG91" s="146">
        <v>65</v>
      </c>
      <c r="BH91" s="146">
        <v>1598</v>
      </c>
      <c r="BI91" s="146">
        <v>1686</v>
      </c>
      <c r="BJ91" s="146">
        <v>3284</v>
      </c>
      <c r="BK91" s="146">
        <v>73</v>
      </c>
      <c r="BL91" s="146">
        <v>71</v>
      </c>
      <c r="BM91" s="146">
        <v>72</v>
      </c>
      <c r="BN91" s="146">
        <v>1598</v>
      </c>
      <c r="BO91" s="146">
        <v>1686</v>
      </c>
      <c r="BP91" s="146">
        <v>3284</v>
      </c>
      <c r="BQ91" s="146">
        <v>80</v>
      </c>
      <c r="BR91" s="146">
        <v>75</v>
      </c>
      <c r="BS91" s="146">
        <v>77</v>
      </c>
      <c r="BT91" s="146">
        <v>1598</v>
      </c>
      <c r="BU91" s="146">
        <v>1686</v>
      </c>
      <c r="BV91" s="146">
        <v>3284</v>
      </c>
    </row>
    <row r="92" spans="1:74" x14ac:dyDescent="0.4">
      <c r="A92" t="s">
        <v>426</v>
      </c>
      <c r="B92" s="146" t="s">
        <v>267</v>
      </c>
      <c r="C92" s="146">
        <v>81</v>
      </c>
      <c r="D92" s="146">
        <v>70</v>
      </c>
      <c r="E92" s="146">
        <v>76</v>
      </c>
      <c r="F92" s="146">
        <v>1671</v>
      </c>
      <c r="G92" s="146">
        <v>1648</v>
      </c>
      <c r="H92" s="146">
        <v>3319</v>
      </c>
      <c r="I92" s="146">
        <v>75</v>
      </c>
      <c r="J92" s="146">
        <v>60</v>
      </c>
      <c r="K92" s="146">
        <v>68</v>
      </c>
      <c r="L92" s="146">
        <v>1671</v>
      </c>
      <c r="M92" s="146">
        <v>1648</v>
      </c>
      <c r="N92" s="146">
        <v>3319</v>
      </c>
      <c r="O92" s="146">
        <v>76</v>
      </c>
      <c r="P92" s="146">
        <v>73</v>
      </c>
      <c r="Q92" s="146">
        <v>74</v>
      </c>
      <c r="R92" s="146">
        <v>1671</v>
      </c>
      <c r="S92" s="146">
        <v>1648</v>
      </c>
      <c r="T92" s="146">
        <v>3319</v>
      </c>
      <c r="U92" s="146">
        <v>88</v>
      </c>
      <c r="V92" s="146">
        <v>82</v>
      </c>
      <c r="W92" s="146">
        <v>85</v>
      </c>
      <c r="X92" s="146">
        <v>1671</v>
      </c>
      <c r="Y92" s="146">
        <v>1648</v>
      </c>
      <c r="Z92" s="146">
        <v>3319</v>
      </c>
      <c r="AA92" s="146">
        <v>87</v>
      </c>
      <c r="AB92" s="146">
        <v>65</v>
      </c>
      <c r="AC92" s="146">
        <v>75</v>
      </c>
      <c r="AD92" s="146">
        <v>62</v>
      </c>
      <c r="AE92" s="146">
        <v>84</v>
      </c>
      <c r="AF92" s="146">
        <v>146</v>
      </c>
      <c r="AG92" s="146">
        <v>77</v>
      </c>
      <c r="AH92" s="146">
        <v>60</v>
      </c>
      <c r="AI92" s="146">
        <v>67</v>
      </c>
      <c r="AJ92" s="146">
        <v>62</v>
      </c>
      <c r="AK92" s="146">
        <v>84</v>
      </c>
      <c r="AL92" s="146">
        <v>146</v>
      </c>
      <c r="AM92" s="146">
        <v>81</v>
      </c>
      <c r="AN92" s="146">
        <v>76</v>
      </c>
      <c r="AO92" s="146">
        <v>78</v>
      </c>
      <c r="AP92" s="146">
        <v>62</v>
      </c>
      <c r="AQ92" s="146">
        <v>84</v>
      </c>
      <c r="AR92" s="146">
        <v>146</v>
      </c>
      <c r="AS92" s="146">
        <v>84</v>
      </c>
      <c r="AT92" s="146">
        <v>74</v>
      </c>
      <c r="AU92" s="146">
        <v>78</v>
      </c>
      <c r="AV92" s="146">
        <v>62</v>
      </c>
      <c r="AW92" s="146">
        <v>84</v>
      </c>
      <c r="AX92" s="146">
        <v>146</v>
      </c>
      <c r="AY92" s="146">
        <v>81</v>
      </c>
      <c r="AZ92" s="146">
        <v>70</v>
      </c>
      <c r="BA92" s="146">
        <v>76</v>
      </c>
      <c r="BB92" s="146">
        <v>1735</v>
      </c>
      <c r="BC92" s="146">
        <v>1734</v>
      </c>
      <c r="BD92" s="146">
        <v>3469</v>
      </c>
      <c r="BE92" s="146">
        <v>75</v>
      </c>
      <c r="BF92" s="146">
        <v>60</v>
      </c>
      <c r="BG92" s="146">
        <v>68</v>
      </c>
      <c r="BH92" s="146">
        <v>1735</v>
      </c>
      <c r="BI92" s="146">
        <v>1734</v>
      </c>
      <c r="BJ92" s="146">
        <v>3469</v>
      </c>
      <c r="BK92" s="146">
        <v>76</v>
      </c>
      <c r="BL92" s="146">
        <v>73</v>
      </c>
      <c r="BM92" s="146">
        <v>74</v>
      </c>
      <c r="BN92" s="146">
        <v>1735</v>
      </c>
      <c r="BO92" s="146">
        <v>1734</v>
      </c>
      <c r="BP92" s="146">
        <v>3469</v>
      </c>
      <c r="BQ92" s="146">
        <v>88</v>
      </c>
      <c r="BR92" s="146">
        <v>82</v>
      </c>
      <c r="BS92" s="146">
        <v>85</v>
      </c>
      <c r="BT92" s="146">
        <v>1735</v>
      </c>
      <c r="BU92" s="146">
        <v>1734</v>
      </c>
      <c r="BV92" s="146">
        <v>3469</v>
      </c>
    </row>
    <row r="93" spans="1:74" x14ac:dyDescent="0.4">
      <c r="A93" t="s">
        <v>430</v>
      </c>
      <c r="B93" s="146" t="s">
        <v>270</v>
      </c>
      <c r="C93" s="146">
        <v>78</v>
      </c>
      <c r="D93" s="146">
        <v>68</v>
      </c>
      <c r="E93" s="146">
        <v>73</v>
      </c>
      <c r="F93" s="146">
        <v>877</v>
      </c>
      <c r="G93" s="146">
        <v>930</v>
      </c>
      <c r="H93" s="146">
        <v>1807</v>
      </c>
      <c r="I93" s="146">
        <v>77</v>
      </c>
      <c r="J93" s="146">
        <v>61</v>
      </c>
      <c r="K93" s="146">
        <v>69</v>
      </c>
      <c r="L93" s="146">
        <v>877</v>
      </c>
      <c r="M93" s="146">
        <v>930</v>
      </c>
      <c r="N93" s="146">
        <v>1807</v>
      </c>
      <c r="O93" s="146">
        <v>74</v>
      </c>
      <c r="P93" s="146">
        <v>71</v>
      </c>
      <c r="Q93" s="146">
        <v>72</v>
      </c>
      <c r="R93" s="146">
        <v>877</v>
      </c>
      <c r="S93" s="146">
        <v>930</v>
      </c>
      <c r="T93" s="146">
        <v>1807</v>
      </c>
      <c r="U93" s="146">
        <v>84</v>
      </c>
      <c r="V93" s="146">
        <v>75</v>
      </c>
      <c r="W93" s="146">
        <v>79</v>
      </c>
      <c r="X93" s="146">
        <v>877</v>
      </c>
      <c r="Y93" s="146">
        <v>930</v>
      </c>
      <c r="Z93" s="146">
        <v>1807</v>
      </c>
      <c r="AA93" s="146">
        <v>70</v>
      </c>
      <c r="AB93" s="146">
        <v>66</v>
      </c>
      <c r="AC93" s="146">
        <v>68</v>
      </c>
      <c r="AD93" s="146">
        <v>53</v>
      </c>
      <c r="AE93" s="146">
        <v>58</v>
      </c>
      <c r="AF93" s="146">
        <v>111</v>
      </c>
      <c r="AG93" s="146">
        <v>68</v>
      </c>
      <c r="AH93" s="146">
        <v>57</v>
      </c>
      <c r="AI93" s="146">
        <v>62</v>
      </c>
      <c r="AJ93" s="146">
        <v>53</v>
      </c>
      <c r="AK93" s="146">
        <v>58</v>
      </c>
      <c r="AL93" s="146">
        <v>111</v>
      </c>
      <c r="AM93" s="146">
        <v>70</v>
      </c>
      <c r="AN93" s="146">
        <v>72</v>
      </c>
      <c r="AO93" s="146">
        <v>71</v>
      </c>
      <c r="AP93" s="146">
        <v>53</v>
      </c>
      <c r="AQ93" s="146">
        <v>58</v>
      </c>
      <c r="AR93" s="146">
        <v>111</v>
      </c>
      <c r="AS93" s="146">
        <v>70</v>
      </c>
      <c r="AT93" s="146">
        <v>71</v>
      </c>
      <c r="AU93" s="146">
        <v>70</v>
      </c>
      <c r="AV93" s="146">
        <v>53</v>
      </c>
      <c r="AW93" s="146">
        <v>58</v>
      </c>
      <c r="AX93" s="146">
        <v>111</v>
      </c>
      <c r="AY93" s="146">
        <v>77</v>
      </c>
      <c r="AZ93" s="146">
        <v>68</v>
      </c>
      <c r="BA93" s="146">
        <v>72</v>
      </c>
      <c r="BB93" s="146">
        <v>934</v>
      </c>
      <c r="BC93" s="146">
        <v>991</v>
      </c>
      <c r="BD93" s="146">
        <v>1925</v>
      </c>
      <c r="BE93" s="146">
        <v>76</v>
      </c>
      <c r="BF93" s="146">
        <v>61</v>
      </c>
      <c r="BG93" s="146">
        <v>68</v>
      </c>
      <c r="BH93" s="146">
        <v>934</v>
      </c>
      <c r="BI93" s="146">
        <v>991</v>
      </c>
      <c r="BJ93" s="146">
        <v>1925</v>
      </c>
      <c r="BK93" s="146">
        <v>74</v>
      </c>
      <c r="BL93" s="146">
        <v>71</v>
      </c>
      <c r="BM93" s="146">
        <v>72</v>
      </c>
      <c r="BN93" s="146">
        <v>934</v>
      </c>
      <c r="BO93" s="146">
        <v>991</v>
      </c>
      <c r="BP93" s="146">
        <v>1925</v>
      </c>
      <c r="BQ93" s="146">
        <v>83</v>
      </c>
      <c r="BR93" s="146">
        <v>75</v>
      </c>
      <c r="BS93" s="146">
        <v>79</v>
      </c>
      <c r="BT93" s="146">
        <v>934</v>
      </c>
      <c r="BU93" s="146">
        <v>991</v>
      </c>
      <c r="BV93" s="146">
        <v>1925</v>
      </c>
    </row>
    <row r="94" spans="1:74" x14ac:dyDescent="0.4">
      <c r="A94" t="s">
        <v>431</v>
      </c>
      <c r="B94" s="146" t="s">
        <v>271</v>
      </c>
      <c r="C94" s="146">
        <v>83</v>
      </c>
      <c r="D94" s="146">
        <v>75</v>
      </c>
      <c r="E94" s="146">
        <v>79</v>
      </c>
      <c r="F94" s="146">
        <v>883</v>
      </c>
      <c r="G94" s="146">
        <v>917</v>
      </c>
      <c r="H94" s="146">
        <v>1800</v>
      </c>
      <c r="I94" s="146">
        <v>80</v>
      </c>
      <c r="J94" s="146">
        <v>66</v>
      </c>
      <c r="K94" s="146">
        <v>73</v>
      </c>
      <c r="L94" s="146">
        <v>883</v>
      </c>
      <c r="M94" s="146">
        <v>917</v>
      </c>
      <c r="N94" s="146">
        <v>1800</v>
      </c>
      <c r="O94" s="146">
        <v>80</v>
      </c>
      <c r="P94" s="146">
        <v>76</v>
      </c>
      <c r="Q94" s="146">
        <v>78</v>
      </c>
      <c r="R94" s="146">
        <v>883</v>
      </c>
      <c r="S94" s="146">
        <v>917</v>
      </c>
      <c r="T94" s="146">
        <v>1800</v>
      </c>
      <c r="U94" s="146">
        <v>90</v>
      </c>
      <c r="V94" s="146">
        <v>86</v>
      </c>
      <c r="W94" s="146">
        <v>88</v>
      </c>
      <c r="X94" s="146">
        <v>883</v>
      </c>
      <c r="Y94" s="146">
        <v>917</v>
      </c>
      <c r="Z94" s="146">
        <v>1800</v>
      </c>
      <c r="AA94" s="146">
        <v>76</v>
      </c>
      <c r="AB94" s="146">
        <v>67</v>
      </c>
      <c r="AC94" s="146">
        <v>71</v>
      </c>
      <c r="AD94" s="146">
        <v>92</v>
      </c>
      <c r="AE94" s="146">
        <v>126</v>
      </c>
      <c r="AF94" s="146">
        <v>218</v>
      </c>
      <c r="AG94" s="146">
        <v>75</v>
      </c>
      <c r="AH94" s="146">
        <v>66</v>
      </c>
      <c r="AI94" s="146">
        <v>70</v>
      </c>
      <c r="AJ94" s="146">
        <v>92</v>
      </c>
      <c r="AK94" s="146">
        <v>126</v>
      </c>
      <c r="AL94" s="146">
        <v>218</v>
      </c>
      <c r="AM94" s="146">
        <v>74</v>
      </c>
      <c r="AN94" s="146">
        <v>75</v>
      </c>
      <c r="AO94" s="146">
        <v>74</v>
      </c>
      <c r="AP94" s="146">
        <v>92</v>
      </c>
      <c r="AQ94" s="146">
        <v>126</v>
      </c>
      <c r="AR94" s="146">
        <v>218</v>
      </c>
      <c r="AS94" s="146">
        <v>87</v>
      </c>
      <c r="AT94" s="146">
        <v>72</v>
      </c>
      <c r="AU94" s="146">
        <v>78</v>
      </c>
      <c r="AV94" s="146">
        <v>92</v>
      </c>
      <c r="AW94" s="146">
        <v>126</v>
      </c>
      <c r="AX94" s="146">
        <v>218</v>
      </c>
      <c r="AY94" s="146">
        <v>82</v>
      </c>
      <c r="AZ94" s="146">
        <v>74</v>
      </c>
      <c r="BA94" s="146">
        <v>78</v>
      </c>
      <c r="BB94" s="146">
        <v>978</v>
      </c>
      <c r="BC94" s="146">
        <v>1047</v>
      </c>
      <c r="BD94" s="146">
        <v>2025</v>
      </c>
      <c r="BE94" s="146">
        <v>79</v>
      </c>
      <c r="BF94" s="146">
        <v>66</v>
      </c>
      <c r="BG94" s="146">
        <v>72</v>
      </c>
      <c r="BH94" s="146">
        <v>978</v>
      </c>
      <c r="BI94" s="146">
        <v>1047</v>
      </c>
      <c r="BJ94" s="146">
        <v>2025</v>
      </c>
      <c r="BK94" s="146">
        <v>79</v>
      </c>
      <c r="BL94" s="146">
        <v>75</v>
      </c>
      <c r="BM94" s="146">
        <v>77</v>
      </c>
      <c r="BN94" s="146">
        <v>978</v>
      </c>
      <c r="BO94" s="146">
        <v>1047</v>
      </c>
      <c r="BP94" s="146">
        <v>2025</v>
      </c>
      <c r="BQ94" s="146">
        <v>90</v>
      </c>
      <c r="BR94" s="146">
        <v>84</v>
      </c>
      <c r="BS94" s="146">
        <v>87</v>
      </c>
      <c r="BT94" s="146">
        <v>978</v>
      </c>
      <c r="BU94" s="146">
        <v>1047</v>
      </c>
      <c r="BV94" s="146">
        <v>2025</v>
      </c>
    </row>
    <row r="95" spans="1:74" x14ac:dyDescent="0.4">
      <c r="A95" t="s">
        <v>432</v>
      </c>
      <c r="B95" s="146" t="s">
        <v>272</v>
      </c>
      <c r="C95" s="146">
        <v>77</v>
      </c>
      <c r="D95" s="146">
        <v>69</v>
      </c>
      <c r="E95" s="146">
        <v>73</v>
      </c>
      <c r="F95" s="146">
        <v>2802</v>
      </c>
      <c r="G95" s="146">
        <v>2962</v>
      </c>
      <c r="H95" s="146">
        <v>5764</v>
      </c>
      <c r="I95" s="146">
        <v>71</v>
      </c>
      <c r="J95" s="146">
        <v>56</v>
      </c>
      <c r="K95" s="146">
        <v>63</v>
      </c>
      <c r="L95" s="146">
        <v>2802</v>
      </c>
      <c r="M95" s="146">
        <v>2962</v>
      </c>
      <c r="N95" s="146">
        <v>5764</v>
      </c>
      <c r="O95" s="146">
        <v>70</v>
      </c>
      <c r="P95" s="146">
        <v>71</v>
      </c>
      <c r="Q95" s="146">
        <v>71</v>
      </c>
      <c r="R95" s="146">
        <v>2802</v>
      </c>
      <c r="S95" s="146">
        <v>2962</v>
      </c>
      <c r="T95" s="146">
        <v>5764</v>
      </c>
      <c r="U95" s="146">
        <v>86</v>
      </c>
      <c r="V95" s="146">
        <v>83</v>
      </c>
      <c r="W95" s="146">
        <v>85</v>
      </c>
      <c r="X95" s="146">
        <v>2802</v>
      </c>
      <c r="Y95" s="146">
        <v>2962</v>
      </c>
      <c r="Z95" s="146">
        <v>5764</v>
      </c>
      <c r="AA95" s="146">
        <v>74</v>
      </c>
      <c r="AB95" s="146">
        <v>63</v>
      </c>
      <c r="AC95" s="146">
        <v>68</v>
      </c>
      <c r="AD95" s="146">
        <v>151</v>
      </c>
      <c r="AE95" s="146">
        <v>179</v>
      </c>
      <c r="AF95" s="146">
        <v>330</v>
      </c>
      <c r="AG95" s="146">
        <v>71</v>
      </c>
      <c r="AH95" s="146">
        <v>55</v>
      </c>
      <c r="AI95" s="146">
        <v>62</v>
      </c>
      <c r="AJ95" s="146">
        <v>151</v>
      </c>
      <c r="AK95" s="146">
        <v>179</v>
      </c>
      <c r="AL95" s="146">
        <v>330</v>
      </c>
      <c r="AM95" s="146">
        <v>69</v>
      </c>
      <c r="AN95" s="146">
        <v>67</v>
      </c>
      <c r="AO95" s="146">
        <v>68</v>
      </c>
      <c r="AP95" s="146">
        <v>151</v>
      </c>
      <c r="AQ95" s="146">
        <v>179</v>
      </c>
      <c r="AR95" s="146">
        <v>330</v>
      </c>
      <c r="AS95" s="146">
        <v>81</v>
      </c>
      <c r="AT95" s="146">
        <v>72</v>
      </c>
      <c r="AU95" s="146">
        <v>76</v>
      </c>
      <c r="AV95" s="146">
        <v>151</v>
      </c>
      <c r="AW95" s="146">
        <v>179</v>
      </c>
      <c r="AX95" s="146">
        <v>330</v>
      </c>
      <c r="AY95" s="146">
        <v>77</v>
      </c>
      <c r="AZ95" s="146">
        <v>68</v>
      </c>
      <c r="BA95" s="146">
        <v>72</v>
      </c>
      <c r="BB95" s="146">
        <v>2964</v>
      </c>
      <c r="BC95" s="146">
        <v>3153</v>
      </c>
      <c r="BD95" s="146">
        <v>6117</v>
      </c>
      <c r="BE95" s="146">
        <v>71</v>
      </c>
      <c r="BF95" s="146">
        <v>56</v>
      </c>
      <c r="BG95" s="146">
        <v>63</v>
      </c>
      <c r="BH95" s="146">
        <v>2964</v>
      </c>
      <c r="BI95" s="146">
        <v>3153</v>
      </c>
      <c r="BJ95" s="146">
        <v>6117</v>
      </c>
      <c r="BK95" s="146">
        <v>70</v>
      </c>
      <c r="BL95" s="146">
        <v>71</v>
      </c>
      <c r="BM95" s="146">
        <v>70</v>
      </c>
      <c r="BN95" s="146">
        <v>2964</v>
      </c>
      <c r="BO95" s="146">
        <v>3153</v>
      </c>
      <c r="BP95" s="146">
        <v>6117</v>
      </c>
      <c r="BQ95" s="146">
        <v>86</v>
      </c>
      <c r="BR95" s="146">
        <v>82</v>
      </c>
      <c r="BS95" s="146">
        <v>84</v>
      </c>
      <c r="BT95" s="146">
        <v>2964</v>
      </c>
      <c r="BU95" s="146">
        <v>3153</v>
      </c>
      <c r="BV95" s="146">
        <v>6117</v>
      </c>
    </row>
    <row r="96" spans="1:74" x14ac:dyDescent="0.4">
      <c r="A96" t="s">
        <v>436</v>
      </c>
      <c r="B96" s="146" t="s">
        <v>276</v>
      </c>
      <c r="C96" s="146">
        <v>78</v>
      </c>
      <c r="D96" s="146">
        <v>72</v>
      </c>
      <c r="E96" s="146">
        <v>75</v>
      </c>
      <c r="F96" s="146">
        <v>845</v>
      </c>
      <c r="G96" s="146">
        <v>933</v>
      </c>
      <c r="H96" s="146">
        <v>1778</v>
      </c>
      <c r="I96" s="146">
        <v>71</v>
      </c>
      <c r="J96" s="146">
        <v>58</v>
      </c>
      <c r="K96" s="146">
        <v>64</v>
      </c>
      <c r="L96" s="146">
        <v>845</v>
      </c>
      <c r="M96" s="146">
        <v>933</v>
      </c>
      <c r="N96" s="146">
        <v>1778</v>
      </c>
      <c r="O96" s="146">
        <v>71</v>
      </c>
      <c r="P96" s="146">
        <v>71</v>
      </c>
      <c r="Q96" s="146">
        <v>71</v>
      </c>
      <c r="R96" s="146">
        <v>845</v>
      </c>
      <c r="S96" s="146">
        <v>933</v>
      </c>
      <c r="T96" s="146">
        <v>1778</v>
      </c>
      <c r="U96" s="146">
        <v>86</v>
      </c>
      <c r="V96" s="146">
        <v>83</v>
      </c>
      <c r="W96" s="146">
        <v>84</v>
      </c>
      <c r="X96" s="146">
        <v>845</v>
      </c>
      <c r="Y96" s="146">
        <v>933</v>
      </c>
      <c r="Z96" s="146">
        <v>1778</v>
      </c>
      <c r="AA96" s="146">
        <v>73</v>
      </c>
      <c r="AB96" s="146">
        <v>68</v>
      </c>
      <c r="AC96" s="146">
        <v>70</v>
      </c>
      <c r="AD96" s="146">
        <v>91</v>
      </c>
      <c r="AE96" s="146">
        <v>85</v>
      </c>
      <c r="AF96" s="146">
        <v>176</v>
      </c>
      <c r="AG96" s="146">
        <v>62</v>
      </c>
      <c r="AH96" s="146">
        <v>52</v>
      </c>
      <c r="AI96" s="146">
        <v>57</v>
      </c>
      <c r="AJ96" s="146">
        <v>91</v>
      </c>
      <c r="AK96" s="146">
        <v>85</v>
      </c>
      <c r="AL96" s="146">
        <v>176</v>
      </c>
      <c r="AM96" s="146">
        <v>73</v>
      </c>
      <c r="AN96" s="146">
        <v>78</v>
      </c>
      <c r="AO96" s="146">
        <v>75</v>
      </c>
      <c r="AP96" s="146">
        <v>91</v>
      </c>
      <c r="AQ96" s="146">
        <v>85</v>
      </c>
      <c r="AR96" s="146">
        <v>176</v>
      </c>
      <c r="AS96" s="146">
        <v>75</v>
      </c>
      <c r="AT96" s="146">
        <v>74</v>
      </c>
      <c r="AU96" s="146">
        <v>74</v>
      </c>
      <c r="AV96" s="146">
        <v>91</v>
      </c>
      <c r="AW96" s="146">
        <v>85</v>
      </c>
      <c r="AX96" s="146">
        <v>176</v>
      </c>
      <c r="AY96" s="146">
        <v>78</v>
      </c>
      <c r="AZ96" s="146">
        <v>71</v>
      </c>
      <c r="BA96" s="146">
        <v>74</v>
      </c>
      <c r="BB96" s="146">
        <v>942</v>
      </c>
      <c r="BC96" s="146">
        <v>1026</v>
      </c>
      <c r="BD96" s="146">
        <v>1968</v>
      </c>
      <c r="BE96" s="146">
        <v>70</v>
      </c>
      <c r="BF96" s="146">
        <v>57</v>
      </c>
      <c r="BG96" s="146">
        <v>63</v>
      </c>
      <c r="BH96" s="146">
        <v>942</v>
      </c>
      <c r="BI96" s="146">
        <v>1026</v>
      </c>
      <c r="BJ96" s="146">
        <v>1968</v>
      </c>
      <c r="BK96" s="146">
        <v>71</v>
      </c>
      <c r="BL96" s="146">
        <v>72</v>
      </c>
      <c r="BM96" s="146">
        <v>71</v>
      </c>
      <c r="BN96" s="146">
        <v>942</v>
      </c>
      <c r="BO96" s="146">
        <v>1026</v>
      </c>
      <c r="BP96" s="146">
        <v>1968</v>
      </c>
      <c r="BQ96" s="146">
        <v>84</v>
      </c>
      <c r="BR96" s="146">
        <v>82</v>
      </c>
      <c r="BS96" s="146">
        <v>83</v>
      </c>
      <c r="BT96" s="146">
        <v>942</v>
      </c>
      <c r="BU96" s="146">
        <v>1026</v>
      </c>
      <c r="BV96" s="146">
        <v>1968</v>
      </c>
    </row>
    <row r="97" spans="1:74" x14ac:dyDescent="0.4">
      <c r="A97" t="s">
        <v>470</v>
      </c>
      <c r="B97" s="146" t="s">
        <v>307</v>
      </c>
      <c r="C97" s="146">
        <v>80</v>
      </c>
      <c r="D97" s="146">
        <v>69</v>
      </c>
      <c r="E97" s="146">
        <v>74</v>
      </c>
      <c r="F97" s="146">
        <v>740</v>
      </c>
      <c r="G97" s="146">
        <v>776</v>
      </c>
      <c r="H97" s="146">
        <v>1516</v>
      </c>
      <c r="I97" s="146">
        <v>72</v>
      </c>
      <c r="J97" s="146">
        <v>57</v>
      </c>
      <c r="K97" s="146">
        <v>64</v>
      </c>
      <c r="L97" s="146">
        <v>740</v>
      </c>
      <c r="M97" s="146">
        <v>776</v>
      </c>
      <c r="N97" s="146">
        <v>1516</v>
      </c>
      <c r="O97" s="146">
        <v>71</v>
      </c>
      <c r="P97" s="146">
        <v>70</v>
      </c>
      <c r="Q97" s="146">
        <v>71</v>
      </c>
      <c r="R97" s="146">
        <v>740</v>
      </c>
      <c r="S97" s="146">
        <v>776</v>
      </c>
      <c r="T97" s="146">
        <v>1516</v>
      </c>
      <c r="U97" s="146">
        <v>83</v>
      </c>
      <c r="V97" s="146">
        <v>77</v>
      </c>
      <c r="W97" s="146">
        <v>80</v>
      </c>
      <c r="X97" s="146">
        <v>740</v>
      </c>
      <c r="Y97" s="146">
        <v>776</v>
      </c>
      <c r="Z97" s="146">
        <v>1516</v>
      </c>
      <c r="AA97" s="146">
        <v>73</v>
      </c>
      <c r="AB97" s="146">
        <v>63</v>
      </c>
      <c r="AC97" s="146">
        <v>68</v>
      </c>
      <c r="AD97" s="146">
        <v>843</v>
      </c>
      <c r="AE97" s="146">
        <v>921</v>
      </c>
      <c r="AF97" s="146">
        <v>1764</v>
      </c>
      <c r="AG97" s="146">
        <v>67</v>
      </c>
      <c r="AH97" s="146">
        <v>55</v>
      </c>
      <c r="AI97" s="146">
        <v>61</v>
      </c>
      <c r="AJ97" s="146">
        <v>843</v>
      </c>
      <c r="AK97" s="146">
        <v>921</v>
      </c>
      <c r="AL97" s="146">
        <v>1764</v>
      </c>
      <c r="AM97" s="146">
        <v>71</v>
      </c>
      <c r="AN97" s="146">
        <v>67</v>
      </c>
      <c r="AO97" s="146">
        <v>69</v>
      </c>
      <c r="AP97" s="146">
        <v>843</v>
      </c>
      <c r="AQ97" s="146">
        <v>921</v>
      </c>
      <c r="AR97" s="146">
        <v>1764</v>
      </c>
      <c r="AS97" s="146">
        <v>78</v>
      </c>
      <c r="AT97" s="146">
        <v>73</v>
      </c>
      <c r="AU97" s="146">
        <v>75</v>
      </c>
      <c r="AV97" s="146">
        <v>843</v>
      </c>
      <c r="AW97" s="146">
        <v>921</v>
      </c>
      <c r="AX97" s="146">
        <v>1764</v>
      </c>
      <c r="AY97" s="146">
        <v>75</v>
      </c>
      <c r="AZ97" s="146">
        <v>65</v>
      </c>
      <c r="BA97" s="146">
        <v>70</v>
      </c>
      <c r="BB97" s="146">
        <v>1606</v>
      </c>
      <c r="BC97" s="146">
        <v>1718</v>
      </c>
      <c r="BD97" s="146">
        <v>3324</v>
      </c>
      <c r="BE97" s="146">
        <v>69</v>
      </c>
      <c r="BF97" s="146">
        <v>55</v>
      </c>
      <c r="BG97" s="146">
        <v>62</v>
      </c>
      <c r="BH97" s="146">
        <v>1606</v>
      </c>
      <c r="BI97" s="146">
        <v>1718</v>
      </c>
      <c r="BJ97" s="146">
        <v>3324</v>
      </c>
      <c r="BK97" s="146">
        <v>71</v>
      </c>
      <c r="BL97" s="146">
        <v>68</v>
      </c>
      <c r="BM97" s="146">
        <v>69</v>
      </c>
      <c r="BN97" s="146">
        <v>1606</v>
      </c>
      <c r="BO97" s="146">
        <v>1718</v>
      </c>
      <c r="BP97" s="146">
        <v>3324</v>
      </c>
      <c r="BQ97" s="146">
        <v>80</v>
      </c>
      <c r="BR97" s="146">
        <v>74</v>
      </c>
      <c r="BS97" s="146">
        <v>77</v>
      </c>
      <c r="BT97" s="146">
        <v>1606</v>
      </c>
      <c r="BU97" s="146">
        <v>1718</v>
      </c>
      <c r="BV97" s="146">
        <v>3324</v>
      </c>
    </row>
    <row r="98" spans="1:74" x14ac:dyDescent="0.4">
      <c r="A98" t="s">
        <v>465</v>
      </c>
      <c r="B98" s="146" t="s">
        <v>302</v>
      </c>
      <c r="C98" s="146">
        <v>79</v>
      </c>
      <c r="D98" s="146">
        <v>71</v>
      </c>
      <c r="E98" s="146">
        <v>75</v>
      </c>
      <c r="F98" s="146">
        <v>807</v>
      </c>
      <c r="G98" s="146">
        <v>773</v>
      </c>
      <c r="H98" s="146">
        <v>1580</v>
      </c>
      <c r="I98" s="146">
        <v>73</v>
      </c>
      <c r="J98" s="146">
        <v>61</v>
      </c>
      <c r="K98" s="146">
        <v>67</v>
      </c>
      <c r="L98" s="146">
        <v>807</v>
      </c>
      <c r="M98" s="146">
        <v>773</v>
      </c>
      <c r="N98" s="146">
        <v>1580</v>
      </c>
      <c r="O98" s="146">
        <v>73</v>
      </c>
      <c r="P98" s="146">
        <v>75</v>
      </c>
      <c r="Q98" s="146">
        <v>74</v>
      </c>
      <c r="R98" s="146">
        <v>807</v>
      </c>
      <c r="S98" s="146">
        <v>773</v>
      </c>
      <c r="T98" s="146">
        <v>1580</v>
      </c>
      <c r="U98" s="146">
        <v>86</v>
      </c>
      <c r="V98" s="146">
        <v>83</v>
      </c>
      <c r="W98" s="146">
        <v>84</v>
      </c>
      <c r="X98" s="146">
        <v>807</v>
      </c>
      <c r="Y98" s="146">
        <v>773</v>
      </c>
      <c r="Z98" s="146">
        <v>1580</v>
      </c>
      <c r="AA98" s="146">
        <v>69</v>
      </c>
      <c r="AB98" s="146">
        <v>61</v>
      </c>
      <c r="AC98" s="146">
        <v>65</v>
      </c>
      <c r="AD98" s="146">
        <v>324</v>
      </c>
      <c r="AE98" s="146">
        <v>332</v>
      </c>
      <c r="AF98" s="146">
        <v>656</v>
      </c>
      <c r="AG98" s="146">
        <v>65</v>
      </c>
      <c r="AH98" s="146">
        <v>55</v>
      </c>
      <c r="AI98" s="146">
        <v>60</v>
      </c>
      <c r="AJ98" s="146">
        <v>324</v>
      </c>
      <c r="AK98" s="146">
        <v>332</v>
      </c>
      <c r="AL98" s="146">
        <v>656</v>
      </c>
      <c r="AM98" s="146">
        <v>64</v>
      </c>
      <c r="AN98" s="146">
        <v>63</v>
      </c>
      <c r="AO98" s="146">
        <v>63</v>
      </c>
      <c r="AP98" s="146">
        <v>324</v>
      </c>
      <c r="AQ98" s="146">
        <v>332</v>
      </c>
      <c r="AR98" s="146">
        <v>656</v>
      </c>
      <c r="AS98" s="146">
        <v>78</v>
      </c>
      <c r="AT98" s="146">
        <v>68</v>
      </c>
      <c r="AU98" s="146">
        <v>73</v>
      </c>
      <c r="AV98" s="146">
        <v>324</v>
      </c>
      <c r="AW98" s="146">
        <v>332</v>
      </c>
      <c r="AX98" s="146">
        <v>656</v>
      </c>
      <c r="AY98" s="146">
        <v>76</v>
      </c>
      <c r="AZ98" s="146">
        <v>68</v>
      </c>
      <c r="BA98" s="146">
        <v>72</v>
      </c>
      <c r="BB98" s="146">
        <v>1133</v>
      </c>
      <c r="BC98" s="146">
        <v>1109</v>
      </c>
      <c r="BD98" s="146">
        <v>2242</v>
      </c>
      <c r="BE98" s="146">
        <v>71</v>
      </c>
      <c r="BF98" s="146">
        <v>59</v>
      </c>
      <c r="BG98" s="146">
        <v>65</v>
      </c>
      <c r="BH98" s="146">
        <v>1133</v>
      </c>
      <c r="BI98" s="146">
        <v>1109</v>
      </c>
      <c r="BJ98" s="146">
        <v>2242</v>
      </c>
      <c r="BK98" s="146">
        <v>70</v>
      </c>
      <c r="BL98" s="146">
        <v>71</v>
      </c>
      <c r="BM98" s="146">
        <v>71</v>
      </c>
      <c r="BN98" s="146">
        <v>1133</v>
      </c>
      <c r="BO98" s="146">
        <v>1109</v>
      </c>
      <c r="BP98" s="146">
        <v>2242</v>
      </c>
      <c r="BQ98" s="146">
        <v>83</v>
      </c>
      <c r="BR98" s="146">
        <v>79</v>
      </c>
      <c r="BS98" s="146">
        <v>81</v>
      </c>
      <c r="BT98" s="146">
        <v>1133</v>
      </c>
      <c r="BU98" s="146">
        <v>1109</v>
      </c>
      <c r="BV98" s="146">
        <v>2242</v>
      </c>
    </row>
    <row r="99" spans="1:74" x14ac:dyDescent="0.4">
      <c r="A99" t="s">
        <v>466</v>
      </c>
      <c r="B99" s="146" t="s">
        <v>304</v>
      </c>
      <c r="C99" s="146">
        <v>82</v>
      </c>
      <c r="D99" s="146">
        <v>73</v>
      </c>
      <c r="E99" s="146">
        <v>78</v>
      </c>
      <c r="F99" s="146">
        <v>1555</v>
      </c>
      <c r="G99" s="146">
        <v>1599</v>
      </c>
      <c r="H99" s="146">
        <v>3154</v>
      </c>
      <c r="I99" s="146">
        <v>76</v>
      </c>
      <c r="J99" s="146">
        <v>62</v>
      </c>
      <c r="K99" s="146">
        <v>69</v>
      </c>
      <c r="L99" s="146">
        <v>1555</v>
      </c>
      <c r="M99" s="146">
        <v>1599</v>
      </c>
      <c r="N99" s="146">
        <v>3154</v>
      </c>
      <c r="O99" s="146">
        <v>78</v>
      </c>
      <c r="P99" s="146">
        <v>74</v>
      </c>
      <c r="Q99" s="146">
        <v>76</v>
      </c>
      <c r="R99" s="146">
        <v>1555</v>
      </c>
      <c r="S99" s="146">
        <v>1599</v>
      </c>
      <c r="T99" s="146">
        <v>3154</v>
      </c>
      <c r="U99" s="146">
        <v>87</v>
      </c>
      <c r="V99" s="146">
        <v>83</v>
      </c>
      <c r="W99" s="146">
        <v>85</v>
      </c>
      <c r="X99" s="146">
        <v>1555</v>
      </c>
      <c r="Y99" s="146">
        <v>1599</v>
      </c>
      <c r="Z99" s="146">
        <v>3154</v>
      </c>
      <c r="AA99" s="146">
        <v>75</v>
      </c>
      <c r="AB99" s="146">
        <v>68</v>
      </c>
      <c r="AC99" s="146">
        <v>72</v>
      </c>
      <c r="AD99" s="146">
        <v>113</v>
      </c>
      <c r="AE99" s="146">
        <v>120</v>
      </c>
      <c r="AF99" s="146">
        <v>233</v>
      </c>
      <c r="AG99" s="146">
        <v>67</v>
      </c>
      <c r="AH99" s="146">
        <v>56</v>
      </c>
      <c r="AI99" s="146">
        <v>61</v>
      </c>
      <c r="AJ99" s="146">
        <v>113</v>
      </c>
      <c r="AK99" s="146">
        <v>120</v>
      </c>
      <c r="AL99" s="146">
        <v>233</v>
      </c>
      <c r="AM99" s="146">
        <v>73</v>
      </c>
      <c r="AN99" s="146">
        <v>69</v>
      </c>
      <c r="AO99" s="146">
        <v>71</v>
      </c>
      <c r="AP99" s="146">
        <v>113</v>
      </c>
      <c r="AQ99" s="146">
        <v>120</v>
      </c>
      <c r="AR99" s="146">
        <v>233</v>
      </c>
      <c r="AS99" s="146">
        <v>82</v>
      </c>
      <c r="AT99" s="146">
        <v>82</v>
      </c>
      <c r="AU99" s="146">
        <v>82</v>
      </c>
      <c r="AV99" s="146">
        <v>113</v>
      </c>
      <c r="AW99" s="146">
        <v>120</v>
      </c>
      <c r="AX99" s="146">
        <v>233</v>
      </c>
      <c r="AY99" s="146">
        <v>81</v>
      </c>
      <c r="AZ99" s="146">
        <v>73</v>
      </c>
      <c r="BA99" s="146">
        <v>77</v>
      </c>
      <c r="BB99" s="146">
        <v>1675</v>
      </c>
      <c r="BC99" s="146">
        <v>1727</v>
      </c>
      <c r="BD99" s="146">
        <v>3402</v>
      </c>
      <c r="BE99" s="146">
        <v>76</v>
      </c>
      <c r="BF99" s="146">
        <v>62</v>
      </c>
      <c r="BG99" s="146">
        <v>69</v>
      </c>
      <c r="BH99" s="146">
        <v>1675</v>
      </c>
      <c r="BI99" s="146">
        <v>1727</v>
      </c>
      <c r="BJ99" s="146">
        <v>3402</v>
      </c>
      <c r="BK99" s="146">
        <v>77</v>
      </c>
      <c r="BL99" s="146">
        <v>74</v>
      </c>
      <c r="BM99" s="146">
        <v>76</v>
      </c>
      <c r="BN99" s="146">
        <v>1675</v>
      </c>
      <c r="BO99" s="146">
        <v>1727</v>
      </c>
      <c r="BP99" s="146">
        <v>3402</v>
      </c>
      <c r="BQ99" s="146">
        <v>87</v>
      </c>
      <c r="BR99" s="146">
        <v>83</v>
      </c>
      <c r="BS99" s="146">
        <v>85</v>
      </c>
      <c r="BT99" s="146">
        <v>1675</v>
      </c>
      <c r="BU99" s="146">
        <v>1727</v>
      </c>
      <c r="BV99" s="146">
        <v>3402</v>
      </c>
    </row>
    <row r="100" spans="1:74" x14ac:dyDescent="0.4">
      <c r="A100" t="s">
        <v>517</v>
      </c>
      <c r="B100" s="146" t="s">
        <v>352</v>
      </c>
      <c r="C100" s="146">
        <v>82</v>
      </c>
      <c r="D100" s="146">
        <v>75</v>
      </c>
      <c r="E100" s="146">
        <v>78</v>
      </c>
      <c r="F100" s="146">
        <v>2529</v>
      </c>
      <c r="G100" s="146">
        <v>2557</v>
      </c>
      <c r="H100" s="146">
        <v>5086</v>
      </c>
      <c r="I100" s="146">
        <v>74</v>
      </c>
      <c r="J100" s="146">
        <v>60</v>
      </c>
      <c r="K100" s="146">
        <v>67</v>
      </c>
      <c r="L100" s="146">
        <v>2529</v>
      </c>
      <c r="M100" s="146">
        <v>2557</v>
      </c>
      <c r="N100" s="146">
        <v>5086</v>
      </c>
      <c r="O100" s="146">
        <v>74</v>
      </c>
      <c r="P100" s="146">
        <v>73</v>
      </c>
      <c r="Q100" s="146">
        <v>74</v>
      </c>
      <c r="R100" s="146">
        <v>2529</v>
      </c>
      <c r="S100" s="146">
        <v>2557</v>
      </c>
      <c r="T100" s="146">
        <v>5086</v>
      </c>
      <c r="U100" s="146">
        <v>86</v>
      </c>
      <c r="V100" s="146">
        <v>83</v>
      </c>
      <c r="W100" s="146">
        <v>84</v>
      </c>
      <c r="X100" s="146">
        <v>2529</v>
      </c>
      <c r="Y100" s="146">
        <v>2557</v>
      </c>
      <c r="Z100" s="146">
        <v>5086</v>
      </c>
      <c r="AA100" s="146">
        <v>73</v>
      </c>
      <c r="AB100" s="146">
        <v>67</v>
      </c>
      <c r="AC100" s="146">
        <v>70</v>
      </c>
      <c r="AD100" s="146">
        <v>493</v>
      </c>
      <c r="AE100" s="146">
        <v>553</v>
      </c>
      <c r="AF100" s="146">
        <v>1046</v>
      </c>
      <c r="AG100" s="146">
        <v>66</v>
      </c>
      <c r="AH100" s="146">
        <v>54</v>
      </c>
      <c r="AI100" s="146">
        <v>60</v>
      </c>
      <c r="AJ100" s="146">
        <v>493</v>
      </c>
      <c r="AK100" s="146">
        <v>553</v>
      </c>
      <c r="AL100" s="146">
        <v>1046</v>
      </c>
      <c r="AM100" s="146">
        <v>66</v>
      </c>
      <c r="AN100" s="146">
        <v>68</v>
      </c>
      <c r="AO100" s="146">
        <v>67</v>
      </c>
      <c r="AP100" s="146">
        <v>493</v>
      </c>
      <c r="AQ100" s="146">
        <v>553</v>
      </c>
      <c r="AR100" s="146">
        <v>1046</v>
      </c>
      <c r="AS100" s="146">
        <v>75</v>
      </c>
      <c r="AT100" s="146">
        <v>71</v>
      </c>
      <c r="AU100" s="146">
        <v>73</v>
      </c>
      <c r="AV100" s="146">
        <v>493</v>
      </c>
      <c r="AW100" s="146">
        <v>553</v>
      </c>
      <c r="AX100" s="146">
        <v>1046</v>
      </c>
      <c r="AY100" s="146">
        <v>80</v>
      </c>
      <c r="AZ100" s="146">
        <v>73</v>
      </c>
      <c r="BA100" s="146">
        <v>77</v>
      </c>
      <c r="BB100" s="146">
        <v>3041</v>
      </c>
      <c r="BC100" s="146">
        <v>3125</v>
      </c>
      <c r="BD100" s="146">
        <v>6166</v>
      </c>
      <c r="BE100" s="146">
        <v>73</v>
      </c>
      <c r="BF100" s="146">
        <v>58</v>
      </c>
      <c r="BG100" s="146">
        <v>65</v>
      </c>
      <c r="BH100" s="146">
        <v>3041</v>
      </c>
      <c r="BI100" s="146">
        <v>3125</v>
      </c>
      <c r="BJ100" s="146">
        <v>6166</v>
      </c>
      <c r="BK100" s="146">
        <v>72</v>
      </c>
      <c r="BL100" s="146">
        <v>72</v>
      </c>
      <c r="BM100" s="146">
        <v>72</v>
      </c>
      <c r="BN100" s="146">
        <v>3041</v>
      </c>
      <c r="BO100" s="146">
        <v>3125</v>
      </c>
      <c r="BP100" s="146">
        <v>6166</v>
      </c>
      <c r="BQ100" s="146">
        <v>84</v>
      </c>
      <c r="BR100" s="146">
        <v>80</v>
      </c>
      <c r="BS100" s="146">
        <v>82</v>
      </c>
      <c r="BT100" s="146">
        <v>3041</v>
      </c>
      <c r="BU100" s="146">
        <v>3125</v>
      </c>
      <c r="BV100" s="146">
        <v>6166</v>
      </c>
    </row>
    <row r="101" spans="1:74" x14ac:dyDescent="0.4">
      <c r="A101" t="s">
        <v>523</v>
      </c>
      <c r="B101" s="146" t="s">
        <v>358</v>
      </c>
      <c r="C101" s="146">
        <v>80</v>
      </c>
      <c r="D101" s="146">
        <v>72</v>
      </c>
      <c r="E101" s="146">
        <v>76</v>
      </c>
      <c r="F101" s="146">
        <v>1363</v>
      </c>
      <c r="G101" s="146">
        <v>1418</v>
      </c>
      <c r="H101" s="146">
        <v>2781</v>
      </c>
      <c r="I101" s="146">
        <v>71</v>
      </c>
      <c r="J101" s="146">
        <v>56</v>
      </c>
      <c r="K101" s="146">
        <v>64</v>
      </c>
      <c r="L101" s="146">
        <v>1363</v>
      </c>
      <c r="M101" s="146">
        <v>1418</v>
      </c>
      <c r="N101" s="146">
        <v>2781</v>
      </c>
      <c r="O101" s="146">
        <v>72</v>
      </c>
      <c r="P101" s="146">
        <v>70</v>
      </c>
      <c r="Q101" s="146">
        <v>71</v>
      </c>
      <c r="R101" s="146">
        <v>1363</v>
      </c>
      <c r="S101" s="146">
        <v>1418</v>
      </c>
      <c r="T101" s="146">
        <v>2781</v>
      </c>
      <c r="U101" s="146">
        <v>86</v>
      </c>
      <c r="V101" s="146">
        <v>81</v>
      </c>
      <c r="W101" s="146">
        <v>83</v>
      </c>
      <c r="X101" s="146">
        <v>1363</v>
      </c>
      <c r="Y101" s="146">
        <v>1418</v>
      </c>
      <c r="Z101" s="146">
        <v>2781</v>
      </c>
      <c r="AA101" s="146">
        <v>80</v>
      </c>
      <c r="AB101" s="146">
        <v>70</v>
      </c>
      <c r="AC101" s="146">
        <v>75</v>
      </c>
      <c r="AD101" s="146">
        <v>536</v>
      </c>
      <c r="AE101" s="146">
        <v>545</v>
      </c>
      <c r="AF101" s="146">
        <v>1081</v>
      </c>
      <c r="AG101" s="146">
        <v>76</v>
      </c>
      <c r="AH101" s="146">
        <v>61</v>
      </c>
      <c r="AI101" s="146">
        <v>69</v>
      </c>
      <c r="AJ101" s="146">
        <v>536</v>
      </c>
      <c r="AK101" s="146">
        <v>545</v>
      </c>
      <c r="AL101" s="146">
        <v>1081</v>
      </c>
      <c r="AM101" s="146">
        <v>76</v>
      </c>
      <c r="AN101" s="146">
        <v>74</v>
      </c>
      <c r="AO101" s="146">
        <v>75</v>
      </c>
      <c r="AP101" s="146">
        <v>536</v>
      </c>
      <c r="AQ101" s="146">
        <v>545</v>
      </c>
      <c r="AR101" s="146">
        <v>1081</v>
      </c>
      <c r="AS101" s="146">
        <v>84</v>
      </c>
      <c r="AT101" s="146">
        <v>75</v>
      </c>
      <c r="AU101" s="146">
        <v>79</v>
      </c>
      <c r="AV101" s="146">
        <v>536</v>
      </c>
      <c r="AW101" s="146">
        <v>545</v>
      </c>
      <c r="AX101" s="146">
        <v>1081</v>
      </c>
      <c r="AY101" s="146">
        <v>79</v>
      </c>
      <c r="AZ101" s="146">
        <v>72</v>
      </c>
      <c r="BA101" s="146">
        <v>75</v>
      </c>
      <c r="BB101" s="146">
        <v>1912</v>
      </c>
      <c r="BC101" s="146">
        <v>1972</v>
      </c>
      <c r="BD101" s="146">
        <v>3884</v>
      </c>
      <c r="BE101" s="146">
        <v>72</v>
      </c>
      <c r="BF101" s="146">
        <v>57</v>
      </c>
      <c r="BG101" s="146">
        <v>65</v>
      </c>
      <c r="BH101" s="146">
        <v>1912</v>
      </c>
      <c r="BI101" s="146">
        <v>1972</v>
      </c>
      <c r="BJ101" s="146">
        <v>3884</v>
      </c>
      <c r="BK101" s="146">
        <v>73</v>
      </c>
      <c r="BL101" s="146">
        <v>71</v>
      </c>
      <c r="BM101" s="146">
        <v>72</v>
      </c>
      <c r="BN101" s="146">
        <v>1912</v>
      </c>
      <c r="BO101" s="146">
        <v>1972</v>
      </c>
      <c r="BP101" s="146">
        <v>3884</v>
      </c>
      <c r="BQ101" s="146">
        <v>85</v>
      </c>
      <c r="BR101" s="146">
        <v>79</v>
      </c>
      <c r="BS101" s="146">
        <v>82</v>
      </c>
      <c r="BT101" s="146">
        <v>1912</v>
      </c>
      <c r="BU101" s="146">
        <v>1972</v>
      </c>
      <c r="BV101" s="146">
        <v>3884</v>
      </c>
    </row>
    <row r="102" spans="1:74" x14ac:dyDescent="0.4">
      <c r="A102" t="s">
        <v>440</v>
      </c>
      <c r="B102" s="146" t="s">
        <v>279</v>
      </c>
      <c r="C102" s="146">
        <v>79</v>
      </c>
      <c r="D102" s="146">
        <v>70</v>
      </c>
      <c r="E102" s="146">
        <v>75</v>
      </c>
      <c r="F102" s="146">
        <v>3949</v>
      </c>
      <c r="G102" s="146">
        <v>4151</v>
      </c>
      <c r="H102" s="146">
        <v>8100</v>
      </c>
      <c r="I102" s="146">
        <v>74</v>
      </c>
      <c r="J102" s="146">
        <v>58</v>
      </c>
      <c r="K102" s="146">
        <v>65</v>
      </c>
      <c r="L102" s="146">
        <v>3949</v>
      </c>
      <c r="M102" s="146">
        <v>4151</v>
      </c>
      <c r="N102" s="146">
        <v>8100</v>
      </c>
      <c r="O102" s="146">
        <v>74</v>
      </c>
      <c r="P102" s="146">
        <v>72</v>
      </c>
      <c r="Q102" s="146">
        <v>73</v>
      </c>
      <c r="R102" s="146">
        <v>3949</v>
      </c>
      <c r="S102" s="146">
        <v>4151</v>
      </c>
      <c r="T102" s="146">
        <v>8100</v>
      </c>
      <c r="U102" s="146">
        <v>88</v>
      </c>
      <c r="V102" s="146">
        <v>85</v>
      </c>
      <c r="W102" s="146">
        <v>86</v>
      </c>
      <c r="X102" s="146">
        <v>3949</v>
      </c>
      <c r="Y102" s="146">
        <v>4151</v>
      </c>
      <c r="Z102" s="146">
        <v>8100</v>
      </c>
      <c r="AA102" s="146">
        <v>69</v>
      </c>
      <c r="AB102" s="146">
        <v>71</v>
      </c>
      <c r="AC102" s="146">
        <v>70</v>
      </c>
      <c r="AD102" s="146">
        <v>135</v>
      </c>
      <c r="AE102" s="146">
        <v>129</v>
      </c>
      <c r="AF102" s="146">
        <v>264</v>
      </c>
      <c r="AG102" s="146">
        <v>64</v>
      </c>
      <c r="AH102" s="146">
        <v>60</v>
      </c>
      <c r="AI102" s="146">
        <v>62</v>
      </c>
      <c r="AJ102" s="146">
        <v>135</v>
      </c>
      <c r="AK102" s="146">
        <v>129</v>
      </c>
      <c r="AL102" s="146">
        <v>264</v>
      </c>
      <c r="AM102" s="146">
        <v>75</v>
      </c>
      <c r="AN102" s="146">
        <v>74</v>
      </c>
      <c r="AO102" s="146">
        <v>75</v>
      </c>
      <c r="AP102" s="146">
        <v>135</v>
      </c>
      <c r="AQ102" s="146">
        <v>129</v>
      </c>
      <c r="AR102" s="146">
        <v>264</v>
      </c>
      <c r="AS102" s="146">
        <v>83</v>
      </c>
      <c r="AT102" s="146">
        <v>81</v>
      </c>
      <c r="AU102" s="146">
        <v>82</v>
      </c>
      <c r="AV102" s="146">
        <v>135</v>
      </c>
      <c r="AW102" s="146">
        <v>129</v>
      </c>
      <c r="AX102" s="146">
        <v>264</v>
      </c>
      <c r="AY102" s="146">
        <v>79</v>
      </c>
      <c r="AZ102" s="146">
        <v>70</v>
      </c>
      <c r="BA102" s="146">
        <v>75</v>
      </c>
      <c r="BB102" s="146">
        <v>4104</v>
      </c>
      <c r="BC102" s="146">
        <v>4297</v>
      </c>
      <c r="BD102" s="146">
        <v>8401</v>
      </c>
      <c r="BE102" s="146">
        <v>73</v>
      </c>
      <c r="BF102" s="146">
        <v>58</v>
      </c>
      <c r="BG102" s="146">
        <v>65</v>
      </c>
      <c r="BH102" s="146">
        <v>4104</v>
      </c>
      <c r="BI102" s="146">
        <v>4297</v>
      </c>
      <c r="BJ102" s="146">
        <v>8401</v>
      </c>
      <c r="BK102" s="146">
        <v>74</v>
      </c>
      <c r="BL102" s="146">
        <v>72</v>
      </c>
      <c r="BM102" s="146">
        <v>73</v>
      </c>
      <c r="BN102" s="146">
        <v>4104</v>
      </c>
      <c r="BO102" s="146">
        <v>4297</v>
      </c>
      <c r="BP102" s="146">
        <v>8401</v>
      </c>
      <c r="BQ102" s="146">
        <v>88</v>
      </c>
      <c r="BR102" s="146">
        <v>84</v>
      </c>
      <c r="BS102" s="146">
        <v>86</v>
      </c>
      <c r="BT102" s="146">
        <v>4104</v>
      </c>
      <c r="BU102" s="146">
        <v>4297</v>
      </c>
      <c r="BV102" s="146">
        <v>8401</v>
      </c>
    </row>
    <row r="103" spans="1:74" x14ac:dyDescent="0.4">
      <c r="A103" t="s">
        <v>439</v>
      </c>
      <c r="B103" s="146" t="s">
        <v>278</v>
      </c>
      <c r="C103" s="146">
        <v>73</v>
      </c>
      <c r="D103" s="146">
        <v>65</v>
      </c>
      <c r="E103" s="146">
        <v>69</v>
      </c>
      <c r="F103" s="146">
        <v>1219</v>
      </c>
      <c r="G103" s="146">
        <v>1249</v>
      </c>
      <c r="H103" s="146">
        <v>2468</v>
      </c>
      <c r="I103" s="146">
        <v>63</v>
      </c>
      <c r="J103" s="146">
        <v>51</v>
      </c>
      <c r="K103" s="146">
        <v>57</v>
      </c>
      <c r="L103" s="146">
        <v>1219</v>
      </c>
      <c r="M103" s="146">
        <v>1249</v>
      </c>
      <c r="N103" s="146">
        <v>2468</v>
      </c>
      <c r="O103" s="146">
        <v>68</v>
      </c>
      <c r="P103" s="146">
        <v>66</v>
      </c>
      <c r="Q103" s="146">
        <v>67</v>
      </c>
      <c r="R103" s="146">
        <v>1219</v>
      </c>
      <c r="S103" s="146">
        <v>1249</v>
      </c>
      <c r="T103" s="146">
        <v>2468</v>
      </c>
      <c r="U103" s="146">
        <v>82</v>
      </c>
      <c r="V103" s="146">
        <v>76</v>
      </c>
      <c r="W103" s="146">
        <v>79</v>
      </c>
      <c r="X103" s="146">
        <v>1219</v>
      </c>
      <c r="Y103" s="146">
        <v>1249</v>
      </c>
      <c r="Z103" s="146">
        <v>2468</v>
      </c>
      <c r="AA103" s="146">
        <v>62</v>
      </c>
      <c r="AB103" s="146">
        <v>54</v>
      </c>
      <c r="AC103" s="146">
        <v>57</v>
      </c>
      <c r="AD103" s="146">
        <v>409</v>
      </c>
      <c r="AE103" s="146">
        <v>470</v>
      </c>
      <c r="AF103" s="146">
        <v>879</v>
      </c>
      <c r="AG103" s="146">
        <v>57</v>
      </c>
      <c r="AH103" s="146">
        <v>45</v>
      </c>
      <c r="AI103" s="146">
        <v>51</v>
      </c>
      <c r="AJ103" s="146">
        <v>409</v>
      </c>
      <c r="AK103" s="146">
        <v>470</v>
      </c>
      <c r="AL103" s="146">
        <v>879</v>
      </c>
      <c r="AM103" s="146">
        <v>61</v>
      </c>
      <c r="AN103" s="146">
        <v>57</v>
      </c>
      <c r="AO103" s="146">
        <v>59</v>
      </c>
      <c r="AP103" s="146">
        <v>409</v>
      </c>
      <c r="AQ103" s="146">
        <v>470</v>
      </c>
      <c r="AR103" s="146">
        <v>879</v>
      </c>
      <c r="AS103" s="146">
        <v>70</v>
      </c>
      <c r="AT103" s="146">
        <v>65</v>
      </c>
      <c r="AU103" s="146">
        <v>67</v>
      </c>
      <c r="AV103" s="146">
        <v>409</v>
      </c>
      <c r="AW103" s="146">
        <v>470</v>
      </c>
      <c r="AX103" s="146">
        <v>879</v>
      </c>
      <c r="AY103" s="146">
        <v>70</v>
      </c>
      <c r="AZ103" s="146">
        <v>61</v>
      </c>
      <c r="BA103" s="146">
        <v>66</v>
      </c>
      <c r="BB103" s="146">
        <v>1638</v>
      </c>
      <c r="BC103" s="146">
        <v>1751</v>
      </c>
      <c r="BD103" s="146">
        <v>3389</v>
      </c>
      <c r="BE103" s="146">
        <v>61</v>
      </c>
      <c r="BF103" s="146">
        <v>48</v>
      </c>
      <c r="BG103" s="146">
        <v>55</v>
      </c>
      <c r="BH103" s="146">
        <v>1638</v>
      </c>
      <c r="BI103" s="146">
        <v>1751</v>
      </c>
      <c r="BJ103" s="146">
        <v>3389</v>
      </c>
      <c r="BK103" s="146">
        <v>66</v>
      </c>
      <c r="BL103" s="146">
        <v>63</v>
      </c>
      <c r="BM103" s="146">
        <v>64</v>
      </c>
      <c r="BN103" s="146">
        <v>1638</v>
      </c>
      <c r="BO103" s="146">
        <v>1751</v>
      </c>
      <c r="BP103" s="146">
        <v>3389</v>
      </c>
      <c r="BQ103" s="146">
        <v>79</v>
      </c>
      <c r="BR103" s="146">
        <v>72</v>
      </c>
      <c r="BS103" s="146">
        <v>75</v>
      </c>
      <c r="BT103" s="146">
        <v>1638</v>
      </c>
      <c r="BU103" s="146">
        <v>1751</v>
      </c>
      <c r="BV103" s="146">
        <v>3389</v>
      </c>
    </row>
    <row r="104" spans="1:74" x14ac:dyDescent="0.4">
      <c r="A104" t="s">
        <v>541</v>
      </c>
      <c r="B104" s="146" t="s">
        <v>373</v>
      </c>
      <c r="C104" s="146">
        <v>77</v>
      </c>
      <c r="D104" s="146">
        <v>68</v>
      </c>
      <c r="E104" s="146">
        <v>73</v>
      </c>
      <c r="F104" s="146">
        <v>1955</v>
      </c>
      <c r="G104" s="146">
        <v>1985</v>
      </c>
      <c r="H104" s="146">
        <v>3940</v>
      </c>
      <c r="I104" s="146">
        <v>69</v>
      </c>
      <c r="J104" s="146">
        <v>54</v>
      </c>
      <c r="K104" s="146">
        <v>61</v>
      </c>
      <c r="L104" s="146">
        <v>1955</v>
      </c>
      <c r="M104" s="146">
        <v>1985</v>
      </c>
      <c r="N104" s="146">
        <v>3940</v>
      </c>
      <c r="O104" s="146">
        <v>68</v>
      </c>
      <c r="P104" s="146">
        <v>68</v>
      </c>
      <c r="Q104" s="146">
        <v>68</v>
      </c>
      <c r="R104" s="146">
        <v>1955</v>
      </c>
      <c r="S104" s="146">
        <v>1985</v>
      </c>
      <c r="T104" s="146">
        <v>3940</v>
      </c>
      <c r="U104" s="146">
        <v>83</v>
      </c>
      <c r="V104" s="146">
        <v>80</v>
      </c>
      <c r="W104" s="146">
        <v>82</v>
      </c>
      <c r="X104" s="146">
        <v>1955</v>
      </c>
      <c r="Y104" s="146">
        <v>1985</v>
      </c>
      <c r="Z104" s="146">
        <v>3940</v>
      </c>
      <c r="AA104" s="146">
        <v>68</v>
      </c>
      <c r="AB104" s="146">
        <v>65</v>
      </c>
      <c r="AC104" s="146">
        <v>67</v>
      </c>
      <c r="AD104" s="146">
        <v>84</v>
      </c>
      <c r="AE104" s="146">
        <v>78</v>
      </c>
      <c r="AF104" s="146">
        <v>162</v>
      </c>
      <c r="AG104" s="146">
        <v>61</v>
      </c>
      <c r="AH104" s="146">
        <v>51</v>
      </c>
      <c r="AI104" s="146">
        <v>56</v>
      </c>
      <c r="AJ104" s="146">
        <v>84</v>
      </c>
      <c r="AK104" s="146">
        <v>78</v>
      </c>
      <c r="AL104" s="146">
        <v>162</v>
      </c>
      <c r="AM104" s="146" t="s">
        <v>636</v>
      </c>
      <c r="AN104" s="146" t="s">
        <v>636</v>
      </c>
      <c r="AO104" s="146">
        <v>62</v>
      </c>
      <c r="AP104" s="146">
        <v>84</v>
      </c>
      <c r="AQ104" s="146">
        <v>78</v>
      </c>
      <c r="AR104" s="146">
        <v>162</v>
      </c>
      <c r="AS104" s="146">
        <v>74</v>
      </c>
      <c r="AT104" s="146">
        <v>71</v>
      </c>
      <c r="AU104" s="146">
        <v>72</v>
      </c>
      <c r="AV104" s="146">
        <v>84</v>
      </c>
      <c r="AW104" s="146">
        <v>78</v>
      </c>
      <c r="AX104" s="146">
        <v>162</v>
      </c>
      <c r="AY104" s="146">
        <v>77</v>
      </c>
      <c r="AZ104" s="146">
        <v>68</v>
      </c>
      <c r="BA104" s="146">
        <v>72</v>
      </c>
      <c r="BB104" s="146">
        <v>2048</v>
      </c>
      <c r="BC104" s="146">
        <v>2068</v>
      </c>
      <c r="BD104" s="146">
        <v>4116</v>
      </c>
      <c r="BE104" s="146">
        <v>69</v>
      </c>
      <c r="BF104" s="146">
        <v>53</v>
      </c>
      <c r="BG104" s="146">
        <v>61</v>
      </c>
      <c r="BH104" s="146">
        <v>2048</v>
      </c>
      <c r="BI104" s="146">
        <v>2068</v>
      </c>
      <c r="BJ104" s="146">
        <v>4116</v>
      </c>
      <c r="BK104" s="146">
        <v>68</v>
      </c>
      <c r="BL104" s="146">
        <v>68</v>
      </c>
      <c r="BM104" s="146">
        <v>68</v>
      </c>
      <c r="BN104" s="146">
        <v>2048</v>
      </c>
      <c r="BO104" s="146">
        <v>2068</v>
      </c>
      <c r="BP104" s="146">
        <v>4116</v>
      </c>
      <c r="BQ104" s="146">
        <v>83</v>
      </c>
      <c r="BR104" s="146">
        <v>80</v>
      </c>
      <c r="BS104" s="146">
        <v>81</v>
      </c>
      <c r="BT104" s="146">
        <v>2048</v>
      </c>
      <c r="BU104" s="146">
        <v>2068</v>
      </c>
      <c r="BV104" s="146">
        <v>4116</v>
      </c>
    </row>
    <row r="105" spans="1:74" x14ac:dyDescent="0.4">
      <c r="A105" t="s">
        <v>546</v>
      </c>
      <c r="B105" s="146" t="s">
        <v>378</v>
      </c>
      <c r="C105" s="146">
        <v>84</v>
      </c>
      <c r="D105" s="146">
        <v>74</v>
      </c>
      <c r="E105" s="146">
        <v>79</v>
      </c>
      <c r="F105" s="146">
        <v>643</v>
      </c>
      <c r="G105" s="146">
        <v>716</v>
      </c>
      <c r="H105" s="146">
        <v>1359</v>
      </c>
      <c r="I105" s="146">
        <v>74</v>
      </c>
      <c r="J105" s="146">
        <v>64</v>
      </c>
      <c r="K105" s="146">
        <v>69</v>
      </c>
      <c r="L105" s="146">
        <v>643</v>
      </c>
      <c r="M105" s="146">
        <v>716</v>
      </c>
      <c r="N105" s="146">
        <v>1359</v>
      </c>
      <c r="O105" s="146">
        <v>77</v>
      </c>
      <c r="P105" s="146">
        <v>76</v>
      </c>
      <c r="Q105" s="146">
        <v>76</v>
      </c>
      <c r="R105" s="146">
        <v>643</v>
      </c>
      <c r="S105" s="146">
        <v>716</v>
      </c>
      <c r="T105" s="146">
        <v>1359</v>
      </c>
      <c r="U105" s="146">
        <v>89</v>
      </c>
      <c r="V105" s="146">
        <v>85</v>
      </c>
      <c r="W105" s="146">
        <v>87</v>
      </c>
      <c r="X105" s="146">
        <v>643</v>
      </c>
      <c r="Y105" s="146">
        <v>716</v>
      </c>
      <c r="Z105" s="146">
        <v>1359</v>
      </c>
      <c r="AA105" s="146">
        <v>74</v>
      </c>
      <c r="AB105" s="146">
        <v>65</v>
      </c>
      <c r="AC105" s="146">
        <v>70</v>
      </c>
      <c r="AD105" s="146">
        <v>86</v>
      </c>
      <c r="AE105" s="146">
        <v>88</v>
      </c>
      <c r="AF105" s="146">
        <v>174</v>
      </c>
      <c r="AG105" s="146">
        <v>70</v>
      </c>
      <c r="AH105" s="146">
        <v>59</v>
      </c>
      <c r="AI105" s="146">
        <v>64</v>
      </c>
      <c r="AJ105" s="146">
        <v>86</v>
      </c>
      <c r="AK105" s="146">
        <v>88</v>
      </c>
      <c r="AL105" s="146">
        <v>174</v>
      </c>
      <c r="AM105" s="146" t="s">
        <v>636</v>
      </c>
      <c r="AN105" s="146" t="s">
        <v>636</v>
      </c>
      <c r="AO105" s="146">
        <v>72</v>
      </c>
      <c r="AP105" s="146">
        <v>86</v>
      </c>
      <c r="AQ105" s="146">
        <v>88</v>
      </c>
      <c r="AR105" s="146">
        <v>174</v>
      </c>
      <c r="AS105" s="146">
        <v>83</v>
      </c>
      <c r="AT105" s="146">
        <v>77</v>
      </c>
      <c r="AU105" s="146">
        <v>80</v>
      </c>
      <c r="AV105" s="146">
        <v>86</v>
      </c>
      <c r="AW105" s="146">
        <v>88</v>
      </c>
      <c r="AX105" s="146">
        <v>174</v>
      </c>
      <c r="AY105" s="146">
        <v>83</v>
      </c>
      <c r="AZ105" s="146">
        <v>73</v>
      </c>
      <c r="BA105" s="146">
        <v>77</v>
      </c>
      <c r="BB105" s="146">
        <v>734</v>
      </c>
      <c r="BC105" s="146">
        <v>811</v>
      </c>
      <c r="BD105" s="146">
        <v>1545</v>
      </c>
      <c r="BE105" s="146">
        <v>73</v>
      </c>
      <c r="BF105" s="146">
        <v>63</v>
      </c>
      <c r="BG105" s="146">
        <v>68</v>
      </c>
      <c r="BH105" s="146">
        <v>734</v>
      </c>
      <c r="BI105" s="146">
        <v>811</v>
      </c>
      <c r="BJ105" s="146">
        <v>1545</v>
      </c>
      <c r="BK105" s="146">
        <v>76</v>
      </c>
      <c r="BL105" s="146">
        <v>76</v>
      </c>
      <c r="BM105" s="146">
        <v>76</v>
      </c>
      <c r="BN105" s="146">
        <v>734</v>
      </c>
      <c r="BO105" s="146">
        <v>811</v>
      </c>
      <c r="BP105" s="146">
        <v>1545</v>
      </c>
      <c r="BQ105" s="146">
        <v>88</v>
      </c>
      <c r="BR105" s="146">
        <v>84</v>
      </c>
      <c r="BS105" s="146">
        <v>86</v>
      </c>
      <c r="BT105" s="146">
        <v>734</v>
      </c>
      <c r="BU105" s="146">
        <v>811</v>
      </c>
      <c r="BV105" s="146">
        <v>1545</v>
      </c>
    </row>
    <row r="106" spans="1:74" x14ac:dyDescent="0.4">
      <c r="A106" t="s">
        <v>537</v>
      </c>
      <c r="B106" s="146" t="s">
        <v>370</v>
      </c>
      <c r="C106" s="146">
        <v>77</v>
      </c>
      <c r="D106" s="146">
        <v>73</v>
      </c>
      <c r="E106" s="146">
        <v>75</v>
      </c>
      <c r="F106" s="146">
        <v>773</v>
      </c>
      <c r="G106" s="146">
        <v>776</v>
      </c>
      <c r="H106" s="146">
        <v>1549</v>
      </c>
      <c r="I106" s="146">
        <v>70</v>
      </c>
      <c r="J106" s="146">
        <v>57</v>
      </c>
      <c r="K106" s="146">
        <v>63</v>
      </c>
      <c r="L106" s="146">
        <v>773</v>
      </c>
      <c r="M106" s="146">
        <v>776</v>
      </c>
      <c r="N106" s="146">
        <v>1549</v>
      </c>
      <c r="O106" s="146">
        <v>71</v>
      </c>
      <c r="P106" s="146">
        <v>73</v>
      </c>
      <c r="Q106" s="146">
        <v>72</v>
      </c>
      <c r="R106" s="146">
        <v>773</v>
      </c>
      <c r="S106" s="146">
        <v>776</v>
      </c>
      <c r="T106" s="146">
        <v>1549</v>
      </c>
      <c r="U106" s="146">
        <v>90</v>
      </c>
      <c r="V106" s="146">
        <v>83</v>
      </c>
      <c r="W106" s="146">
        <v>86</v>
      </c>
      <c r="X106" s="146">
        <v>773</v>
      </c>
      <c r="Y106" s="146">
        <v>776</v>
      </c>
      <c r="Z106" s="146">
        <v>1549</v>
      </c>
      <c r="AA106" s="146">
        <v>66</v>
      </c>
      <c r="AB106" s="146">
        <v>58</v>
      </c>
      <c r="AC106" s="146">
        <v>62</v>
      </c>
      <c r="AD106" s="146">
        <v>183</v>
      </c>
      <c r="AE106" s="146">
        <v>193</v>
      </c>
      <c r="AF106" s="146">
        <v>376</v>
      </c>
      <c r="AG106" s="146">
        <v>61</v>
      </c>
      <c r="AH106" s="146">
        <v>49</v>
      </c>
      <c r="AI106" s="146">
        <v>55</v>
      </c>
      <c r="AJ106" s="146">
        <v>183</v>
      </c>
      <c r="AK106" s="146">
        <v>193</v>
      </c>
      <c r="AL106" s="146">
        <v>376</v>
      </c>
      <c r="AM106" s="146">
        <v>64</v>
      </c>
      <c r="AN106" s="146">
        <v>70</v>
      </c>
      <c r="AO106" s="146">
        <v>67</v>
      </c>
      <c r="AP106" s="146">
        <v>183</v>
      </c>
      <c r="AQ106" s="146">
        <v>193</v>
      </c>
      <c r="AR106" s="146">
        <v>376</v>
      </c>
      <c r="AS106" s="146">
        <v>78</v>
      </c>
      <c r="AT106" s="146">
        <v>74</v>
      </c>
      <c r="AU106" s="146">
        <v>76</v>
      </c>
      <c r="AV106" s="146">
        <v>183</v>
      </c>
      <c r="AW106" s="146">
        <v>193</v>
      </c>
      <c r="AX106" s="146">
        <v>376</v>
      </c>
      <c r="AY106" s="146">
        <v>75</v>
      </c>
      <c r="AZ106" s="146">
        <v>70</v>
      </c>
      <c r="BA106" s="146">
        <v>72</v>
      </c>
      <c r="BB106" s="146">
        <v>968</v>
      </c>
      <c r="BC106" s="146">
        <v>978</v>
      </c>
      <c r="BD106" s="146">
        <v>1946</v>
      </c>
      <c r="BE106" s="146">
        <v>68</v>
      </c>
      <c r="BF106" s="146">
        <v>55</v>
      </c>
      <c r="BG106" s="146">
        <v>62</v>
      </c>
      <c r="BH106" s="146">
        <v>968</v>
      </c>
      <c r="BI106" s="146">
        <v>978</v>
      </c>
      <c r="BJ106" s="146">
        <v>1946</v>
      </c>
      <c r="BK106" s="146">
        <v>70</v>
      </c>
      <c r="BL106" s="146">
        <v>72</v>
      </c>
      <c r="BM106" s="146">
        <v>71</v>
      </c>
      <c r="BN106" s="146">
        <v>968</v>
      </c>
      <c r="BO106" s="146">
        <v>978</v>
      </c>
      <c r="BP106" s="146">
        <v>1946</v>
      </c>
      <c r="BQ106" s="146">
        <v>87</v>
      </c>
      <c r="BR106" s="146">
        <v>81</v>
      </c>
      <c r="BS106" s="146">
        <v>84</v>
      </c>
      <c r="BT106" s="146">
        <v>968</v>
      </c>
      <c r="BU106" s="146">
        <v>978</v>
      </c>
      <c r="BV106" s="146">
        <v>1946</v>
      </c>
    </row>
    <row r="107" spans="1:74" x14ac:dyDescent="0.4">
      <c r="A107" t="s">
        <v>387</v>
      </c>
      <c r="B107" s="146" t="s">
        <v>873</v>
      </c>
      <c r="C107" s="146">
        <v>80</v>
      </c>
      <c r="D107" s="146">
        <v>71</v>
      </c>
      <c r="E107" s="146">
        <v>75</v>
      </c>
      <c r="F107" s="146">
        <v>2591</v>
      </c>
      <c r="G107" s="146">
        <v>2709</v>
      </c>
      <c r="H107" s="146">
        <v>5300</v>
      </c>
      <c r="I107" s="146">
        <v>77</v>
      </c>
      <c r="J107" s="146">
        <v>63</v>
      </c>
      <c r="K107" s="146">
        <v>70</v>
      </c>
      <c r="L107" s="146">
        <v>2591</v>
      </c>
      <c r="M107" s="146">
        <v>2709</v>
      </c>
      <c r="N107" s="146">
        <v>5300</v>
      </c>
      <c r="O107" s="146">
        <v>77</v>
      </c>
      <c r="P107" s="146">
        <v>73</v>
      </c>
      <c r="Q107" s="146">
        <v>75</v>
      </c>
      <c r="R107" s="146">
        <v>2591</v>
      </c>
      <c r="S107" s="146">
        <v>2709</v>
      </c>
      <c r="T107" s="146">
        <v>5300</v>
      </c>
      <c r="U107" s="146">
        <v>87</v>
      </c>
      <c r="V107" s="146">
        <v>82</v>
      </c>
      <c r="W107" s="146">
        <v>84</v>
      </c>
      <c r="X107" s="146">
        <v>2591</v>
      </c>
      <c r="Y107" s="146">
        <v>2709</v>
      </c>
      <c r="Z107" s="146">
        <v>5300</v>
      </c>
      <c r="AA107" s="146">
        <v>76</v>
      </c>
      <c r="AB107" s="146">
        <v>70</v>
      </c>
      <c r="AC107" s="146">
        <v>73</v>
      </c>
      <c r="AD107" s="146">
        <v>70</v>
      </c>
      <c r="AE107" s="146">
        <v>67</v>
      </c>
      <c r="AF107" s="146">
        <v>137</v>
      </c>
      <c r="AG107" s="146">
        <v>71</v>
      </c>
      <c r="AH107" s="146">
        <v>70</v>
      </c>
      <c r="AI107" s="146">
        <v>71</v>
      </c>
      <c r="AJ107" s="146">
        <v>70</v>
      </c>
      <c r="AK107" s="146">
        <v>67</v>
      </c>
      <c r="AL107" s="146">
        <v>137</v>
      </c>
      <c r="AM107" s="146">
        <v>76</v>
      </c>
      <c r="AN107" s="146">
        <v>76</v>
      </c>
      <c r="AO107" s="146">
        <v>76</v>
      </c>
      <c r="AP107" s="146">
        <v>70</v>
      </c>
      <c r="AQ107" s="146">
        <v>67</v>
      </c>
      <c r="AR107" s="146">
        <v>137</v>
      </c>
      <c r="AS107" s="146">
        <v>83</v>
      </c>
      <c r="AT107" s="146">
        <v>81</v>
      </c>
      <c r="AU107" s="146">
        <v>82</v>
      </c>
      <c r="AV107" s="146">
        <v>70</v>
      </c>
      <c r="AW107" s="146">
        <v>67</v>
      </c>
      <c r="AX107" s="146">
        <v>137</v>
      </c>
      <c r="AY107" s="146">
        <v>80</v>
      </c>
      <c r="AZ107" s="146">
        <v>71</v>
      </c>
      <c r="BA107" s="146">
        <v>75</v>
      </c>
      <c r="BB107" s="146">
        <v>2665</v>
      </c>
      <c r="BC107" s="146">
        <v>2780</v>
      </c>
      <c r="BD107" s="146">
        <v>5445</v>
      </c>
      <c r="BE107" s="146">
        <v>77</v>
      </c>
      <c r="BF107" s="146">
        <v>63</v>
      </c>
      <c r="BG107" s="146">
        <v>70</v>
      </c>
      <c r="BH107" s="146">
        <v>2665</v>
      </c>
      <c r="BI107" s="146">
        <v>2780</v>
      </c>
      <c r="BJ107" s="146">
        <v>5445</v>
      </c>
      <c r="BK107" s="146">
        <v>77</v>
      </c>
      <c r="BL107" s="146">
        <v>73</v>
      </c>
      <c r="BM107" s="146">
        <v>75</v>
      </c>
      <c r="BN107" s="146">
        <v>2665</v>
      </c>
      <c r="BO107" s="146">
        <v>2780</v>
      </c>
      <c r="BP107" s="146">
        <v>5445</v>
      </c>
      <c r="BQ107" s="146">
        <v>86</v>
      </c>
      <c r="BR107" s="146">
        <v>81</v>
      </c>
      <c r="BS107" s="146">
        <v>84</v>
      </c>
      <c r="BT107" s="146">
        <v>2665</v>
      </c>
      <c r="BU107" s="146">
        <v>2780</v>
      </c>
      <c r="BV107" s="146">
        <v>5445</v>
      </c>
    </row>
    <row r="108" spans="1:74" x14ac:dyDescent="0.4">
      <c r="A108" t="s">
        <v>386</v>
      </c>
      <c r="B108" s="146" t="s">
        <v>227</v>
      </c>
      <c r="C108" s="146">
        <v>80</v>
      </c>
      <c r="D108" s="146">
        <v>72</v>
      </c>
      <c r="E108" s="146">
        <v>76</v>
      </c>
      <c r="F108" s="146">
        <v>593</v>
      </c>
      <c r="G108" s="146">
        <v>643</v>
      </c>
      <c r="H108" s="146">
        <v>1236</v>
      </c>
      <c r="I108" s="146">
        <v>75</v>
      </c>
      <c r="J108" s="146">
        <v>64</v>
      </c>
      <c r="K108" s="146">
        <v>69</v>
      </c>
      <c r="L108" s="146">
        <v>593</v>
      </c>
      <c r="M108" s="146">
        <v>643</v>
      </c>
      <c r="N108" s="146">
        <v>1236</v>
      </c>
      <c r="O108" s="146" t="s">
        <v>636</v>
      </c>
      <c r="P108" s="146" t="s">
        <v>636</v>
      </c>
      <c r="Q108" s="146">
        <v>76</v>
      </c>
      <c r="R108" s="146">
        <v>593</v>
      </c>
      <c r="S108" s="146">
        <v>643</v>
      </c>
      <c r="T108" s="146">
        <v>1236</v>
      </c>
      <c r="U108" s="146">
        <v>87</v>
      </c>
      <c r="V108" s="146">
        <v>84</v>
      </c>
      <c r="W108" s="146">
        <v>85</v>
      </c>
      <c r="X108" s="146">
        <v>593</v>
      </c>
      <c r="Y108" s="146">
        <v>643</v>
      </c>
      <c r="Z108" s="146">
        <v>1236</v>
      </c>
      <c r="AA108" s="146">
        <v>62</v>
      </c>
      <c r="AB108" s="146">
        <v>54</v>
      </c>
      <c r="AC108" s="146">
        <v>58</v>
      </c>
      <c r="AD108" s="146">
        <v>42</v>
      </c>
      <c r="AE108" s="146">
        <v>39</v>
      </c>
      <c r="AF108" s="146">
        <v>81</v>
      </c>
      <c r="AG108" s="146">
        <v>62</v>
      </c>
      <c r="AH108" s="146">
        <v>38</v>
      </c>
      <c r="AI108" s="146">
        <v>51</v>
      </c>
      <c r="AJ108" s="146">
        <v>42</v>
      </c>
      <c r="AK108" s="146">
        <v>39</v>
      </c>
      <c r="AL108" s="146">
        <v>81</v>
      </c>
      <c r="AM108" s="146" t="s">
        <v>636</v>
      </c>
      <c r="AN108" s="146" t="s">
        <v>636</v>
      </c>
      <c r="AO108" s="146">
        <v>67</v>
      </c>
      <c r="AP108" s="146">
        <v>42</v>
      </c>
      <c r="AQ108" s="146">
        <v>39</v>
      </c>
      <c r="AR108" s="146">
        <v>81</v>
      </c>
      <c r="AS108" s="146">
        <v>62</v>
      </c>
      <c r="AT108" s="146">
        <v>59</v>
      </c>
      <c r="AU108" s="146">
        <v>60</v>
      </c>
      <c r="AV108" s="146">
        <v>42</v>
      </c>
      <c r="AW108" s="146">
        <v>39</v>
      </c>
      <c r="AX108" s="146">
        <v>81</v>
      </c>
      <c r="AY108" s="146">
        <v>79</v>
      </c>
      <c r="AZ108" s="146">
        <v>71</v>
      </c>
      <c r="BA108" s="146">
        <v>75</v>
      </c>
      <c r="BB108" s="146">
        <v>635</v>
      </c>
      <c r="BC108" s="146">
        <v>682</v>
      </c>
      <c r="BD108" s="146">
        <v>1317</v>
      </c>
      <c r="BE108" s="146">
        <v>74</v>
      </c>
      <c r="BF108" s="146">
        <v>62</v>
      </c>
      <c r="BG108" s="146">
        <v>68</v>
      </c>
      <c r="BH108" s="146">
        <v>635</v>
      </c>
      <c r="BI108" s="146">
        <v>682</v>
      </c>
      <c r="BJ108" s="146">
        <v>1317</v>
      </c>
      <c r="BK108" s="146">
        <v>76</v>
      </c>
      <c r="BL108" s="146">
        <v>75</v>
      </c>
      <c r="BM108" s="146">
        <v>75</v>
      </c>
      <c r="BN108" s="146">
        <v>635</v>
      </c>
      <c r="BO108" s="146">
        <v>682</v>
      </c>
      <c r="BP108" s="146">
        <v>1317</v>
      </c>
      <c r="BQ108" s="146">
        <v>85</v>
      </c>
      <c r="BR108" s="146">
        <v>83</v>
      </c>
      <c r="BS108" s="146">
        <v>84</v>
      </c>
      <c r="BT108" s="146">
        <v>635</v>
      </c>
      <c r="BU108" s="146">
        <v>682</v>
      </c>
      <c r="BV108" s="146">
        <v>1317</v>
      </c>
    </row>
    <row r="109" spans="1:74" x14ac:dyDescent="0.4">
      <c r="A109" t="s">
        <v>518</v>
      </c>
      <c r="B109" s="146" t="s">
        <v>353</v>
      </c>
      <c r="C109" s="146">
        <v>81</v>
      </c>
      <c r="D109" s="146">
        <v>72</v>
      </c>
      <c r="E109" s="146">
        <v>76</v>
      </c>
      <c r="F109" s="146">
        <v>2435</v>
      </c>
      <c r="G109" s="146">
        <v>2641</v>
      </c>
      <c r="H109" s="146">
        <v>5076</v>
      </c>
      <c r="I109" s="146">
        <v>76</v>
      </c>
      <c r="J109" s="146">
        <v>63</v>
      </c>
      <c r="K109" s="146">
        <v>69</v>
      </c>
      <c r="L109" s="146">
        <v>2435</v>
      </c>
      <c r="M109" s="146">
        <v>2641</v>
      </c>
      <c r="N109" s="146">
        <v>5076</v>
      </c>
      <c r="O109" s="146">
        <v>77</v>
      </c>
      <c r="P109" s="146">
        <v>74</v>
      </c>
      <c r="Q109" s="146">
        <v>75</v>
      </c>
      <c r="R109" s="146">
        <v>2435</v>
      </c>
      <c r="S109" s="146">
        <v>2641</v>
      </c>
      <c r="T109" s="146">
        <v>5076</v>
      </c>
      <c r="U109" s="146">
        <v>86</v>
      </c>
      <c r="V109" s="146">
        <v>83</v>
      </c>
      <c r="W109" s="146">
        <v>84</v>
      </c>
      <c r="X109" s="146">
        <v>2435</v>
      </c>
      <c r="Y109" s="146">
        <v>2641</v>
      </c>
      <c r="Z109" s="146">
        <v>5076</v>
      </c>
      <c r="AA109" s="146">
        <v>74</v>
      </c>
      <c r="AB109" s="146">
        <v>67</v>
      </c>
      <c r="AC109" s="146">
        <v>70</v>
      </c>
      <c r="AD109" s="146">
        <v>163</v>
      </c>
      <c r="AE109" s="146">
        <v>201</v>
      </c>
      <c r="AF109" s="146">
        <v>364</v>
      </c>
      <c r="AG109" s="146">
        <v>74</v>
      </c>
      <c r="AH109" s="146">
        <v>61</v>
      </c>
      <c r="AI109" s="146">
        <v>66</v>
      </c>
      <c r="AJ109" s="146">
        <v>163</v>
      </c>
      <c r="AK109" s="146">
        <v>201</v>
      </c>
      <c r="AL109" s="146">
        <v>364</v>
      </c>
      <c r="AM109" s="146">
        <v>75</v>
      </c>
      <c r="AN109" s="146">
        <v>73</v>
      </c>
      <c r="AO109" s="146">
        <v>74</v>
      </c>
      <c r="AP109" s="146">
        <v>163</v>
      </c>
      <c r="AQ109" s="146">
        <v>201</v>
      </c>
      <c r="AR109" s="146">
        <v>364</v>
      </c>
      <c r="AS109" s="146">
        <v>77</v>
      </c>
      <c r="AT109" s="146">
        <v>79</v>
      </c>
      <c r="AU109" s="146">
        <v>78</v>
      </c>
      <c r="AV109" s="146">
        <v>163</v>
      </c>
      <c r="AW109" s="146">
        <v>201</v>
      </c>
      <c r="AX109" s="146">
        <v>364</v>
      </c>
      <c r="AY109" s="146">
        <v>80</v>
      </c>
      <c r="AZ109" s="146">
        <v>71</v>
      </c>
      <c r="BA109" s="146">
        <v>76</v>
      </c>
      <c r="BB109" s="146">
        <v>2605</v>
      </c>
      <c r="BC109" s="146">
        <v>2847</v>
      </c>
      <c r="BD109" s="146">
        <v>5452</v>
      </c>
      <c r="BE109" s="146">
        <v>76</v>
      </c>
      <c r="BF109" s="146">
        <v>62</v>
      </c>
      <c r="BG109" s="146">
        <v>69</v>
      </c>
      <c r="BH109" s="146">
        <v>2605</v>
      </c>
      <c r="BI109" s="146">
        <v>2847</v>
      </c>
      <c r="BJ109" s="146">
        <v>5452</v>
      </c>
      <c r="BK109" s="146">
        <v>77</v>
      </c>
      <c r="BL109" s="146">
        <v>74</v>
      </c>
      <c r="BM109" s="146">
        <v>75</v>
      </c>
      <c r="BN109" s="146">
        <v>2605</v>
      </c>
      <c r="BO109" s="146">
        <v>2847</v>
      </c>
      <c r="BP109" s="146">
        <v>5452</v>
      </c>
      <c r="BQ109" s="146">
        <v>86</v>
      </c>
      <c r="BR109" s="146">
        <v>82</v>
      </c>
      <c r="BS109" s="146">
        <v>84</v>
      </c>
      <c r="BT109" s="146">
        <v>2605</v>
      </c>
      <c r="BU109" s="146">
        <v>2847</v>
      </c>
      <c r="BV109" s="146">
        <v>5452</v>
      </c>
    </row>
    <row r="110" spans="1:74" x14ac:dyDescent="0.4">
      <c r="A110" t="s">
        <v>516</v>
      </c>
      <c r="B110" s="146" t="s">
        <v>351</v>
      </c>
      <c r="C110" s="146">
        <v>80</v>
      </c>
      <c r="D110" s="146">
        <v>73</v>
      </c>
      <c r="E110" s="146">
        <v>76</v>
      </c>
      <c r="F110" s="146">
        <v>1156</v>
      </c>
      <c r="G110" s="146">
        <v>1225</v>
      </c>
      <c r="H110" s="146">
        <v>2381</v>
      </c>
      <c r="I110" s="146">
        <v>74</v>
      </c>
      <c r="J110" s="146">
        <v>61</v>
      </c>
      <c r="K110" s="146">
        <v>68</v>
      </c>
      <c r="L110" s="146">
        <v>1156</v>
      </c>
      <c r="M110" s="146">
        <v>1225</v>
      </c>
      <c r="N110" s="146">
        <v>2381</v>
      </c>
      <c r="O110" s="146">
        <v>74</v>
      </c>
      <c r="P110" s="146">
        <v>75</v>
      </c>
      <c r="Q110" s="146">
        <v>74</v>
      </c>
      <c r="R110" s="146">
        <v>1156</v>
      </c>
      <c r="S110" s="146">
        <v>1225</v>
      </c>
      <c r="T110" s="146">
        <v>2381</v>
      </c>
      <c r="U110" s="146">
        <v>88</v>
      </c>
      <c r="V110" s="146">
        <v>85</v>
      </c>
      <c r="W110" s="146">
        <v>87</v>
      </c>
      <c r="X110" s="146">
        <v>1156</v>
      </c>
      <c r="Y110" s="146">
        <v>1225</v>
      </c>
      <c r="Z110" s="146">
        <v>2381</v>
      </c>
      <c r="AA110" s="146">
        <v>72</v>
      </c>
      <c r="AB110" s="146">
        <v>65</v>
      </c>
      <c r="AC110" s="146">
        <v>69</v>
      </c>
      <c r="AD110" s="146">
        <v>195</v>
      </c>
      <c r="AE110" s="146">
        <v>185</v>
      </c>
      <c r="AF110" s="146">
        <v>380</v>
      </c>
      <c r="AG110" s="146">
        <v>69</v>
      </c>
      <c r="AH110" s="146">
        <v>52</v>
      </c>
      <c r="AI110" s="146">
        <v>61</v>
      </c>
      <c r="AJ110" s="146">
        <v>195</v>
      </c>
      <c r="AK110" s="146">
        <v>185</v>
      </c>
      <c r="AL110" s="146">
        <v>380</v>
      </c>
      <c r="AM110" s="146">
        <v>70</v>
      </c>
      <c r="AN110" s="146">
        <v>75</v>
      </c>
      <c r="AO110" s="146">
        <v>72</v>
      </c>
      <c r="AP110" s="146">
        <v>195</v>
      </c>
      <c r="AQ110" s="146">
        <v>185</v>
      </c>
      <c r="AR110" s="146">
        <v>380</v>
      </c>
      <c r="AS110" s="146">
        <v>80</v>
      </c>
      <c r="AT110" s="146">
        <v>79</v>
      </c>
      <c r="AU110" s="146">
        <v>80</v>
      </c>
      <c r="AV110" s="146">
        <v>195</v>
      </c>
      <c r="AW110" s="146">
        <v>185</v>
      </c>
      <c r="AX110" s="146">
        <v>380</v>
      </c>
      <c r="AY110" s="146">
        <v>78</v>
      </c>
      <c r="AZ110" s="146">
        <v>71</v>
      </c>
      <c r="BA110" s="146">
        <v>75</v>
      </c>
      <c r="BB110" s="146">
        <v>1357</v>
      </c>
      <c r="BC110" s="146">
        <v>1416</v>
      </c>
      <c r="BD110" s="146">
        <v>2773</v>
      </c>
      <c r="BE110" s="146">
        <v>73</v>
      </c>
      <c r="BF110" s="146">
        <v>60</v>
      </c>
      <c r="BG110" s="146">
        <v>67</v>
      </c>
      <c r="BH110" s="146">
        <v>1357</v>
      </c>
      <c r="BI110" s="146">
        <v>1416</v>
      </c>
      <c r="BJ110" s="146">
        <v>2773</v>
      </c>
      <c r="BK110" s="146">
        <v>73</v>
      </c>
      <c r="BL110" s="146">
        <v>74</v>
      </c>
      <c r="BM110" s="146">
        <v>74</v>
      </c>
      <c r="BN110" s="146">
        <v>1357</v>
      </c>
      <c r="BO110" s="146">
        <v>1416</v>
      </c>
      <c r="BP110" s="146">
        <v>2773</v>
      </c>
      <c r="BQ110" s="146">
        <v>87</v>
      </c>
      <c r="BR110" s="146">
        <v>84</v>
      </c>
      <c r="BS110" s="146">
        <v>85</v>
      </c>
      <c r="BT110" s="146">
        <v>1357</v>
      </c>
      <c r="BU110" s="146">
        <v>1416</v>
      </c>
      <c r="BV110" s="146">
        <v>2773</v>
      </c>
    </row>
    <row r="111" spans="1:74" x14ac:dyDescent="0.4">
      <c r="A111" t="s">
        <v>519</v>
      </c>
      <c r="B111" s="146" t="s">
        <v>354</v>
      </c>
      <c r="C111" s="146">
        <v>84</v>
      </c>
      <c r="D111" s="146">
        <v>77</v>
      </c>
      <c r="E111" s="146">
        <v>80</v>
      </c>
      <c r="F111" s="146">
        <v>6825</v>
      </c>
      <c r="G111" s="146">
        <v>7039</v>
      </c>
      <c r="H111" s="146">
        <v>13864</v>
      </c>
      <c r="I111" s="146">
        <v>77</v>
      </c>
      <c r="J111" s="146">
        <v>63</v>
      </c>
      <c r="K111" s="146">
        <v>70</v>
      </c>
      <c r="L111" s="146">
        <v>6825</v>
      </c>
      <c r="M111" s="146">
        <v>7039</v>
      </c>
      <c r="N111" s="146">
        <v>13864</v>
      </c>
      <c r="O111" s="146">
        <v>77</v>
      </c>
      <c r="P111" s="146">
        <v>76</v>
      </c>
      <c r="Q111" s="146">
        <v>77</v>
      </c>
      <c r="R111" s="146">
        <v>6825</v>
      </c>
      <c r="S111" s="146">
        <v>7039</v>
      </c>
      <c r="T111" s="146">
        <v>13864</v>
      </c>
      <c r="U111" s="146">
        <v>90</v>
      </c>
      <c r="V111" s="146">
        <v>87</v>
      </c>
      <c r="W111" s="146">
        <v>88</v>
      </c>
      <c r="X111" s="146">
        <v>6825</v>
      </c>
      <c r="Y111" s="146">
        <v>7039</v>
      </c>
      <c r="Z111" s="146">
        <v>13864</v>
      </c>
      <c r="AA111" s="146">
        <v>83</v>
      </c>
      <c r="AB111" s="146">
        <v>76</v>
      </c>
      <c r="AC111" s="146">
        <v>79</v>
      </c>
      <c r="AD111" s="146">
        <v>499</v>
      </c>
      <c r="AE111" s="146">
        <v>525</v>
      </c>
      <c r="AF111" s="146">
        <v>1024</v>
      </c>
      <c r="AG111" s="146">
        <v>80</v>
      </c>
      <c r="AH111" s="146">
        <v>68</v>
      </c>
      <c r="AI111" s="146">
        <v>74</v>
      </c>
      <c r="AJ111" s="146">
        <v>499</v>
      </c>
      <c r="AK111" s="146">
        <v>525</v>
      </c>
      <c r="AL111" s="146">
        <v>1024</v>
      </c>
      <c r="AM111" s="146">
        <v>81</v>
      </c>
      <c r="AN111" s="146">
        <v>78</v>
      </c>
      <c r="AO111" s="146">
        <v>79</v>
      </c>
      <c r="AP111" s="146">
        <v>499</v>
      </c>
      <c r="AQ111" s="146">
        <v>525</v>
      </c>
      <c r="AR111" s="146">
        <v>1024</v>
      </c>
      <c r="AS111" s="146">
        <v>88</v>
      </c>
      <c r="AT111" s="146">
        <v>81</v>
      </c>
      <c r="AU111" s="146">
        <v>84</v>
      </c>
      <c r="AV111" s="146">
        <v>499</v>
      </c>
      <c r="AW111" s="146">
        <v>525</v>
      </c>
      <c r="AX111" s="146">
        <v>1024</v>
      </c>
      <c r="AY111" s="146">
        <v>84</v>
      </c>
      <c r="AZ111" s="146">
        <v>77</v>
      </c>
      <c r="BA111" s="146">
        <v>80</v>
      </c>
      <c r="BB111" s="146">
        <v>7342</v>
      </c>
      <c r="BC111" s="146">
        <v>7595</v>
      </c>
      <c r="BD111" s="146">
        <v>14937</v>
      </c>
      <c r="BE111" s="146">
        <v>78</v>
      </c>
      <c r="BF111" s="146">
        <v>63</v>
      </c>
      <c r="BG111" s="146">
        <v>70</v>
      </c>
      <c r="BH111" s="146">
        <v>7342</v>
      </c>
      <c r="BI111" s="146">
        <v>7595</v>
      </c>
      <c r="BJ111" s="146">
        <v>14937</v>
      </c>
      <c r="BK111" s="146">
        <v>78</v>
      </c>
      <c r="BL111" s="146">
        <v>76</v>
      </c>
      <c r="BM111" s="146">
        <v>77</v>
      </c>
      <c r="BN111" s="146">
        <v>7342</v>
      </c>
      <c r="BO111" s="146">
        <v>7595</v>
      </c>
      <c r="BP111" s="146">
        <v>14937</v>
      </c>
      <c r="BQ111" s="146">
        <v>90</v>
      </c>
      <c r="BR111" s="146">
        <v>86</v>
      </c>
      <c r="BS111" s="146">
        <v>88</v>
      </c>
      <c r="BT111" s="146">
        <v>7342</v>
      </c>
      <c r="BU111" s="146">
        <v>7595</v>
      </c>
      <c r="BV111" s="146">
        <v>14937</v>
      </c>
    </row>
    <row r="112" spans="1:74" x14ac:dyDescent="0.4">
      <c r="A112" t="s">
        <v>525</v>
      </c>
      <c r="B112" s="146" t="s">
        <v>360</v>
      </c>
      <c r="C112" s="146">
        <v>81</v>
      </c>
      <c r="D112" s="146">
        <v>68</v>
      </c>
      <c r="E112" s="146">
        <v>74</v>
      </c>
      <c r="F112" s="146">
        <v>896</v>
      </c>
      <c r="G112" s="146">
        <v>1020</v>
      </c>
      <c r="H112" s="146">
        <v>1916</v>
      </c>
      <c r="I112" s="146">
        <v>72</v>
      </c>
      <c r="J112" s="146">
        <v>55</v>
      </c>
      <c r="K112" s="146">
        <v>63</v>
      </c>
      <c r="L112" s="146">
        <v>896</v>
      </c>
      <c r="M112" s="146">
        <v>1020</v>
      </c>
      <c r="N112" s="146">
        <v>1916</v>
      </c>
      <c r="O112" s="146">
        <v>74</v>
      </c>
      <c r="P112" s="146">
        <v>69</v>
      </c>
      <c r="Q112" s="146">
        <v>71</v>
      </c>
      <c r="R112" s="146">
        <v>896</v>
      </c>
      <c r="S112" s="146">
        <v>1020</v>
      </c>
      <c r="T112" s="146">
        <v>1916</v>
      </c>
      <c r="U112" s="146">
        <v>86</v>
      </c>
      <c r="V112" s="146">
        <v>80</v>
      </c>
      <c r="W112" s="146">
        <v>83</v>
      </c>
      <c r="X112" s="146">
        <v>896</v>
      </c>
      <c r="Y112" s="146">
        <v>1020</v>
      </c>
      <c r="Z112" s="146">
        <v>1916</v>
      </c>
      <c r="AA112" s="146">
        <v>73</v>
      </c>
      <c r="AB112" s="146">
        <v>61</v>
      </c>
      <c r="AC112" s="146">
        <v>67</v>
      </c>
      <c r="AD112" s="146">
        <v>207</v>
      </c>
      <c r="AE112" s="146">
        <v>209</v>
      </c>
      <c r="AF112" s="146">
        <v>416</v>
      </c>
      <c r="AG112" s="146">
        <v>71</v>
      </c>
      <c r="AH112" s="146">
        <v>53</v>
      </c>
      <c r="AI112" s="146">
        <v>62</v>
      </c>
      <c r="AJ112" s="146">
        <v>207</v>
      </c>
      <c r="AK112" s="146">
        <v>209</v>
      </c>
      <c r="AL112" s="146">
        <v>416</v>
      </c>
      <c r="AM112" s="146">
        <v>72</v>
      </c>
      <c r="AN112" s="146">
        <v>68</v>
      </c>
      <c r="AO112" s="146">
        <v>70</v>
      </c>
      <c r="AP112" s="146">
        <v>207</v>
      </c>
      <c r="AQ112" s="146">
        <v>209</v>
      </c>
      <c r="AR112" s="146">
        <v>416</v>
      </c>
      <c r="AS112" s="146">
        <v>79</v>
      </c>
      <c r="AT112" s="146">
        <v>76</v>
      </c>
      <c r="AU112" s="146">
        <v>77</v>
      </c>
      <c r="AV112" s="146">
        <v>207</v>
      </c>
      <c r="AW112" s="146">
        <v>209</v>
      </c>
      <c r="AX112" s="146">
        <v>416</v>
      </c>
      <c r="AY112" s="146">
        <v>79</v>
      </c>
      <c r="AZ112" s="146">
        <v>67</v>
      </c>
      <c r="BA112" s="146">
        <v>73</v>
      </c>
      <c r="BB112" s="146">
        <v>1106</v>
      </c>
      <c r="BC112" s="146">
        <v>1234</v>
      </c>
      <c r="BD112" s="146">
        <v>2340</v>
      </c>
      <c r="BE112" s="146">
        <v>71</v>
      </c>
      <c r="BF112" s="146">
        <v>55</v>
      </c>
      <c r="BG112" s="146">
        <v>63</v>
      </c>
      <c r="BH112" s="146">
        <v>1106</v>
      </c>
      <c r="BI112" s="146">
        <v>1234</v>
      </c>
      <c r="BJ112" s="146">
        <v>2340</v>
      </c>
      <c r="BK112" s="146">
        <v>73</v>
      </c>
      <c r="BL112" s="146">
        <v>68</v>
      </c>
      <c r="BM112" s="146">
        <v>71</v>
      </c>
      <c r="BN112" s="146">
        <v>1106</v>
      </c>
      <c r="BO112" s="146">
        <v>1234</v>
      </c>
      <c r="BP112" s="146">
        <v>2340</v>
      </c>
      <c r="BQ112" s="146">
        <v>84</v>
      </c>
      <c r="BR112" s="146">
        <v>79</v>
      </c>
      <c r="BS112" s="146">
        <v>82</v>
      </c>
      <c r="BT112" s="146">
        <v>1106</v>
      </c>
      <c r="BU112" s="146">
        <v>1234</v>
      </c>
      <c r="BV112" s="146">
        <v>2340</v>
      </c>
    </row>
    <row r="113" spans="1:74" x14ac:dyDescent="0.4">
      <c r="A113" t="s">
        <v>528</v>
      </c>
      <c r="B113" s="146" t="s">
        <v>362</v>
      </c>
      <c r="C113" s="146">
        <v>81</v>
      </c>
      <c r="D113" s="146">
        <v>71</v>
      </c>
      <c r="E113" s="146">
        <v>76</v>
      </c>
      <c r="F113" s="146">
        <v>968</v>
      </c>
      <c r="G113" s="146">
        <v>1013</v>
      </c>
      <c r="H113" s="146">
        <v>1981</v>
      </c>
      <c r="I113" s="146">
        <v>77</v>
      </c>
      <c r="J113" s="146">
        <v>62</v>
      </c>
      <c r="K113" s="146">
        <v>69</v>
      </c>
      <c r="L113" s="146">
        <v>968</v>
      </c>
      <c r="M113" s="146">
        <v>1013</v>
      </c>
      <c r="N113" s="146">
        <v>1981</v>
      </c>
      <c r="O113" s="146">
        <v>76</v>
      </c>
      <c r="P113" s="146">
        <v>73</v>
      </c>
      <c r="Q113" s="146">
        <v>75</v>
      </c>
      <c r="R113" s="146">
        <v>968</v>
      </c>
      <c r="S113" s="146">
        <v>1013</v>
      </c>
      <c r="T113" s="146">
        <v>1981</v>
      </c>
      <c r="U113" s="146">
        <v>85</v>
      </c>
      <c r="V113" s="146">
        <v>79</v>
      </c>
      <c r="W113" s="146">
        <v>82</v>
      </c>
      <c r="X113" s="146">
        <v>968</v>
      </c>
      <c r="Y113" s="146">
        <v>1013</v>
      </c>
      <c r="Z113" s="146">
        <v>1981</v>
      </c>
      <c r="AA113" s="146">
        <v>80</v>
      </c>
      <c r="AB113" s="146">
        <v>68</v>
      </c>
      <c r="AC113" s="146">
        <v>74</v>
      </c>
      <c r="AD113" s="146">
        <v>418</v>
      </c>
      <c r="AE113" s="146">
        <v>425</v>
      </c>
      <c r="AF113" s="146">
        <v>843</v>
      </c>
      <c r="AG113" s="146">
        <v>75</v>
      </c>
      <c r="AH113" s="146">
        <v>61</v>
      </c>
      <c r="AI113" s="146">
        <v>68</v>
      </c>
      <c r="AJ113" s="146">
        <v>418</v>
      </c>
      <c r="AK113" s="146">
        <v>425</v>
      </c>
      <c r="AL113" s="146">
        <v>843</v>
      </c>
      <c r="AM113" s="146">
        <v>76</v>
      </c>
      <c r="AN113" s="146">
        <v>73</v>
      </c>
      <c r="AO113" s="146">
        <v>74</v>
      </c>
      <c r="AP113" s="146">
        <v>418</v>
      </c>
      <c r="AQ113" s="146">
        <v>425</v>
      </c>
      <c r="AR113" s="146">
        <v>843</v>
      </c>
      <c r="AS113" s="146">
        <v>82</v>
      </c>
      <c r="AT113" s="146">
        <v>77</v>
      </c>
      <c r="AU113" s="146">
        <v>79</v>
      </c>
      <c r="AV113" s="146">
        <v>418</v>
      </c>
      <c r="AW113" s="146">
        <v>425</v>
      </c>
      <c r="AX113" s="146">
        <v>843</v>
      </c>
      <c r="AY113" s="146">
        <v>81</v>
      </c>
      <c r="AZ113" s="146">
        <v>70</v>
      </c>
      <c r="BA113" s="146">
        <v>75</v>
      </c>
      <c r="BB113" s="146">
        <v>1390</v>
      </c>
      <c r="BC113" s="146">
        <v>1450</v>
      </c>
      <c r="BD113" s="146">
        <v>2840</v>
      </c>
      <c r="BE113" s="146">
        <v>76</v>
      </c>
      <c r="BF113" s="146">
        <v>61</v>
      </c>
      <c r="BG113" s="146">
        <v>69</v>
      </c>
      <c r="BH113" s="146">
        <v>1390</v>
      </c>
      <c r="BI113" s="146">
        <v>1450</v>
      </c>
      <c r="BJ113" s="146">
        <v>2840</v>
      </c>
      <c r="BK113" s="146">
        <v>76</v>
      </c>
      <c r="BL113" s="146">
        <v>73</v>
      </c>
      <c r="BM113" s="146">
        <v>74</v>
      </c>
      <c r="BN113" s="146">
        <v>1390</v>
      </c>
      <c r="BO113" s="146">
        <v>1450</v>
      </c>
      <c r="BP113" s="146">
        <v>2840</v>
      </c>
      <c r="BQ113" s="146">
        <v>84</v>
      </c>
      <c r="BR113" s="146">
        <v>78</v>
      </c>
      <c r="BS113" s="146">
        <v>81</v>
      </c>
      <c r="BT113" s="146">
        <v>1390</v>
      </c>
      <c r="BU113" s="146">
        <v>1450</v>
      </c>
      <c r="BV113" s="146">
        <v>2840</v>
      </c>
    </row>
    <row r="114" spans="1:74" x14ac:dyDescent="0.4">
      <c r="A114" t="s">
        <v>442</v>
      </c>
      <c r="B114" s="146" t="s">
        <v>281</v>
      </c>
      <c r="C114" s="146">
        <v>78</v>
      </c>
      <c r="D114" s="146">
        <v>70</v>
      </c>
      <c r="E114" s="146">
        <v>74</v>
      </c>
      <c r="F114" s="146">
        <v>3350</v>
      </c>
      <c r="G114" s="146">
        <v>3545</v>
      </c>
      <c r="H114" s="146">
        <v>6895</v>
      </c>
      <c r="I114" s="146">
        <v>72</v>
      </c>
      <c r="J114" s="146">
        <v>57</v>
      </c>
      <c r="K114" s="146">
        <v>64</v>
      </c>
      <c r="L114" s="146">
        <v>3350</v>
      </c>
      <c r="M114" s="146">
        <v>3545</v>
      </c>
      <c r="N114" s="146">
        <v>6895</v>
      </c>
      <c r="O114" s="146">
        <v>72</v>
      </c>
      <c r="P114" s="146">
        <v>71</v>
      </c>
      <c r="Q114" s="146">
        <v>72</v>
      </c>
      <c r="R114" s="146">
        <v>3350</v>
      </c>
      <c r="S114" s="146">
        <v>3545</v>
      </c>
      <c r="T114" s="146">
        <v>6895</v>
      </c>
      <c r="U114" s="146">
        <v>87</v>
      </c>
      <c r="V114" s="146">
        <v>83</v>
      </c>
      <c r="W114" s="146">
        <v>85</v>
      </c>
      <c r="X114" s="146">
        <v>3350</v>
      </c>
      <c r="Y114" s="146">
        <v>3545</v>
      </c>
      <c r="Z114" s="146">
        <v>6895</v>
      </c>
      <c r="AA114" s="146">
        <v>73</v>
      </c>
      <c r="AB114" s="146">
        <v>65</v>
      </c>
      <c r="AC114" s="146">
        <v>69</v>
      </c>
      <c r="AD114" s="146">
        <v>313</v>
      </c>
      <c r="AE114" s="146">
        <v>345</v>
      </c>
      <c r="AF114" s="146">
        <v>658</v>
      </c>
      <c r="AG114" s="146">
        <v>72</v>
      </c>
      <c r="AH114" s="146">
        <v>59</v>
      </c>
      <c r="AI114" s="146">
        <v>65</v>
      </c>
      <c r="AJ114" s="146">
        <v>313</v>
      </c>
      <c r="AK114" s="146">
        <v>345</v>
      </c>
      <c r="AL114" s="146">
        <v>658</v>
      </c>
      <c r="AM114" s="146">
        <v>72</v>
      </c>
      <c r="AN114" s="146">
        <v>74</v>
      </c>
      <c r="AO114" s="146">
        <v>73</v>
      </c>
      <c r="AP114" s="146">
        <v>313</v>
      </c>
      <c r="AQ114" s="146">
        <v>345</v>
      </c>
      <c r="AR114" s="146">
        <v>658</v>
      </c>
      <c r="AS114" s="146">
        <v>83</v>
      </c>
      <c r="AT114" s="146">
        <v>81</v>
      </c>
      <c r="AU114" s="146">
        <v>82</v>
      </c>
      <c r="AV114" s="146">
        <v>313</v>
      </c>
      <c r="AW114" s="146">
        <v>345</v>
      </c>
      <c r="AX114" s="146">
        <v>658</v>
      </c>
      <c r="AY114" s="146">
        <v>78</v>
      </c>
      <c r="AZ114" s="146">
        <v>69</v>
      </c>
      <c r="BA114" s="146">
        <v>73</v>
      </c>
      <c r="BB114" s="146">
        <v>3667</v>
      </c>
      <c r="BC114" s="146">
        <v>3901</v>
      </c>
      <c r="BD114" s="146">
        <v>7568</v>
      </c>
      <c r="BE114" s="146">
        <v>72</v>
      </c>
      <c r="BF114" s="146">
        <v>57</v>
      </c>
      <c r="BG114" s="146">
        <v>64</v>
      </c>
      <c r="BH114" s="146">
        <v>3667</v>
      </c>
      <c r="BI114" s="146">
        <v>3901</v>
      </c>
      <c r="BJ114" s="146">
        <v>7568</v>
      </c>
      <c r="BK114" s="146">
        <v>72</v>
      </c>
      <c r="BL114" s="146">
        <v>72</v>
      </c>
      <c r="BM114" s="146">
        <v>72</v>
      </c>
      <c r="BN114" s="146">
        <v>3667</v>
      </c>
      <c r="BO114" s="146">
        <v>3901</v>
      </c>
      <c r="BP114" s="146">
        <v>7568</v>
      </c>
      <c r="BQ114" s="146">
        <v>86</v>
      </c>
      <c r="BR114" s="146">
        <v>83</v>
      </c>
      <c r="BS114" s="146">
        <v>85</v>
      </c>
      <c r="BT114" s="146">
        <v>3667</v>
      </c>
      <c r="BU114" s="146">
        <v>3901</v>
      </c>
      <c r="BV114" s="146">
        <v>7568</v>
      </c>
    </row>
    <row r="115" spans="1:74" x14ac:dyDescent="0.4">
      <c r="A115" t="s">
        <v>441</v>
      </c>
      <c r="B115" s="146" t="s">
        <v>280</v>
      </c>
      <c r="C115" s="146">
        <v>73</v>
      </c>
      <c r="D115" s="146">
        <v>62</v>
      </c>
      <c r="E115" s="146">
        <v>67</v>
      </c>
      <c r="F115" s="146">
        <v>1070</v>
      </c>
      <c r="G115" s="146">
        <v>1161</v>
      </c>
      <c r="H115" s="146">
        <v>2231</v>
      </c>
      <c r="I115" s="146">
        <v>67</v>
      </c>
      <c r="J115" s="146">
        <v>51</v>
      </c>
      <c r="K115" s="146">
        <v>59</v>
      </c>
      <c r="L115" s="146">
        <v>1070</v>
      </c>
      <c r="M115" s="146">
        <v>1161</v>
      </c>
      <c r="N115" s="146">
        <v>2231</v>
      </c>
      <c r="O115" s="146">
        <v>67</v>
      </c>
      <c r="P115" s="146">
        <v>63</v>
      </c>
      <c r="Q115" s="146">
        <v>65</v>
      </c>
      <c r="R115" s="146">
        <v>1070</v>
      </c>
      <c r="S115" s="146">
        <v>1161</v>
      </c>
      <c r="T115" s="146">
        <v>2231</v>
      </c>
      <c r="U115" s="146">
        <v>79</v>
      </c>
      <c r="V115" s="146">
        <v>71</v>
      </c>
      <c r="W115" s="146">
        <v>75</v>
      </c>
      <c r="X115" s="146">
        <v>1070</v>
      </c>
      <c r="Y115" s="146">
        <v>1161</v>
      </c>
      <c r="Z115" s="146">
        <v>2231</v>
      </c>
      <c r="AA115" s="146">
        <v>71</v>
      </c>
      <c r="AB115" s="146">
        <v>64</v>
      </c>
      <c r="AC115" s="146">
        <v>67</v>
      </c>
      <c r="AD115" s="146">
        <v>1151</v>
      </c>
      <c r="AE115" s="146">
        <v>1174</v>
      </c>
      <c r="AF115" s="146">
        <v>2325</v>
      </c>
      <c r="AG115" s="146">
        <v>67</v>
      </c>
      <c r="AH115" s="146">
        <v>55</v>
      </c>
      <c r="AI115" s="146">
        <v>61</v>
      </c>
      <c r="AJ115" s="146">
        <v>1151</v>
      </c>
      <c r="AK115" s="146">
        <v>1174</v>
      </c>
      <c r="AL115" s="146">
        <v>2325</v>
      </c>
      <c r="AM115" s="146">
        <v>68</v>
      </c>
      <c r="AN115" s="146">
        <v>68</v>
      </c>
      <c r="AO115" s="146">
        <v>68</v>
      </c>
      <c r="AP115" s="146">
        <v>1151</v>
      </c>
      <c r="AQ115" s="146">
        <v>1174</v>
      </c>
      <c r="AR115" s="146">
        <v>2325</v>
      </c>
      <c r="AS115" s="146">
        <v>76</v>
      </c>
      <c r="AT115" s="146">
        <v>74</v>
      </c>
      <c r="AU115" s="146">
        <v>75</v>
      </c>
      <c r="AV115" s="146">
        <v>1151</v>
      </c>
      <c r="AW115" s="146">
        <v>1174</v>
      </c>
      <c r="AX115" s="146">
        <v>2325</v>
      </c>
      <c r="AY115" s="146">
        <v>71</v>
      </c>
      <c r="AZ115" s="146">
        <v>63</v>
      </c>
      <c r="BA115" s="146">
        <v>67</v>
      </c>
      <c r="BB115" s="146">
        <v>2241</v>
      </c>
      <c r="BC115" s="146">
        <v>2365</v>
      </c>
      <c r="BD115" s="146">
        <v>4606</v>
      </c>
      <c r="BE115" s="146">
        <v>67</v>
      </c>
      <c r="BF115" s="146">
        <v>52</v>
      </c>
      <c r="BG115" s="146">
        <v>59</v>
      </c>
      <c r="BH115" s="146">
        <v>2241</v>
      </c>
      <c r="BI115" s="146">
        <v>2365</v>
      </c>
      <c r="BJ115" s="146">
        <v>4606</v>
      </c>
      <c r="BK115" s="146">
        <v>67</v>
      </c>
      <c r="BL115" s="146">
        <v>65</v>
      </c>
      <c r="BM115" s="146">
        <v>66</v>
      </c>
      <c r="BN115" s="146">
        <v>2241</v>
      </c>
      <c r="BO115" s="146">
        <v>2365</v>
      </c>
      <c r="BP115" s="146">
        <v>4606</v>
      </c>
      <c r="BQ115" s="146">
        <v>77</v>
      </c>
      <c r="BR115" s="146">
        <v>72</v>
      </c>
      <c r="BS115" s="146">
        <v>74</v>
      </c>
      <c r="BT115" s="146">
        <v>2241</v>
      </c>
      <c r="BU115" s="146">
        <v>2365</v>
      </c>
      <c r="BV115" s="146">
        <v>4606</v>
      </c>
    </row>
    <row r="116" spans="1:74" x14ac:dyDescent="0.4">
      <c r="A116" t="s">
        <v>447</v>
      </c>
      <c r="B116" s="146" t="s">
        <v>286</v>
      </c>
      <c r="C116" s="146" t="s">
        <v>636</v>
      </c>
      <c r="D116" s="146" t="s">
        <v>636</v>
      </c>
      <c r="E116" s="146">
        <v>80</v>
      </c>
      <c r="F116" s="146">
        <v>205</v>
      </c>
      <c r="G116" s="146">
        <v>183</v>
      </c>
      <c r="H116" s="146">
        <v>388</v>
      </c>
      <c r="I116" s="146" t="s">
        <v>636</v>
      </c>
      <c r="J116" s="146" t="s">
        <v>636</v>
      </c>
      <c r="K116" s="146">
        <v>71</v>
      </c>
      <c r="L116" s="146">
        <v>205</v>
      </c>
      <c r="M116" s="146">
        <v>183</v>
      </c>
      <c r="N116" s="146">
        <v>388</v>
      </c>
      <c r="O116" s="146">
        <v>79</v>
      </c>
      <c r="P116" s="146">
        <v>79</v>
      </c>
      <c r="Q116" s="146">
        <v>79</v>
      </c>
      <c r="R116" s="146">
        <v>205</v>
      </c>
      <c r="S116" s="146">
        <v>183</v>
      </c>
      <c r="T116" s="146">
        <v>388</v>
      </c>
      <c r="U116" s="146">
        <v>87</v>
      </c>
      <c r="V116" s="146">
        <v>85</v>
      </c>
      <c r="W116" s="146">
        <v>86</v>
      </c>
      <c r="X116" s="146">
        <v>205</v>
      </c>
      <c r="Y116" s="146">
        <v>183</v>
      </c>
      <c r="Z116" s="146">
        <v>388</v>
      </c>
      <c r="AA116" s="146">
        <v>73</v>
      </c>
      <c r="AB116" s="146" t="s">
        <v>636</v>
      </c>
      <c r="AC116" s="146" t="s">
        <v>636</v>
      </c>
      <c r="AD116" s="146">
        <v>11</v>
      </c>
      <c r="AE116" s="146">
        <v>6</v>
      </c>
      <c r="AF116" s="146">
        <v>17</v>
      </c>
      <c r="AG116" s="146">
        <v>64</v>
      </c>
      <c r="AH116" s="146" t="s">
        <v>636</v>
      </c>
      <c r="AI116" s="146" t="s">
        <v>636</v>
      </c>
      <c r="AJ116" s="146">
        <v>11</v>
      </c>
      <c r="AK116" s="146">
        <v>6</v>
      </c>
      <c r="AL116" s="146">
        <v>17</v>
      </c>
      <c r="AM116" s="146" t="s">
        <v>636</v>
      </c>
      <c r="AN116" s="146" t="s">
        <v>636</v>
      </c>
      <c r="AO116" s="146">
        <v>71</v>
      </c>
      <c r="AP116" s="146">
        <v>11</v>
      </c>
      <c r="AQ116" s="146">
        <v>6</v>
      </c>
      <c r="AR116" s="146">
        <v>17</v>
      </c>
      <c r="AS116" s="146" t="s">
        <v>636</v>
      </c>
      <c r="AT116" s="146" t="s">
        <v>636</v>
      </c>
      <c r="AU116" s="146">
        <v>82</v>
      </c>
      <c r="AV116" s="146">
        <v>11</v>
      </c>
      <c r="AW116" s="146">
        <v>6</v>
      </c>
      <c r="AX116" s="146">
        <v>17</v>
      </c>
      <c r="AY116" s="146">
        <v>82</v>
      </c>
      <c r="AZ116" s="146">
        <v>78</v>
      </c>
      <c r="BA116" s="146">
        <v>80</v>
      </c>
      <c r="BB116" s="146">
        <v>217</v>
      </c>
      <c r="BC116" s="146">
        <v>190</v>
      </c>
      <c r="BD116" s="146">
        <v>407</v>
      </c>
      <c r="BE116" s="146">
        <v>76</v>
      </c>
      <c r="BF116" s="146">
        <v>63</v>
      </c>
      <c r="BG116" s="146">
        <v>70</v>
      </c>
      <c r="BH116" s="146">
        <v>217</v>
      </c>
      <c r="BI116" s="146">
        <v>190</v>
      </c>
      <c r="BJ116" s="146">
        <v>407</v>
      </c>
      <c r="BK116" s="146">
        <v>78</v>
      </c>
      <c r="BL116" s="146">
        <v>78</v>
      </c>
      <c r="BM116" s="146">
        <v>78</v>
      </c>
      <c r="BN116" s="146">
        <v>217</v>
      </c>
      <c r="BO116" s="146">
        <v>190</v>
      </c>
      <c r="BP116" s="146">
        <v>407</v>
      </c>
      <c r="BQ116" s="146">
        <v>87</v>
      </c>
      <c r="BR116" s="146">
        <v>85</v>
      </c>
      <c r="BS116" s="146">
        <v>86</v>
      </c>
      <c r="BT116" s="146">
        <v>217</v>
      </c>
      <c r="BU116" s="146">
        <v>190</v>
      </c>
      <c r="BV116" s="146">
        <v>407</v>
      </c>
    </row>
    <row r="117" spans="1:74" x14ac:dyDescent="0.4">
      <c r="A117" t="s">
        <v>456</v>
      </c>
      <c r="B117" s="146" t="s">
        <v>294</v>
      </c>
      <c r="C117" s="146">
        <v>83</v>
      </c>
      <c r="D117" s="146">
        <v>73</v>
      </c>
      <c r="E117" s="146">
        <v>77</v>
      </c>
      <c r="F117" s="146">
        <v>4242</v>
      </c>
      <c r="G117" s="146">
        <v>4439</v>
      </c>
      <c r="H117" s="146">
        <v>8681</v>
      </c>
      <c r="I117" s="146">
        <v>76</v>
      </c>
      <c r="J117" s="146">
        <v>61</v>
      </c>
      <c r="K117" s="146">
        <v>68</v>
      </c>
      <c r="L117" s="146">
        <v>4242</v>
      </c>
      <c r="M117" s="146">
        <v>4439</v>
      </c>
      <c r="N117" s="146">
        <v>8681</v>
      </c>
      <c r="O117" s="146">
        <v>77</v>
      </c>
      <c r="P117" s="146">
        <v>74</v>
      </c>
      <c r="Q117" s="146">
        <v>75</v>
      </c>
      <c r="R117" s="146">
        <v>4242</v>
      </c>
      <c r="S117" s="146">
        <v>4439</v>
      </c>
      <c r="T117" s="146">
        <v>8681</v>
      </c>
      <c r="U117" s="146">
        <v>87</v>
      </c>
      <c r="V117" s="146">
        <v>83</v>
      </c>
      <c r="W117" s="146">
        <v>85</v>
      </c>
      <c r="X117" s="146">
        <v>4242</v>
      </c>
      <c r="Y117" s="146">
        <v>4439</v>
      </c>
      <c r="Z117" s="146">
        <v>8681</v>
      </c>
      <c r="AA117" s="146">
        <v>77</v>
      </c>
      <c r="AB117" s="146">
        <v>68</v>
      </c>
      <c r="AC117" s="146">
        <v>72</v>
      </c>
      <c r="AD117" s="146">
        <v>304</v>
      </c>
      <c r="AE117" s="146">
        <v>340</v>
      </c>
      <c r="AF117" s="146">
        <v>644</v>
      </c>
      <c r="AG117" s="146">
        <v>75</v>
      </c>
      <c r="AH117" s="146">
        <v>56</v>
      </c>
      <c r="AI117" s="146">
        <v>65</v>
      </c>
      <c r="AJ117" s="146">
        <v>304</v>
      </c>
      <c r="AK117" s="146">
        <v>340</v>
      </c>
      <c r="AL117" s="146">
        <v>644</v>
      </c>
      <c r="AM117" s="146">
        <v>75</v>
      </c>
      <c r="AN117" s="146">
        <v>72</v>
      </c>
      <c r="AO117" s="146">
        <v>73</v>
      </c>
      <c r="AP117" s="146">
        <v>304</v>
      </c>
      <c r="AQ117" s="146">
        <v>340</v>
      </c>
      <c r="AR117" s="146">
        <v>644</v>
      </c>
      <c r="AS117" s="146">
        <v>82</v>
      </c>
      <c r="AT117" s="146">
        <v>73</v>
      </c>
      <c r="AU117" s="146">
        <v>77</v>
      </c>
      <c r="AV117" s="146">
        <v>304</v>
      </c>
      <c r="AW117" s="146">
        <v>340</v>
      </c>
      <c r="AX117" s="146">
        <v>644</v>
      </c>
      <c r="AY117" s="146">
        <v>82</v>
      </c>
      <c r="AZ117" s="146">
        <v>72</v>
      </c>
      <c r="BA117" s="146">
        <v>77</v>
      </c>
      <c r="BB117" s="146">
        <v>4562</v>
      </c>
      <c r="BC117" s="146">
        <v>4792</v>
      </c>
      <c r="BD117" s="146">
        <v>9354</v>
      </c>
      <c r="BE117" s="146">
        <v>76</v>
      </c>
      <c r="BF117" s="146">
        <v>60</v>
      </c>
      <c r="BG117" s="146">
        <v>68</v>
      </c>
      <c r="BH117" s="146">
        <v>4562</v>
      </c>
      <c r="BI117" s="146">
        <v>4792</v>
      </c>
      <c r="BJ117" s="146">
        <v>9354</v>
      </c>
      <c r="BK117" s="146">
        <v>76</v>
      </c>
      <c r="BL117" s="146">
        <v>74</v>
      </c>
      <c r="BM117" s="146">
        <v>75</v>
      </c>
      <c r="BN117" s="146">
        <v>4562</v>
      </c>
      <c r="BO117" s="146">
        <v>4792</v>
      </c>
      <c r="BP117" s="146">
        <v>9354</v>
      </c>
      <c r="BQ117" s="146">
        <v>87</v>
      </c>
      <c r="BR117" s="146">
        <v>82</v>
      </c>
      <c r="BS117" s="146">
        <v>84</v>
      </c>
      <c r="BT117" s="146">
        <v>4562</v>
      </c>
      <c r="BU117" s="146">
        <v>4792</v>
      </c>
      <c r="BV117" s="146">
        <v>9354</v>
      </c>
    </row>
    <row r="118" spans="1:74" x14ac:dyDescent="0.4">
      <c r="A118" t="s">
        <v>457</v>
      </c>
      <c r="B118" s="146" t="s">
        <v>295</v>
      </c>
      <c r="C118" s="146">
        <v>77</v>
      </c>
      <c r="D118" s="146">
        <v>67</v>
      </c>
      <c r="E118" s="146">
        <v>72</v>
      </c>
      <c r="F118" s="146">
        <v>1271</v>
      </c>
      <c r="G118" s="146">
        <v>1270</v>
      </c>
      <c r="H118" s="146">
        <v>2541</v>
      </c>
      <c r="I118" s="146">
        <v>70</v>
      </c>
      <c r="J118" s="146">
        <v>55</v>
      </c>
      <c r="K118" s="146">
        <v>63</v>
      </c>
      <c r="L118" s="146">
        <v>1271</v>
      </c>
      <c r="M118" s="146">
        <v>1270</v>
      </c>
      <c r="N118" s="146">
        <v>2541</v>
      </c>
      <c r="O118" s="146">
        <v>73</v>
      </c>
      <c r="P118" s="146">
        <v>69</v>
      </c>
      <c r="Q118" s="146">
        <v>71</v>
      </c>
      <c r="R118" s="146">
        <v>1271</v>
      </c>
      <c r="S118" s="146">
        <v>1270</v>
      </c>
      <c r="T118" s="146">
        <v>2541</v>
      </c>
      <c r="U118" s="146">
        <v>82</v>
      </c>
      <c r="V118" s="146">
        <v>75</v>
      </c>
      <c r="W118" s="146">
        <v>78</v>
      </c>
      <c r="X118" s="146">
        <v>1271</v>
      </c>
      <c r="Y118" s="146">
        <v>1270</v>
      </c>
      <c r="Z118" s="146">
        <v>2541</v>
      </c>
      <c r="AA118" s="146">
        <v>72</v>
      </c>
      <c r="AB118" s="146">
        <v>57</v>
      </c>
      <c r="AC118" s="146">
        <v>64</v>
      </c>
      <c r="AD118" s="146">
        <v>349</v>
      </c>
      <c r="AE118" s="146">
        <v>354</v>
      </c>
      <c r="AF118" s="146">
        <v>703</v>
      </c>
      <c r="AG118" s="146">
        <v>66</v>
      </c>
      <c r="AH118" s="146">
        <v>49</v>
      </c>
      <c r="AI118" s="146">
        <v>57</v>
      </c>
      <c r="AJ118" s="146">
        <v>349</v>
      </c>
      <c r="AK118" s="146">
        <v>354</v>
      </c>
      <c r="AL118" s="146">
        <v>703</v>
      </c>
      <c r="AM118" s="146">
        <v>70</v>
      </c>
      <c r="AN118" s="146">
        <v>62</v>
      </c>
      <c r="AO118" s="146">
        <v>66</v>
      </c>
      <c r="AP118" s="146">
        <v>349</v>
      </c>
      <c r="AQ118" s="146">
        <v>354</v>
      </c>
      <c r="AR118" s="146">
        <v>703</v>
      </c>
      <c r="AS118" s="146">
        <v>76</v>
      </c>
      <c r="AT118" s="146">
        <v>67</v>
      </c>
      <c r="AU118" s="146">
        <v>72</v>
      </c>
      <c r="AV118" s="146">
        <v>349</v>
      </c>
      <c r="AW118" s="146">
        <v>354</v>
      </c>
      <c r="AX118" s="146">
        <v>703</v>
      </c>
      <c r="AY118" s="146">
        <v>76</v>
      </c>
      <c r="AZ118" s="146">
        <v>64</v>
      </c>
      <c r="BA118" s="146">
        <v>70</v>
      </c>
      <c r="BB118" s="146">
        <v>1627</v>
      </c>
      <c r="BC118" s="146">
        <v>1639</v>
      </c>
      <c r="BD118" s="146">
        <v>3266</v>
      </c>
      <c r="BE118" s="146">
        <v>69</v>
      </c>
      <c r="BF118" s="146">
        <v>53</v>
      </c>
      <c r="BG118" s="146">
        <v>61</v>
      </c>
      <c r="BH118" s="146">
        <v>1627</v>
      </c>
      <c r="BI118" s="146">
        <v>1639</v>
      </c>
      <c r="BJ118" s="146">
        <v>3266</v>
      </c>
      <c r="BK118" s="146">
        <v>73</v>
      </c>
      <c r="BL118" s="146">
        <v>67</v>
      </c>
      <c r="BM118" s="146">
        <v>70</v>
      </c>
      <c r="BN118" s="146">
        <v>1627</v>
      </c>
      <c r="BO118" s="146">
        <v>1639</v>
      </c>
      <c r="BP118" s="146">
        <v>3266</v>
      </c>
      <c r="BQ118" s="146">
        <v>81</v>
      </c>
      <c r="BR118" s="146">
        <v>73</v>
      </c>
      <c r="BS118" s="146">
        <v>77</v>
      </c>
      <c r="BT118" s="146">
        <v>1627</v>
      </c>
      <c r="BU118" s="146">
        <v>1639</v>
      </c>
      <c r="BV118" s="146">
        <v>3266</v>
      </c>
    </row>
    <row r="119" spans="1:74" x14ac:dyDescent="0.4">
      <c r="A119" t="s">
        <v>551</v>
      </c>
      <c r="B119" s="146" t="s">
        <v>383</v>
      </c>
      <c r="C119" s="146">
        <v>78</v>
      </c>
      <c r="D119" s="146">
        <v>71</v>
      </c>
      <c r="E119" s="146">
        <v>74</v>
      </c>
      <c r="F119" s="146">
        <v>2436</v>
      </c>
      <c r="G119" s="146">
        <v>2538</v>
      </c>
      <c r="H119" s="146">
        <v>4974</v>
      </c>
      <c r="I119" s="146">
        <v>71</v>
      </c>
      <c r="J119" s="146">
        <v>58</v>
      </c>
      <c r="K119" s="146">
        <v>64</v>
      </c>
      <c r="L119" s="146">
        <v>2436</v>
      </c>
      <c r="M119" s="146">
        <v>2538</v>
      </c>
      <c r="N119" s="146">
        <v>4974</v>
      </c>
      <c r="O119" s="146">
        <v>72</v>
      </c>
      <c r="P119" s="146">
        <v>71</v>
      </c>
      <c r="Q119" s="146">
        <v>71</v>
      </c>
      <c r="R119" s="146">
        <v>2436</v>
      </c>
      <c r="S119" s="146">
        <v>2538</v>
      </c>
      <c r="T119" s="146">
        <v>4974</v>
      </c>
      <c r="U119" s="146">
        <v>85</v>
      </c>
      <c r="V119" s="146">
        <v>82</v>
      </c>
      <c r="W119" s="146">
        <v>84</v>
      </c>
      <c r="X119" s="146">
        <v>2436</v>
      </c>
      <c r="Y119" s="146">
        <v>2538</v>
      </c>
      <c r="Z119" s="146">
        <v>4974</v>
      </c>
      <c r="AA119" s="146">
        <v>72</v>
      </c>
      <c r="AB119" s="146">
        <v>60</v>
      </c>
      <c r="AC119" s="146">
        <v>65</v>
      </c>
      <c r="AD119" s="146">
        <v>170</v>
      </c>
      <c r="AE119" s="146">
        <v>203</v>
      </c>
      <c r="AF119" s="146">
        <v>373</v>
      </c>
      <c r="AG119" s="146">
        <v>67</v>
      </c>
      <c r="AH119" s="146">
        <v>49</v>
      </c>
      <c r="AI119" s="146">
        <v>57</v>
      </c>
      <c r="AJ119" s="146">
        <v>170</v>
      </c>
      <c r="AK119" s="146">
        <v>203</v>
      </c>
      <c r="AL119" s="146">
        <v>373</v>
      </c>
      <c r="AM119" s="146">
        <v>66</v>
      </c>
      <c r="AN119" s="146">
        <v>69</v>
      </c>
      <c r="AO119" s="146">
        <v>68</v>
      </c>
      <c r="AP119" s="146">
        <v>170</v>
      </c>
      <c r="AQ119" s="146">
        <v>203</v>
      </c>
      <c r="AR119" s="146">
        <v>373</v>
      </c>
      <c r="AS119" s="146">
        <v>80</v>
      </c>
      <c r="AT119" s="146">
        <v>71</v>
      </c>
      <c r="AU119" s="146">
        <v>75</v>
      </c>
      <c r="AV119" s="146">
        <v>170</v>
      </c>
      <c r="AW119" s="146">
        <v>203</v>
      </c>
      <c r="AX119" s="146">
        <v>373</v>
      </c>
      <c r="AY119" s="146">
        <v>77</v>
      </c>
      <c r="AZ119" s="146">
        <v>70</v>
      </c>
      <c r="BA119" s="146">
        <v>73</v>
      </c>
      <c r="BB119" s="146">
        <v>2612</v>
      </c>
      <c r="BC119" s="146">
        <v>2757</v>
      </c>
      <c r="BD119" s="146">
        <v>5369</v>
      </c>
      <c r="BE119" s="146">
        <v>70</v>
      </c>
      <c r="BF119" s="146">
        <v>57</v>
      </c>
      <c r="BG119" s="146">
        <v>63</v>
      </c>
      <c r="BH119" s="146">
        <v>2612</v>
      </c>
      <c r="BI119" s="146">
        <v>2757</v>
      </c>
      <c r="BJ119" s="146">
        <v>5369</v>
      </c>
      <c r="BK119" s="146">
        <v>71</v>
      </c>
      <c r="BL119" s="146">
        <v>71</v>
      </c>
      <c r="BM119" s="146">
        <v>71</v>
      </c>
      <c r="BN119" s="146">
        <v>2612</v>
      </c>
      <c r="BO119" s="146">
        <v>2757</v>
      </c>
      <c r="BP119" s="146">
        <v>5369</v>
      </c>
      <c r="BQ119" s="146">
        <v>85</v>
      </c>
      <c r="BR119" s="146">
        <v>81</v>
      </c>
      <c r="BS119" s="146">
        <v>83</v>
      </c>
      <c r="BT119" s="146">
        <v>2612</v>
      </c>
      <c r="BU119" s="146">
        <v>2757</v>
      </c>
      <c r="BV119" s="146">
        <v>5369</v>
      </c>
    </row>
    <row r="120" spans="1:74" x14ac:dyDescent="0.4">
      <c r="A120" t="s">
        <v>549</v>
      </c>
      <c r="B120" s="146" t="s">
        <v>381</v>
      </c>
      <c r="C120" s="146">
        <v>78</v>
      </c>
      <c r="D120" s="146">
        <v>65</v>
      </c>
      <c r="E120" s="146">
        <v>71</v>
      </c>
      <c r="F120" s="146">
        <v>1131</v>
      </c>
      <c r="G120" s="146">
        <v>1187</v>
      </c>
      <c r="H120" s="146">
        <v>2318</v>
      </c>
      <c r="I120" s="146">
        <v>74</v>
      </c>
      <c r="J120" s="146">
        <v>52</v>
      </c>
      <c r="K120" s="146">
        <v>63</v>
      </c>
      <c r="L120" s="146">
        <v>1131</v>
      </c>
      <c r="M120" s="146">
        <v>1187</v>
      </c>
      <c r="N120" s="146">
        <v>2318</v>
      </c>
      <c r="O120" s="146">
        <v>71</v>
      </c>
      <c r="P120" s="146">
        <v>67</v>
      </c>
      <c r="Q120" s="146">
        <v>69</v>
      </c>
      <c r="R120" s="146">
        <v>1131</v>
      </c>
      <c r="S120" s="146">
        <v>1187</v>
      </c>
      <c r="T120" s="146">
        <v>2318</v>
      </c>
      <c r="U120" s="146">
        <v>81</v>
      </c>
      <c r="V120" s="146">
        <v>76</v>
      </c>
      <c r="W120" s="146">
        <v>78</v>
      </c>
      <c r="X120" s="146">
        <v>1131</v>
      </c>
      <c r="Y120" s="146">
        <v>1187</v>
      </c>
      <c r="Z120" s="146">
        <v>2318</v>
      </c>
      <c r="AA120" s="146">
        <v>76</v>
      </c>
      <c r="AB120" s="146">
        <v>68</v>
      </c>
      <c r="AC120" s="146">
        <v>72</v>
      </c>
      <c r="AD120" s="146">
        <v>255</v>
      </c>
      <c r="AE120" s="146">
        <v>278</v>
      </c>
      <c r="AF120" s="146">
        <v>533</v>
      </c>
      <c r="AG120" s="146">
        <v>74</v>
      </c>
      <c r="AH120" s="146">
        <v>60</v>
      </c>
      <c r="AI120" s="146">
        <v>67</v>
      </c>
      <c r="AJ120" s="146">
        <v>255</v>
      </c>
      <c r="AK120" s="146">
        <v>278</v>
      </c>
      <c r="AL120" s="146">
        <v>533</v>
      </c>
      <c r="AM120" s="146">
        <v>73</v>
      </c>
      <c r="AN120" s="146">
        <v>73</v>
      </c>
      <c r="AO120" s="146">
        <v>73</v>
      </c>
      <c r="AP120" s="146">
        <v>255</v>
      </c>
      <c r="AQ120" s="146">
        <v>278</v>
      </c>
      <c r="AR120" s="146">
        <v>533</v>
      </c>
      <c r="AS120" s="146">
        <v>79</v>
      </c>
      <c r="AT120" s="146">
        <v>74</v>
      </c>
      <c r="AU120" s="146">
        <v>76</v>
      </c>
      <c r="AV120" s="146">
        <v>255</v>
      </c>
      <c r="AW120" s="146">
        <v>278</v>
      </c>
      <c r="AX120" s="146">
        <v>533</v>
      </c>
      <c r="AY120" s="146">
        <v>77</v>
      </c>
      <c r="AZ120" s="146">
        <v>65</v>
      </c>
      <c r="BA120" s="146">
        <v>71</v>
      </c>
      <c r="BB120" s="146">
        <v>1396</v>
      </c>
      <c r="BC120" s="146">
        <v>1481</v>
      </c>
      <c r="BD120" s="146">
        <v>2877</v>
      </c>
      <c r="BE120" s="146">
        <v>73</v>
      </c>
      <c r="BF120" s="146">
        <v>53</v>
      </c>
      <c r="BG120" s="146">
        <v>63</v>
      </c>
      <c r="BH120" s="146">
        <v>1396</v>
      </c>
      <c r="BI120" s="146">
        <v>1481</v>
      </c>
      <c r="BJ120" s="146">
        <v>2877</v>
      </c>
      <c r="BK120" s="146">
        <v>71</v>
      </c>
      <c r="BL120" s="146">
        <v>68</v>
      </c>
      <c r="BM120" s="146">
        <v>70</v>
      </c>
      <c r="BN120" s="146">
        <v>1396</v>
      </c>
      <c r="BO120" s="146">
        <v>1481</v>
      </c>
      <c r="BP120" s="146">
        <v>2877</v>
      </c>
      <c r="BQ120" s="146">
        <v>80</v>
      </c>
      <c r="BR120" s="146">
        <v>75</v>
      </c>
      <c r="BS120" s="146">
        <v>78</v>
      </c>
      <c r="BT120" s="146">
        <v>1396</v>
      </c>
      <c r="BU120" s="146">
        <v>1481</v>
      </c>
      <c r="BV120" s="146">
        <v>2877</v>
      </c>
    </row>
    <row r="121" spans="1:74" x14ac:dyDescent="0.4">
      <c r="A121" t="s">
        <v>515</v>
      </c>
      <c r="B121" s="146" t="s">
        <v>350</v>
      </c>
      <c r="C121" s="146">
        <v>81</v>
      </c>
      <c r="D121" s="146">
        <v>74</v>
      </c>
      <c r="E121" s="146">
        <v>77</v>
      </c>
      <c r="F121" s="146">
        <v>641</v>
      </c>
      <c r="G121" s="146">
        <v>631</v>
      </c>
      <c r="H121" s="146">
        <v>1272</v>
      </c>
      <c r="I121" s="146">
        <v>75</v>
      </c>
      <c r="J121" s="146">
        <v>62</v>
      </c>
      <c r="K121" s="146">
        <v>69</v>
      </c>
      <c r="L121" s="146">
        <v>641</v>
      </c>
      <c r="M121" s="146">
        <v>631</v>
      </c>
      <c r="N121" s="146">
        <v>1272</v>
      </c>
      <c r="O121" s="146">
        <v>75</v>
      </c>
      <c r="P121" s="146">
        <v>78</v>
      </c>
      <c r="Q121" s="146">
        <v>76</v>
      </c>
      <c r="R121" s="146">
        <v>641</v>
      </c>
      <c r="S121" s="146">
        <v>631</v>
      </c>
      <c r="T121" s="146">
        <v>1272</v>
      </c>
      <c r="U121" s="146">
        <v>87</v>
      </c>
      <c r="V121" s="146">
        <v>86</v>
      </c>
      <c r="W121" s="146">
        <v>86</v>
      </c>
      <c r="X121" s="146">
        <v>641</v>
      </c>
      <c r="Y121" s="146">
        <v>631</v>
      </c>
      <c r="Z121" s="146">
        <v>1272</v>
      </c>
      <c r="AA121" s="146">
        <v>78</v>
      </c>
      <c r="AB121" s="146">
        <v>76</v>
      </c>
      <c r="AC121" s="146">
        <v>77</v>
      </c>
      <c r="AD121" s="146">
        <v>99</v>
      </c>
      <c r="AE121" s="146">
        <v>127</v>
      </c>
      <c r="AF121" s="146">
        <v>226</v>
      </c>
      <c r="AG121" s="146">
        <v>71</v>
      </c>
      <c r="AH121" s="146">
        <v>66</v>
      </c>
      <c r="AI121" s="146">
        <v>68</v>
      </c>
      <c r="AJ121" s="146">
        <v>99</v>
      </c>
      <c r="AK121" s="146">
        <v>127</v>
      </c>
      <c r="AL121" s="146">
        <v>226</v>
      </c>
      <c r="AM121" s="146">
        <v>70</v>
      </c>
      <c r="AN121" s="146">
        <v>76</v>
      </c>
      <c r="AO121" s="146">
        <v>73</v>
      </c>
      <c r="AP121" s="146">
        <v>99</v>
      </c>
      <c r="AQ121" s="146">
        <v>127</v>
      </c>
      <c r="AR121" s="146">
        <v>226</v>
      </c>
      <c r="AS121" s="146">
        <v>83</v>
      </c>
      <c r="AT121" s="146">
        <v>88</v>
      </c>
      <c r="AU121" s="146">
        <v>86</v>
      </c>
      <c r="AV121" s="146">
        <v>99</v>
      </c>
      <c r="AW121" s="146">
        <v>127</v>
      </c>
      <c r="AX121" s="146">
        <v>226</v>
      </c>
      <c r="AY121" s="146">
        <v>80</v>
      </c>
      <c r="AZ121" s="146">
        <v>74</v>
      </c>
      <c r="BA121" s="146">
        <v>77</v>
      </c>
      <c r="BB121" s="146">
        <v>741</v>
      </c>
      <c r="BC121" s="146">
        <v>761</v>
      </c>
      <c r="BD121" s="146">
        <v>1502</v>
      </c>
      <c r="BE121" s="146">
        <v>74</v>
      </c>
      <c r="BF121" s="146">
        <v>63</v>
      </c>
      <c r="BG121" s="146">
        <v>68</v>
      </c>
      <c r="BH121" s="146">
        <v>741</v>
      </c>
      <c r="BI121" s="146">
        <v>761</v>
      </c>
      <c r="BJ121" s="146">
        <v>1502</v>
      </c>
      <c r="BK121" s="146">
        <v>74</v>
      </c>
      <c r="BL121" s="146">
        <v>77</v>
      </c>
      <c r="BM121" s="146">
        <v>76</v>
      </c>
      <c r="BN121" s="146">
        <v>741</v>
      </c>
      <c r="BO121" s="146">
        <v>761</v>
      </c>
      <c r="BP121" s="146">
        <v>1502</v>
      </c>
      <c r="BQ121" s="146">
        <v>86</v>
      </c>
      <c r="BR121" s="146">
        <v>86</v>
      </c>
      <c r="BS121" s="146">
        <v>86</v>
      </c>
      <c r="BT121" s="146">
        <v>741</v>
      </c>
      <c r="BU121" s="146">
        <v>761</v>
      </c>
      <c r="BV121" s="146">
        <v>1502</v>
      </c>
    </row>
    <row r="122" spans="1:74" x14ac:dyDescent="0.4">
      <c r="A122" t="s">
        <v>532</v>
      </c>
      <c r="B122" s="146" t="s">
        <v>366</v>
      </c>
      <c r="C122" s="146">
        <v>85</v>
      </c>
      <c r="D122" s="146">
        <v>79</v>
      </c>
      <c r="E122" s="146">
        <v>82</v>
      </c>
      <c r="F122" s="146">
        <v>666</v>
      </c>
      <c r="G122" s="146">
        <v>705</v>
      </c>
      <c r="H122" s="146">
        <v>1371</v>
      </c>
      <c r="I122" s="146">
        <v>80</v>
      </c>
      <c r="J122" s="146">
        <v>68</v>
      </c>
      <c r="K122" s="146">
        <v>74</v>
      </c>
      <c r="L122" s="146">
        <v>666</v>
      </c>
      <c r="M122" s="146">
        <v>705</v>
      </c>
      <c r="N122" s="146">
        <v>1371</v>
      </c>
      <c r="O122" s="146">
        <v>78</v>
      </c>
      <c r="P122" s="146">
        <v>81</v>
      </c>
      <c r="Q122" s="146">
        <v>80</v>
      </c>
      <c r="R122" s="146">
        <v>666</v>
      </c>
      <c r="S122" s="146">
        <v>705</v>
      </c>
      <c r="T122" s="146">
        <v>1371</v>
      </c>
      <c r="U122" s="146">
        <v>90</v>
      </c>
      <c r="V122" s="146">
        <v>89</v>
      </c>
      <c r="W122" s="146">
        <v>89</v>
      </c>
      <c r="X122" s="146">
        <v>666</v>
      </c>
      <c r="Y122" s="146">
        <v>705</v>
      </c>
      <c r="Z122" s="146">
        <v>1371</v>
      </c>
      <c r="AA122" s="146">
        <v>78</v>
      </c>
      <c r="AB122" s="146">
        <v>69</v>
      </c>
      <c r="AC122" s="146">
        <v>73</v>
      </c>
      <c r="AD122" s="146">
        <v>123</v>
      </c>
      <c r="AE122" s="146">
        <v>160</v>
      </c>
      <c r="AF122" s="146">
        <v>283</v>
      </c>
      <c r="AG122" s="146">
        <v>71</v>
      </c>
      <c r="AH122" s="146">
        <v>63</v>
      </c>
      <c r="AI122" s="146">
        <v>66</v>
      </c>
      <c r="AJ122" s="146">
        <v>123</v>
      </c>
      <c r="AK122" s="146">
        <v>160</v>
      </c>
      <c r="AL122" s="146">
        <v>283</v>
      </c>
      <c r="AM122" s="146">
        <v>75</v>
      </c>
      <c r="AN122" s="146">
        <v>73</v>
      </c>
      <c r="AO122" s="146">
        <v>73</v>
      </c>
      <c r="AP122" s="146">
        <v>123</v>
      </c>
      <c r="AQ122" s="146">
        <v>160</v>
      </c>
      <c r="AR122" s="146">
        <v>283</v>
      </c>
      <c r="AS122" s="146">
        <v>87</v>
      </c>
      <c r="AT122" s="146">
        <v>79</v>
      </c>
      <c r="AU122" s="146">
        <v>82</v>
      </c>
      <c r="AV122" s="146">
        <v>123</v>
      </c>
      <c r="AW122" s="146">
        <v>160</v>
      </c>
      <c r="AX122" s="146">
        <v>283</v>
      </c>
      <c r="AY122" s="146">
        <v>83</v>
      </c>
      <c r="AZ122" s="146">
        <v>77</v>
      </c>
      <c r="BA122" s="146">
        <v>80</v>
      </c>
      <c r="BB122" s="146">
        <v>798</v>
      </c>
      <c r="BC122" s="146">
        <v>873</v>
      </c>
      <c r="BD122" s="146">
        <v>1671</v>
      </c>
      <c r="BE122" s="146">
        <v>78</v>
      </c>
      <c r="BF122" s="146">
        <v>66</v>
      </c>
      <c r="BG122" s="146">
        <v>72</v>
      </c>
      <c r="BH122" s="146">
        <v>798</v>
      </c>
      <c r="BI122" s="146">
        <v>873</v>
      </c>
      <c r="BJ122" s="146">
        <v>1671</v>
      </c>
      <c r="BK122" s="146">
        <v>77</v>
      </c>
      <c r="BL122" s="146">
        <v>79</v>
      </c>
      <c r="BM122" s="146">
        <v>78</v>
      </c>
      <c r="BN122" s="146">
        <v>798</v>
      </c>
      <c r="BO122" s="146">
        <v>873</v>
      </c>
      <c r="BP122" s="146">
        <v>1671</v>
      </c>
      <c r="BQ122" s="146">
        <v>89</v>
      </c>
      <c r="BR122" s="146">
        <v>86</v>
      </c>
      <c r="BS122" s="146">
        <v>88</v>
      </c>
      <c r="BT122" s="146">
        <v>798</v>
      </c>
      <c r="BU122" s="146">
        <v>873</v>
      </c>
      <c r="BV122" s="146">
        <v>1671</v>
      </c>
    </row>
    <row r="123" spans="1:74" x14ac:dyDescent="0.4">
      <c r="A123" t="s">
        <v>530</v>
      </c>
      <c r="B123" s="146" t="s">
        <v>364</v>
      </c>
      <c r="C123" s="146">
        <v>79</v>
      </c>
      <c r="D123" s="146">
        <v>72</v>
      </c>
      <c r="E123" s="146">
        <v>75</v>
      </c>
      <c r="F123" s="146">
        <v>846</v>
      </c>
      <c r="G123" s="146">
        <v>895</v>
      </c>
      <c r="H123" s="146">
        <v>1741</v>
      </c>
      <c r="I123" s="146">
        <v>71</v>
      </c>
      <c r="J123" s="146">
        <v>58</v>
      </c>
      <c r="K123" s="146">
        <v>65</v>
      </c>
      <c r="L123" s="146">
        <v>846</v>
      </c>
      <c r="M123" s="146">
        <v>895</v>
      </c>
      <c r="N123" s="146">
        <v>1741</v>
      </c>
      <c r="O123" s="146">
        <v>72</v>
      </c>
      <c r="P123" s="146">
        <v>73</v>
      </c>
      <c r="Q123" s="146">
        <v>73</v>
      </c>
      <c r="R123" s="146">
        <v>846</v>
      </c>
      <c r="S123" s="146">
        <v>895</v>
      </c>
      <c r="T123" s="146">
        <v>1741</v>
      </c>
      <c r="U123" s="146">
        <v>88</v>
      </c>
      <c r="V123" s="146">
        <v>84</v>
      </c>
      <c r="W123" s="146">
        <v>86</v>
      </c>
      <c r="X123" s="146">
        <v>846</v>
      </c>
      <c r="Y123" s="146">
        <v>895</v>
      </c>
      <c r="Z123" s="146">
        <v>1741</v>
      </c>
      <c r="AA123" s="146">
        <v>76</v>
      </c>
      <c r="AB123" s="146">
        <v>72</v>
      </c>
      <c r="AC123" s="146">
        <v>74</v>
      </c>
      <c r="AD123" s="146">
        <v>68</v>
      </c>
      <c r="AE123" s="146">
        <v>107</v>
      </c>
      <c r="AF123" s="146">
        <v>175</v>
      </c>
      <c r="AG123" s="146">
        <v>75</v>
      </c>
      <c r="AH123" s="146">
        <v>64</v>
      </c>
      <c r="AI123" s="146">
        <v>69</v>
      </c>
      <c r="AJ123" s="146">
        <v>68</v>
      </c>
      <c r="AK123" s="146">
        <v>107</v>
      </c>
      <c r="AL123" s="146">
        <v>175</v>
      </c>
      <c r="AM123" s="146">
        <v>68</v>
      </c>
      <c r="AN123" s="146">
        <v>70</v>
      </c>
      <c r="AO123" s="146">
        <v>69</v>
      </c>
      <c r="AP123" s="146">
        <v>68</v>
      </c>
      <c r="AQ123" s="146">
        <v>107</v>
      </c>
      <c r="AR123" s="146">
        <v>175</v>
      </c>
      <c r="AS123" s="146">
        <v>85</v>
      </c>
      <c r="AT123" s="146">
        <v>82</v>
      </c>
      <c r="AU123" s="146">
        <v>83</v>
      </c>
      <c r="AV123" s="146">
        <v>68</v>
      </c>
      <c r="AW123" s="146">
        <v>107</v>
      </c>
      <c r="AX123" s="146">
        <v>175</v>
      </c>
      <c r="AY123" s="146">
        <v>79</v>
      </c>
      <c r="AZ123" s="146">
        <v>72</v>
      </c>
      <c r="BA123" s="146">
        <v>75</v>
      </c>
      <c r="BB123" s="146">
        <v>918</v>
      </c>
      <c r="BC123" s="146">
        <v>1011</v>
      </c>
      <c r="BD123" s="146">
        <v>1929</v>
      </c>
      <c r="BE123" s="146">
        <v>72</v>
      </c>
      <c r="BF123" s="146">
        <v>59</v>
      </c>
      <c r="BG123" s="146">
        <v>65</v>
      </c>
      <c r="BH123" s="146">
        <v>918</v>
      </c>
      <c r="BI123" s="146">
        <v>1011</v>
      </c>
      <c r="BJ123" s="146">
        <v>1929</v>
      </c>
      <c r="BK123" s="146">
        <v>72</v>
      </c>
      <c r="BL123" s="146">
        <v>73</v>
      </c>
      <c r="BM123" s="146">
        <v>72</v>
      </c>
      <c r="BN123" s="146">
        <v>918</v>
      </c>
      <c r="BO123" s="146">
        <v>1011</v>
      </c>
      <c r="BP123" s="146">
        <v>1929</v>
      </c>
      <c r="BQ123" s="146">
        <v>88</v>
      </c>
      <c r="BR123" s="146">
        <v>83</v>
      </c>
      <c r="BS123" s="146">
        <v>85</v>
      </c>
      <c r="BT123" s="146">
        <v>918</v>
      </c>
      <c r="BU123" s="146">
        <v>1011</v>
      </c>
      <c r="BV123" s="146">
        <v>1929</v>
      </c>
    </row>
    <row r="124" spans="1:74" x14ac:dyDescent="0.4">
      <c r="A124" t="s">
        <v>526</v>
      </c>
      <c r="B124" s="146" t="s">
        <v>208</v>
      </c>
      <c r="C124" s="146">
        <v>80</v>
      </c>
      <c r="D124" s="146">
        <v>72</v>
      </c>
      <c r="E124" s="146">
        <v>76</v>
      </c>
      <c r="F124" s="146">
        <v>597</v>
      </c>
      <c r="G124" s="146">
        <v>650</v>
      </c>
      <c r="H124" s="146">
        <v>1247</v>
      </c>
      <c r="I124" s="146">
        <v>71</v>
      </c>
      <c r="J124" s="146">
        <v>58</v>
      </c>
      <c r="K124" s="146">
        <v>64</v>
      </c>
      <c r="L124" s="146">
        <v>597</v>
      </c>
      <c r="M124" s="146">
        <v>650</v>
      </c>
      <c r="N124" s="146">
        <v>1247</v>
      </c>
      <c r="O124" s="146">
        <v>75</v>
      </c>
      <c r="P124" s="146">
        <v>73</v>
      </c>
      <c r="Q124" s="146">
        <v>74</v>
      </c>
      <c r="R124" s="146">
        <v>597</v>
      </c>
      <c r="S124" s="146">
        <v>650</v>
      </c>
      <c r="T124" s="146">
        <v>1247</v>
      </c>
      <c r="U124" s="146">
        <v>82</v>
      </c>
      <c r="V124" s="146">
        <v>75</v>
      </c>
      <c r="W124" s="146">
        <v>78</v>
      </c>
      <c r="X124" s="146">
        <v>597</v>
      </c>
      <c r="Y124" s="146">
        <v>650</v>
      </c>
      <c r="Z124" s="146">
        <v>1247</v>
      </c>
      <c r="AA124" s="146">
        <v>77</v>
      </c>
      <c r="AB124" s="146">
        <v>67</v>
      </c>
      <c r="AC124" s="146">
        <v>72</v>
      </c>
      <c r="AD124" s="146">
        <v>327</v>
      </c>
      <c r="AE124" s="146">
        <v>310</v>
      </c>
      <c r="AF124" s="146">
        <v>637</v>
      </c>
      <c r="AG124" s="146">
        <v>75</v>
      </c>
      <c r="AH124" s="146">
        <v>58</v>
      </c>
      <c r="AI124" s="146">
        <v>66</v>
      </c>
      <c r="AJ124" s="146">
        <v>327</v>
      </c>
      <c r="AK124" s="146">
        <v>310</v>
      </c>
      <c r="AL124" s="146">
        <v>637</v>
      </c>
      <c r="AM124" s="146">
        <v>76</v>
      </c>
      <c r="AN124" s="146">
        <v>70</v>
      </c>
      <c r="AO124" s="146">
        <v>73</v>
      </c>
      <c r="AP124" s="146">
        <v>327</v>
      </c>
      <c r="AQ124" s="146">
        <v>310</v>
      </c>
      <c r="AR124" s="146">
        <v>637</v>
      </c>
      <c r="AS124" s="146">
        <v>78</v>
      </c>
      <c r="AT124" s="146">
        <v>70</v>
      </c>
      <c r="AU124" s="146">
        <v>74</v>
      </c>
      <c r="AV124" s="146">
        <v>327</v>
      </c>
      <c r="AW124" s="146">
        <v>310</v>
      </c>
      <c r="AX124" s="146">
        <v>637</v>
      </c>
      <c r="AY124" s="146">
        <v>79</v>
      </c>
      <c r="AZ124" s="146">
        <v>70</v>
      </c>
      <c r="BA124" s="146">
        <v>74</v>
      </c>
      <c r="BB124" s="146">
        <v>939</v>
      </c>
      <c r="BC124" s="146">
        <v>970</v>
      </c>
      <c r="BD124" s="146">
        <v>1909</v>
      </c>
      <c r="BE124" s="146">
        <v>72</v>
      </c>
      <c r="BF124" s="146">
        <v>58</v>
      </c>
      <c r="BG124" s="146">
        <v>65</v>
      </c>
      <c r="BH124" s="146">
        <v>939</v>
      </c>
      <c r="BI124" s="146">
        <v>970</v>
      </c>
      <c r="BJ124" s="146">
        <v>1909</v>
      </c>
      <c r="BK124" s="146">
        <v>75</v>
      </c>
      <c r="BL124" s="146">
        <v>72</v>
      </c>
      <c r="BM124" s="146">
        <v>74</v>
      </c>
      <c r="BN124" s="146">
        <v>939</v>
      </c>
      <c r="BO124" s="146">
        <v>970</v>
      </c>
      <c r="BP124" s="146">
        <v>1909</v>
      </c>
      <c r="BQ124" s="146">
        <v>80</v>
      </c>
      <c r="BR124" s="146">
        <v>73</v>
      </c>
      <c r="BS124" s="146">
        <v>76</v>
      </c>
      <c r="BT124" s="146">
        <v>939</v>
      </c>
      <c r="BU124" s="146">
        <v>970</v>
      </c>
      <c r="BV124" s="146">
        <v>1909</v>
      </c>
    </row>
    <row r="125" spans="1:74" x14ac:dyDescent="0.4">
      <c r="A125" t="s">
        <v>527</v>
      </c>
      <c r="B125" s="146" t="s">
        <v>361</v>
      </c>
      <c r="C125" s="146">
        <v>80</v>
      </c>
      <c r="D125" s="146">
        <v>74</v>
      </c>
      <c r="E125" s="146">
        <v>77</v>
      </c>
      <c r="F125" s="146">
        <v>442</v>
      </c>
      <c r="G125" s="146">
        <v>470</v>
      </c>
      <c r="H125" s="146">
        <v>912</v>
      </c>
      <c r="I125" s="146">
        <v>74</v>
      </c>
      <c r="J125" s="146">
        <v>59</v>
      </c>
      <c r="K125" s="146">
        <v>66</v>
      </c>
      <c r="L125" s="146">
        <v>442</v>
      </c>
      <c r="M125" s="146">
        <v>470</v>
      </c>
      <c r="N125" s="146">
        <v>912</v>
      </c>
      <c r="O125" s="146">
        <v>73</v>
      </c>
      <c r="P125" s="146">
        <v>74</v>
      </c>
      <c r="Q125" s="146">
        <v>74</v>
      </c>
      <c r="R125" s="146">
        <v>442</v>
      </c>
      <c r="S125" s="146">
        <v>470</v>
      </c>
      <c r="T125" s="146">
        <v>912</v>
      </c>
      <c r="U125" s="146">
        <v>86</v>
      </c>
      <c r="V125" s="146">
        <v>79</v>
      </c>
      <c r="W125" s="146">
        <v>82</v>
      </c>
      <c r="X125" s="146">
        <v>442</v>
      </c>
      <c r="Y125" s="146">
        <v>470</v>
      </c>
      <c r="Z125" s="146">
        <v>912</v>
      </c>
      <c r="AA125" s="146">
        <v>80</v>
      </c>
      <c r="AB125" s="146">
        <v>72</v>
      </c>
      <c r="AC125" s="146">
        <v>76</v>
      </c>
      <c r="AD125" s="146">
        <v>730</v>
      </c>
      <c r="AE125" s="146">
        <v>749</v>
      </c>
      <c r="AF125" s="146">
        <v>1479</v>
      </c>
      <c r="AG125" s="146">
        <v>77</v>
      </c>
      <c r="AH125" s="146">
        <v>64</v>
      </c>
      <c r="AI125" s="146">
        <v>70</v>
      </c>
      <c r="AJ125" s="146">
        <v>730</v>
      </c>
      <c r="AK125" s="146">
        <v>749</v>
      </c>
      <c r="AL125" s="146">
        <v>1479</v>
      </c>
      <c r="AM125" s="146">
        <v>78</v>
      </c>
      <c r="AN125" s="146">
        <v>79</v>
      </c>
      <c r="AO125" s="146">
        <v>78</v>
      </c>
      <c r="AP125" s="146">
        <v>730</v>
      </c>
      <c r="AQ125" s="146">
        <v>749</v>
      </c>
      <c r="AR125" s="146">
        <v>1479</v>
      </c>
      <c r="AS125" s="146">
        <v>85</v>
      </c>
      <c r="AT125" s="146">
        <v>78</v>
      </c>
      <c r="AU125" s="146">
        <v>81</v>
      </c>
      <c r="AV125" s="146">
        <v>730</v>
      </c>
      <c r="AW125" s="146">
        <v>749</v>
      </c>
      <c r="AX125" s="146">
        <v>1479</v>
      </c>
      <c r="AY125" s="146">
        <v>79</v>
      </c>
      <c r="AZ125" s="146">
        <v>72</v>
      </c>
      <c r="BA125" s="146">
        <v>76</v>
      </c>
      <c r="BB125" s="146">
        <v>1191</v>
      </c>
      <c r="BC125" s="146">
        <v>1234</v>
      </c>
      <c r="BD125" s="146">
        <v>2425</v>
      </c>
      <c r="BE125" s="146">
        <v>75</v>
      </c>
      <c r="BF125" s="146">
        <v>61</v>
      </c>
      <c r="BG125" s="146">
        <v>68</v>
      </c>
      <c r="BH125" s="146">
        <v>1191</v>
      </c>
      <c r="BI125" s="146">
        <v>1234</v>
      </c>
      <c r="BJ125" s="146">
        <v>2425</v>
      </c>
      <c r="BK125" s="146">
        <v>76</v>
      </c>
      <c r="BL125" s="146">
        <v>77</v>
      </c>
      <c r="BM125" s="146">
        <v>76</v>
      </c>
      <c r="BN125" s="146">
        <v>1191</v>
      </c>
      <c r="BO125" s="146">
        <v>1234</v>
      </c>
      <c r="BP125" s="146">
        <v>2425</v>
      </c>
      <c r="BQ125" s="146">
        <v>85</v>
      </c>
      <c r="BR125" s="146">
        <v>78</v>
      </c>
      <c r="BS125" s="146">
        <v>81</v>
      </c>
      <c r="BT125" s="146">
        <v>1191</v>
      </c>
      <c r="BU125" s="146">
        <v>1234</v>
      </c>
      <c r="BV125" s="146">
        <v>2425</v>
      </c>
    </row>
    <row r="126" spans="1:74" x14ac:dyDescent="0.4">
      <c r="A126" t="s">
        <v>533</v>
      </c>
      <c r="B126" s="146" t="s">
        <v>367</v>
      </c>
      <c r="C126" s="146">
        <v>83</v>
      </c>
      <c r="D126" s="146">
        <v>76</v>
      </c>
      <c r="E126" s="146">
        <v>79</v>
      </c>
      <c r="F126" s="146">
        <v>802</v>
      </c>
      <c r="G126" s="146">
        <v>878</v>
      </c>
      <c r="H126" s="146">
        <v>1680</v>
      </c>
      <c r="I126" s="146">
        <v>75</v>
      </c>
      <c r="J126" s="146">
        <v>61</v>
      </c>
      <c r="K126" s="146">
        <v>68</v>
      </c>
      <c r="L126" s="146">
        <v>802</v>
      </c>
      <c r="M126" s="146">
        <v>878</v>
      </c>
      <c r="N126" s="146">
        <v>1680</v>
      </c>
      <c r="O126" s="146">
        <v>79</v>
      </c>
      <c r="P126" s="146">
        <v>78</v>
      </c>
      <c r="Q126" s="146">
        <v>78</v>
      </c>
      <c r="R126" s="146">
        <v>802</v>
      </c>
      <c r="S126" s="146">
        <v>878</v>
      </c>
      <c r="T126" s="146">
        <v>1680</v>
      </c>
      <c r="U126" s="146">
        <v>91</v>
      </c>
      <c r="V126" s="146">
        <v>89</v>
      </c>
      <c r="W126" s="146">
        <v>90</v>
      </c>
      <c r="X126" s="146">
        <v>802</v>
      </c>
      <c r="Y126" s="146">
        <v>878</v>
      </c>
      <c r="Z126" s="146">
        <v>1680</v>
      </c>
      <c r="AA126" s="146">
        <v>87</v>
      </c>
      <c r="AB126" s="146">
        <v>81</v>
      </c>
      <c r="AC126" s="146">
        <v>84</v>
      </c>
      <c r="AD126" s="146">
        <v>175</v>
      </c>
      <c r="AE126" s="146">
        <v>171</v>
      </c>
      <c r="AF126" s="146">
        <v>346</v>
      </c>
      <c r="AG126" s="146">
        <v>83</v>
      </c>
      <c r="AH126" s="146">
        <v>73</v>
      </c>
      <c r="AI126" s="146">
        <v>78</v>
      </c>
      <c r="AJ126" s="146">
        <v>175</v>
      </c>
      <c r="AK126" s="146">
        <v>171</v>
      </c>
      <c r="AL126" s="146">
        <v>346</v>
      </c>
      <c r="AM126" s="146">
        <v>83</v>
      </c>
      <c r="AN126" s="146">
        <v>78</v>
      </c>
      <c r="AO126" s="146">
        <v>81</v>
      </c>
      <c r="AP126" s="146">
        <v>175</v>
      </c>
      <c r="AQ126" s="146">
        <v>171</v>
      </c>
      <c r="AR126" s="146">
        <v>346</v>
      </c>
      <c r="AS126" s="146">
        <v>95</v>
      </c>
      <c r="AT126" s="146">
        <v>81</v>
      </c>
      <c r="AU126" s="146">
        <v>88</v>
      </c>
      <c r="AV126" s="146">
        <v>175</v>
      </c>
      <c r="AW126" s="146">
        <v>171</v>
      </c>
      <c r="AX126" s="146">
        <v>346</v>
      </c>
      <c r="AY126" s="146">
        <v>84</v>
      </c>
      <c r="AZ126" s="146">
        <v>77</v>
      </c>
      <c r="BA126" s="146">
        <v>80</v>
      </c>
      <c r="BB126" s="146">
        <v>981</v>
      </c>
      <c r="BC126" s="146">
        <v>1053</v>
      </c>
      <c r="BD126" s="146">
        <v>2034</v>
      </c>
      <c r="BE126" s="146">
        <v>76</v>
      </c>
      <c r="BF126" s="146">
        <v>63</v>
      </c>
      <c r="BG126" s="146">
        <v>69</v>
      </c>
      <c r="BH126" s="146">
        <v>981</v>
      </c>
      <c r="BI126" s="146">
        <v>1053</v>
      </c>
      <c r="BJ126" s="146">
        <v>2034</v>
      </c>
      <c r="BK126" s="146">
        <v>80</v>
      </c>
      <c r="BL126" s="146">
        <v>78</v>
      </c>
      <c r="BM126" s="146">
        <v>79</v>
      </c>
      <c r="BN126" s="146">
        <v>981</v>
      </c>
      <c r="BO126" s="146">
        <v>1053</v>
      </c>
      <c r="BP126" s="146">
        <v>2034</v>
      </c>
      <c r="BQ126" s="146">
        <v>92</v>
      </c>
      <c r="BR126" s="146">
        <v>88</v>
      </c>
      <c r="BS126" s="146">
        <v>90</v>
      </c>
      <c r="BT126" s="146">
        <v>981</v>
      </c>
      <c r="BU126" s="146">
        <v>1053</v>
      </c>
      <c r="BV126" s="146">
        <v>2034</v>
      </c>
    </row>
    <row r="127" spans="1:74" x14ac:dyDescent="0.4">
      <c r="A127" t="s">
        <v>467</v>
      </c>
      <c r="B127" s="146" t="s">
        <v>303</v>
      </c>
      <c r="C127" s="146">
        <v>79</v>
      </c>
      <c r="D127" s="146">
        <v>70</v>
      </c>
      <c r="E127" s="146">
        <v>74</v>
      </c>
      <c r="F127" s="146">
        <v>3088</v>
      </c>
      <c r="G127" s="146">
        <v>3096</v>
      </c>
      <c r="H127" s="146">
        <v>6184</v>
      </c>
      <c r="I127" s="146">
        <v>72</v>
      </c>
      <c r="J127" s="146">
        <v>56</v>
      </c>
      <c r="K127" s="146">
        <v>64</v>
      </c>
      <c r="L127" s="146">
        <v>3088</v>
      </c>
      <c r="M127" s="146">
        <v>3096</v>
      </c>
      <c r="N127" s="146">
        <v>6184</v>
      </c>
      <c r="O127" s="146">
        <v>72</v>
      </c>
      <c r="P127" s="146">
        <v>71</v>
      </c>
      <c r="Q127" s="146">
        <v>72</v>
      </c>
      <c r="R127" s="146">
        <v>3088</v>
      </c>
      <c r="S127" s="146">
        <v>3096</v>
      </c>
      <c r="T127" s="146">
        <v>6184</v>
      </c>
      <c r="U127" s="146">
        <v>85</v>
      </c>
      <c r="V127" s="146">
        <v>81</v>
      </c>
      <c r="W127" s="146">
        <v>83</v>
      </c>
      <c r="X127" s="146">
        <v>3088</v>
      </c>
      <c r="Y127" s="146">
        <v>3096</v>
      </c>
      <c r="Z127" s="146">
        <v>6184</v>
      </c>
      <c r="AA127" s="146">
        <v>68</v>
      </c>
      <c r="AB127" s="146">
        <v>67</v>
      </c>
      <c r="AC127" s="146">
        <v>68</v>
      </c>
      <c r="AD127" s="146">
        <v>532</v>
      </c>
      <c r="AE127" s="146">
        <v>550</v>
      </c>
      <c r="AF127" s="146">
        <v>1082</v>
      </c>
      <c r="AG127" s="146">
        <v>63</v>
      </c>
      <c r="AH127" s="146">
        <v>58</v>
      </c>
      <c r="AI127" s="146">
        <v>61</v>
      </c>
      <c r="AJ127" s="146">
        <v>532</v>
      </c>
      <c r="AK127" s="146">
        <v>550</v>
      </c>
      <c r="AL127" s="146">
        <v>1082</v>
      </c>
      <c r="AM127" s="146">
        <v>70</v>
      </c>
      <c r="AN127" s="146">
        <v>70</v>
      </c>
      <c r="AO127" s="146">
        <v>70</v>
      </c>
      <c r="AP127" s="146">
        <v>532</v>
      </c>
      <c r="AQ127" s="146">
        <v>550</v>
      </c>
      <c r="AR127" s="146">
        <v>1082</v>
      </c>
      <c r="AS127" s="146">
        <v>78</v>
      </c>
      <c r="AT127" s="146">
        <v>75</v>
      </c>
      <c r="AU127" s="146">
        <v>76</v>
      </c>
      <c r="AV127" s="146">
        <v>532</v>
      </c>
      <c r="AW127" s="146">
        <v>550</v>
      </c>
      <c r="AX127" s="146">
        <v>1082</v>
      </c>
      <c r="AY127" s="146">
        <v>77</v>
      </c>
      <c r="AZ127" s="146">
        <v>69</v>
      </c>
      <c r="BA127" s="146">
        <v>73</v>
      </c>
      <c r="BB127" s="146">
        <v>3639</v>
      </c>
      <c r="BC127" s="146">
        <v>3655</v>
      </c>
      <c r="BD127" s="146">
        <v>7294</v>
      </c>
      <c r="BE127" s="146">
        <v>70</v>
      </c>
      <c r="BF127" s="146">
        <v>56</v>
      </c>
      <c r="BG127" s="146">
        <v>63</v>
      </c>
      <c r="BH127" s="146">
        <v>3639</v>
      </c>
      <c r="BI127" s="146">
        <v>3655</v>
      </c>
      <c r="BJ127" s="146">
        <v>7294</v>
      </c>
      <c r="BK127" s="146">
        <v>72</v>
      </c>
      <c r="BL127" s="146">
        <v>71</v>
      </c>
      <c r="BM127" s="146">
        <v>71</v>
      </c>
      <c r="BN127" s="146">
        <v>3639</v>
      </c>
      <c r="BO127" s="146">
        <v>3655</v>
      </c>
      <c r="BP127" s="146">
        <v>7294</v>
      </c>
      <c r="BQ127" s="146">
        <v>84</v>
      </c>
      <c r="BR127" s="146">
        <v>80</v>
      </c>
      <c r="BS127" s="146">
        <v>82</v>
      </c>
      <c r="BT127" s="146">
        <v>3639</v>
      </c>
      <c r="BU127" s="146">
        <v>3655</v>
      </c>
      <c r="BV127" s="146">
        <v>7294</v>
      </c>
    </row>
    <row r="128" spans="1:74" x14ac:dyDescent="0.4">
      <c r="A128" t="s">
        <v>472</v>
      </c>
      <c r="B128" s="146" t="s">
        <v>309</v>
      </c>
      <c r="C128" s="146">
        <v>79</v>
      </c>
      <c r="D128" s="146">
        <v>68</v>
      </c>
      <c r="E128" s="146">
        <v>74</v>
      </c>
      <c r="F128" s="146">
        <v>895</v>
      </c>
      <c r="G128" s="146">
        <v>893</v>
      </c>
      <c r="H128" s="146">
        <v>1788</v>
      </c>
      <c r="I128" s="146">
        <v>72</v>
      </c>
      <c r="J128" s="146">
        <v>57</v>
      </c>
      <c r="K128" s="146">
        <v>65</v>
      </c>
      <c r="L128" s="146">
        <v>895</v>
      </c>
      <c r="M128" s="146">
        <v>893</v>
      </c>
      <c r="N128" s="146">
        <v>1788</v>
      </c>
      <c r="O128" s="146">
        <v>75</v>
      </c>
      <c r="P128" s="146">
        <v>72</v>
      </c>
      <c r="Q128" s="146">
        <v>73</v>
      </c>
      <c r="R128" s="146">
        <v>895</v>
      </c>
      <c r="S128" s="146">
        <v>893</v>
      </c>
      <c r="T128" s="146">
        <v>1788</v>
      </c>
      <c r="U128" s="146">
        <v>81</v>
      </c>
      <c r="V128" s="146">
        <v>76</v>
      </c>
      <c r="W128" s="146">
        <v>78</v>
      </c>
      <c r="X128" s="146">
        <v>895</v>
      </c>
      <c r="Y128" s="146">
        <v>893</v>
      </c>
      <c r="Z128" s="146">
        <v>1788</v>
      </c>
      <c r="AA128" s="146">
        <v>68</v>
      </c>
      <c r="AB128" s="146">
        <v>56</v>
      </c>
      <c r="AC128" s="146">
        <v>62</v>
      </c>
      <c r="AD128" s="146">
        <v>579</v>
      </c>
      <c r="AE128" s="146">
        <v>633</v>
      </c>
      <c r="AF128" s="146">
        <v>1212</v>
      </c>
      <c r="AG128" s="146">
        <v>66</v>
      </c>
      <c r="AH128" s="146">
        <v>47</v>
      </c>
      <c r="AI128" s="146">
        <v>56</v>
      </c>
      <c r="AJ128" s="146">
        <v>579</v>
      </c>
      <c r="AK128" s="146">
        <v>633</v>
      </c>
      <c r="AL128" s="146">
        <v>1212</v>
      </c>
      <c r="AM128" s="146">
        <v>66</v>
      </c>
      <c r="AN128" s="146">
        <v>63</v>
      </c>
      <c r="AO128" s="146">
        <v>64</v>
      </c>
      <c r="AP128" s="146">
        <v>579</v>
      </c>
      <c r="AQ128" s="146">
        <v>633</v>
      </c>
      <c r="AR128" s="146">
        <v>1212</v>
      </c>
      <c r="AS128" s="146">
        <v>73</v>
      </c>
      <c r="AT128" s="146">
        <v>65</v>
      </c>
      <c r="AU128" s="146">
        <v>69</v>
      </c>
      <c r="AV128" s="146">
        <v>579</v>
      </c>
      <c r="AW128" s="146">
        <v>633</v>
      </c>
      <c r="AX128" s="146">
        <v>1212</v>
      </c>
      <c r="AY128" s="146">
        <v>74</v>
      </c>
      <c r="AZ128" s="146">
        <v>63</v>
      </c>
      <c r="BA128" s="146">
        <v>68</v>
      </c>
      <c r="BB128" s="146">
        <v>1487</v>
      </c>
      <c r="BC128" s="146">
        <v>1537</v>
      </c>
      <c r="BD128" s="146">
        <v>3024</v>
      </c>
      <c r="BE128" s="146">
        <v>70</v>
      </c>
      <c r="BF128" s="146">
        <v>52</v>
      </c>
      <c r="BG128" s="146">
        <v>61</v>
      </c>
      <c r="BH128" s="146">
        <v>1487</v>
      </c>
      <c r="BI128" s="146">
        <v>1537</v>
      </c>
      <c r="BJ128" s="146">
        <v>3024</v>
      </c>
      <c r="BK128" s="146">
        <v>71</v>
      </c>
      <c r="BL128" s="146">
        <v>67</v>
      </c>
      <c r="BM128" s="146">
        <v>69</v>
      </c>
      <c r="BN128" s="146">
        <v>1487</v>
      </c>
      <c r="BO128" s="146">
        <v>1537</v>
      </c>
      <c r="BP128" s="146">
        <v>3024</v>
      </c>
      <c r="BQ128" s="146">
        <v>78</v>
      </c>
      <c r="BR128" s="146">
        <v>71</v>
      </c>
      <c r="BS128" s="146">
        <v>74</v>
      </c>
      <c r="BT128" s="146">
        <v>1487</v>
      </c>
      <c r="BU128" s="146">
        <v>1537</v>
      </c>
      <c r="BV128" s="146">
        <v>3024</v>
      </c>
    </row>
    <row r="129" spans="1:74" x14ac:dyDescent="0.4">
      <c r="A129" t="s">
        <v>405</v>
      </c>
      <c r="B129" s="146" t="s">
        <v>246</v>
      </c>
      <c r="C129" s="146">
        <v>72</v>
      </c>
      <c r="D129" s="146">
        <v>61</v>
      </c>
      <c r="E129" s="146">
        <v>67</v>
      </c>
      <c r="F129" s="146">
        <v>717</v>
      </c>
      <c r="G129" s="146">
        <v>707</v>
      </c>
      <c r="H129" s="146">
        <v>1424</v>
      </c>
      <c r="I129" s="146">
        <v>61</v>
      </c>
      <c r="J129" s="146">
        <v>46</v>
      </c>
      <c r="K129" s="146">
        <v>54</v>
      </c>
      <c r="L129" s="146">
        <v>717</v>
      </c>
      <c r="M129" s="146">
        <v>707</v>
      </c>
      <c r="N129" s="146">
        <v>1424</v>
      </c>
      <c r="O129" s="146">
        <v>63</v>
      </c>
      <c r="P129" s="146">
        <v>65</v>
      </c>
      <c r="Q129" s="146">
        <v>64</v>
      </c>
      <c r="R129" s="146">
        <v>717</v>
      </c>
      <c r="S129" s="146">
        <v>707</v>
      </c>
      <c r="T129" s="146">
        <v>1424</v>
      </c>
      <c r="U129" s="146">
        <v>80</v>
      </c>
      <c r="V129" s="146">
        <v>76</v>
      </c>
      <c r="W129" s="146">
        <v>78</v>
      </c>
      <c r="X129" s="146">
        <v>717</v>
      </c>
      <c r="Y129" s="146">
        <v>707</v>
      </c>
      <c r="Z129" s="146">
        <v>1424</v>
      </c>
      <c r="AA129" s="146" t="s">
        <v>636</v>
      </c>
      <c r="AB129" s="146" t="s">
        <v>636</v>
      </c>
      <c r="AC129" s="146">
        <v>68</v>
      </c>
      <c r="AD129" s="146">
        <v>19</v>
      </c>
      <c r="AE129" s="146">
        <v>9</v>
      </c>
      <c r="AF129" s="146">
        <v>28</v>
      </c>
      <c r="AG129" s="146" t="s">
        <v>636</v>
      </c>
      <c r="AH129" s="146" t="s">
        <v>636</v>
      </c>
      <c r="AI129" s="146">
        <v>61</v>
      </c>
      <c r="AJ129" s="146">
        <v>19</v>
      </c>
      <c r="AK129" s="146">
        <v>9</v>
      </c>
      <c r="AL129" s="146">
        <v>28</v>
      </c>
      <c r="AM129" s="146">
        <v>74</v>
      </c>
      <c r="AN129" s="146" t="s">
        <v>636</v>
      </c>
      <c r="AO129" s="146" t="s">
        <v>636</v>
      </c>
      <c r="AP129" s="146">
        <v>19</v>
      </c>
      <c r="AQ129" s="146">
        <v>9</v>
      </c>
      <c r="AR129" s="146">
        <v>28</v>
      </c>
      <c r="AS129" s="146" t="s">
        <v>636</v>
      </c>
      <c r="AT129" s="146" t="s">
        <v>636</v>
      </c>
      <c r="AU129" s="146">
        <v>79</v>
      </c>
      <c r="AV129" s="146">
        <v>19</v>
      </c>
      <c r="AW129" s="146">
        <v>9</v>
      </c>
      <c r="AX129" s="146">
        <v>28</v>
      </c>
      <c r="AY129" s="146">
        <v>72</v>
      </c>
      <c r="AZ129" s="146">
        <v>61</v>
      </c>
      <c r="BA129" s="146">
        <v>67</v>
      </c>
      <c r="BB129" s="146">
        <v>737</v>
      </c>
      <c r="BC129" s="146">
        <v>717</v>
      </c>
      <c r="BD129" s="146">
        <v>1454</v>
      </c>
      <c r="BE129" s="146">
        <v>61</v>
      </c>
      <c r="BF129" s="146">
        <v>46</v>
      </c>
      <c r="BG129" s="146">
        <v>54</v>
      </c>
      <c r="BH129" s="146">
        <v>737</v>
      </c>
      <c r="BI129" s="146">
        <v>717</v>
      </c>
      <c r="BJ129" s="146">
        <v>1454</v>
      </c>
      <c r="BK129" s="146">
        <v>64</v>
      </c>
      <c r="BL129" s="146">
        <v>64</v>
      </c>
      <c r="BM129" s="146">
        <v>64</v>
      </c>
      <c r="BN129" s="146">
        <v>737</v>
      </c>
      <c r="BO129" s="146">
        <v>717</v>
      </c>
      <c r="BP129" s="146">
        <v>1454</v>
      </c>
      <c r="BQ129" s="146">
        <v>80</v>
      </c>
      <c r="BR129" s="146">
        <v>76</v>
      </c>
      <c r="BS129" s="146">
        <v>78</v>
      </c>
      <c r="BT129" s="146">
        <v>737</v>
      </c>
      <c r="BU129" s="146">
        <v>717</v>
      </c>
      <c r="BV129" s="146">
        <v>1454</v>
      </c>
    </row>
    <row r="130" spans="1:74" x14ac:dyDescent="0.4">
      <c r="A130" t="s">
        <v>418</v>
      </c>
      <c r="B130" s="146" t="s">
        <v>259</v>
      </c>
      <c r="C130" s="146">
        <v>82</v>
      </c>
      <c r="D130" s="146">
        <v>72</v>
      </c>
      <c r="E130" s="146">
        <v>77</v>
      </c>
      <c r="F130" s="146">
        <v>1115</v>
      </c>
      <c r="G130" s="146">
        <v>1211</v>
      </c>
      <c r="H130" s="146">
        <v>2326</v>
      </c>
      <c r="I130" s="146">
        <v>80</v>
      </c>
      <c r="J130" s="146">
        <v>64</v>
      </c>
      <c r="K130" s="146">
        <v>71</v>
      </c>
      <c r="L130" s="146">
        <v>1115</v>
      </c>
      <c r="M130" s="146">
        <v>1211</v>
      </c>
      <c r="N130" s="146">
        <v>2326</v>
      </c>
      <c r="O130" s="146">
        <v>78</v>
      </c>
      <c r="P130" s="146">
        <v>74</v>
      </c>
      <c r="Q130" s="146">
        <v>76</v>
      </c>
      <c r="R130" s="146">
        <v>1115</v>
      </c>
      <c r="S130" s="146">
        <v>1211</v>
      </c>
      <c r="T130" s="146">
        <v>2326</v>
      </c>
      <c r="U130" s="146">
        <v>89</v>
      </c>
      <c r="V130" s="146">
        <v>84</v>
      </c>
      <c r="W130" s="146">
        <v>86</v>
      </c>
      <c r="X130" s="146">
        <v>1115</v>
      </c>
      <c r="Y130" s="146">
        <v>1211</v>
      </c>
      <c r="Z130" s="146">
        <v>2326</v>
      </c>
      <c r="AA130" s="146">
        <v>65</v>
      </c>
      <c r="AB130" s="146">
        <v>69</v>
      </c>
      <c r="AC130" s="146">
        <v>67</v>
      </c>
      <c r="AD130" s="146">
        <v>105</v>
      </c>
      <c r="AE130" s="146">
        <v>103</v>
      </c>
      <c r="AF130" s="146">
        <v>208</v>
      </c>
      <c r="AG130" s="146">
        <v>64</v>
      </c>
      <c r="AH130" s="146">
        <v>65</v>
      </c>
      <c r="AI130" s="146">
        <v>64</v>
      </c>
      <c r="AJ130" s="146">
        <v>105</v>
      </c>
      <c r="AK130" s="146">
        <v>103</v>
      </c>
      <c r="AL130" s="146">
        <v>208</v>
      </c>
      <c r="AM130" s="146">
        <v>68</v>
      </c>
      <c r="AN130" s="146">
        <v>78</v>
      </c>
      <c r="AO130" s="146">
        <v>73</v>
      </c>
      <c r="AP130" s="146">
        <v>105</v>
      </c>
      <c r="AQ130" s="146">
        <v>103</v>
      </c>
      <c r="AR130" s="146">
        <v>208</v>
      </c>
      <c r="AS130" s="146">
        <v>77</v>
      </c>
      <c r="AT130" s="146">
        <v>85</v>
      </c>
      <c r="AU130" s="146">
        <v>81</v>
      </c>
      <c r="AV130" s="146">
        <v>105</v>
      </c>
      <c r="AW130" s="146">
        <v>103</v>
      </c>
      <c r="AX130" s="146">
        <v>208</v>
      </c>
      <c r="AY130" s="146">
        <v>80</v>
      </c>
      <c r="AZ130" s="146">
        <v>72</v>
      </c>
      <c r="BA130" s="146">
        <v>76</v>
      </c>
      <c r="BB130" s="146">
        <v>1225</v>
      </c>
      <c r="BC130" s="146">
        <v>1316</v>
      </c>
      <c r="BD130" s="146">
        <v>2541</v>
      </c>
      <c r="BE130" s="146">
        <v>78</v>
      </c>
      <c r="BF130" s="146">
        <v>64</v>
      </c>
      <c r="BG130" s="146">
        <v>71</v>
      </c>
      <c r="BH130" s="146">
        <v>1225</v>
      </c>
      <c r="BI130" s="146">
        <v>1316</v>
      </c>
      <c r="BJ130" s="146">
        <v>2541</v>
      </c>
      <c r="BK130" s="146">
        <v>77</v>
      </c>
      <c r="BL130" s="146">
        <v>75</v>
      </c>
      <c r="BM130" s="146">
        <v>76</v>
      </c>
      <c r="BN130" s="146">
        <v>1225</v>
      </c>
      <c r="BO130" s="146">
        <v>1316</v>
      </c>
      <c r="BP130" s="146">
        <v>2541</v>
      </c>
      <c r="BQ130" s="146">
        <v>87</v>
      </c>
      <c r="BR130" s="146">
        <v>84</v>
      </c>
      <c r="BS130" s="146">
        <v>86</v>
      </c>
      <c r="BT130" s="146">
        <v>1225</v>
      </c>
      <c r="BU130" s="146">
        <v>1316</v>
      </c>
      <c r="BV130" s="146">
        <v>2541</v>
      </c>
    </row>
    <row r="131" spans="1:74" x14ac:dyDescent="0.4">
      <c r="A131" t="s">
        <v>540</v>
      </c>
      <c r="B131" s="146" t="s">
        <v>372</v>
      </c>
      <c r="C131" s="146">
        <v>79</v>
      </c>
      <c r="D131" s="146">
        <v>68</v>
      </c>
      <c r="E131" s="146">
        <v>73</v>
      </c>
      <c r="F131" s="146">
        <v>3673</v>
      </c>
      <c r="G131" s="146">
        <v>3879</v>
      </c>
      <c r="H131" s="146">
        <v>7552</v>
      </c>
      <c r="I131" s="146">
        <v>71</v>
      </c>
      <c r="J131" s="146">
        <v>55</v>
      </c>
      <c r="K131" s="146">
        <v>63</v>
      </c>
      <c r="L131" s="146">
        <v>3673</v>
      </c>
      <c r="M131" s="146">
        <v>3879</v>
      </c>
      <c r="N131" s="146">
        <v>7552</v>
      </c>
      <c r="O131" s="146">
        <v>71</v>
      </c>
      <c r="P131" s="146">
        <v>69</v>
      </c>
      <c r="Q131" s="146">
        <v>70</v>
      </c>
      <c r="R131" s="146">
        <v>3673</v>
      </c>
      <c r="S131" s="146">
        <v>3879</v>
      </c>
      <c r="T131" s="146">
        <v>7552</v>
      </c>
      <c r="U131" s="146">
        <v>85</v>
      </c>
      <c r="V131" s="146">
        <v>80</v>
      </c>
      <c r="W131" s="146">
        <v>83</v>
      </c>
      <c r="X131" s="146">
        <v>3673</v>
      </c>
      <c r="Y131" s="146">
        <v>3879</v>
      </c>
      <c r="Z131" s="146">
        <v>7552</v>
      </c>
      <c r="AA131" s="146">
        <v>62</v>
      </c>
      <c r="AB131" s="146">
        <v>62</v>
      </c>
      <c r="AC131" s="146">
        <v>62</v>
      </c>
      <c r="AD131" s="146">
        <v>154</v>
      </c>
      <c r="AE131" s="146">
        <v>175</v>
      </c>
      <c r="AF131" s="146">
        <v>329</v>
      </c>
      <c r="AG131" s="146">
        <v>58</v>
      </c>
      <c r="AH131" s="146">
        <v>54</v>
      </c>
      <c r="AI131" s="146">
        <v>56</v>
      </c>
      <c r="AJ131" s="146">
        <v>154</v>
      </c>
      <c r="AK131" s="146">
        <v>175</v>
      </c>
      <c r="AL131" s="146">
        <v>329</v>
      </c>
      <c r="AM131" s="146">
        <v>64</v>
      </c>
      <c r="AN131" s="146">
        <v>70</v>
      </c>
      <c r="AO131" s="146">
        <v>67</v>
      </c>
      <c r="AP131" s="146">
        <v>154</v>
      </c>
      <c r="AQ131" s="146">
        <v>175</v>
      </c>
      <c r="AR131" s="146">
        <v>329</v>
      </c>
      <c r="AS131" s="146">
        <v>75</v>
      </c>
      <c r="AT131" s="146">
        <v>74</v>
      </c>
      <c r="AU131" s="146">
        <v>74</v>
      </c>
      <c r="AV131" s="146">
        <v>154</v>
      </c>
      <c r="AW131" s="146">
        <v>175</v>
      </c>
      <c r="AX131" s="146">
        <v>329</v>
      </c>
      <c r="AY131" s="146">
        <v>78</v>
      </c>
      <c r="AZ131" s="146">
        <v>67</v>
      </c>
      <c r="BA131" s="146">
        <v>73</v>
      </c>
      <c r="BB131" s="146">
        <v>3836</v>
      </c>
      <c r="BC131" s="146">
        <v>4071</v>
      </c>
      <c r="BD131" s="146">
        <v>7907</v>
      </c>
      <c r="BE131" s="146">
        <v>71</v>
      </c>
      <c r="BF131" s="146">
        <v>55</v>
      </c>
      <c r="BG131" s="146">
        <v>62</v>
      </c>
      <c r="BH131" s="146">
        <v>3836</v>
      </c>
      <c r="BI131" s="146">
        <v>4071</v>
      </c>
      <c r="BJ131" s="146">
        <v>7907</v>
      </c>
      <c r="BK131" s="146">
        <v>71</v>
      </c>
      <c r="BL131" s="146">
        <v>69</v>
      </c>
      <c r="BM131" s="146">
        <v>70</v>
      </c>
      <c r="BN131" s="146">
        <v>3836</v>
      </c>
      <c r="BO131" s="146">
        <v>4071</v>
      </c>
      <c r="BP131" s="146">
        <v>7907</v>
      </c>
      <c r="BQ131" s="146">
        <v>84</v>
      </c>
      <c r="BR131" s="146">
        <v>80</v>
      </c>
      <c r="BS131" s="146">
        <v>82</v>
      </c>
      <c r="BT131" s="146">
        <v>3836</v>
      </c>
      <c r="BU131" s="146">
        <v>4071</v>
      </c>
      <c r="BV131" s="146">
        <v>7907</v>
      </c>
    </row>
    <row r="132" spans="1:74" x14ac:dyDescent="0.4">
      <c r="A132" t="s">
        <v>545</v>
      </c>
      <c r="B132" s="146" t="s">
        <v>377</v>
      </c>
      <c r="C132" s="146">
        <v>76</v>
      </c>
      <c r="D132" s="146">
        <v>67</v>
      </c>
      <c r="E132" s="146">
        <v>71</v>
      </c>
      <c r="F132" s="146">
        <v>1316</v>
      </c>
      <c r="G132" s="146">
        <v>1431</v>
      </c>
      <c r="H132" s="146">
        <v>2747</v>
      </c>
      <c r="I132" s="146">
        <v>70</v>
      </c>
      <c r="J132" s="146">
        <v>56</v>
      </c>
      <c r="K132" s="146">
        <v>63</v>
      </c>
      <c r="L132" s="146">
        <v>1316</v>
      </c>
      <c r="M132" s="146">
        <v>1431</v>
      </c>
      <c r="N132" s="146">
        <v>2747</v>
      </c>
      <c r="O132" s="146">
        <v>68</v>
      </c>
      <c r="P132" s="146">
        <v>70</v>
      </c>
      <c r="Q132" s="146">
        <v>69</v>
      </c>
      <c r="R132" s="146">
        <v>1316</v>
      </c>
      <c r="S132" s="146">
        <v>1431</v>
      </c>
      <c r="T132" s="146">
        <v>2747</v>
      </c>
      <c r="U132" s="146">
        <v>81</v>
      </c>
      <c r="V132" s="146">
        <v>78</v>
      </c>
      <c r="W132" s="146">
        <v>80</v>
      </c>
      <c r="X132" s="146">
        <v>1316</v>
      </c>
      <c r="Y132" s="146">
        <v>1429</v>
      </c>
      <c r="Z132" s="146">
        <v>2745</v>
      </c>
      <c r="AA132" s="146">
        <v>72</v>
      </c>
      <c r="AB132" s="146">
        <v>61</v>
      </c>
      <c r="AC132" s="146">
        <v>66</v>
      </c>
      <c r="AD132" s="146">
        <v>105</v>
      </c>
      <c r="AE132" s="146">
        <v>133</v>
      </c>
      <c r="AF132" s="146">
        <v>238</v>
      </c>
      <c r="AG132" s="146">
        <v>65</v>
      </c>
      <c r="AH132" s="146">
        <v>55</v>
      </c>
      <c r="AI132" s="146">
        <v>59</v>
      </c>
      <c r="AJ132" s="146">
        <v>105</v>
      </c>
      <c r="AK132" s="146">
        <v>133</v>
      </c>
      <c r="AL132" s="146">
        <v>238</v>
      </c>
      <c r="AM132" s="146">
        <v>65</v>
      </c>
      <c r="AN132" s="146">
        <v>70</v>
      </c>
      <c r="AO132" s="146">
        <v>68</v>
      </c>
      <c r="AP132" s="146">
        <v>105</v>
      </c>
      <c r="AQ132" s="146">
        <v>133</v>
      </c>
      <c r="AR132" s="146">
        <v>238</v>
      </c>
      <c r="AS132" s="146">
        <v>73</v>
      </c>
      <c r="AT132" s="146">
        <v>70</v>
      </c>
      <c r="AU132" s="146">
        <v>71</v>
      </c>
      <c r="AV132" s="146">
        <v>105</v>
      </c>
      <c r="AW132" s="146">
        <v>132</v>
      </c>
      <c r="AX132" s="146">
        <v>237</v>
      </c>
      <c r="AY132" s="146">
        <v>76</v>
      </c>
      <c r="AZ132" s="146">
        <v>66</v>
      </c>
      <c r="BA132" s="146">
        <v>71</v>
      </c>
      <c r="BB132" s="146">
        <v>1425</v>
      </c>
      <c r="BC132" s="146">
        <v>1568</v>
      </c>
      <c r="BD132" s="146">
        <v>2993</v>
      </c>
      <c r="BE132" s="146">
        <v>70</v>
      </c>
      <c r="BF132" s="146">
        <v>55</v>
      </c>
      <c r="BG132" s="146">
        <v>62</v>
      </c>
      <c r="BH132" s="146">
        <v>1425</v>
      </c>
      <c r="BI132" s="146">
        <v>1568</v>
      </c>
      <c r="BJ132" s="146">
        <v>2993</v>
      </c>
      <c r="BK132" s="146">
        <v>68</v>
      </c>
      <c r="BL132" s="146">
        <v>70</v>
      </c>
      <c r="BM132" s="146">
        <v>69</v>
      </c>
      <c r="BN132" s="146">
        <v>1425</v>
      </c>
      <c r="BO132" s="146">
        <v>1568</v>
      </c>
      <c r="BP132" s="146">
        <v>2993</v>
      </c>
      <c r="BQ132" s="146">
        <v>80</v>
      </c>
      <c r="BR132" s="146">
        <v>77</v>
      </c>
      <c r="BS132" s="146">
        <v>79</v>
      </c>
      <c r="BT132" s="146">
        <v>1425</v>
      </c>
      <c r="BU132" s="146">
        <v>1565</v>
      </c>
      <c r="BV132" s="146">
        <v>2990</v>
      </c>
    </row>
    <row r="133" spans="1:74" x14ac:dyDescent="0.4">
      <c r="A133" t="s">
        <v>550</v>
      </c>
      <c r="B133" s="146" t="s">
        <v>382</v>
      </c>
      <c r="C133" s="146">
        <v>79</v>
      </c>
      <c r="D133" s="146">
        <v>69</v>
      </c>
      <c r="E133" s="146">
        <v>73</v>
      </c>
      <c r="F133" s="146">
        <v>645</v>
      </c>
      <c r="G133" s="146">
        <v>670</v>
      </c>
      <c r="H133" s="146">
        <v>1315</v>
      </c>
      <c r="I133" s="146" t="s">
        <v>636</v>
      </c>
      <c r="J133" s="146" t="s">
        <v>636</v>
      </c>
      <c r="K133" s="146">
        <v>65</v>
      </c>
      <c r="L133" s="146">
        <v>645</v>
      </c>
      <c r="M133" s="146">
        <v>670</v>
      </c>
      <c r="N133" s="146">
        <v>1315</v>
      </c>
      <c r="O133" s="146" t="s">
        <v>636</v>
      </c>
      <c r="P133" s="146" t="s">
        <v>636</v>
      </c>
      <c r="Q133" s="146">
        <v>70</v>
      </c>
      <c r="R133" s="146">
        <v>645</v>
      </c>
      <c r="S133" s="146">
        <v>670</v>
      </c>
      <c r="T133" s="146">
        <v>1315</v>
      </c>
      <c r="U133" s="146" t="s">
        <v>636</v>
      </c>
      <c r="V133" s="146" t="s">
        <v>636</v>
      </c>
      <c r="W133" s="146">
        <v>82</v>
      </c>
      <c r="X133" s="146">
        <v>645</v>
      </c>
      <c r="Y133" s="146">
        <v>670</v>
      </c>
      <c r="Z133" s="146">
        <v>1315</v>
      </c>
      <c r="AA133" s="146">
        <v>78</v>
      </c>
      <c r="AB133" s="146">
        <v>61</v>
      </c>
      <c r="AC133" s="146">
        <v>68</v>
      </c>
      <c r="AD133" s="146">
        <v>50</v>
      </c>
      <c r="AE133" s="146">
        <v>61</v>
      </c>
      <c r="AF133" s="146">
        <v>111</v>
      </c>
      <c r="AG133" s="146" t="s">
        <v>636</v>
      </c>
      <c r="AH133" s="146" t="s">
        <v>636</v>
      </c>
      <c r="AI133" s="146">
        <v>67</v>
      </c>
      <c r="AJ133" s="146">
        <v>50</v>
      </c>
      <c r="AK133" s="146">
        <v>61</v>
      </c>
      <c r="AL133" s="146">
        <v>111</v>
      </c>
      <c r="AM133" s="146" t="s">
        <v>636</v>
      </c>
      <c r="AN133" s="146" t="s">
        <v>636</v>
      </c>
      <c r="AO133" s="146">
        <v>67</v>
      </c>
      <c r="AP133" s="146">
        <v>50</v>
      </c>
      <c r="AQ133" s="146">
        <v>61</v>
      </c>
      <c r="AR133" s="146">
        <v>111</v>
      </c>
      <c r="AS133" s="146" t="s">
        <v>636</v>
      </c>
      <c r="AT133" s="146" t="s">
        <v>636</v>
      </c>
      <c r="AU133" s="146">
        <v>77</v>
      </c>
      <c r="AV133" s="146">
        <v>50</v>
      </c>
      <c r="AW133" s="146">
        <v>61</v>
      </c>
      <c r="AX133" s="146">
        <v>111</v>
      </c>
      <c r="AY133" s="146">
        <v>78</v>
      </c>
      <c r="AZ133" s="146">
        <v>68</v>
      </c>
      <c r="BA133" s="146">
        <v>73</v>
      </c>
      <c r="BB133" s="146">
        <v>698</v>
      </c>
      <c r="BC133" s="146">
        <v>731</v>
      </c>
      <c r="BD133" s="146">
        <v>1429</v>
      </c>
      <c r="BE133" s="146">
        <v>74</v>
      </c>
      <c r="BF133" s="146">
        <v>57</v>
      </c>
      <c r="BG133" s="146">
        <v>65</v>
      </c>
      <c r="BH133" s="146">
        <v>698</v>
      </c>
      <c r="BI133" s="146">
        <v>731</v>
      </c>
      <c r="BJ133" s="146">
        <v>1429</v>
      </c>
      <c r="BK133" s="146">
        <v>73</v>
      </c>
      <c r="BL133" s="146">
        <v>66</v>
      </c>
      <c r="BM133" s="146">
        <v>70</v>
      </c>
      <c r="BN133" s="146">
        <v>698</v>
      </c>
      <c r="BO133" s="146">
        <v>731</v>
      </c>
      <c r="BP133" s="146">
        <v>1429</v>
      </c>
      <c r="BQ133" s="146">
        <v>84</v>
      </c>
      <c r="BR133" s="146">
        <v>79</v>
      </c>
      <c r="BS133" s="146">
        <v>81</v>
      </c>
      <c r="BT133" s="146">
        <v>698</v>
      </c>
      <c r="BU133" s="146">
        <v>731</v>
      </c>
      <c r="BV133" s="146">
        <v>1429</v>
      </c>
    </row>
    <row r="134" spans="1:74" x14ac:dyDescent="0.4">
      <c r="A134" t="s">
        <v>468</v>
      </c>
      <c r="B134" s="146" t="s">
        <v>305</v>
      </c>
      <c r="C134" s="146">
        <v>82</v>
      </c>
      <c r="D134" s="146">
        <v>72</v>
      </c>
      <c r="E134" s="146">
        <v>77</v>
      </c>
      <c r="F134" s="146">
        <v>7346</v>
      </c>
      <c r="G134" s="146">
        <v>7743</v>
      </c>
      <c r="H134" s="146">
        <v>15089</v>
      </c>
      <c r="I134" s="146">
        <v>76</v>
      </c>
      <c r="J134" s="146">
        <v>60</v>
      </c>
      <c r="K134" s="146">
        <v>68</v>
      </c>
      <c r="L134" s="146">
        <v>7346</v>
      </c>
      <c r="M134" s="146">
        <v>7743</v>
      </c>
      <c r="N134" s="146">
        <v>15089</v>
      </c>
      <c r="O134" s="146">
        <v>76</v>
      </c>
      <c r="P134" s="146">
        <v>73</v>
      </c>
      <c r="Q134" s="146">
        <v>74</v>
      </c>
      <c r="R134" s="146">
        <v>7346</v>
      </c>
      <c r="S134" s="146">
        <v>7743</v>
      </c>
      <c r="T134" s="146">
        <v>15089</v>
      </c>
      <c r="U134" s="146">
        <v>86</v>
      </c>
      <c r="V134" s="146">
        <v>81</v>
      </c>
      <c r="W134" s="146">
        <v>83</v>
      </c>
      <c r="X134" s="146">
        <v>7346</v>
      </c>
      <c r="Y134" s="146">
        <v>7743</v>
      </c>
      <c r="Z134" s="146">
        <v>15089</v>
      </c>
      <c r="AA134" s="146">
        <v>79</v>
      </c>
      <c r="AB134" s="146">
        <v>70</v>
      </c>
      <c r="AC134" s="146">
        <v>74</v>
      </c>
      <c r="AD134" s="146">
        <v>618</v>
      </c>
      <c r="AE134" s="146">
        <v>680</v>
      </c>
      <c r="AF134" s="146">
        <v>1298</v>
      </c>
      <c r="AG134" s="146">
        <v>74</v>
      </c>
      <c r="AH134" s="146">
        <v>64</v>
      </c>
      <c r="AI134" s="146">
        <v>69</v>
      </c>
      <c r="AJ134" s="146">
        <v>618</v>
      </c>
      <c r="AK134" s="146">
        <v>680</v>
      </c>
      <c r="AL134" s="146">
        <v>1298</v>
      </c>
      <c r="AM134" s="146">
        <v>78</v>
      </c>
      <c r="AN134" s="146">
        <v>75</v>
      </c>
      <c r="AO134" s="146">
        <v>77</v>
      </c>
      <c r="AP134" s="146">
        <v>618</v>
      </c>
      <c r="AQ134" s="146">
        <v>680</v>
      </c>
      <c r="AR134" s="146">
        <v>1298</v>
      </c>
      <c r="AS134" s="146">
        <v>79</v>
      </c>
      <c r="AT134" s="146">
        <v>77</v>
      </c>
      <c r="AU134" s="146">
        <v>78</v>
      </c>
      <c r="AV134" s="146">
        <v>618</v>
      </c>
      <c r="AW134" s="146">
        <v>680</v>
      </c>
      <c r="AX134" s="146">
        <v>1298</v>
      </c>
      <c r="AY134" s="146">
        <v>82</v>
      </c>
      <c r="AZ134" s="146">
        <v>72</v>
      </c>
      <c r="BA134" s="146">
        <v>77</v>
      </c>
      <c r="BB134" s="146">
        <v>8001</v>
      </c>
      <c r="BC134" s="146">
        <v>8465</v>
      </c>
      <c r="BD134" s="146">
        <v>16466</v>
      </c>
      <c r="BE134" s="146">
        <v>76</v>
      </c>
      <c r="BF134" s="146">
        <v>60</v>
      </c>
      <c r="BG134" s="146">
        <v>68</v>
      </c>
      <c r="BH134" s="146">
        <v>8001</v>
      </c>
      <c r="BI134" s="146">
        <v>8465</v>
      </c>
      <c r="BJ134" s="146">
        <v>16466</v>
      </c>
      <c r="BK134" s="146">
        <v>76</v>
      </c>
      <c r="BL134" s="146">
        <v>73</v>
      </c>
      <c r="BM134" s="146">
        <v>74</v>
      </c>
      <c r="BN134" s="146">
        <v>8001</v>
      </c>
      <c r="BO134" s="146">
        <v>8465</v>
      </c>
      <c r="BP134" s="146">
        <v>16466</v>
      </c>
      <c r="BQ134" s="146">
        <v>85</v>
      </c>
      <c r="BR134" s="146">
        <v>80</v>
      </c>
      <c r="BS134" s="146">
        <v>83</v>
      </c>
      <c r="BT134" s="146">
        <v>8001</v>
      </c>
      <c r="BU134" s="146">
        <v>8465</v>
      </c>
      <c r="BV134" s="146">
        <v>16466</v>
      </c>
    </row>
    <row r="135" spans="1:74" x14ac:dyDescent="0.4">
      <c r="A135" t="s">
        <v>473</v>
      </c>
      <c r="B135" s="355" t="s">
        <v>876</v>
      </c>
      <c r="C135" s="146">
        <v>83</v>
      </c>
      <c r="D135" s="146">
        <v>73</v>
      </c>
      <c r="E135" s="146">
        <v>78</v>
      </c>
      <c r="F135" s="146">
        <v>923</v>
      </c>
      <c r="G135" s="146">
        <v>957</v>
      </c>
      <c r="H135" s="146">
        <v>1880</v>
      </c>
      <c r="I135" s="146">
        <v>80</v>
      </c>
      <c r="J135" s="146">
        <v>60</v>
      </c>
      <c r="K135" s="146">
        <v>70</v>
      </c>
      <c r="L135" s="146">
        <v>923</v>
      </c>
      <c r="M135" s="146">
        <v>957</v>
      </c>
      <c r="N135" s="146">
        <v>1880</v>
      </c>
      <c r="O135" s="146">
        <v>77</v>
      </c>
      <c r="P135" s="146">
        <v>72</v>
      </c>
      <c r="Q135" s="146">
        <v>74</v>
      </c>
      <c r="R135" s="146">
        <v>923</v>
      </c>
      <c r="S135" s="146">
        <v>957</v>
      </c>
      <c r="T135" s="146">
        <v>1880</v>
      </c>
      <c r="U135" s="146">
        <v>87</v>
      </c>
      <c r="V135" s="146">
        <v>80</v>
      </c>
      <c r="W135" s="146">
        <v>83</v>
      </c>
      <c r="X135" s="146">
        <v>923</v>
      </c>
      <c r="Y135" s="146">
        <v>957</v>
      </c>
      <c r="Z135" s="146">
        <v>1880</v>
      </c>
      <c r="AA135" s="146">
        <v>76</v>
      </c>
      <c r="AB135" s="146">
        <v>65</v>
      </c>
      <c r="AC135" s="146">
        <v>70</v>
      </c>
      <c r="AD135" s="146">
        <v>143</v>
      </c>
      <c r="AE135" s="146">
        <v>165</v>
      </c>
      <c r="AF135" s="146">
        <v>308</v>
      </c>
      <c r="AG135" s="146">
        <v>71</v>
      </c>
      <c r="AH135" s="146">
        <v>59</v>
      </c>
      <c r="AI135" s="146">
        <v>64</v>
      </c>
      <c r="AJ135" s="146">
        <v>143</v>
      </c>
      <c r="AK135" s="146">
        <v>165</v>
      </c>
      <c r="AL135" s="146">
        <v>308</v>
      </c>
      <c r="AM135" s="146">
        <v>71</v>
      </c>
      <c r="AN135" s="146">
        <v>72</v>
      </c>
      <c r="AO135" s="146">
        <v>71</v>
      </c>
      <c r="AP135" s="146">
        <v>143</v>
      </c>
      <c r="AQ135" s="146">
        <v>165</v>
      </c>
      <c r="AR135" s="146">
        <v>308</v>
      </c>
      <c r="AS135" s="146">
        <v>80</v>
      </c>
      <c r="AT135" s="146">
        <v>75</v>
      </c>
      <c r="AU135" s="146">
        <v>77</v>
      </c>
      <c r="AV135" s="146">
        <v>143</v>
      </c>
      <c r="AW135" s="146">
        <v>165</v>
      </c>
      <c r="AX135" s="146">
        <v>308</v>
      </c>
      <c r="AY135" s="146">
        <v>82</v>
      </c>
      <c r="AZ135" s="146">
        <v>71</v>
      </c>
      <c r="BA135" s="146">
        <v>77</v>
      </c>
      <c r="BB135" s="146">
        <v>1069</v>
      </c>
      <c r="BC135" s="146">
        <v>1126</v>
      </c>
      <c r="BD135" s="146">
        <v>2195</v>
      </c>
      <c r="BE135" s="146">
        <v>78</v>
      </c>
      <c r="BF135" s="146">
        <v>60</v>
      </c>
      <c r="BG135" s="146">
        <v>69</v>
      </c>
      <c r="BH135" s="146">
        <v>1069</v>
      </c>
      <c r="BI135" s="146">
        <v>1126</v>
      </c>
      <c r="BJ135" s="146">
        <v>2195</v>
      </c>
      <c r="BK135" s="146">
        <v>76</v>
      </c>
      <c r="BL135" s="146">
        <v>72</v>
      </c>
      <c r="BM135" s="146">
        <v>74</v>
      </c>
      <c r="BN135" s="146">
        <v>1069</v>
      </c>
      <c r="BO135" s="146">
        <v>1126</v>
      </c>
      <c r="BP135" s="146">
        <v>2195</v>
      </c>
      <c r="BQ135" s="146">
        <v>86</v>
      </c>
      <c r="BR135" s="146">
        <v>79</v>
      </c>
      <c r="BS135" s="146">
        <v>82</v>
      </c>
      <c r="BT135" s="146">
        <v>1069</v>
      </c>
      <c r="BU135" s="146">
        <v>1126</v>
      </c>
      <c r="BV135" s="146">
        <v>2195</v>
      </c>
    </row>
    <row r="136" spans="1:74" x14ac:dyDescent="0.4">
      <c r="A136" t="s">
        <v>475</v>
      </c>
      <c r="B136" s="146" t="s">
        <v>311</v>
      </c>
      <c r="C136" s="146">
        <v>80</v>
      </c>
      <c r="D136" s="146">
        <v>72</v>
      </c>
      <c r="E136" s="146">
        <v>76</v>
      </c>
      <c r="F136" s="146">
        <v>958</v>
      </c>
      <c r="G136" s="146">
        <v>985</v>
      </c>
      <c r="H136" s="146">
        <v>1943</v>
      </c>
      <c r="I136" s="146">
        <v>74</v>
      </c>
      <c r="J136" s="146">
        <v>62</v>
      </c>
      <c r="K136" s="146">
        <v>68</v>
      </c>
      <c r="L136" s="146">
        <v>958</v>
      </c>
      <c r="M136" s="146">
        <v>985</v>
      </c>
      <c r="N136" s="146">
        <v>1943</v>
      </c>
      <c r="O136" s="146">
        <v>75</v>
      </c>
      <c r="P136" s="146">
        <v>74</v>
      </c>
      <c r="Q136" s="146">
        <v>74</v>
      </c>
      <c r="R136" s="146">
        <v>958</v>
      </c>
      <c r="S136" s="146">
        <v>985</v>
      </c>
      <c r="T136" s="146">
        <v>1943</v>
      </c>
      <c r="U136" s="146">
        <v>81</v>
      </c>
      <c r="V136" s="146">
        <v>76</v>
      </c>
      <c r="W136" s="146">
        <v>79</v>
      </c>
      <c r="X136" s="146">
        <v>958</v>
      </c>
      <c r="Y136" s="146">
        <v>985</v>
      </c>
      <c r="Z136" s="146">
        <v>1943</v>
      </c>
      <c r="AA136" s="146">
        <v>80</v>
      </c>
      <c r="AB136" s="146">
        <v>76</v>
      </c>
      <c r="AC136" s="146">
        <v>78</v>
      </c>
      <c r="AD136" s="146">
        <v>208</v>
      </c>
      <c r="AE136" s="146">
        <v>234</v>
      </c>
      <c r="AF136" s="146">
        <v>442</v>
      </c>
      <c r="AG136" s="146">
        <v>75</v>
      </c>
      <c r="AH136" s="146">
        <v>66</v>
      </c>
      <c r="AI136" s="146">
        <v>70</v>
      </c>
      <c r="AJ136" s="146">
        <v>208</v>
      </c>
      <c r="AK136" s="146">
        <v>234</v>
      </c>
      <c r="AL136" s="146">
        <v>442</v>
      </c>
      <c r="AM136" s="146">
        <v>78</v>
      </c>
      <c r="AN136" s="146">
        <v>80</v>
      </c>
      <c r="AO136" s="146">
        <v>79</v>
      </c>
      <c r="AP136" s="146">
        <v>208</v>
      </c>
      <c r="AQ136" s="146">
        <v>234</v>
      </c>
      <c r="AR136" s="146">
        <v>442</v>
      </c>
      <c r="AS136" s="146">
        <v>82</v>
      </c>
      <c r="AT136" s="146">
        <v>79</v>
      </c>
      <c r="AU136" s="146">
        <v>80</v>
      </c>
      <c r="AV136" s="146">
        <v>208</v>
      </c>
      <c r="AW136" s="146">
        <v>234</v>
      </c>
      <c r="AX136" s="146">
        <v>442</v>
      </c>
      <c r="AY136" s="146">
        <v>80</v>
      </c>
      <c r="AZ136" s="146">
        <v>73</v>
      </c>
      <c r="BA136" s="146">
        <v>76</v>
      </c>
      <c r="BB136" s="146">
        <v>1175</v>
      </c>
      <c r="BC136" s="146">
        <v>1222</v>
      </c>
      <c r="BD136" s="146">
        <v>2397</v>
      </c>
      <c r="BE136" s="146">
        <v>74</v>
      </c>
      <c r="BF136" s="146">
        <v>63</v>
      </c>
      <c r="BG136" s="146">
        <v>68</v>
      </c>
      <c r="BH136" s="146">
        <v>1175</v>
      </c>
      <c r="BI136" s="146">
        <v>1222</v>
      </c>
      <c r="BJ136" s="146">
        <v>2397</v>
      </c>
      <c r="BK136" s="146">
        <v>75</v>
      </c>
      <c r="BL136" s="146">
        <v>75</v>
      </c>
      <c r="BM136" s="146">
        <v>75</v>
      </c>
      <c r="BN136" s="146">
        <v>1175</v>
      </c>
      <c r="BO136" s="146">
        <v>1222</v>
      </c>
      <c r="BP136" s="146">
        <v>2397</v>
      </c>
      <c r="BQ136" s="146">
        <v>81</v>
      </c>
      <c r="BR136" s="146">
        <v>77</v>
      </c>
      <c r="BS136" s="146">
        <v>79</v>
      </c>
      <c r="BT136" s="146">
        <v>1175</v>
      </c>
      <c r="BU136" s="146">
        <v>1222</v>
      </c>
      <c r="BV136" s="146">
        <v>2397</v>
      </c>
    </row>
    <row r="137" spans="1:74" x14ac:dyDescent="0.4">
      <c r="A137" t="s">
        <v>452</v>
      </c>
      <c r="B137" s="146" t="s">
        <v>875</v>
      </c>
      <c r="C137" s="146">
        <v>82</v>
      </c>
      <c r="D137" s="146">
        <v>72</v>
      </c>
      <c r="E137" s="146">
        <v>76</v>
      </c>
      <c r="F137" s="146">
        <v>796</v>
      </c>
      <c r="G137" s="146">
        <v>885</v>
      </c>
      <c r="H137" s="146">
        <v>1681</v>
      </c>
      <c r="I137" s="146">
        <v>77</v>
      </c>
      <c r="J137" s="146">
        <v>62</v>
      </c>
      <c r="K137" s="146">
        <v>69</v>
      </c>
      <c r="L137" s="146">
        <v>796</v>
      </c>
      <c r="M137" s="146">
        <v>885</v>
      </c>
      <c r="N137" s="146">
        <v>1681</v>
      </c>
      <c r="O137" s="146">
        <v>75</v>
      </c>
      <c r="P137" s="146">
        <v>75</v>
      </c>
      <c r="Q137" s="146">
        <v>75</v>
      </c>
      <c r="R137" s="146">
        <v>796</v>
      </c>
      <c r="S137" s="146">
        <v>885</v>
      </c>
      <c r="T137" s="146">
        <v>1681</v>
      </c>
      <c r="U137" s="146">
        <v>87</v>
      </c>
      <c r="V137" s="146">
        <v>85</v>
      </c>
      <c r="W137" s="146">
        <v>86</v>
      </c>
      <c r="X137" s="146">
        <v>796</v>
      </c>
      <c r="Y137" s="146">
        <v>885</v>
      </c>
      <c r="Z137" s="146">
        <v>1681</v>
      </c>
      <c r="AA137" s="146">
        <v>67</v>
      </c>
      <c r="AB137" s="146">
        <v>67</v>
      </c>
      <c r="AC137" s="146">
        <v>67</v>
      </c>
      <c r="AD137" s="146">
        <v>84</v>
      </c>
      <c r="AE137" s="146">
        <v>88</v>
      </c>
      <c r="AF137" s="146">
        <v>172</v>
      </c>
      <c r="AG137" s="146">
        <v>57</v>
      </c>
      <c r="AH137" s="146">
        <v>57</v>
      </c>
      <c r="AI137" s="146">
        <v>57</v>
      </c>
      <c r="AJ137" s="146">
        <v>84</v>
      </c>
      <c r="AK137" s="146">
        <v>88</v>
      </c>
      <c r="AL137" s="146">
        <v>172</v>
      </c>
      <c r="AM137" s="146">
        <v>63</v>
      </c>
      <c r="AN137" s="146">
        <v>70</v>
      </c>
      <c r="AO137" s="146">
        <v>67</v>
      </c>
      <c r="AP137" s="146">
        <v>84</v>
      </c>
      <c r="AQ137" s="146">
        <v>88</v>
      </c>
      <c r="AR137" s="146">
        <v>172</v>
      </c>
      <c r="AS137" s="146">
        <v>76</v>
      </c>
      <c r="AT137" s="146">
        <v>77</v>
      </c>
      <c r="AU137" s="146">
        <v>77</v>
      </c>
      <c r="AV137" s="146">
        <v>84</v>
      </c>
      <c r="AW137" s="146">
        <v>88</v>
      </c>
      <c r="AX137" s="146">
        <v>172</v>
      </c>
      <c r="AY137" s="146">
        <v>80</v>
      </c>
      <c r="AZ137" s="146">
        <v>71</v>
      </c>
      <c r="BA137" s="146">
        <v>75</v>
      </c>
      <c r="BB137" s="146">
        <v>885</v>
      </c>
      <c r="BC137" s="146">
        <v>973</v>
      </c>
      <c r="BD137" s="146">
        <v>1858</v>
      </c>
      <c r="BE137" s="146">
        <v>75</v>
      </c>
      <c r="BF137" s="146">
        <v>61</v>
      </c>
      <c r="BG137" s="146">
        <v>68</v>
      </c>
      <c r="BH137" s="146">
        <v>885</v>
      </c>
      <c r="BI137" s="146">
        <v>973</v>
      </c>
      <c r="BJ137" s="146">
        <v>1858</v>
      </c>
      <c r="BK137" s="146">
        <v>74</v>
      </c>
      <c r="BL137" s="146">
        <v>75</v>
      </c>
      <c r="BM137" s="146">
        <v>74</v>
      </c>
      <c r="BN137" s="146">
        <v>885</v>
      </c>
      <c r="BO137" s="146">
        <v>973</v>
      </c>
      <c r="BP137" s="146">
        <v>1858</v>
      </c>
      <c r="BQ137" s="146">
        <v>85</v>
      </c>
      <c r="BR137" s="146">
        <v>84</v>
      </c>
      <c r="BS137" s="146">
        <v>85</v>
      </c>
      <c r="BT137" s="146">
        <v>885</v>
      </c>
      <c r="BU137" s="146">
        <v>973</v>
      </c>
      <c r="BV137" s="146">
        <v>1858</v>
      </c>
    </row>
    <row r="138" spans="1:74" x14ac:dyDescent="0.4">
      <c r="A138" t="s">
        <v>462</v>
      </c>
      <c r="B138" s="146" t="s">
        <v>300</v>
      </c>
      <c r="C138" s="146">
        <v>78</v>
      </c>
      <c r="D138" s="146">
        <v>69</v>
      </c>
      <c r="E138" s="146">
        <v>74</v>
      </c>
      <c r="F138" s="146">
        <v>2740</v>
      </c>
      <c r="G138" s="146">
        <v>2863</v>
      </c>
      <c r="H138" s="146">
        <v>5603</v>
      </c>
      <c r="I138" s="146">
        <v>70</v>
      </c>
      <c r="J138" s="146">
        <v>55</v>
      </c>
      <c r="K138" s="146">
        <v>62</v>
      </c>
      <c r="L138" s="146">
        <v>2740</v>
      </c>
      <c r="M138" s="146">
        <v>2863</v>
      </c>
      <c r="N138" s="146">
        <v>5603</v>
      </c>
      <c r="O138" s="146">
        <v>72</v>
      </c>
      <c r="P138" s="146">
        <v>69</v>
      </c>
      <c r="Q138" s="146">
        <v>70</v>
      </c>
      <c r="R138" s="146">
        <v>2740</v>
      </c>
      <c r="S138" s="146">
        <v>2863</v>
      </c>
      <c r="T138" s="146">
        <v>5603</v>
      </c>
      <c r="U138" s="146">
        <v>88</v>
      </c>
      <c r="V138" s="146">
        <v>83</v>
      </c>
      <c r="W138" s="146">
        <v>85</v>
      </c>
      <c r="X138" s="146">
        <v>2740</v>
      </c>
      <c r="Y138" s="146">
        <v>2863</v>
      </c>
      <c r="Z138" s="146">
        <v>5603</v>
      </c>
      <c r="AA138" s="146">
        <v>66</v>
      </c>
      <c r="AB138" s="146">
        <v>64</v>
      </c>
      <c r="AC138" s="146">
        <v>65</v>
      </c>
      <c r="AD138" s="146">
        <v>261</v>
      </c>
      <c r="AE138" s="146">
        <v>323</v>
      </c>
      <c r="AF138" s="146">
        <v>584</v>
      </c>
      <c r="AG138" s="146">
        <v>59</v>
      </c>
      <c r="AH138" s="146">
        <v>50</v>
      </c>
      <c r="AI138" s="146">
        <v>54</v>
      </c>
      <c r="AJ138" s="146">
        <v>261</v>
      </c>
      <c r="AK138" s="146">
        <v>323</v>
      </c>
      <c r="AL138" s="146">
        <v>584</v>
      </c>
      <c r="AM138" s="146">
        <v>62</v>
      </c>
      <c r="AN138" s="146">
        <v>72</v>
      </c>
      <c r="AO138" s="146">
        <v>68</v>
      </c>
      <c r="AP138" s="146">
        <v>261</v>
      </c>
      <c r="AQ138" s="146">
        <v>323</v>
      </c>
      <c r="AR138" s="146">
        <v>584</v>
      </c>
      <c r="AS138" s="146">
        <v>78</v>
      </c>
      <c r="AT138" s="146">
        <v>75</v>
      </c>
      <c r="AU138" s="146">
        <v>76</v>
      </c>
      <c r="AV138" s="146">
        <v>261</v>
      </c>
      <c r="AW138" s="146">
        <v>323</v>
      </c>
      <c r="AX138" s="146">
        <v>584</v>
      </c>
      <c r="AY138" s="146">
        <v>77</v>
      </c>
      <c r="AZ138" s="146">
        <v>69</v>
      </c>
      <c r="BA138" s="146">
        <v>73</v>
      </c>
      <c r="BB138" s="146">
        <v>3013</v>
      </c>
      <c r="BC138" s="146">
        <v>3194</v>
      </c>
      <c r="BD138" s="146">
        <v>6207</v>
      </c>
      <c r="BE138" s="146">
        <v>69</v>
      </c>
      <c r="BF138" s="146">
        <v>54</v>
      </c>
      <c r="BG138" s="146">
        <v>61</v>
      </c>
      <c r="BH138" s="146">
        <v>3013</v>
      </c>
      <c r="BI138" s="146">
        <v>3194</v>
      </c>
      <c r="BJ138" s="146">
        <v>6207</v>
      </c>
      <c r="BK138" s="146">
        <v>71</v>
      </c>
      <c r="BL138" s="146">
        <v>69</v>
      </c>
      <c r="BM138" s="146">
        <v>70</v>
      </c>
      <c r="BN138" s="146">
        <v>3013</v>
      </c>
      <c r="BO138" s="146">
        <v>3194</v>
      </c>
      <c r="BP138" s="146">
        <v>6207</v>
      </c>
      <c r="BQ138" s="146">
        <v>87</v>
      </c>
      <c r="BR138" s="146">
        <v>82</v>
      </c>
      <c r="BS138" s="146">
        <v>84</v>
      </c>
      <c r="BT138" s="146">
        <v>3013</v>
      </c>
      <c r="BU138" s="146">
        <v>3194</v>
      </c>
      <c r="BV138" s="146">
        <v>6207</v>
      </c>
    </row>
    <row r="139" spans="1:74" x14ac:dyDescent="0.4">
      <c r="A139" t="s">
        <v>521</v>
      </c>
      <c r="B139" s="146" t="s">
        <v>356</v>
      </c>
      <c r="C139" s="146">
        <v>83</v>
      </c>
      <c r="D139" s="146">
        <v>75</v>
      </c>
      <c r="E139" s="146">
        <v>79</v>
      </c>
      <c r="F139" s="146">
        <v>7626</v>
      </c>
      <c r="G139" s="146">
        <v>8012</v>
      </c>
      <c r="H139" s="146">
        <v>15638</v>
      </c>
      <c r="I139" s="146">
        <v>78</v>
      </c>
      <c r="J139" s="146">
        <v>65</v>
      </c>
      <c r="K139" s="146">
        <v>72</v>
      </c>
      <c r="L139" s="146">
        <v>7626</v>
      </c>
      <c r="M139" s="146">
        <v>8012</v>
      </c>
      <c r="N139" s="146">
        <v>15638</v>
      </c>
      <c r="O139" s="146">
        <v>79</v>
      </c>
      <c r="P139" s="146">
        <v>77</v>
      </c>
      <c r="Q139" s="146">
        <v>78</v>
      </c>
      <c r="R139" s="146">
        <v>7626</v>
      </c>
      <c r="S139" s="146">
        <v>8012</v>
      </c>
      <c r="T139" s="146">
        <v>15638</v>
      </c>
      <c r="U139" s="146">
        <v>89</v>
      </c>
      <c r="V139" s="146">
        <v>85</v>
      </c>
      <c r="W139" s="146">
        <v>87</v>
      </c>
      <c r="X139" s="146">
        <v>7626</v>
      </c>
      <c r="Y139" s="146">
        <v>8012</v>
      </c>
      <c r="Z139" s="146">
        <v>15638</v>
      </c>
      <c r="AA139" s="146">
        <v>77</v>
      </c>
      <c r="AB139" s="146">
        <v>69</v>
      </c>
      <c r="AC139" s="146">
        <v>73</v>
      </c>
      <c r="AD139" s="146">
        <v>1076</v>
      </c>
      <c r="AE139" s="146">
        <v>1080</v>
      </c>
      <c r="AF139" s="146">
        <v>2156</v>
      </c>
      <c r="AG139" s="146">
        <v>77</v>
      </c>
      <c r="AH139" s="146">
        <v>65</v>
      </c>
      <c r="AI139" s="146">
        <v>71</v>
      </c>
      <c r="AJ139" s="146">
        <v>1076</v>
      </c>
      <c r="AK139" s="146">
        <v>1080</v>
      </c>
      <c r="AL139" s="146">
        <v>2156</v>
      </c>
      <c r="AM139" s="146">
        <v>78</v>
      </c>
      <c r="AN139" s="146">
        <v>75</v>
      </c>
      <c r="AO139" s="146">
        <v>77</v>
      </c>
      <c r="AP139" s="146">
        <v>1076</v>
      </c>
      <c r="AQ139" s="146">
        <v>1080</v>
      </c>
      <c r="AR139" s="146">
        <v>2156</v>
      </c>
      <c r="AS139" s="146">
        <v>85</v>
      </c>
      <c r="AT139" s="146">
        <v>79</v>
      </c>
      <c r="AU139" s="146">
        <v>82</v>
      </c>
      <c r="AV139" s="146">
        <v>1076</v>
      </c>
      <c r="AW139" s="146">
        <v>1080</v>
      </c>
      <c r="AX139" s="146">
        <v>2156</v>
      </c>
      <c r="AY139" s="146">
        <v>82</v>
      </c>
      <c r="AZ139" s="146">
        <v>74</v>
      </c>
      <c r="BA139" s="146">
        <v>78</v>
      </c>
      <c r="BB139" s="146">
        <v>8726</v>
      </c>
      <c r="BC139" s="146">
        <v>9131</v>
      </c>
      <c r="BD139" s="146">
        <v>17857</v>
      </c>
      <c r="BE139" s="146">
        <v>78</v>
      </c>
      <c r="BF139" s="146">
        <v>65</v>
      </c>
      <c r="BG139" s="146">
        <v>71</v>
      </c>
      <c r="BH139" s="146">
        <v>8726</v>
      </c>
      <c r="BI139" s="146">
        <v>9131</v>
      </c>
      <c r="BJ139" s="146">
        <v>17857</v>
      </c>
      <c r="BK139" s="146">
        <v>79</v>
      </c>
      <c r="BL139" s="146">
        <v>77</v>
      </c>
      <c r="BM139" s="146">
        <v>78</v>
      </c>
      <c r="BN139" s="146">
        <v>8726</v>
      </c>
      <c r="BO139" s="146">
        <v>9131</v>
      </c>
      <c r="BP139" s="146">
        <v>17857</v>
      </c>
      <c r="BQ139" s="146">
        <v>88</v>
      </c>
      <c r="BR139" s="146">
        <v>84</v>
      </c>
      <c r="BS139" s="146">
        <v>86</v>
      </c>
      <c r="BT139" s="146">
        <v>8726</v>
      </c>
      <c r="BU139" s="146">
        <v>9131</v>
      </c>
      <c r="BV139" s="146">
        <v>17857</v>
      </c>
    </row>
    <row r="140" spans="1:74" x14ac:dyDescent="0.4">
      <c r="A140" t="s">
        <v>522</v>
      </c>
      <c r="B140" s="146" t="s">
        <v>357</v>
      </c>
      <c r="C140" s="146">
        <v>80</v>
      </c>
      <c r="D140" s="146">
        <v>72</v>
      </c>
      <c r="E140" s="146">
        <v>76</v>
      </c>
      <c r="F140" s="146">
        <v>1464</v>
      </c>
      <c r="G140" s="146">
        <v>1501</v>
      </c>
      <c r="H140" s="146">
        <v>2965</v>
      </c>
      <c r="I140" s="146">
        <v>74</v>
      </c>
      <c r="J140" s="146">
        <v>63</v>
      </c>
      <c r="K140" s="146">
        <v>68</v>
      </c>
      <c r="L140" s="146">
        <v>1464</v>
      </c>
      <c r="M140" s="146">
        <v>1501</v>
      </c>
      <c r="N140" s="146">
        <v>2965</v>
      </c>
      <c r="O140" s="146">
        <v>77</v>
      </c>
      <c r="P140" s="146">
        <v>74</v>
      </c>
      <c r="Q140" s="146">
        <v>75</v>
      </c>
      <c r="R140" s="146">
        <v>1464</v>
      </c>
      <c r="S140" s="146">
        <v>1501</v>
      </c>
      <c r="T140" s="146">
        <v>2965</v>
      </c>
      <c r="U140" s="146">
        <v>85</v>
      </c>
      <c r="V140" s="146">
        <v>80</v>
      </c>
      <c r="W140" s="146">
        <v>83</v>
      </c>
      <c r="X140" s="146">
        <v>1464</v>
      </c>
      <c r="Y140" s="146">
        <v>1501</v>
      </c>
      <c r="Z140" s="146">
        <v>2965</v>
      </c>
      <c r="AA140" s="146">
        <v>76</v>
      </c>
      <c r="AB140" s="146">
        <v>72</v>
      </c>
      <c r="AC140" s="146">
        <v>74</v>
      </c>
      <c r="AD140" s="146">
        <v>250</v>
      </c>
      <c r="AE140" s="146">
        <v>250</v>
      </c>
      <c r="AF140" s="146">
        <v>500</v>
      </c>
      <c r="AG140" s="146">
        <v>72</v>
      </c>
      <c r="AH140" s="146">
        <v>66</v>
      </c>
      <c r="AI140" s="146">
        <v>69</v>
      </c>
      <c r="AJ140" s="146">
        <v>250</v>
      </c>
      <c r="AK140" s="146">
        <v>250</v>
      </c>
      <c r="AL140" s="146">
        <v>500</v>
      </c>
      <c r="AM140" s="146">
        <v>77</v>
      </c>
      <c r="AN140" s="146">
        <v>75</v>
      </c>
      <c r="AO140" s="146">
        <v>76</v>
      </c>
      <c r="AP140" s="146">
        <v>250</v>
      </c>
      <c r="AQ140" s="146">
        <v>250</v>
      </c>
      <c r="AR140" s="146">
        <v>500</v>
      </c>
      <c r="AS140" s="146">
        <v>78</v>
      </c>
      <c r="AT140" s="146">
        <v>78</v>
      </c>
      <c r="AU140" s="146">
        <v>78</v>
      </c>
      <c r="AV140" s="146">
        <v>250</v>
      </c>
      <c r="AW140" s="146">
        <v>250</v>
      </c>
      <c r="AX140" s="146">
        <v>500</v>
      </c>
      <c r="AY140" s="146">
        <v>79</v>
      </c>
      <c r="AZ140" s="146">
        <v>72</v>
      </c>
      <c r="BA140" s="146">
        <v>75</v>
      </c>
      <c r="BB140" s="146">
        <v>1719</v>
      </c>
      <c r="BC140" s="146">
        <v>1760</v>
      </c>
      <c r="BD140" s="146">
        <v>3479</v>
      </c>
      <c r="BE140" s="146">
        <v>73</v>
      </c>
      <c r="BF140" s="146">
        <v>63</v>
      </c>
      <c r="BG140" s="146">
        <v>68</v>
      </c>
      <c r="BH140" s="146">
        <v>1719</v>
      </c>
      <c r="BI140" s="146">
        <v>1760</v>
      </c>
      <c r="BJ140" s="146">
        <v>3479</v>
      </c>
      <c r="BK140" s="146">
        <v>77</v>
      </c>
      <c r="BL140" s="146">
        <v>74</v>
      </c>
      <c r="BM140" s="146">
        <v>75</v>
      </c>
      <c r="BN140" s="146">
        <v>1719</v>
      </c>
      <c r="BO140" s="146">
        <v>1760</v>
      </c>
      <c r="BP140" s="146">
        <v>3479</v>
      </c>
      <c r="BQ140" s="146">
        <v>84</v>
      </c>
      <c r="BR140" s="146">
        <v>80</v>
      </c>
      <c r="BS140" s="146">
        <v>82</v>
      </c>
      <c r="BT140" s="146">
        <v>1719</v>
      </c>
      <c r="BU140" s="146">
        <v>1760</v>
      </c>
      <c r="BV140" s="146">
        <v>3479</v>
      </c>
    </row>
    <row r="141" spans="1:74" x14ac:dyDescent="0.4">
      <c r="A141" t="s">
        <v>407</v>
      </c>
      <c r="B141" s="146" t="s">
        <v>248</v>
      </c>
      <c r="C141" s="146">
        <v>79</v>
      </c>
      <c r="D141" s="146">
        <v>70</v>
      </c>
      <c r="E141" s="146">
        <v>75</v>
      </c>
      <c r="F141" s="146">
        <v>6017</v>
      </c>
      <c r="G141" s="146">
        <v>6170</v>
      </c>
      <c r="H141" s="146">
        <v>12187</v>
      </c>
      <c r="I141" s="146">
        <v>75</v>
      </c>
      <c r="J141" s="146">
        <v>60</v>
      </c>
      <c r="K141" s="146">
        <v>67</v>
      </c>
      <c r="L141" s="146">
        <v>6017</v>
      </c>
      <c r="M141" s="146">
        <v>6170</v>
      </c>
      <c r="N141" s="146">
        <v>12187</v>
      </c>
      <c r="O141" s="146">
        <v>74</v>
      </c>
      <c r="P141" s="146">
        <v>72</v>
      </c>
      <c r="Q141" s="146">
        <v>73</v>
      </c>
      <c r="R141" s="146">
        <v>6017</v>
      </c>
      <c r="S141" s="146">
        <v>6170</v>
      </c>
      <c r="T141" s="146">
        <v>12187</v>
      </c>
      <c r="U141" s="146">
        <v>85</v>
      </c>
      <c r="V141" s="146">
        <v>80</v>
      </c>
      <c r="W141" s="146">
        <v>83</v>
      </c>
      <c r="X141" s="146">
        <v>6017</v>
      </c>
      <c r="Y141" s="146">
        <v>6170</v>
      </c>
      <c r="Z141" s="146">
        <v>12187</v>
      </c>
      <c r="AA141" s="146">
        <v>70</v>
      </c>
      <c r="AB141" s="146">
        <v>65</v>
      </c>
      <c r="AC141" s="146">
        <v>67</v>
      </c>
      <c r="AD141" s="146">
        <v>886</v>
      </c>
      <c r="AE141" s="146">
        <v>904</v>
      </c>
      <c r="AF141" s="146">
        <v>1790</v>
      </c>
      <c r="AG141" s="146">
        <v>67</v>
      </c>
      <c r="AH141" s="146">
        <v>57</v>
      </c>
      <c r="AI141" s="146">
        <v>62</v>
      </c>
      <c r="AJ141" s="146">
        <v>886</v>
      </c>
      <c r="AK141" s="146">
        <v>904</v>
      </c>
      <c r="AL141" s="146">
        <v>1790</v>
      </c>
      <c r="AM141" s="146">
        <v>68</v>
      </c>
      <c r="AN141" s="146">
        <v>70</v>
      </c>
      <c r="AO141" s="146">
        <v>69</v>
      </c>
      <c r="AP141" s="146">
        <v>886</v>
      </c>
      <c r="AQ141" s="146">
        <v>904</v>
      </c>
      <c r="AR141" s="146">
        <v>1790</v>
      </c>
      <c r="AS141" s="146">
        <v>75</v>
      </c>
      <c r="AT141" s="146">
        <v>74</v>
      </c>
      <c r="AU141" s="146">
        <v>74</v>
      </c>
      <c r="AV141" s="146">
        <v>886</v>
      </c>
      <c r="AW141" s="146">
        <v>904</v>
      </c>
      <c r="AX141" s="146">
        <v>1790</v>
      </c>
      <c r="AY141" s="146">
        <v>78</v>
      </c>
      <c r="AZ141" s="146">
        <v>69</v>
      </c>
      <c r="BA141" s="146">
        <v>74</v>
      </c>
      <c r="BB141" s="146">
        <v>6926</v>
      </c>
      <c r="BC141" s="146">
        <v>7094</v>
      </c>
      <c r="BD141" s="146">
        <v>14020</v>
      </c>
      <c r="BE141" s="146">
        <v>74</v>
      </c>
      <c r="BF141" s="146">
        <v>59</v>
      </c>
      <c r="BG141" s="146">
        <v>67</v>
      </c>
      <c r="BH141" s="146">
        <v>6926</v>
      </c>
      <c r="BI141" s="146">
        <v>7094</v>
      </c>
      <c r="BJ141" s="146">
        <v>14020</v>
      </c>
      <c r="BK141" s="146">
        <v>73</v>
      </c>
      <c r="BL141" s="146">
        <v>72</v>
      </c>
      <c r="BM141" s="146">
        <v>72</v>
      </c>
      <c r="BN141" s="146">
        <v>6926</v>
      </c>
      <c r="BO141" s="146">
        <v>7094</v>
      </c>
      <c r="BP141" s="146">
        <v>14020</v>
      </c>
      <c r="BQ141" s="146">
        <v>84</v>
      </c>
      <c r="BR141" s="146">
        <v>79</v>
      </c>
      <c r="BS141" s="146">
        <v>82</v>
      </c>
      <c r="BT141" s="146">
        <v>6926</v>
      </c>
      <c r="BU141" s="146">
        <v>7094</v>
      </c>
      <c r="BV141" s="146">
        <v>14020</v>
      </c>
    </row>
    <row r="142" spans="1:74" x14ac:dyDescent="0.4">
      <c r="A142" t="s">
        <v>398</v>
      </c>
      <c r="B142" s="146" t="s">
        <v>239</v>
      </c>
      <c r="C142" s="146">
        <v>80</v>
      </c>
      <c r="D142" s="146">
        <v>74</v>
      </c>
      <c r="E142" s="146">
        <v>77</v>
      </c>
      <c r="F142" s="146">
        <v>628</v>
      </c>
      <c r="G142" s="146">
        <v>647</v>
      </c>
      <c r="H142" s="146">
        <v>1275</v>
      </c>
      <c r="I142" s="146">
        <v>76</v>
      </c>
      <c r="J142" s="146">
        <v>60</v>
      </c>
      <c r="K142" s="146">
        <v>68</v>
      </c>
      <c r="L142" s="146">
        <v>628</v>
      </c>
      <c r="M142" s="146">
        <v>647</v>
      </c>
      <c r="N142" s="146">
        <v>1275</v>
      </c>
      <c r="O142" s="146">
        <v>75</v>
      </c>
      <c r="P142" s="146">
        <v>75</v>
      </c>
      <c r="Q142" s="146">
        <v>75</v>
      </c>
      <c r="R142" s="146">
        <v>628</v>
      </c>
      <c r="S142" s="146">
        <v>647</v>
      </c>
      <c r="T142" s="146">
        <v>1275</v>
      </c>
      <c r="U142" s="146">
        <v>86</v>
      </c>
      <c r="V142" s="146">
        <v>83</v>
      </c>
      <c r="W142" s="146">
        <v>85</v>
      </c>
      <c r="X142" s="146">
        <v>628</v>
      </c>
      <c r="Y142" s="146">
        <v>647</v>
      </c>
      <c r="Z142" s="146">
        <v>1275</v>
      </c>
      <c r="AA142" s="146">
        <v>79</v>
      </c>
      <c r="AB142" s="146">
        <v>67</v>
      </c>
      <c r="AC142" s="146">
        <v>73</v>
      </c>
      <c r="AD142" s="146">
        <v>459</v>
      </c>
      <c r="AE142" s="146">
        <v>487</v>
      </c>
      <c r="AF142" s="146">
        <v>946</v>
      </c>
      <c r="AG142" s="146">
        <v>75</v>
      </c>
      <c r="AH142" s="146">
        <v>59</v>
      </c>
      <c r="AI142" s="146">
        <v>67</v>
      </c>
      <c r="AJ142" s="146">
        <v>459</v>
      </c>
      <c r="AK142" s="146">
        <v>487</v>
      </c>
      <c r="AL142" s="146">
        <v>946</v>
      </c>
      <c r="AM142" s="146">
        <v>74</v>
      </c>
      <c r="AN142" s="146">
        <v>72</v>
      </c>
      <c r="AO142" s="146">
        <v>73</v>
      </c>
      <c r="AP142" s="146">
        <v>459</v>
      </c>
      <c r="AQ142" s="146">
        <v>487</v>
      </c>
      <c r="AR142" s="146">
        <v>946</v>
      </c>
      <c r="AS142" s="146">
        <v>82</v>
      </c>
      <c r="AT142" s="146">
        <v>77</v>
      </c>
      <c r="AU142" s="146">
        <v>79</v>
      </c>
      <c r="AV142" s="146">
        <v>459</v>
      </c>
      <c r="AW142" s="146">
        <v>487</v>
      </c>
      <c r="AX142" s="146">
        <v>946</v>
      </c>
      <c r="AY142" s="146">
        <v>79</v>
      </c>
      <c r="AZ142" s="146">
        <v>70</v>
      </c>
      <c r="BA142" s="146">
        <v>74</v>
      </c>
      <c r="BB142" s="146">
        <v>1093</v>
      </c>
      <c r="BC142" s="146">
        <v>1142</v>
      </c>
      <c r="BD142" s="146">
        <v>2235</v>
      </c>
      <c r="BE142" s="146">
        <v>75</v>
      </c>
      <c r="BF142" s="146">
        <v>59</v>
      </c>
      <c r="BG142" s="146">
        <v>67</v>
      </c>
      <c r="BH142" s="146">
        <v>1093</v>
      </c>
      <c r="BI142" s="146">
        <v>1142</v>
      </c>
      <c r="BJ142" s="146">
        <v>2235</v>
      </c>
      <c r="BK142" s="146">
        <v>74</v>
      </c>
      <c r="BL142" s="146">
        <v>74</v>
      </c>
      <c r="BM142" s="146">
        <v>74</v>
      </c>
      <c r="BN142" s="146">
        <v>1093</v>
      </c>
      <c r="BO142" s="146">
        <v>1142</v>
      </c>
      <c r="BP142" s="146">
        <v>2235</v>
      </c>
      <c r="BQ142" s="146">
        <v>84</v>
      </c>
      <c r="BR142" s="146">
        <v>80</v>
      </c>
      <c r="BS142" s="146">
        <v>82</v>
      </c>
      <c r="BT142" s="146">
        <v>1093</v>
      </c>
      <c r="BU142" s="146">
        <v>1142</v>
      </c>
      <c r="BV142" s="146">
        <v>2235</v>
      </c>
    </row>
    <row r="143" spans="1:74" x14ac:dyDescent="0.4">
      <c r="A143" t="s">
        <v>399</v>
      </c>
      <c r="B143" s="146" t="s">
        <v>240</v>
      </c>
      <c r="C143" s="146">
        <v>79</v>
      </c>
      <c r="D143" s="146">
        <v>71</v>
      </c>
      <c r="E143" s="146">
        <v>75</v>
      </c>
      <c r="F143" s="146">
        <v>731</v>
      </c>
      <c r="G143" s="146">
        <v>776</v>
      </c>
      <c r="H143" s="146">
        <v>1507</v>
      </c>
      <c r="I143" s="146">
        <v>73</v>
      </c>
      <c r="J143" s="146">
        <v>62</v>
      </c>
      <c r="K143" s="146">
        <v>67</v>
      </c>
      <c r="L143" s="146">
        <v>731</v>
      </c>
      <c r="M143" s="146">
        <v>776</v>
      </c>
      <c r="N143" s="146">
        <v>1507</v>
      </c>
      <c r="O143" s="146">
        <v>74</v>
      </c>
      <c r="P143" s="146">
        <v>74</v>
      </c>
      <c r="Q143" s="146">
        <v>74</v>
      </c>
      <c r="R143" s="146">
        <v>731</v>
      </c>
      <c r="S143" s="146">
        <v>776</v>
      </c>
      <c r="T143" s="146">
        <v>1507</v>
      </c>
      <c r="U143" s="146">
        <v>87</v>
      </c>
      <c r="V143" s="146">
        <v>83</v>
      </c>
      <c r="W143" s="146">
        <v>85</v>
      </c>
      <c r="X143" s="146">
        <v>731</v>
      </c>
      <c r="Y143" s="146">
        <v>776</v>
      </c>
      <c r="Z143" s="146">
        <v>1507</v>
      </c>
      <c r="AA143" s="146">
        <v>65</v>
      </c>
      <c r="AB143" s="146">
        <v>56</v>
      </c>
      <c r="AC143" s="146">
        <v>60</v>
      </c>
      <c r="AD143" s="146">
        <v>52</v>
      </c>
      <c r="AE143" s="146">
        <v>66</v>
      </c>
      <c r="AF143" s="146">
        <v>118</v>
      </c>
      <c r="AG143" s="146">
        <v>58</v>
      </c>
      <c r="AH143" s="146">
        <v>50</v>
      </c>
      <c r="AI143" s="146">
        <v>53</v>
      </c>
      <c r="AJ143" s="146">
        <v>52</v>
      </c>
      <c r="AK143" s="146">
        <v>66</v>
      </c>
      <c r="AL143" s="146">
        <v>118</v>
      </c>
      <c r="AM143" s="146" t="s">
        <v>636</v>
      </c>
      <c r="AN143" s="146" t="s">
        <v>636</v>
      </c>
      <c r="AO143" s="146">
        <v>71</v>
      </c>
      <c r="AP143" s="146">
        <v>52</v>
      </c>
      <c r="AQ143" s="146">
        <v>66</v>
      </c>
      <c r="AR143" s="146">
        <v>118</v>
      </c>
      <c r="AS143" s="146">
        <v>81</v>
      </c>
      <c r="AT143" s="146">
        <v>74</v>
      </c>
      <c r="AU143" s="146">
        <v>77</v>
      </c>
      <c r="AV143" s="146">
        <v>52</v>
      </c>
      <c r="AW143" s="146">
        <v>66</v>
      </c>
      <c r="AX143" s="146">
        <v>118</v>
      </c>
      <c r="AY143" s="146">
        <v>78</v>
      </c>
      <c r="AZ143" s="146">
        <v>70</v>
      </c>
      <c r="BA143" s="146">
        <v>74</v>
      </c>
      <c r="BB143" s="146">
        <v>785</v>
      </c>
      <c r="BC143" s="146">
        <v>847</v>
      </c>
      <c r="BD143" s="146">
        <v>1632</v>
      </c>
      <c r="BE143" s="146">
        <v>72</v>
      </c>
      <c r="BF143" s="146">
        <v>61</v>
      </c>
      <c r="BG143" s="146">
        <v>66</v>
      </c>
      <c r="BH143" s="146">
        <v>785</v>
      </c>
      <c r="BI143" s="146">
        <v>847</v>
      </c>
      <c r="BJ143" s="146">
        <v>1632</v>
      </c>
      <c r="BK143" s="146">
        <v>74</v>
      </c>
      <c r="BL143" s="146">
        <v>74</v>
      </c>
      <c r="BM143" s="146">
        <v>74</v>
      </c>
      <c r="BN143" s="146">
        <v>785</v>
      </c>
      <c r="BO143" s="146">
        <v>847</v>
      </c>
      <c r="BP143" s="146">
        <v>1632</v>
      </c>
      <c r="BQ143" s="146">
        <v>86</v>
      </c>
      <c r="BR143" s="146">
        <v>82</v>
      </c>
      <c r="BS143" s="146">
        <v>84</v>
      </c>
      <c r="BT143" s="146">
        <v>785</v>
      </c>
      <c r="BU143" s="146">
        <v>847</v>
      </c>
      <c r="BV143" s="146">
        <v>1632</v>
      </c>
    </row>
    <row r="144" spans="1:74" x14ac:dyDescent="0.4">
      <c r="A144" t="s">
        <v>446</v>
      </c>
      <c r="B144" s="146" t="s">
        <v>285</v>
      </c>
      <c r="C144" s="146">
        <v>78</v>
      </c>
      <c r="D144" s="146">
        <v>67</v>
      </c>
      <c r="E144" s="146">
        <v>73</v>
      </c>
      <c r="F144" s="146">
        <v>4213</v>
      </c>
      <c r="G144" s="146">
        <v>4349</v>
      </c>
      <c r="H144" s="146">
        <v>8562</v>
      </c>
      <c r="I144" s="146">
        <v>73</v>
      </c>
      <c r="J144" s="146">
        <v>57</v>
      </c>
      <c r="K144" s="146">
        <v>65</v>
      </c>
      <c r="L144" s="146">
        <v>4213</v>
      </c>
      <c r="M144" s="146">
        <v>4349</v>
      </c>
      <c r="N144" s="146">
        <v>8562</v>
      </c>
      <c r="O144" s="146">
        <v>72</v>
      </c>
      <c r="P144" s="146">
        <v>71</v>
      </c>
      <c r="Q144" s="146">
        <v>71</v>
      </c>
      <c r="R144" s="146">
        <v>4213</v>
      </c>
      <c r="S144" s="146">
        <v>4349</v>
      </c>
      <c r="T144" s="146">
        <v>8562</v>
      </c>
      <c r="U144" s="146">
        <v>85</v>
      </c>
      <c r="V144" s="146">
        <v>80</v>
      </c>
      <c r="W144" s="146">
        <v>82</v>
      </c>
      <c r="X144" s="146">
        <v>4213</v>
      </c>
      <c r="Y144" s="146">
        <v>4349</v>
      </c>
      <c r="Z144" s="146">
        <v>8562</v>
      </c>
      <c r="AA144" s="146">
        <v>69</v>
      </c>
      <c r="AB144" s="146">
        <v>55</v>
      </c>
      <c r="AC144" s="146">
        <v>62</v>
      </c>
      <c r="AD144" s="146">
        <v>334</v>
      </c>
      <c r="AE144" s="146">
        <v>338</v>
      </c>
      <c r="AF144" s="146">
        <v>672</v>
      </c>
      <c r="AG144" s="146">
        <v>65</v>
      </c>
      <c r="AH144" s="146">
        <v>48</v>
      </c>
      <c r="AI144" s="146">
        <v>56</v>
      </c>
      <c r="AJ144" s="146">
        <v>334</v>
      </c>
      <c r="AK144" s="146">
        <v>338</v>
      </c>
      <c r="AL144" s="146">
        <v>672</v>
      </c>
      <c r="AM144" s="146">
        <v>67</v>
      </c>
      <c r="AN144" s="146">
        <v>68</v>
      </c>
      <c r="AO144" s="146">
        <v>68</v>
      </c>
      <c r="AP144" s="146">
        <v>334</v>
      </c>
      <c r="AQ144" s="146">
        <v>338</v>
      </c>
      <c r="AR144" s="146">
        <v>672</v>
      </c>
      <c r="AS144" s="146">
        <v>75</v>
      </c>
      <c r="AT144" s="146">
        <v>67</v>
      </c>
      <c r="AU144" s="146">
        <v>71</v>
      </c>
      <c r="AV144" s="146">
        <v>334</v>
      </c>
      <c r="AW144" s="146">
        <v>338</v>
      </c>
      <c r="AX144" s="146">
        <v>672</v>
      </c>
      <c r="AY144" s="146">
        <v>77</v>
      </c>
      <c r="AZ144" s="146">
        <v>66</v>
      </c>
      <c r="BA144" s="146">
        <v>72</v>
      </c>
      <c r="BB144" s="146">
        <v>4563</v>
      </c>
      <c r="BC144" s="146">
        <v>4701</v>
      </c>
      <c r="BD144" s="146">
        <v>9264</v>
      </c>
      <c r="BE144" s="146">
        <v>72</v>
      </c>
      <c r="BF144" s="146">
        <v>56</v>
      </c>
      <c r="BG144" s="146">
        <v>64</v>
      </c>
      <c r="BH144" s="146">
        <v>4563</v>
      </c>
      <c r="BI144" s="146">
        <v>4701</v>
      </c>
      <c r="BJ144" s="146">
        <v>9264</v>
      </c>
      <c r="BK144" s="146">
        <v>72</v>
      </c>
      <c r="BL144" s="146">
        <v>70</v>
      </c>
      <c r="BM144" s="146">
        <v>71</v>
      </c>
      <c r="BN144" s="146">
        <v>4563</v>
      </c>
      <c r="BO144" s="146">
        <v>4701</v>
      </c>
      <c r="BP144" s="146">
        <v>9264</v>
      </c>
      <c r="BQ144" s="146">
        <v>84</v>
      </c>
      <c r="BR144" s="146">
        <v>79</v>
      </c>
      <c r="BS144" s="146">
        <v>81</v>
      </c>
      <c r="BT144" s="146">
        <v>4563</v>
      </c>
      <c r="BU144" s="146">
        <v>4701</v>
      </c>
      <c r="BV144" s="146">
        <v>9264</v>
      </c>
    </row>
    <row r="145" spans="1:74" x14ac:dyDescent="0.4">
      <c r="A145" t="s">
        <v>445</v>
      </c>
      <c r="B145" s="146" t="s">
        <v>284</v>
      </c>
      <c r="C145" s="146">
        <v>74</v>
      </c>
      <c r="D145" s="146">
        <v>63</v>
      </c>
      <c r="E145" s="146">
        <v>68</v>
      </c>
      <c r="F145" s="146">
        <v>1214</v>
      </c>
      <c r="G145" s="146">
        <v>1324</v>
      </c>
      <c r="H145" s="146">
        <v>2538</v>
      </c>
      <c r="I145" s="146">
        <v>66</v>
      </c>
      <c r="J145" s="146">
        <v>53</v>
      </c>
      <c r="K145" s="146">
        <v>59</v>
      </c>
      <c r="L145" s="146">
        <v>1214</v>
      </c>
      <c r="M145" s="146">
        <v>1324</v>
      </c>
      <c r="N145" s="146">
        <v>2538</v>
      </c>
      <c r="O145" s="146">
        <v>70</v>
      </c>
      <c r="P145" s="146">
        <v>67</v>
      </c>
      <c r="Q145" s="146">
        <v>68</v>
      </c>
      <c r="R145" s="146">
        <v>1214</v>
      </c>
      <c r="S145" s="146">
        <v>1324</v>
      </c>
      <c r="T145" s="146">
        <v>2538</v>
      </c>
      <c r="U145" s="146">
        <v>82</v>
      </c>
      <c r="V145" s="146">
        <v>74</v>
      </c>
      <c r="W145" s="146">
        <v>78</v>
      </c>
      <c r="X145" s="146">
        <v>1214</v>
      </c>
      <c r="Y145" s="146">
        <v>1324</v>
      </c>
      <c r="Z145" s="146">
        <v>2538</v>
      </c>
      <c r="AA145" s="146">
        <v>68</v>
      </c>
      <c r="AB145" s="146">
        <v>62</v>
      </c>
      <c r="AC145" s="146">
        <v>65</v>
      </c>
      <c r="AD145" s="146">
        <v>592</v>
      </c>
      <c r="AE145" s="146">
        <v>637</v>
      </c>
      <c r="AF145" s="146">
        <v>1229</v>
      </c>
      <c r="AG145" s="146">
        <v>64</v>
      </c>
      <c r="AH145" s="146">
        <v>52</v>
      </c>
      <c r="AI145" s="146">
        <v>57</v>
      </c>
      <c r="AJ145" s="146">
        <v>592</v>
      </c>
      <c r="AK145" s="146">
        <v>637</v>
      </c>
      <c r="AL145" s="146">
        <v>1229</v>
      </c>
      <c r="AM145" s="146">
        <v>69</v>
      </c>
      <c r="AN145" s="146">
        <v>68</v>
      </c>
      <c r="AO145" s="146">
        <v>68</v>
      </c>
      <c r="AP145" s="146">
        <v>592</v>
      </c>
      <c r="AQ145" s="146">
        <v>637</v>
      </c>
      <c r="AR145" s="146">
        <v>1229</v>
      </c>
      <c r="AS145" s="146">
        <v>75</v>
      </c>
      <c r="AT145" s="146">
        <v>70</v>
      </c>
      <c r="AU145" s="146">
        <v>73</v>
      </c>
      <c r="AV145" s="146">
        <v>592</v>
      </c>
      <c r="AW145" s="146">
        <v>637</v>
      </c>
      <c r="AX145" s="146">
        <v>1229</v>
      </c>
      <c r="AY145" s="146">
        <v>71</v>
      </c>
      <c r="AZ145" s="146">
        <v>62</v>
      </c>
      <c r="BA145" s="146">
        <v>66</v>
      </c>
      <c r="BB145" s="146">
        <v>1825</v>
      </c>
      <c r="BC145" s="146">
        <v>1975</v>
      </c>
      <c r="BD145" s="146">
        <v>3800</v>
      </c>
      <c r="BE145" s="146">
        <v>65</v>
      </c>
      <c r="BF145" s="146">
        <v>52</v>
      </c>
      <c r="BG145" s="146">
        <v>58</v>
      </c>
      <c r="BH145" s="146">
        <v>1825</v>
      </c>
      <c r="BI145" s="146">
        <v>1975</v>
      </c>
      <c r="BJ145" s="146">
        <v>3800</v>
      </c>
      <c r="BK145" s="146">
        <v>69</v>
      </c>
      <c r="BL145" s="146">
        <v>67</v>
      </c>
      <c r="BM145" s="146">
        <v>68</v>
      </c>
      <c r="BN145" s="146">
        <v>1825</v>
      </c>
      <c r="BO145" s="146">
        <v>1975</v>
      </c>
      <c r="BP145" s="146">
        <v>3800</v>
      </c>
      <c r="BQ145" s="146">
        <v>79</v>
      </c>
      <c r="BR145" s="146">
        <v>72</v>
      </c>
      <c r="BS145" s="146">
        <v>75</v>
      </c>
      <c r="BT145" s="146">
        <v>1825</v>
      </c>
      <c r="BU145" s="146">
        <v>1975</v>
      </c>
      <c r="BV145" s="146">
        <v>3800</v>
      </c>
    </row>
    <row r="146" spans="1:74" x14ac:dyDescent="0.4">
      <c r="A146" t="s">
        <v>454</v>
      </c>
      <c r="B146" s="146" t="s">
        <v>292</v>
      </c>
      <c r="C146" s="146">
        <v>80</v>
      </c>
      <c r="D146" s="146">
        <v>69</v>
      </c>
      <c r="E146" s="146">
        <v>74</v>
      </c>
      <c r="F146" s="146">
        <v>1339</v>
      </c>
      <c r="G146" s="146">
        <v>1462</v>
      </c>
      <c r="H146" s="146">
        <v>2801</v>
      </c>
      <c r="I146" s="146">
        <v>71</v>
      </c>
      <c r="J146" s="146">
        <v>55</v>
      </c>
      <c r="K146" s="146">
        <v>63</v>
      </c>
      <c r="L146" s="146">
        <v>1339</v>
      </c>
      <c r="M146" s="146">
        <v>1462</v>
      </c>
      <c r="N146" s="146">
        <v>2801</v>
      </c>
      <c r="O146" s="146">
        <v>69</v>
      </c>
      <c r="P146" s="146">
        <v>71</v>
      </c>
      <c r="Q146" s="146">
        <v>70</v>
      </c>
      <c r="R146" s="146">
        <v>1339</v>
      </c>
      <c r="S146" s="146">
        <v>1462</v>
      </c>
      <c r="T146" s="146">
        <v>2801</v>
      </c>
      <c r="U146" s="146">
        <v>87</v>
      </c>
      <c r="V146" s="146">
        <v>83</v>
      </c>
      <c r="W146" s="146">
        <v>85</v>
      </c>
      <c r="X146" s="146">
        <v>1339</v>
      </c>
      <c r="Y146" s="146">
        <v>1462</v>
      </c>
      <c r="Z146" s="146">
        <v>2801</v>
      </c>
      <c r="AA146" s="146">
        <v>75</v>
      </c>
      <c r="AB146" s="146">
        <v>40</v>
      </c>
      <c r="AC146" s="146">
        <v>56</v>
      </c>
      <c r="AD146" s="146">
        <v>60</v>
      </c>
      <c r="AE146" s="146">
        <v>70</v>
      </c>
      <c r="AF146" s="146">
        <v>130</v>
      </c>
      <c r="AG146" s="146">
        <v>67</v>
      </c>
      <c r="AH146" s="146">
        <v>39</v>
      </c>
      <c r="AI146" s="146">
        <v>52</v>
      </c>
      <c r="AJ146" s="146">
        <v>60</v>
      </c>
      <c r="AK146" s="146">
        <v>70</v>
      </c>
      <c r="AL146" s="146">
        <v>130</v>
      </c>
      <c r="AM146" s="146" t="s">
        <v>636</v>
      </c>
      <c r="AN146" s="146" t="s">
        <v>636</v>
      </c>
      <c r="AO146" s="146">
        <v>59</v>
      </c>
      <c r="AP146" s="146">
        <v>60</v>
      </c>
      <c r="AQ146" s="146">
        <v>70</v>
      </c>
      <c r="AR146" s="146">
        <v>130</v>
      </c>
      <c r="AS146" s="146" t="s">
        <v>636</v>
      </c>
      <c r="AT146" s="146" t="s">
        <v>636</v>
      </c>
      <c r="AU146" s="146">
        <v>75</v>
      </c>
      <c r="AV146" s="146">
        <v>60</v>
      </c>
      <c r="AW146" s="146">
        <v>70</v>
      </c>
      <c r="AX146" s="146">
        <v>130</v>
      </c>
      <c r="AY146" s="146">
        <v>80</v>
      </c>
      <c r="AZ146" s="146">
        <v>67</v>
      </c>
      <c r="BA146" s="146">
        <v>73</v>
      </c>
      <c r="BB146" s="146">
        <v>1405</v>
      </c>
      <c r="BC146" s="146">
        <v>1541</v>
      </c>
      <c r="BD146" s="146">
        <v>2946</v>
      </c>
      <c r="BE146" s="146">
        <v>71</v>
      </c>
      <c r="BF146" s="146">
        <v>54</v>
      </c>
      <c r="BG146" s="146">
        <v>62</v>
      </c>
      <c r="BH146" s="146">
        <v>1405</v>
      </c>
      <c r="BI146" s="146">
        <v>1541</v>
      </c>
      <c r="BJ146" s="146">
        <v>2946</v>
      </c>
      <c r="BK146" s="146">
        <v>68</v>
      </c>
      <c r="BL146" s="146">
        <v>70</v>
      </c>
      <c r="BM146" s="146">
        <v>69</v>
      </c>
      <c r="BN146" s="146">
        <v>1405</v>
      </c>
      <c r="BO146" s="146">
        <v>1541</v>
      </c>
      <c r="BP146" s="146">
        <v>2946</v>
      </c>
      <c r="BQ146" s="146">
        <v>86</v>
      </c>
      <c r="BR146" s="146">
        <v>82</v>
      </c>
      <c r="BS146" s="146">
        <v>84</v>
      </c>
      <c r="BT146" s="146">
        <v>1405</v>
      </c>
      <c r="BU146" s="146">
        <v>1541</v>
      </c>
      <c r="BV146" s="146">
        <v>2946</v>
      </c>
    </row>
    <row r="147" spans="1:74" x14ac:dyDescent="0.4">
      <c r="A147" t="s">
        <v>458</v>
      </c>
      <c r="B147" s="146" t="s">
        <v>296</v>
      </c>
      <c r="C147" s="146">
        <v>82</v>
      </c>
      <c r="D147" s="146">
        <v>74</v>
      </c>
      <c r="E147" s="146">
        <v>78</v>
      </c>
      <c r="F147" s="146">
        <v>937</v>
      </c>
      <c r="G147" s="146">
        <v>1071</v>
      </c>
      <c r="H147" s="146">
        <v>2008</v>
      </c>
      <c r="I147" s="146">
        <v>76</v>
      </c>
      <c r="J147" s="146">
        <v>61</v>
      </c>
      <c r="K147" s="146">
        <v>68</v>
      </c>
      <c r="L147" s="146">
        <v>937</v>
      </c>
      <c r="M147" s="146">
        <v>1071</v>
      </c>
      <c r="N147" s="146">
        <v>2008</v>
      </c>
      <c r="O147" s="146">
        <v>78</v>
      </c>
      <c r="P147" s="146">
        <v>74</v>
      </c>
      <c r="Q147" s="146">
        <v>76</v>
      </c>
      <c r="R147" s="146">
        <v>937</v>
      </c>
      <c r="S147" s="146">
        <v>1071</v>
      </c>
      <c r="T147" s="146">
        <v>2008</v>
      </c>
      <c r="U147" s="146">
        <v>86</v>
      </c>
      <c r="V147" s="146">
        <v>82</v>
      </c>
      <c r="W147" s="146">
        <v>84</v>
      </c>
      <c r="X147" s="146">
        <v>937</v>
      </c>
      <c r="Y147" s="146">
        <v>1071</v>
      </c>
      <c r="Z147" s="146">
        <v>2008</v>
      </c>
      <c r="AA147" s="146">
        <v>82</v>
      </c>
      <c r="AB147" s="146">
        <v>63</v>
      </c>
      <c r="AC147" s="146">
        <v>73</v>
      </c>
      <c r="AD147" s="146">
        <v>125</v>
      </c>
      <c r="AE147" s="146">
        <v>123</v>
      </c>
      <c r="AF147" s="146">
        <v>248</v>
      </c>
      <c r="AG147" s="146">
        <v>81</v>
      </c>
      <c r="AH147" s="146">
        <v>58</v>
      </c>
      <c r="AI147" s="146">
        <v>69</v>
      </c>
      <c r="AJ147" s="146">
        <v>125</v>
      </c>
      <c r="AK147" s="146">
        <v>123</v>
      </c>
      <c r="AL147" s="146">
        <v>248</v>
      </c>
      <c r="AM147" s="146">
        <v>77</v>
      </c>
      <c r="AN147" s="146">
        <v>71</v>
      </c>
      <c r="AO147" s="146">
        <v>74</v>
      </c>
      <c r="AP147" s="146">
        <v>125</v>
      </c>
      <c r="AQ147" s="146">
        <v>123</v>
      </c>
      <c r="AR147" s="146">
        <v>248</v>
      </c>
      <c r="AS147" s="146">
        <v>84</v>
      </c>
      <c r="AT147" s="146">
        <v>72</v>
      </c>
      <c r="AU147" s="146">
        <v>78</v>
      </c>
      <c r="AV147" s="146">
        <v>125</v>
      </c>
      <c r="AW147" s="146">
        <v>123</v>
      </c>
      <c r="AX147" s="146">
        <v>248</v>
      </c>
      <c r="AY147" s="146">
        <v>82</v>
      </c>
      <c r="AZ147" s="146">
        <v>73</v>
      </c>
      <c r="BA147" s="146">
        <v>77</v>
      </c>
      <c r="BB147" s="146">
        <v>1065</v>
      </c>
      <c r="BC147" s="146">
        <v>1198</v>
      </c>
      <c r="BD147" s="146">
        <v>2263</v>
      </c>
      <c r="BE147" s="146">
        <v>76</v>
      </c>
      <c r="BF147" s="146">
        <v>61</v>
      </c>
      <c r="BG147" s="146">
        <v>68</v>
      </c>
      <c r="BH147" s="146">
        <v>1065</v>
      </c>
      <c r="BI147" s="146">
        <v>1198</v>
      </c>
      <c r="BJ147" s="146">
        <v>2263</v>
      </c>
      <c r="BK147" s="146">
        <v>78</v>
      </c>
      <c r="BL147" s="146">
        <v>74</v>
      </c>
      <c r="BM147" s="146">
        <v>76</v>
      </c>
      <c r="BN147" s="146">
        <v>1065</v>
      </c>
      <c r="BO147" s="146">
        <v>1198</v>
      </c>
      <c r="BP147" s="146">
        <v>2263</v>
      </c>
      <c r="BQ147" s="146">
        <v>86</v>
      </c>
      <c r="BR147" s="146">
        <v>80</v>
      </c>
      <c r="BS147" s="146">
        <v>83</v>
      </c>
      <c r="BT147" s="146">
        <v>1065</v>
      </c>
      <c r="BU147" s="146">
        <v>1198</v>
      </c>
      <c r="BV147" s="146">
        <v>2263</v>
      </c>
    </row>
    <row r="148" spans="1:74" x14ac:dyDescent="0.4">
      <c r="A148" t="s">
        <v>402</v>
      </c>
      <c r="B148" s="146" t="s">
        <v>243</v>
      </c>
      <c r="C148" s="146">
        <v>81</v>
      </c>
      <c r="D148" s="146">
        <v>71</v>
      </c>
      <c r="E148" s="146">
        <v>76</v>
      </c>
      <c r="F148" s="146">
        <v>1854</v>
      </c>
      <c r="G148" s="146">
        <v>2000</v>
      </c>
      <c r="H148" s="146">
        <v>3854</v>
      </c>
      <c r="I148" s="146">
        <v>67</v>
      </c>
      <c r="J148" s="146">
        <v>52</v>
      </c>
      <c r="K148" s="146">
        <v>59</v>
      </c>
      <c r="L148" s="146">
        <v>1854</v>
      </c>
      <c r="M148" s="146">
        <v>2000</v>
      </c>
      <c r="N148" s="146">
        <v>3854</v>
      </c>
      <c r="O148" s="146">
        <v>72</v>
      </c>
      <c r="P148" s="146">
        <v>71</v>
      </c>
      <c r="Q148" s="146">
        <v>72</v>
      </c>
      <c r="R148" s="146">
        <v>1854</v>
      </c>
      <c r="S148" s="146">
        <v>2000</v>
      </c>
      <c r="T148" s="146">
        <v>3854</v>
      </c>
      <c r="U148" s="146">
        <v>86</v>
      </c>
      <c r="V148" s="146">
        <v>81</v>
      </c>
      <c r="W148" s="146">
        <v>83</v>
      </c>
      <c r="X148" s="146">
        <v>1854</v>
      </c>
      <c r="Y148" s="146">
        <v>2000</v>
      </c>
      <c r="Z148" s="146">
        <v>3854</v>
      </c>
      <c r="AA148" s="146">
        <v>62</v>
      </c>
      <c r="AB148" s="146">
        <v>55</v>
      </c>
      <c r="AC148" s="146">
        <v>59</v>
      </c>
      <c r="AD148" s="146">
        <v>121</v>
      </c>
      <c r="AE148" s="146">
        <v>137</v>
      </c>
      <c r="AF148" s="146">
        <v>258</v>
      </c>
      <c r="AG148" s="146">
        <v>51</v>
      </c>
      <c r="AH148" s="146">
        <v>30</v>
      </c>
      <c r="AI148" s="146">
        <v>40</v>
      </c>
      <c r="AJ148" s="146">
        <v>121</v>
      </c>
      <c r="AK148" s="146">
        <v>137</v>
      </c>
      <c r="AL148" s="146">
        <v>258</v>
      </c>
      <c r="AM148" s="146">
        <v>63</v>
      </c>
      <c r="AN148" s="146">
        <v>61</v>
      </c>
      <c r="AO148" s="146">
        <v>62</v>
      </c>
      <c r="AP148" s="146">
        <v>121</v>
      </c>
      <c r="AQ148" s="146">
        <v>137</v>
      </c>
      <c r="AR148" s="146">
        <v>258</v>
      </c>
      <c r="AS148" s="146">
        <v>70</v>
      </c>
      <c r="AT148" s="146">
        <v>65</v>
      </c>
      <c r="AU148" s="146">
        <v>67</v>
      </c>
      <c r="AV148" s="146">
        <v>121</v>
      </c>
      <c r="AW148" s="146">
        <v>137</v>
      </c>
      <c r="AX148" s="146">
        <v>258</v>
      </c>
      <c r="AY148" s="146">
        <v>80</v>
      </c>
      <c r="AZ148" s="146">
        <v>70</v>
      </c>
      <c r="BA148" s="146">
        <v>75</v>
      </c>
      <c r="BB148" s="146">
        <v>1986</v>
      </c>
      <c r="BC148" s="146">
        <v>2141</v>
      </c>
      <c r="BD148" s="146">
        <v>4127</v>
      </c>
      <c r="BE148" s="146">
        <v>66</v>
      </c>
      <c r="BF148" s="146">
        <v>50</v>
      </c>
      <c r="BG148" s="146">
        <v>58</v>
      </c>
      <c r="BH148" s="146">
        <v>1986</v>
      </c>
      <c r="BI148" s="146">
        <v>2141</v>
      </c>
      <c r="BJ148" s="146">
        <v>4127</v>
      </c>
      <c r="BK148" s="146">
        <v>71</v>
      </c>
      <c r="BL148" s="146">
        <v>71</v>
      </c>
      <c r="BM148" s="146">
        <v>71</v>
      </c>
      <c r="BN148" s="146">
        <v>1986</v>
      </c>
      <c r="BO148" s="146">
        <v>2141</v>
      </c>
      <c r="BP148" s="146">
        <v>4127</v>
      </c>
      <c r="BQ148" s="146">
        <v>84</v>
      </c>
      <c r="BR148" s="146">
        <v>80</v>
      </c>
      <c r="BS148" s="146">
        <v>82</v>
      </c>
      <c r="BT148" s="146">
        <v>1986</v>
      </c>
      <c r="BU148" s="146">
        <v>2141</v>
      </c>
      <c r="BV148" s="146">
        <v>4127</v>
      </c>
    </row>
    <row r="149" spans="1:74" x14ac:dyDescent="0.4">
      <c r="A149" t="s">
        <v>403</v>
      </c>
      <c r="B149" s="146" t="s">
        <v>244</v>
      </c>
      <c r="C149" s="146">
        <v>78</v>
      </c>
      <c r="D149" s="146">
        <v>71</v>
      </c>
      <c r="E149" s="146">
        <v>75</v>
      </c>
      <c r="F149" s="146">
        <v>1705</v>
      </c>
      <c r="G149" s="146">
        <v>1838</v>
      </c>
      <c r="H149" s="146">
        <v>3543</v>
      </c>
      <c r="I149" s="146">
        <v>68</v>
      </c>
      <c r="J149" s="146">
        <v>50</v>
      </c>
      <c r="K149" s="146">
        <v>59</v>
      </c>
      <c r="L149" s="146">
        <v>1705</v>
      </c>
      <c r="M149" s="146">
        <v>1838</v>
      </c>
      <c r="N149" s="146">
        <v>3543</v>
      </c>
      <c r="O149" s="146">
        <v>71</v>
      </c>
      <c r="P149" s="146">
        <v>69</v>
      </c>
      <c r="Q149" s="146">
        <v>70</v>
      </c>
      <c r="R149" s="146">
        <v>1705</v>
      </c>
      <c r="S149" s="146">
        <v>1838</v>
      </c>
      <c r="T149" s="146">
        <v>3543</v>
      </c>
      <c r="U149" s="146">
        <v>85</v>
      </c>
      <c r="V149" s="146">
        <v>81</v>
      </c>
      <c r="W149" s="146">
        <v>83</v>
      </c>
      <c r="X149" s="146">
        <v>1705</v>
      </c>
      <c r="Y149" s="146">
        <v>1838</v>
      </c>
      <c r="Z149" s="146">
        <v>3543</v>
      </c>
      <c r="AA149" s="146">
        <v>73</v>
      </c>
      <c r="AB149" s="146">
        <v>60</v>
      </c>
      <c r="AC149" s="146">
        <v>65</v>
      </c>
      <c r="AD149" s="146">
        <v>91</v>
      </c>
      <c r="AE149" s="146">
        <v>132</v>
      </c>
      <c r="AF149" s="146">
        <v>223</v>
      </c>
      <c r="AG149" s="146">
        <v>64</v>
      </c>
      <c r="AH149" s="146">
        <v>47</v>
      </c>
      <c r="AI149" s="146">
        <v>54</v>
      </c>
      <c r="AJ149" s="146">
        <v>91</v>
      </c>
      <c r="AK149" s="146">
        <v>132</v>
      </c>
      <c r="AL149" s="146">
        <v>223</v>
      </c>
      <c r="AM149" s="146">
        <v>74</v>
      </c>
      <c r="AN149" s="146">
        <v>61</v>
      </c>
      <c r="AO149" s="146">
        <v>66</v>
      </c>
      <c r="AP149" s="146">
        <v>91</v>
      </c>
      <c r="AQ149" s="146">
        <v>132</v>
      </c>
      <c r="AR149" s="146">
        <v>223</v>
      </c>
      <c r="AS149" s="146">
        <v>79</v>
      </c>
      <c r="AT149" s="146">
        <v>67</v>
      </c>
      <c r="AU149" s="146">
        <v>72</v>
      </c>
      <c r="AV149" s="146">
        <v>91</v>
      </c>
      <c r="AW149" s="146">
        <v>132</v>
      </c>
      <c r="AX149" s="146">
        <v>223</v>
      </c>
      <c r="AY149" s="146">
        <v>78</v>
      </c>
      <c r="AZ149" s="146">
        <v>70</v>
      </c>
      <c r="BA149" s="146">
        <v>74</v>
      </c>
      <c r="BB149" s="146">
        <v>1805</v>
      </c>
      <c r="BC149" s="146">
        <v>1973</v>
      </c>
      <c r="BD149" s="146">
        <v>3778</v>
      </c>
      <c r="BE149" s="146">
        <v>68</v>
      </c>
      <c r="BF149" s="146">
        <v>50</v>
      </c>
      <c r="BG149" s="146">
        <v>58</v>
      </c>
      <c r="BH149" s="146">
        <v>1805</v>
      </c>
      <c r="BI149" s="146">
        <v>1973</v>
      </c>
      <c r="BJ149" s="146">
        <v>3778</v>
      </c>
      <c r="BK149" s="146">
        <v>71</v>
      </c>
      <c r="BL149" s="146">
        <v>68</v>
      </c>
      <c r="BM149" s="146">
        <v>70</v>
      </c>
      <c r="BN149" s="146">
        <v>1805</v>
      </c>
      <c r="BO149" s="146">
        <v>1973</v>
      </c>
      <c r="BP149" s="146">
        <v>3778</v>
      </c>
      <c r="BQ149" s="146">
        <v>85</v>
      </c>
      <c r="BR149" s="146">
        <v>80</v>
      </c>
      <c r="BS149" s="146">
        <v>82</v>
      </c>
      <c r="BT149" s="146">
        <v>1805</v>
      </c>
      <c r="BU149" s="146">
        <v>1973</v>
      </c>
      <c r="BV149" s="146">
        <v>3778</v>
      </c>
    </row>
    <row r="150" spans="1:74" x14ac:dyDescent="0.4">
      <c r="A150" t="s">
        <v>539</v>
      </c>
      <c r="B150" s="146" t="s">
        <v>371</v>
      </c>
      <c r="C150" s="146">
        <v>79</v>
      </c>
      <c r="D150" s="146">
        <v>69</v>
      </c>
      <c r="E150" s="146">
        <v>74</v>
      </c>
      <c r="F150" s="146">
        <v>2732</v>
      </c>
      <c r="G150" s="146">
        <v>2853</v>
      </c>
      <c r="H150" s="146">
        <v>5585</v>
      </c>
      <c r="I150" s="146">
        <v>73</v>
      </c>
      <c r="J150" s="146">
        <v>57</v>
      </c>
      <c r="K150" s="146">
        <v>65</v>
      </c>
      <c r="L150" s="146">
        <v>2732</v>
      </c>
      <c r="M150" s="146">
        <v>2853</v>
      </c>
      <c r="N150" s="146">
        <v>5585</v>
      </c>
      <c r="O150" s="146">
        <v>72</v>
      </c>
      <c r="P150" s="146">
        <v>71</v>
      </c>
      <c r="Q150" s="146">
        <v>71</v>
      </c>
      <c r="R150" s="146">
        <v>2732</v>
      </c>
      <c r="S150" s="146">
        <v>2853</v>
      </c>
      <c r="T150" s="146">
        <v>5585</v>
      </c>
      <c r="U150" s="146">
        <v>87</v>
      </c>
      <c r="V150" s="146">
        <v>83</v>
      </c>
      <c r="W150" s="146">
        <v>85</v>
      </c>
      <c r="X150" s="146">
        <v>2732</v>
      </c>
      <c r="Y150" s="146">
        <v>2853</v>
      </c>
      <c r="Z150" s="146">
        <v>5585</v>
      </c>
      <c r="AA150" s="146">
        <v>68</v>
      </c>
      <c r="AB150" s="146">
        <v>60</v>
      </c>
      <c r="AC150" s="146">
        <v>63</v>
      </c>
      <c r="AD150" s="146">
        <v>65</v>
      </c>
      <c r="AE150" s="146">
        <v>82</v>
      </c>
      <c r="AF150" s="146">
        <v>147</v>
      </c>
      <c r="AG150" s="146">
        <v>71</v>
      </c>
      <c r="AH150" s="146">
        <v>50</v>
      </c>
      <c r="AI150" s="146">
        <v>59</v>
      </c>
      <c r="AJ150" s="146">
        <v>65</v>
      </c>
      <c r="AK150" s="146">
        <v>82</v>
      </c>
      <c r="AL150" s="146">
        <v>147</v>
      </c>
      <c r="AM150" s="146">
        <v>68</v>
      </c>
      <c r="AN150" s="146">
        <v>72</v>
      </c>
      <c r="AO150" s="146">
        <v>70</v>
      </c>
      <c r="AP150" s="146">
        <v>65</v>
      </c>
      <c r="AQ150" s="146">
        <v>82</v>
      </c>
      <c r="AR150" s="146">
        <v>147</v>
      </c>
      <c r="AS150" s="146">
        <v>78</v>
      </c>
      <c r="AT150" s="146">
        <v>80</v>
      </c>
      <c r="AU150" s="146">
        <v>80</v>
      </c>
      <c r="AV150" s="146">
        <v>65</v>
      </c>
      <c r="AW150" s="146">
        <v>82</v>
      </c>
      <c r="AX150" s="146">
        <v>147</v>
      </c>
      <c r="AY150" s="146">
        <v>78</v>
      </c>
      <c r="AZ150" s="146">
        <v>69</v>
      </c>
      <c r="BA150" s="146">
        <v>74</v>
      </c>
      <c r="BB150" s="146">
        <v>2811</v>
      </c>
      <c r="BC150" s="146">
        <v>2957</v>
      </c>
      <c r="BD150" s="146">
        <v>5768</v>
      </c>
      <c r="BE150" s="146">
        <v>73</v>
      </c>
      <c r="BF150" s="146">
        <v>57</v>
      </c>
      <c r="BG150" s="146">
        <v>65</v>
      </c>
      <c r="BH150" s="146">
        <v>2811</v>
      </c>
      <c r="BI150" s="146">
        <v>2957</v>
      </c>
      <c r="BJ150" s="146">
        <v>5768</v>
      </c>
      <c r="BK150" s="146">
        <v>72</v>
      </c>
      <c r="BL150" s="146">
        <v>71</v>
      </c>
      <c r="BM150" s="146">
        <v>71</v>
      </c>
      <c r="BN150" s="146">
        <v>2811</v>
      </c>
      <c r="BO150" s="146">
        <v>2957</v>
      </c>
      <c r="BP150" s="146">
        <v>5768</v>
      </c>
      <c r="BQ150" s="146">
        <v>87</v>
      </c>
      <c r="BR150" s="146">
        <v>83</v>
      </c>
      <c r="BS150" s="146">
        <v>85</v>
      </c>
      <c r="BT150" s="146">
        <v>2811</v>
      </c>
      <c r="BU150" s="146">
        <v>2957</v>
      </c>
      <c r="BV150" s="146">
        <v>5768</v>
      </c>
    </row>
    <row r="151" spans="1:74" x14ac:dyDescent="0.4">
      <c r="A151" t="s">
        <v>404</v>
      </c>
      <c r="B151" s="146" t="s">
        <v>245</v>
      </c>
      <c r="C151" s="146">
        <v>76</v>
      </c>
      <c r="D151" s="146">
        <v>65</v>
      </c>
      <c r="E151" s="146">
        <v>70</v>
      </c>
      <c r="F151" s="146">
        <v>2341</v>
      </c>
      <c r="G151" s="146">
        <v>2637</v>
      </c>
      <c r="H151" s="146">
        <v>4978</v>
      </c>
      <c r="I151" s="146">
        <v>66</v>
      </c>
      <c r="J151" s="146">
        <v>50</v>
      </c>
      <c r="K151" s="146">
        <v>58</v>
      </c>
      <c r="L151" s="146">
        <v>2341</v>
      </c>
      <c r="M151" s="146">
        <v>2637</v>
      </c>
      <c r="N151" s="146">
        <v>4978</v>
      </c>
      <c r="O151" s="146">
        <v>68</v>
      </c>
      <c r="P151" s="146">
        <v>66</v>
      </c>
      <c r="Q151" s="146">
        <v>67</v>
      </c>
      <c r="R151" s="146">
        <v>2341</v>
      </c>
      <c r="S151" s="146">
        <v>2637</v>
      </c>
      <c r="T151" s="146">
        <v>4978</v>
      </c>
      <c r="U151" s="146">
        <v>86</v>
      </c>
      <c r="V151" s="146">
        <v>81</v>
      </c>
      <c r="W151" s="146">
        <v>84</v>
      </c>
      <c r="X151" s="146">
        <v>2341</v>
      </c>
      <c r="Y151" s="146">
        <v>2637</v>
      </c>
      <c r="Z151" s="146">
        <v>4978</v>
      </c>
      <c r="AA151" s="146">
        <v>59</v>
      </c>
      <c r="AB151" s="146">
        <v>48</v>
      </c>
      <c r="AC151" s="146">
        <v>54</v>
      </c>
      <c r="AD151" s="146">
        <v>128</v>
      </c>
      <c r="AE151" s="146">
        <v>110</v>
      </c>
      <c r="AF151" s="146">
        <v>238</v>
      </c>
      <c r="AG151" s="146">
        <v>43</v>
      </c>
      <c r="AH151" s="146">
        <v>36</v>
      </c>
      <c r="AI151" s="146">
        <v>40</v>
      </c>
      <c r="AJ151" s="146">
        <v>128</v>
      </c>
      <c r="AK151" s="146">
        <v>110</v>
      </c>
      <c r="AL151" s="146">
        <v>238</v>
      </c>
      <c r="AM151" s="146">
        <v>62</v>
      </c>
      <c r="AN151" s="146">
        <v>58</v>
      </c>
      <c r="AO151" s="146">
        <v>60</v>
      </c>
      <c r="AP151" s="146">
        <v>128</v>
      </c>
      <c r="AQ151" s="146">
        <v>110</v>
      </c>
      <c r="AR151" s="146">
        <v>238</v>
      </c>
      <c r="AS151" s="146">
        <v>77</v>
      </c>
      <c r="AT151" s="146">
        <v>69</v>
      </c>
      <c r="AU151" s="146">
        <v>74</v>
      </c>
      <c r="AV151" s="146">
        <v>128</v>
      </c>
      <c r="AW151" s="146">
        <v>110</v>
      </c>
      <c r="AX151" s="146">
        <v>238</v>
      </c>
      <c r="AY151" s="146">
        <v>75</v>
      </c>
      <c r="AZ151" s="146">
        <v>64</v>
      </c>
      <c r="BA151" s="146">
        <v>69</v>
      </c>
      <c r="BB151" s="146">
        <v>2476</v>
      </c>
      <c r="BC151" s="146">
        <v>2752</v>
      </c>
      <c r="BD151" s="146">
        <v>5228</v>
      </c>
      <c r="BE151" s="146">
        <v>64</v>
      </c>
      <c r="BF151" s="146">
        <v>50</v>
      </c>
      <c r="BG151" s="146">
        <v>57</v>
      </c>
      <c r="BH151" s="146">
        <v>2476</v>
      </c>
      <c r="BI151" s="146">
        <v>2752</v>
      </c>
      <c r="BJ151" s="146">
        <v>5228</v>
      </c>
      <c r="BK151" s="146">
        <v>68</v>
      </c>
      <c r="BL151" s="146">
        <v>65</v>
      </c>
      <c r="BM151" s="146">
        <v>67</v>
      </c>
      <c r="BN151" s="146">
        <v>2476</v>
      </c>
      <c r="BO151" s="146">
        <v>2752</v>
      </c>
      <c r="BP151" s="146">
        <v>5228</v>
      </c>
      <c r="BQ151" s="146">
        <v>86</v>
      </c>
      <c r="BR151" s="146">
        <v>81</v>
      </c>
      <c r="BS151" s="146">
        <v>83</v>
      </c>
      <c r="BT151" s="146">
        <v>2476</v>
      </c>
      <c r="BU151" s="146">
        <v>2752</v>
      </c>
      <c r="BV151" s="146">
        <v>5228</v>
      </c>
    </row>
    <row r="152" spans="1:74" x14ac:dyDescent="0.4">
      <c r="A152" t="s">
        <v>542</v>
      </c>
      <c r="B152" s="146" t="s">
        <v>374</v>
      </c>
      <c r="C152" s="146">
        <v>77</v>
      </c>
      <c r="D152" s="146">
        <v>71</v>
      </c>
      <c r="E152" s="146">
        <v>74</v>
      </c>
      <c r="F152" s="146">
        <v>2968</v>
      </c>
      <c r="G152" s="146">
        <v>3135</v>
      </c>
      <c r="H152" s="146">
        <v>6103</v>
      </c>
      <c r="I152" s="146">
        <v>70</v>
      </c>
      <c r="J152" s="146">
        <v>56</v>
      </c>
      <c r="K152" s="146">
        <v>62</v>
      </c>
      <c r="L152" s="146">
        <v>2968</v>
      </c>
      <c r="M152" s="146">
        <v>3135</v>
      </c>
      <c r="N152" s="146">
        <v>6103</v>
      </c>
      <c r="O152" s="146">
        <v>70</v>
      </c>
      <c r="P152" s="146">
        <v>70</v>
      </c>
      <c r="Q152" s="146">
        <v>70</v>
      </c>
      <c r="R152" s="146">
        <v>2968</v>
      </c>
      <c r="S152" s="146">
        <v>3135</v>
      </c>
      <c r="T152" s="146">
        <v>6103</v>
      </c>
      <c r="U152" s="146">
        <v>84</v>
      </c>
      <c r="V152" s="146">
        <v>82</v>
      </c>
      <c r="W152" s="146">
        <v>83</v>
      </c>
      <c r="X152" s="146">
        <v>2968</v>
      </c>
      <c r="Y152" s="146">
        <v>3135</v>
      </c>
      <c r="Z152" s="146">
        <v>6103</v>
      </c>
      <c r="AA152" s="146">
        <v>62</v>
      </c>
      <c r="AB152" s="146">
        <v>58</v>
      </c>
      <c r="AC152" s="146">
        <v>60</v>
      </c>
      <c r="AD152" s="146">
        <v>288</v>
      </c>
      <c r="AE152" s="146">
        <v>296</v>
      </c>
      <c r="AF152" s="146">
        <v>584</v>
      </c>
      <c r="AG152" s="146">
        <v>57</v>
      </c>
      <c r="AH152" s="146">
        <v>48</v>
      </c>
      <c r="AI152" s="146">
        <v>52</v>
      </c>
      <c r="AJ152" s="146">
        <v>288</v>
      </c>
      <c r="AK152" s="146">
        <v>296</v>
      </c>
      <c r="AL152" s="146">
        <v>584</v>
      </c>
      <c r="AM152" s="146">
        <v>64</v>
      </c>
      <c r="AN152" s="146">
        <v>69</v>
      </c>
      <c r="AO152" s="146">
        <v>66</v>
      </c>
      <c r="AP152" s="146">
        <v>288</v>
      </c>
      <c r="AQ152" s="146">
        <v>296</v>
      </c>
      <c r="AR152" s="146">
        <v>584</v>
      </c>
      <c r="AS152" s="146">
        <v>73</v>
      </c>
      <c r="AT152" s="146">
        <v>69</v>
      </c>
      <c r="AU152" s="146">
        <v>71</v>
      </c>
      <c r="AV152" s="146">
        <v>288</v>
      </c>
      <c r="AW152" s="146">
        <v>296</v>
      </c>
      <c r="AX152" s="146">
        <v>584</v>
      </c>
      <c r="AY152" s="146">
        <v>76</v>
      </c>
      <c r="AZ152" s="146">
        <v>70</v>
      </c>
      <c r="BA152" s="146">
        <v>73</v>
      </c>
      <c r="BB152" s="146">
        <v>3267</v>
      </c>
      <c r="BC152" s="146">
        <v>3442</v>
      </c>
      <c r="BD152" s="146">
        <v>6709</v>
      </c>
      <c r="BE152" s="146">
        <v>68</v>
      </c>
      <c r="BF152" s="146">
        <v>55</v>
      </c>
      <c r="BG152" s="146">
        <v>61</v>
      </c>
      <c r="BH152" s="146">
        <v>3267</v>
      </c>
      <c r="BI152" s="146">
        <v>3442</v>
      </c>
      <c r="BJ152" s="146">
        <v>6709</v>
      </c>
      <c r="BK152" s="146">
        <v>69</v>
      </c>
      <c r="BL152" s="146">
        <v>69</v>
      </c>
      <c r="BM152" s="146">
        <v>69</v>
      </c>
      <c r="BN152" s="146">
        <v>3267</v>
      </c>
      <c r="BO152" s="146">
        <v>3442</v>
      </c>
      <c r="BP152" s="146">
        <v>6709</v>
      </c>
      <c r="BQ152" s="146">
        <v>83</v>
      </c>
      <c r="BR152" s="146">
        <v>81</v>
      </c>
      <c r="BS152" s="146">
        <v>82</v>
      </c>
      <c r="BT152" s="146">
        <v>3267</v>
      </c>
      <c r="BU152" s="146">
        <v>3442</v>
      </c>
      <c r="BV152" s="146">
        <v>6709</v>
      </c>
    </row>
    <row r="153" spans="1:74" x14ac:dyDescent="0.4">
      <c r="A153" t="s">
        <v>469</v>
      </c>
      <c r="B153" s="146" t="s">
        <v>306</v>
      </c>
      <c r="C153" s="146">
        <v>84</v>
      </c>
      <c r="D153" s="146">
        <v>76</v>
      </c>
      <c r="E153" s="146">
        <v>80</v>
      </c>
      <c r="F153" s="146">
        <v>5789</v>
      </c>
      <c r="G153" s="146">
        <v>6030</v>
      </c>
      <c r="H153" s="146">
        <v>11819</v>
      </c>
      <c r="I153" s="146">
        <v>79</v>
      </c>
      <c r="J153" s="146">
        <v>65</v>
      </c>
      <c r="K153" s="146">
        <v>72</v>
      </c>
      <c r="L153" s="146">
        <v>5789</v>
      </c>
      <c r="M153" s="146">
        <v>6030</v>
      </c>
      <c r="N153" s="146">
        <v>11819</v>
      </c>
      <c r="O153" s="146">
        <v>78</v>
      </c>
      <c r="P153" s="146">
        <v>77</v>
      </c>
      <c r="Q153" s="146">
        <v>77</v>
      </c>
      <c r="R153" s="146">
        <v>5789</v>
      </c>
      <c r="S153" s="146">
        <v>6030</v>
      </c>
      <c r="T153" s="146">
        <v>11819</v>
      </c>
      <c r="U153" s="146">
        <v>88</v>
      </c>
      <c r="V153" s="146">
        <v>85</v>
      </c>
      <c r="W153" s="146">
        <v>86</v>
      </c>
      <c r="X153" s="146">
        <v>5789</v>
      </c>
      <c r="Y153" s="146">
        <v>6030</v>
      </c>
      <c r="Z153" s="146">
        <v>11819</v>
      </c>
      <c r="AA153" s="146">
        <v>78</v>
      </c>
      <c r="AB153" s="146">
        <v>71</v>
      </c>
      <c r="AC153" s="146">
        <v>74</v>
      </c>
      <c r="AD153" s="146">
        <v>1176</v>
      </c>
      <c r="AE153" s="146">
        <v>1239</v>
      </c>
      <c r="AF153" s="146">
        <v>2415</v>
      </c>
      <c r="AG153" s="146">
        <v>74</v>
      </c>
      <c r="AH153" s="146">
        <v>65</v>
      </c>
      <c r="AI153" s="146">
        <v>69</v>
      </c>
      <c r="AJ153" s="146">
        <v>1176</v>
      </c>
      <c r="AK153" s="146">
        <v>1239</v>
      </c>
      <c r="AL153" s="146">
        <v>2415</v>
      </c>
      <c r="AM153" s="146">
        <v>76</v>
      </c>
      <c r="AN153" s="146">
        <v>75</v>
      </c>
      <c r="AO153" s="146">
        <v>75</v>
      </c>
      <c r="AP153" s="146">
        <v>1176</v>
      </c>
      <c r="AQ153" s="146">
        <v>1239</v>
      </c>
      <c r="AR153" s="146">
        <v>2415</v>
      </c>
      <c r="AS153" s="146">
        <v>82</v>
      </c>
      <c r="AT153" s="146">
        <v>78</v>
      </c>
      <c r="AU153" s="146">
        <v>80</v>
      </c>
      <c r="AV153" s="146">
        <v>1176</v>
      </c>
      <c r="AW153" s="146">
        <v>1239</v>
      </c>
      <c r="AX153" s="146">
        <v>2415</v>
      </c>
      <c r="AY153" s="146">
        <v>83</v>
      </c>
      <c r="AZ153" s="146">
        <v>75</v>
      </c>
      <c r="BA153" s="146">
        <v>79</v>
      </c>
      <c r="BB153" s="146">
        <v>6994</v>
      </c>
      <c r="BC153" s="146">
        <v>7306</v>
      </c>
      <c r="BD153" s="146">
        <v>14300</v>
      </c>
      <c r="BE153" s="146">
        <v>78</v>
      </c>
      <c r="BF153" s="146">
        <v>65</v>
      </c>
      <c r="BG153" s="146">
        <v>71</v>
      </c>
      <c r="BH153" s="146">
        <v>6994</v>
      </c>
      <c r="BI153" s="146">
        <v>7306</v>
      </c>
      <c r="BJ153" s="146">
        <v>14300</v>
      </c>
      <c r="BK153" s="146">
        <v>77</v>
      </c>
      <c r="BL153" s="146">
        <v>76</v>
      </c>
      <c r="BM153" s="146">
        <v>77</v>
      </c>
      <c r="BN153" s="146">
        <v>6994</v>
      </c>
      <c r="BO153" s="146">
        <v>7306</v>
      </c>
      <c r="BP153" s="146">
        <v>14300</v>
      </c>
      <c r="BQ153" s="146">
        <v>87</v>
      </c>
      <c r="BR153" s="146">
        <v>83</v>
      </c>
      <c r="BS153" s="146">
        <v>85</v>
      </c>
      <c r="BT153" s="146">
        <v>6994</v>
      </c>
      <c r="BU153" s="146">
        <v>7306</v>
      </c>
      <c r="BV153" s="146">
        <v>14300</v>
      </c>
    </row>
    <row r="154" spans="1:74" x14ac:dyDescent="0.4">
      <c r="A154" t="s">
        <v>520</v>
      </c>
      <c r="B154" s="146" t="s">
        <v>355</v>
      </c>
      <c r="C154" s="146">
        <v>78</v>
      </c>
      <c r="D154" s="146">
        <v>72</v>
      </c>
      <c r="E154" s="146">
        <v>75</v>
      </c>
      <c r="F154" s="146">
        <v>611</v>
      </c>
      <c r="G154" s="146">
        <v>623</v>
      </c>
      <c r="H154" s="146">
        <v>1234</v>
      </c>
      <c r="I154" s="146">
        <v>74</v>
      </c>
      <c r="J154" s="146">
        <v>61</v>
      </c>
      <c r="K154" s="146">
        <v>68</v>
      </c>
      <c r="L154" s="146">
        <v>611</v>
      </c>
      <c r="M154" s="146">
        <v>623</v>
      </c>
      <c r="N154" s="146">
        <v>1234</v>
      </c>
      <c r="O154" s="146">
        <v>73</v>
      </c>
      <c r="P154" s="146" t="s">
        <v>636</v>
      </c>
      <c r="Q154" s="146" t="s">
        <v>636</v>
      </c>
      <c r="R154" s="146">
        <v>611</v>
      </c>
      <c r="S154" s="146">
        <v>623</v>
      </c>
      <c r="T154" s="146">
        <v>1234</v>
      </c>
      <c r="U154" s="146" t="s">
        <v>636</v>
      </c>
      <c r="V154" s="146" t="s">
        <v>636</v>
      </c>
      <c r="W154" s="146">
        <v>81</v>
      </c>
      <c r="X154" s="146">
        <v>611</v>
      </c>
      <c r="Y154" s="146">
        <v>623</v>
      </c>
      <c r="Z154" s="146">
        <v>1234</v>
      </c>
      <c r="AA154" s="146">
        <v>90</v>
      </c>
      <c r="AB154" s="146" t="s">
        <v>636</v>
      </c>
      <c r="AC154" s="146" t="s">
        <v>636</v>
      </c>
      <c r="AD154" s="146">
        <v>29</v>
      </c>
      <c r="AE154" s="146">
        <v>22</v>
      </c>
      <c r="AF154" s="146">
        <v>51</v>
      </c>
      <c r="AG154" s="146">
        <v>86</v>
      </c>
      <c r="AH154" s="146">
        <v>73</v>
      </c>
      <c r="AI154" s="146">
        <v>80</v>
      </c>
      <c r="AJ154" s="146">
        <v>29</v>
      </c>
      <c r="AK154" s="146">
        <v>22</v>
      </c>
      <c r="AL154" s="146">
        <v>51</v>
      </c>
      <c r="AM154" s="146">
        <v>79</v>
      </c>
      <c r="AN154" s="146" t="s">
        <v>636</v>
      </c>
      <c r="AO154" s="146" t="s">
        <v>636</v>
      </c>
      <c r="AP154" s="146">
        <v>29</v>
      </c>
      <c r="AQ154" s="146">
        <v>22</v>
      </c>
      <c r="AR154" s="146">
        <v>51</v>
      </c>
      <c r="AS154" s="146" t="s">
        <v>636</v>
      </c>
      <c r="AT154" s="146" t="s">
        <v>636</v>
      </c>
      <c r="AU154" s="146">
        <v>86</v>
      </c>
      <c r="AV154" s="146">
        <v>29</v>
      </c>
      <c r="AW154" s="146">
        <v>22</v>
      </c>
      <c r="AX154" s="146">
        <v>51</v>
      </c>
      <c r="AY154" s="146">
        <v>79</v>
      </c>
      <c r="AZ154" s="146">
        <v>72</v>
      </c>
      <c r="BA154" s="146">
        <v>75</v>
      </c>
      <c r="BB154" s="146">
        <v>641</v>
      </c>
      <c r="BC154" s="146">
        <v>645</v>
      </c>
      <c r="BD154" s="146">
        <v>1286</v>
      </c>
      <c r="BE154" s="146">
        <v>75</v>
      </c>
      <c r="BF154" s="146">
        <v>62</v>
      </c>
      <c r="BG154" s="146">
        <v>68</v>
      </c>
      <c r="BH154" s="146">
        <v>641</v>
      </c>
      <c r="BI154" s="146">
        <v>645</v>
      </c>
      <c r="BJ154" s="146">
        <v>1286</v>
      </c>
      <c r="BK154" s="146">
        <v>73</v>
      </c>
      <c r="BL154" s="146">
        <v>72</v>
      </c>
      <c r="BM154" s="146">
        <v>73</v>
      </c>
      <c r="BN154" s="146">
        <v>641</v>
      </c>
      <c r="BO154" s="146">
        <v>645</v>
      </c>
      <c r="BP154" s="146">
        <v>1286</v>
      </c>
      <c r="BQ154" s="146">
        <v>83</v>
      </c>
      <c r="BR154" s="146">
        <v>80</v>
      </c>
      <c r="BS154" s="146">
        <v>81</v>
      </c>
      <c r="BT154" s="146">
        <v>641</v>
      </c>
      <c r="BU154" s="146">
        <v>645</v>
      </c>
      <c r="BV154" s="146">
        <v>1286</v>
      </c>
    </row>
    <row r="155" spans="1:74" x14ac:dyDescent="0.4">
      <c r="A155" t="s">
        <v>443</v>
      </c>
      <c r="B155" s="146" t="s">
        <v>282</v>
      </c>
      <c r="C155" s="146">
        <v>80</v>
      </c>
      <c r="D155" s="146">
        <v>69</v>
      </c>
      <c r="E155" s="146">
        <v>74</v>
      </c>
      <c r="F155" s="146">
        <v>3437</v>
      </c>
      <c r="G155" s="146">
        <v>3590</v>
      </c>
      <c r="H155" s="146">
        <v>7027</v>
      </c>
      <c r="I155" s="146">
        <v>74</v>
      </c>
      <c r="J155" s="146">
        <v>56</v>
      </c>
      <c r="K155" s="146">
        <v>65</v>
      </c>
      <c r="L155" s="146">
        <v>3437</v>
      </c>
      <c r="M155" s="146">
        <v>3590</v>
      </c>
      <c r="N155" s="146">
        <v>7027</v>
      </c>
      <c r="O155" s="146">
        <v>74</v>
      </c>
      <c r="P155" s="146">
        <v>70</v>
      </c>
      <c r="Q155" s="146">
        <v>72</v>
      </c>
      <c r="R155" s="146">
        <v>3437</v>
      </c>
      <c r="S155" s="146">
        <v>3590</v>
      </c>
      <c r="T155" s="146">
        <v>7027</v>
      </c>
      <c r="U155" s="146">
        <v>85</v>
      </c>
      <c r="V155" s="146">
        <v>80</v>
      </c>
      <c r="W155" s="146">
        <v>83</v>
      </c>
      <c r="X155" s="146">
        <v>3437</v>
      </c>
      <c r="Y155" s="146">
        <v>3590</v>
      </c>
      <c r="Z155" s="146">
        <v>7027</v>
      </c>
      <c r="AA155" s="146">
        <v>66</v>
      </c>
      <c r="AB155" s="146">
        <v>58</v>
      </c>
      <c r="AC155" s="146">
        <v>62</v>
      </c>
      <c r="AD155" s="146">
        <v>437</v>
      </c>
      <c r="AE155" s="146">
        <v>463</v>
      </c>
      <c r="AF155" s="146">
        <v>900</v>
      </c>
      <c r="AG155" s="146">
        <v>64</v>
      </c>
      <c r="AH155" s="146">
        <v>49</v>
      </c>
      <c r="AI155" s="146">
        <v>56</v>
      </c>
      <c r="AJ155" s="146">
        <v>437</v>
      </c>
      <c r="AK155" s="146">
        <v>463</v>
      </c>
      <c r="AL155" s="146">
        <v>900</v>
      </c>
      <c r="AM155" s="146">
        <v>69</v>
      </c>
      <c r="AN155" s="146">
        <v>68</v>
      </c>
      <c r="AO155" s="146">
        <v>69</v>
      </c>
      <c r="AP155" s="146">
        <v>437</v>
      </c>
      <c r="AQ155" s="146">
        <v>463</v>
      </c>
      <c r="AR155" s="146">
        <v>900</v>
      </c>
      <c r="AS155" s="146">
        <v>74</v>
      </c>
      <c r="AT155" s="146">
        <v>68</v>
      </c>
      <c r="AU155" s="146">
        <v>71</v>
      </c>
      <c r="AV155" s="146">
        <v>437</v>
      </c>
      <c r="AW155" s="146">
        <v>463</v>
      </c>
      <c r="AX155" s="146">
        <v>900</v>
      </c>
      <c r="AY155" s="146">
        <v>78</v>
      </c>
      <c r="AZ155" s="146">
        <v>67</v>
      </c>
      <c r="BA155" s="146">
        <v>73</v>
      </c>
      <c r="BB155" s="146">
        <v>3894</v>
      </c>
      <c r="BC155" s="146">
        <v>4070</v>
      </c>
      <c r="BD155" s="146">
        <v>7964</v>
      </c>
      <c r="BE155" s="146">
        <v>72</v>
      </c>
      <c r="BF155" s="146">
        <v>56</v>
      </c>
      <c r="BG155" s="146">
        <v>64</v>
      </c>
      <c r="BH155" s="146">
        <v>3894</v>
      </c>
      <c r="BI155" s="146">
        <v>4070</v>
      </c>
      <c r="BJ155" s="146">
        <v>7964</v>
      </c>
      <c r="BK155" s="146">
        <v>73</v>
      </c>
      <c r="BL155" s="146">
        <v>69</v>
      </c>
      <c r="BM155" s="146">
        <v>71</v>
      </c>
      <c r="BN155" s="146">
        <v>3894</v>
      </c>
      <c r="BO155" s="146">
        <v>4070</v>
      </c>
      <c r="BP155" s="146">
        <v>7964</v>
      </c>
      <c r="BQ155" s="146">
        <v>84</v>
      </c>
      <c r="BR155" s="146">
        <v>79</v>
      </c>
      <c r="BS155" s="146">
        <v>81</v>
      </c>
      <c r="BT155" s="146">
        <v>3894</v>
      </c>
      <c r="BU155" s="146">
        <v>4070</v>
      </c>
      <c r="BV155" s="146">
        <v>7964</v>
      </c>
    </row>
    <row r="156" spans="1:74" x14ac:dyDescent="0.4">
      <c r="A156" t="s">
        <v>471</v>
      </c>
      <c r="B156" s="146" t="s">
        <v>308</v>
      </c>
      <c r="C156" s="146">
        <v>81</v>
      </c>
      <c r="D156" s="146">
        <v>70</v>
      </c>
      <c r="E156" s="146">
        <v>75</v>
      </c>
      <c r="F156" s="146">
        <v>3903</v>
      </c>
      <c r="G156" s="146">
        <v>4085</v>
      </c>
      <c r="H156" s="146">
        <v>7988</v>
      </c>
      <c r="I156" s="146">
        <v>78</v>
      </c>
      <c r="J156" s="146">
        <v>63</v>
      </c>
      <c r="K156" s="146">
        <v>70</v>
      </c>
      <c r="L156" s="146">
        <v>3903</v>
      </c>
      <c r="M156" s="146">
        <v>4085</v>
      </c>
      <c r="N156" s="146">
        <v>7988</v>
      </c>
      <c r="O156" s="146">
        <v>76</v>
      </c>
      <c r="P156" s="146">
        <v>73</v>
      </c>
      <c r="Q156" s="146">
        <v>74</v>
      </c>
      <c r="R156" s="146">
        <v>3903</v>
      </c>
      <c r="S156" s="146">
        <v>4085</v>
      </c>
      <c r="T156" s="146">
        <v>7988</v>
      </c>
      <c r="U156" s="146">
        <v>87</v>
      </c>
      <c r="V156" s="146">
        <v>84</v>
      </c>
      <c r="W156" s="146">
        <v>85</v>
      </c>
      <c r="X156" s="146">
        <v>3903</v>
      </c>
      <c r="Y156" s="146">
        <v>4085</v>
      </c>
      <c r="Z156" s="146">
        <v>7988</v>
      </c>
      <c r="AA156" s="146">
        <v>75</v>
      </c>
      <c r="AB156" s="146">
        <v>64</v>
      </c>
      <c r="AC156" s="146">
        <v>69</v>
      </c>
      <c r="AD156" s="146">
        <v>474</v>
      </c>
      <c r="AE156" s="146">
        <v>499</v>
      </c>
      <c r="AF156" s="146">
        <v>973</v>
      </c>
      <c r="AG156" s="146">
        <v>73</v>
      </c>
      <c r="AH156" s="146">
        <v>59</v>
      </c>
      <c r="AI156" s="146">
        <v>66</v>
      </c>
      <c r="AJ156" s="146">
        <v>474</v>
      </c>
      <c r="AK156" s="146">
        <v>499</v>
      </c>
      <c r="AL156" s="146">
        <v>973</v>
      </c>
      <c r="AM156" s="146">
        <v>71</v>
      </c>
      <c r="AN156" s="146">
        <v>69</v>
      </c>
      <c r="AO156" s="146">
        <v>70</v>
      </c>
      <c r="AP156" s="146">
        <v>474</v>
      </c>
      <c r="AQ156" s="146">
        <v>499</v>
      </c>
      <c r="AR156" s="146">
        <v>973</v>
      </c>
      <c r="AS156" s="146">
        <v>83</v>
      </c>
      <c r="AT156" s="146">
        <v>76</v>
      </c>
      <c r="AU156" s="146">
        <v>80</v>
      </c>
      <c r="AV156" s="146">
        <v>474</v>
      </c>
      <c r="AW156" s="146">
        <v>499</v>
      </c>
      <c r="AX156" s="146">
        <v>973</v>
      </c>
      <c r="AY156" s="146">
        <v>80</v>
      </c>
      <c r="AZ156" s="146">
        <v>69</v>
      </c>
      <c r="BA156" s="146">
        <v>75</v>
      </c>
      <c r="BB156" s="146">
        <v>4398</v>
      </c>
      <c r="BC156" s="146">
        <v>4604</v>
      </c>
      <c r="BD156" s="146">
        <v>9002</v>
      </c>
      <c r="BE156" s="146">
        <v>77</v>
      </c>
      <c r="BF156" s="146">
        <v>62</v>
      </c>
      <c r="BG156" s="146">
        <v>70</v>
      </c>
      <c r="BH156" s="146">
        <v>4398</v>
      </c>
      <c r="BI156" s="146">
        <v>4604</v>
      </c>
      <c r="BJ156" s="146">
        <v>9002</v>
      </c>
      <c r="BK156" s="146">
        <v>75</v>
      </c>
      <c r="BL156" s="146">
        <v>73</v>
      </c>
      <c r="BM156" s="146">
        <v>74</v>
      </c>
      <c r="BN156" s="146">
        <v>4398</v>
      </c>
      <c r="BO156" s="146">
        <v>4604</v>
      </c>
      <c r="BP156" s="146">
        <v>9002</v>
      </c>
      <c r="BQ156" s="146">
        <v>87</v>
      </c>
      <c r="BR156" s="146">
        <v>83</v>
      </c>
      <c r="BS156" s="146">
        <v>85</v>
      </c>
      <c r="BT156" s="146">
        <v>4398</v>
      </c>
      <c r="BU156" s="146">
        <v>4604</v>
      </c>
      <c r="BV156" s="146">
        <v>9002</v>
      </c>
    </row>
    <row r="157" spans="1:74" x14ac:dyDescent="0.4">
      <c r="A157" t="s">
        <v>444</v>
      </c>
      <c r="B157" s="146" t="s">
        <v>283</v>
      </c>
      <c r="C157" s="146">
        <v>78</v>
      </c>
      <c r="D157" s="146">
        <v>70</v>
      </c>
      <c r="E157" s="146">
        <v>74</v>
      </c>
      <c r="F157" s="146">
        <v>3844</v>
      </c>
      <c r="G157" s="146">
        <v>3990</v>
      </c>
      <c r="H157" s="146">
        <v>7834</v>
      </c>
      <c r="I157" s="146">
        <v>71</v>
      </c>
      <c r="J157" s="146">
        <v>58</v>
      </c>
      <c r="K157" s="146">
        <v>64</v>
      </c>
      <c r="L157" s="146">
        <v>3844</v>
      </c>
      <c r="M157" s="146">
        <v>3990</v>
      </c>
      <c r="N157" s="146">
        <v>7834</v>
      </c>
      <c r="O157" s="146">
        <v>72</v>
      </c>
      <c r="P157" s="146">
        <v>69</v>
      </c>
      <c r="Q157" s="146">
        <v>70</v>
      </c>
      <c r="R157" s="146">
        <v>3844</v>
      </c>
      <c r="S157" s="146">
        <v>3990</v>
      </c>
      <c r="T157" s="146">
        <v>7834</v>
      </c>
      <c r="U157" s="146">
        <v>85</v>
      </c>
      <c r="V157" s="146">
        <v>80</v>
      </c>
      <c r="W157" s="146">
        <v>83</v>
      </c>
      <c r="X157" s="146">
        <v>3844</v>
      </c>
      <c r="Y157" s="146">
        <v>3990</v>
      </c>
      <c r="Z157" s="146">
        <v>7834</v>
      </c>
      <c r="AA157" s="146">
        <v>71</v>
      </c>
      <c r="AB157" s="146">
        <v>62</v>
      </c>
      <c r="AC157" s="146">
        <v>66</v>
      </c>
      <c r="AD157" s="146">
        <v>743</v>
      </c>
      <c r="AE157" s="146">
        <v>793</v>
      </c>
      <c r="AF157" s="146">
        <v>1536</v>
      </c>
      <c r="AG157" s="146">
        <v>67</v>
      </c>
      <c r="AH157" s="146">
        <v>54</v>
      </c>
      <c r="AI157" s="146">
        <v>60</v>
      </c>
      <c r="AJ157" s="146">
        <v>743</v>
      </c>
      <c r="AK157" s="146">
        <v>793</v>
      </c>
      <c r="AL157" s="146">
        <v>1536</v>
      </c>
      <c r="AM157" s="146">
        <v>71</v>
      </c>
      <c r="AN157" s="146">
        <v>68</v>
      </c>
      <c r="AO157" s="146">
        <v>70</v>
      </c>
      <c r="AP157" s="146">
        <v>743</v>
      </c>
      <c r="AQ157" s="146">
        <v>793</v>
      </c>
      <c r="AR157" s="146">
        <v>1536</v>
      </c>
      <c r="AS157" s="146">
        <v>76</v>
      </c>
      <c r="AT157" s="146">
        <v>70</v>
      </c>
      <c r="AU157" s="146">
        <v>73</v>
      </c>
      <c r="AV157" s="146">
        <v>743</v>
      </c>
      <c r="AW157" s="146">
        <v>793</v>
      </c>
      <c r="AX157" s="146">
        <v>1536</v>
      </c>
      <c r="AY157" s="146">
        <v>77</v>
      </c>
      <c r="AZ157" s="146">
        <v>69</v>
      </c>
      <c r="BA157" s="146">
        <v>73</v>
      </c>
      <c r="BB157" s="146">
        <v>4611</v>
      </c>
      <c r="BC157" s="146">
        <v>4807</v>
      </c>
      <c r="BD157" s="146">
        <v>9418</v>
      </c>
      <c r="BE157" s="146">
        <v>70</v>
      </c>
      <c r="BF157" s="146">
        <v>57</v>
      </c>
      <c r="BG157" s="146">
        <v>64</v>
      </c>
      <c r="BH157" s="146">
        <v>4611</v>
      </c>
      <c r="BI157" s="146">
        <v>4807</v>
      </c>
      <c r="BJ157" s="146">
        <v>9418</v>
      </c>
      <c r="BK157" s="146">
        <v>71</v>
      </c>
      <c r="BL157" s="146">
        <v>69</v>
      </c>
      <c r="BM157" s="146">
        <v>70</v>
      </c>
      <c r="BN157" s="146">
        <v>4611</v>
      </c>
      <c r="BO157" s="146">
        <v>4807</v>
      </c>
      <c r="BP157" s="146">
        <v>9418</v>
      </c>
      <c r="BQ157" s="146">
        <v>84</v>
      </c>
      <c r="BR157" s="146">
        <v>78</v>
      </c>
      <c r="BS157" s="146">
        <v>81</v>
      </c>
      <c r="BT157" s="146">
        <v>4611</v>
      </c>
      <c r="BU157" s="146">
        <v>4807</v>
      </c>
      <c r="BV157" s="146">
        <v>9418</v>
      </c>
    </row>
    <row r="158" spans="1:74" x14ac:dyDescent="0.4">
      <c r="A158" t="s">
        <v>890</v>
      </c>
      <c r="B158" s="146" t="s">
        <v>233</v>
      </c>
      <c r="C158" s="146">
        <v>84</v>
      </c>
      <c r="D158" s="146">
        <v>74</v>
      </c>
      <c r="E158" s="146">
        <v>78</v>
      </c>
      <c r="F158" s="146">
        <v>1565</v>
      </c>
      <c r="G158" s="146">
        <v>1669</v>
      </c>
      <c r="H158" s="146">
        <v>3234</v>
      </c>
      <c r="I158" s="146">
        <v>77</v>
      </c>
      <c r="J158" s="146">
        <v>64</v>
      </c>
      <c r="K158" s="146">
        <v>70</v>
      </c>
      <c r="L158" s="146">
        <v>1565</v>
      </c>
      <c r="M158" s="146">
        <v>1669</v>
      </c>
      <c r="N158" s="146">
        <v>3234</v>
      </c>
      <c r="O158" s="146">
        <v>78</v>
      </c>
      <c r="P158" s="146">
        <v>75</v>
      </c>
      <c r="Q158" s="146">
        <v>76</v>
      </c>
      <c r="R158" s="146">
        <v>1565</v>
      </c>
      <c r="S158" s="146">
        <v>1669</v>
      </c>
      <c r="T158" s="146">
        <v>3234</v>
      </c>
      <c r="U158" s="146">
        <v>90</v>
      </c>
      <c r="V158" s="146">
        <v>84</v>
      </c>
      <c r="W158" s="146">
        <v>87</v>
      </c>
      <c r="X158" s="146">
        <v>1565</v>
      </c>
      <c r="Y158" s="146">
        <v>1669</v>
      </c>
      <c r="Z158" s="146">
        <v>3234</v>
      </c>
      <c r="AA158" s="146">
        <v>79</v>
      </c>
      <c r="AB158" s="146">
        <v>81</v>
      </c>
      <c r="AC158" s="146">
        <v>80</v>
      </c>
      <c r="AD158" s="146">
        <v>34</v>
      </c>
      <c r="AE158" s="146">
        <v>26</v>
      </c>
      <c r="AF158" s="146">
        <v>60</v>
      </c>
      <c r="AG158" s="146" t="s">
        <v>636</v>
      </c>
      <c r="AH158" s="146" t="s">
        <v>636</v>
      </c>
      <c r="AI158" s="146">
        <v>80</v>
      </c>
      <c r="AJ158" s="146">
        <v>34</v>
      </c>
      <c r="AK158" s="146">
        <v>26</v>
      </c>
      <c r="AL158" s="146">
        <v>60</v>
      </c>
      <c r="AM158" s="146">
        <v>74</v>
      </c>
      <c r="AN158" s="146">
        <v>73</v>
      </c>
      <c r="AO158" s="146">
        <v>73</v>
      </c>
      <c r="AP158" s="146">
        <v>34</v>
      </c>
      <c r="AQ158" s="146">
        <v>26</v>
      </c>
      <c r="AR158" s="146">
        <v>60</v>
      </c>
      <c r="AS158" s="146" t="s">
        <v>636</v>
      </c>
      <c r="AT158" s="146" t="s">
        <v>636</v>
      </c>
      <c r="AU158" s="146">
        <v>82</v>
      </c>
      <c r="AV158" s="146">
        <v>34</v>
      </c>
      <c r="AW158" s="146">
        <v>26</v>
      </c>
      <c r="AX158" s="146">
        <v>60</v>
      </c>
      <c r="AY158" s="146">
        <v>84</v>
      </c>
      <c r="AZ158" s="146">
        <v>74</v>
      </c>
      <c r="BA158" s="146">
        <v>78</v>
      </c>
      <c r="BB158" s="146">
        <v>1601</v>
      </c>
      <c r="BC158" s="146">
        <v>1696</v>
      </c>
      <c r="BD158" s="146">
        <v>3297</v>
      </c>
      <c r="BE158" s="146">
        <v>77</v>
      </c>
      <c r="BF158" s="146">
        <v>64</v>
      </c>
      <c r="BG158" s="146">
        <v>70</v>
      </c>
      <c r="BH158" s="146">
        <v>1601</v>
      </c>
      <c r="BI158" s="146">
        <v>1696</v>
      </c>
      <c r="BJ158" s="146">
        <v>3297</v>
      </c>
      <c r="BK158" s="146">
        <v>78</v>
      </c>
      <c r="BL158" s="146">
        <v>75</v>
      </c>
      <c r="BM158" s="146">
        <v>76</v>
      </c>
      <c r="BN158" s="146">
        <v>1601</v>
      </c>
      <c r="BO158" s="146">
        <v>1696</v>
      </c>
      <c r="BP158" s="146">
        <v>3297</v>
      </c>
      <c r="BQ158" s="146">
        <v>90</v>
      </c>
      <c r="BR158" s="146">
        <v>84</v>
      </c>
      <c r="BS158" s="146">
        <v>87</v>
      </c>
      <c r="BT158" s="146">
        <v>1601</v>
      </c>
      <c r="BU158" s="146">
        <v>1696</v>
      </c>
      <c r="BV158" s="146">
        <v>3297</v>
      </c>
    </row>
    <row r="159" spans="1:74" x14ac:dyDescent="0.4">
      <c r="A159" t="s">
        <v>524</v>
      </c>
      <c r="B159" s="146" t="s">
        <v>359</v>
      </c>
      <c r="C159" s="146">
        <v>80</v>
      </c>
      <c r="D159" s="146">
        <v>71</v>
      </c>
      <c r="E159" s="146">
        <v>75</v>
      </c>
      <c r="F159" s="146">
        <v>2942</v>
      </c>
      <c r="G159" s="146">
        <v>3208</v>
      </c>
      <c r="H159" s="146">
        <v>6150</v>
      </c>
      <c r="I159" s="146">
        <v>71</v>
      </c>
      <c r="J159" s="146">
        <v>55</v>
      </c>
      <c r="K159" s="146">
        <v>63</v>
      </c>
      <c r="L159" s="146">
        <v>2942</v>
      </c>
      <c r="M159" s="146">
        <v>3208</v>
      </c>
      <c r="N159" s="146">
        <v>6150</v>
      </c>
      <c r="O159" s="146">
        <v>72</v>
      </c>
      <c r="P159" s="146">
        <v>71</v>
      </c>
      <c r="Q159" s="146">
        <v>72</v>
      </c>
      <c r="R159" s="146">
        <v>2942</v>
      </c>
      <c r="S159" s="146">
        <v>3208</v>
      </c>
      <c r="T159" s="146">
        <v>6150</v>
      </c>
      <c r="U159" s="146">
        <v>87</v>
      </c>
      <c r="V159" s="146">
        <v>83</v>
      </c>
      <c r="W159" s="146">
        <v>85</v>
      </c>
      <c r="X159" s="146">
        <v>2942</v>
      </c>
      <c r="Y159" s="146">
        <v>3208</v>
      </c>
      <c r="Z159" s="146">
        <v>6150</v>
      </c>
      <c r="AA159" s="146">
        <v>70</v>
      </c>
      <c r="AB159" s="146">
        <v>66</v>
      </c>
      <c r="AC159" s="146">
        <v>68</v>
      </c>
      <c r="AD159" s="146">
        <v>541</v>
      </c>
      <c r="AE159" s="146">
        <v>534</v>
      </c>
      <c r="AF159" s="146">
        <v>1075</v>
      </c>
      <c r="AG159" s="146">
        <v>62</v>
      </c>
      <c r="AH159" s="146">
        <v>53</v>
      </c>
      <c r="AI159" s="146">
        <v>57</v>
      </c>
      <c r="AJ159" s="146">
        <v>541</v>
      </c>
      <c r="AK159" s="146">
        <v>534</v>
      </c>
      <c r="AL159" s="146">
        <v>1075</v>
      </c>
      <c r="AM159" s="146">
        <v>63</v>
      </c>
      <c r="AN159" s="146">
        <v>68</v>
      </c>
      <c r="AO159" s="146">
        <v>66</v>
      </c>
      <c r="AP159" s="146">
        <v>541</v>
      </c>
      <c r="AQ159" s="146">
        <v>534</v>
      </c>
      <c r="AR159" s="146">
        <v>1075</v>
      </c>
      <c r="AS159" s="146">
        <v>78</v>
      </c>
      <c r="AT159" s="146">
        <v>76</v>
      </c>
      <c r="AU159" s="146">
        <v>77</v>
      </c>
      <c r="AV159" s="146">
        <v>541</v>
      </c>
      <c r="AW159" s="146">
        <v>534</v>
      </c>
      <c r="AX159" s="146">
        <v>1075</v>
      </c>
      <c r="AY159" s="146">
        <v>78</v>
      </c>
      <c r="AZ159" s="146">
        <v>70</v>
      </c>
      <c r="BA159" s="146">
        <v>74</v>
      </c>
      <c r="BB159" s="146">
        <v>3521</v>
      </c>
      <c r="BC159" s="146">
        <v>3775</v>
      </c>
      <c r="BD159" s="146">
        <v>7296</v>
      </c>
      <c r="BE159" s="146">
        <v>69</v>
      </c>
      <c r="BF159" s="146">
        <v>54</v>
      </c>
      <c r="BG159" s="146">
        <v>62</v>
      </c>
      <c r="BH159" s="146">
        <v>3521</v>
      </c>
      <c r="BI159" s="146">
        <v>3775</v>
      </c>
      <c r="BJ159" s="146">
        <v>7296</v>
      </c>
      <c r="BK159" s="146">
        <v>71</v>
      </c>
      <c r="BL159" s="146">
        <v>71</v>
      </c>
      <c r="BM159" s="146">
        <v>71</v>
      </c>
      <c r="BN159" s="146">
        <v>3521</v>
      </c>
      <c r="BO159" s="146">
        <v>3775</v>
      </c>
      <c r="BP159" s="146">
        <v>7296</v>
      </c>
      <c r="BQ159" s="146">
        <v>85</v>
      </c>
      <c r="BR159" s="146">
        <v>82</v>
      </c>
      <c r="BS159" s="146">
        <v>83</v>
      </c>
      <c r="BT159" s="146">
        <v>3521</v>
      </c>
      <c r="BU159" s="146">
        <v>3775</v>
      </c>
      <c r="BV159" s="146">
        <v>7296</v>
      </c>
    </row>
    <row r="160" spans="1:74" x14ac:dyDescent="0.4">
      <c r="A160" t="s">
        <v>547</v>
      </c>
      <c r="B160" s="146" t="s">
        <v>379</v>
      </c>
      <c r="C160" s="146">
        <v>80</v>
      </c>
      <c r="D160" s="146">
        <v>71</v>
      </c>
      <c r="E160" s="146">
        <v>75</v>
      </c>
      <c r="F160" s="146">
        <v>2666</v>
      </c>
      <c r="G160" s="146">
        <v>2742</v>
      </c>
      <c r="H160" s="146">
        <v>5408</v>
      </c>
      <c r="I160" s="146">
        <v>75</v>
      </c>
      <c r="J160" s="146">
        <v>60</v>
      </c>
      <c r="K160" s="146">
        <v>68</v>
      </c>
      <c r="L160" s="146">
        <v>2666</v>
      </c>
      <c r="M160" s="146">
        <v>2742</v>
      </c>
      <c r="N160" s="146">
        <v>5408</v>
      </c>
      <c r="O160" s="146">
        <v>75</v>
      </c>
      <c r="P160" s="146">
        <v>72</v>
      </c>
      <c r="Q160" s="146">
        <v>73</v>
      </c>
      <c r="R160" s="146">
        <v>2666</v>
      </c>
      <c r="S160" s="146">
        <v>2742</v>
      </c>
      <c r="T160" s="146">
        <v>5408</v>
      </c>
      <c r="U160" s="146">
        <v>88</v>
      </c>
      <c r="V160" s="146">
        <v>85</v>
      </c>
      <c r="W160" s="146">
        <v>87</v>
      </c>
      <c r="X160" s="146">
        <v>2666</v>
      </c>
      <c r="Y160" s="146">
        <v>2742</v>
      </c>
      <c r="Z160" s="146">
        <v>5408</v>
      </c>
      <c r="AA160" s="146">
        <v>71</v>
      </c>
      <c r="AB160" s="146">
        <v>67</v>
      </c>
      <c r="AC160" s="146">
        <v>69</v>
      </c>
      <c r="AD160" s="146">
        <v>204</v>
      </c>
      <c r="AE160" s="146">
        <v>199</v>
      </c>
      <c r="AF160" s="146">
        <v>403</v>
      </c>
      <c r="AG160" s="146">
        <v>66</v>
      </c>
      <c r="AH160" s="146">
        <v>60</v>
      </c>
      <c r="AI160" s="146">
        <v>63</v>
      </c>
      <c r="AJ160" s="146">
        <v>204</v>
      </c>
      <c r="AK160" s="146">
        <v>199</v>
      </c>
      <c r="AL160" s="146">
        <v>403</v>
      </c>
      <c r="AM160" s="146">
        <v>69</v>
      </c>
      <c r="AN160" s="146">
        <v>71</v>
      </c>
      <c r="AO160" s="146">
        <v>70</v>
      </c>
      <c r="AP160" s="146">
        <v>204</v>
      </c>
      <c r="AQ160" s="146">
        <v>199</v>
      </c>
      <c r="AR160" s="146">
        <v>403</v>
      </c>
      <c r="AS160" s="146">
        <v>81</v>
      </c>
      <c r="AT160" s="146">
        <v>78</v>
      </c>
      <c r="AU160" s="146">
        <v>80</v>
      </c>
      <c r="AV160" s="146">
        <v>204</v>
      </c>
      <c r="AW160" s="146">
        <v>199</v>
      </c>
      <c r="AX160" s="146">
        <v>403</v>
      </c>
      <c r="AY160" s="146">
        <v>79</v>
      </c>
      <c r="AZ160" s="146">
        <v>70</v>
      </c>
      <c r="BA160" s="146">
        <v>75</v>
      </c>
      <c r="BB160" s="146">
        <v>2877</v>
      </c>
      <c r="BC160" s="146">
        <v>2952</v>
      </c>
      <c r="BD160" s="146">
        <v>5829</v>
      </c>
      <c r="BE160" s="146">
        <v>74</v>
      </c>
      <c r="BF160" s="146">
        <v>60</v>
      </c>
      <c r="BG160" s="146">
        <v>67</v>
      </c>
      <c r="BH160" s="146">
        <v>2877</v>
      </c>
      <c r="BI160" s="146">
        <v>2952</v>
      </c>
      <c r="BJ160" s="146">
        <v>5829</v>
      </c>
      <c r="BK160" s="146">
        <v>74</v>
      </c>
      <c r="BL160" s="146">
        <v>72</v>
      </c>
      <c r="BM160" s="146">
        <v>73</v>
      </c>
      <c r="BN160" s="146">
        <v>2877</v>
      </c>
      <c r="BO160" s="146">
        <v>2952</v>
      </c>
      <c r="BP160" s="146">
        <v>5829</v>
      </c>
      <c r="BQ160" s="146">
        <v>88</v>
      </c>
      <c r="BR160" s="146">
        <v>84</v>
      </c>
      <c r="BS160" s="146">
        <v>86</v>
      </c>
      <c r="BT160" s="146">
        <v>2877</v>
      </c>
      <c r="BU160" s="146">
        <v>2952</v>
      </c>
      <c r="BV160" s="146">
        <v>5829</v>
      </c>
    </row>
    <row r="161" spans="1:74" x14ac:dyDescent="0.4">
      <c r="A161" t="s">
        <v>474</v>
      </c>
      <c r="B161" s="146" t="s">
        <v>310</v>
      </c>
      <c r="C161" s="146">
        <v>78</v>
      </c>
      <c r="D161" s="146">
        <v>69</v>
      </c>
      <c r="E161" s="146">
        <v>73</v>
      </c>
      <c r="F161" s="146">
        <v>3543</v>
      </c>
      <c r="G161" s="146">
        <v>3622</v>
      </c>
      <c r="H161" s="146">
        <v>7165</v>
      </c>
      <c r="I161" s="146">
        <v>73</v>
      </c>
      <c r="J161" s="146">
        <v>57</v>
      </c>
      <c r="K161" s="146">
        <v>65</v>
      </c>
      <c r="L161" s="146">
        <v>3543</v>
      </c>
      <c r="M161" s="146">
        <v>3622</v>
      </c>
      <c r="N161" s="146">
        <v>7165</v>
      </c>
      <c r="O161" s="146">
        <v>72</v>
      </c>
      <c r="P161" s="146">
        <v>71</v>
      </c>
      <c r="Q161" s="146">
        <v>72</v>
      </c>
      <c r="R161" s="146">
        <v>3543</v>
      </c>
      <c r="S161" s="146">
        <v>3622</v>
      </c>
      <c r="T161" s="146">
        <v>7165</v>
      </c>
      <c r="U161" s="146">
        <v>84</v>
      </c>
      <c r="V161" s="146">
        <v>80</v>
      </c>
      <c r="W161" s="146">
        <v>82</v>
      </c>
      <c r="X161" s="146">
        <v>3543</v>
      </c>
      <c r="Y161" s="146">
        <v>3622</v>
      </c>
      <c r="Z161" s="146">
        <v>7165</v>
      </c>
      <c r="AA161" s="146">
        <v>69</v>
      </c>
      <c r="AB161" s="146">
        <v>62</v>
      </c>
      <c r="AC161" s="146">
        <v>65</v>
      </c>
      <c r="AD161" s="146">
        <v>366</v>
      </c>
      <c r="AE161" s="146">
        <v>408</v>
      </c>
      <c r="AF161" s="146">
        <v>774</v>
      </c>
      <c r="AG161" s="146">
        <v>63</v>
      </c>
      <c r="AH161" s="146">
        <v>52</v>
      </c>
      <c r="AI161" s="146">
        <v>57</v>
      </c>
      <c r="AJ161" s="146">
        <v>366</v>
      </c>
      <c r="AK161" s="146">
        <v>408</v>
      </c>
      <c r="AL161" s="146">
        <v>774</v>
      </c>
      <c r="AM161" s="146">
        <v>64</v>
      </c>
      <c r="AN161" s="146">
        <v>68</v>
      </c>
      <c r="AO161" s="146">
        <v>66</v>
      </c>
      <c r="AP161" s="146">
        <v>366</v>
      </c>
      <c r="AQ161" s="146">
        <v>408</v>
      </c>
      <c r="AR161" s="146">
        <v>774</v>
      </c>
      <c r="AS161" s="146">
        <v>74</v>
      </c>
      <c r="AT161" s="146">
        <v>72</v>
      </c>
      <c r="AU161" s="146">
        <v>73</v>
      </c>
      <c r="AV161" s="146">
        <v>366</v>
      </c>
      <c r="AW161" s="146">
        <v>408</v>
      </c>
      <c r="AX161" s="146">
        <v>774</v>
      </c>
      <c r="AY161" s="146">
        <v>77</v>
      </c>
      <c r="AZ161" s="146">
        <v>68</v>
      </c>
      <c r="BA161" s="146">
        <v>72</v>
      </c>
      <c r="BB161" s="146">
        <v>3935</v>
      </c>
      <c r="BC161" s="146">
        <v>4047</v>
      </c>
      <c r="BD161" s="146">
        <v>7982</v>
      </c>
      <c r="BE161" s="146">
        <v>71</v>
      </c>
      <c r="BF161" s="146">
        <v>56</v>
      </c>
      <c r="BG161" s="146">
        <v>64</v>
      </c>
      <c r="BH161" s="146">
        <v>3935</v>
      </c>
      <c r="BI161" s="146">
        <v>4047</v>
      </c>
      <c r="BJ161" s="146">
        <v>7982</v>
      </c>
      <c r="BK161" s="146">
        <v>71</v>
      </c>
      <c r="BL161" s="146">
        <v>71</v>
      </c>
      <c r="BM161" s="146">
        <v>71</v>
      </c>
      <c r="BN161" s="146">
        <v>3935</v>
      </c>
      <c r="BO161" s="146">
        <v>4047</v>
      </c>
      <c r="BP161" s="146">
        <v>7982</v>
      </c>
      <c r="BQ161" s="146">
        <v>83</v>
      </c>
      <c r="BR161" s="146">
        <v>79</v>
      </c>
      <c r="BS161" s="146">
        <v>81</v>
      </c>
      <c r="BT161" s="146">
        <v>3935</v>
      </c>
      <c r="BU161" s="146">
        <v>4047</v>
      </c>
      <c r="BV161" s="146">
        <v>7982</v>
      </c>
    </row>
    <row r="162" spans="1:74" x14ac:dyDescent="0.4">
      <c r="A162" t="s">
        <v>529</v>
      </c>
      <c r="B162" s="146" t="s">
        <v>363</v>
      </c>
      <c r="C162" s="146">
        <v>83</v>
      </c>
      <c r="D162" s="146">
        <v>75</v>
      </c>
      <c r="E162" s="146">
        <v>79</v>
      </c>
      <c r="F162" s="146">
        <v>5402</v>
      </c>
      <c r="G162" s="146">
        <v>5632</v>
      </c>
      <c r="H162" s="146">
        <v>11034</v>
      </c>
      <c r="I162" s="146">
        <v>77</v>
      </c>
      <c r="J162" s="146">
        <v>63</v>
      </c>
      <c r="K162" s="146">
        <v>70</v>
      </c>
      <c r="L162" s="146">
        <v>5402</v>
      </c>
      <c r="M162" s="146">
        <v>5632</v>
      </c>
      <c r="N162" s="146">
        <v>11034</v>
      </c>
      <c r="O162" s="146">
        <v>78</v>
      </c>
      <c r="P162" s="146">
        <v>76</v>
      </c>
      <c r="Q162" s="146">
        <v>77</v>
      </c>
      <c r="R162" s="146">
        <v>5402</v>
      </c>
      <c r="S162" s="146">
        <v>5632</v>
      </c>
      <c r="T162" s="146">
        <v>11034</v>
      </c>
      <c r="U162" s="146">
        <v>89</v>
      </c>
      <c r="V162" s="146">
        <v>86</v>
      </c>
      <c r="W162" s="146">
        <v>87</v>
      </c>
      <c r="X162" s="146">
        <v>5402</v>
      </c>
      <c r="Y162" s="146">
        <v>5632</v>
      </c>
      <c r="Z162" s="146">
        <v>11034</v>
      </c>
      <c r="AA162" s="146">
        <v>78</v>
      </c>
      <c r="AB162" s="146">
        <v>72</v>
      </c>
      <c r="AC162" s="146">
        <v>75</v>
      </c>
      <c r="AD162" s="146">
        <v>802</v>
      </c>
      <c r="AE162" s="146">
        <v>911</v>
      </c>
      <c r="AF162" s="146">
        <v>1713</v>
      </c>
      <c r="AG162" s="146">
        <v>75</v>
      </c>
      <c r="AH162" s="146">
        <v>60</v>
      </c>
      <c r="AI162" s="146">
        <v>67</v>
      </c>
      <c r="AJ162" s="146">
        <v>802</v>
      </c>
      <c r="AK162" s="146">
        <v>911</v>
      </c>
      <c r="AL162" s="146">
        <v>1713</v>
      </c>
      <c r="AM162" s="146">
        <v>76</v>
      </c>
      <c r="AN162" s="146">
        <v>74</v>
      </c>
      <c r="AO162" s="146">
        <v>75</v>
      </c>
      <c r="AP162" s="146">
        <v>802</v>
      </c>
      <c r="AQ162" s="146">
        <v>911</v>
      </c>
      <c r="AR162" s="146">
        <v>1713</v>
      </c>
      <c r="AS162" s="146">
        <v>85</v>
      </c>
      <c r="AT162" s="146">
        <v>80</v>
      </c>
      <c r="AU162" s="146">
        <v>82</v>
      </c>
      <c r="AV162" s="146">
        <v>802</v>
      </c>
      <c r="AW162" s="146">
        <v>911</v>
      </c>
      <c r="AX162" s="146">
        <v>1713</v>
      </c>
      <c r="AY162" s="146">
        <v>83</v>
      </c>
      <c r="AZ162" s="146">
        <v>75</v>
      </c>
      <c r="BA162" s="146">
        <v>78</v>
      </c>
      <c r="BB162" s="146">
        <v>6231</v>
      </c>
      <c r="BC162" s="146">
        <v>6578</v>
      </c>
      <c r="BD162" s="146">
        <v>12809</v>
      </c>
      <c r="BE162" s="146">
        <v>77</v>
      </c>
      <c r="BF162" s="146">
        <v>62</v>
      </c>
      <c r="BG162" s="146">
        <v>69</v>
      </c>
      <c r="BH162" s="146">
        <v>6231</v>
      </c>
      <c r="BI162" s="146">
        <v>6578</v>
      </c>
      <c r="BJ162" s="146">
        <v>12809</v>
      </c>
      <c r="BK162" s="146">
        <v>77</v>
      </c>
      <c r="BL162" s="146">
        <v>75</v>
      </c>
      <c r="BM162" s="146">
        <v>76</v>
      </c>
      <c r="BN162" s="146">
        <v>6231</v>
      </c>
      <c r="BO162" s="146">
        <v>6578</v>
      </c>
      <c r="BP162" s="146">
        <v>12809</v>
      </c>
      <c r="BQ162" s="146">
        <v>88</v>
      </c>
      <c r="BR162" s="146">
        <v>85</v>
      </c>
      <c r="BS162" s="146">
        <v>86</v>
      </c>
      <c r="BT162" s="146">
        <v>6231</v>
      </c>
      <c r="BU162" s="146">
        <v>6578</v>
      </c>
      <c r="BV162" s="146">
        <v>12809</v>
      </c>
    </row>
    <row r="163" spans="1:74" x14ac:dyDescent="0.4">
      <c r="A163" t="s">
        <v>460</v>
      </c>
      <c r="B163" s="146" t="s">
        <v>298</v>
      </c>
      <c r="C163" s="146">
        <v>82</v>
      </c>
      <c r="D163" s="146">
        <v>73</v>
      </c>
      <c r="E163" s="146">
        <v>77</v>
      </c>
      <c r="F163" s="146">
        <v>2715</v>
      </c>
      <c r="G163" s="146">
        <v>2799</v>
      </c>
      <c r="H163" s="146">
        <v>5514</v>
      </c>
      <c r="I163" s="146">
        <v>75</v>
      </c>
      <c r="J163" s="146">
        <v>60</v>
      </c>
      <c r="K163" s="146">
        <v>67</v>
      </c>
      <c r="L163" s="146">
        <v>2715</v>
      </c>
      <c r="M163" s="146">
        <v>2799</v>
      </c>
      <c r="N163" s="146">
        <v>5514</v>
      </c>
      <c r="O163" s="146">
        <v>75</v>
      </c>
      <c r="P163" s="146">
        <v>73</v>
      </c>
      <c r="Q163" s="146">
        <v>74</v>
      </c>
      <c r="R163" s="146">
        <v>2715</v>
      </c>
      <c r="S163" s="146">
        <v>2799</v>
      </c>
      <c r="T163" s="146">
        <v>5514</v>
      </c>
      <c r="U163" s="146">
        <v>87</v>
      </c>
      <c r="V163" s="146">
        <v>82</v>
      </c>
      <c r="W163" s="146">
        <v>84</v>
      </c>
      <c r="X163" s="146">
        <v>2715</v>
      </c>
      <c r="Y163" s="146">
        <v>2799</v>
      </c>
      <c r="Z163" s="146">
        <v>5514</v>
      </c>
      <c r="AA163" s="146">
        <v>77</v>
      </c>
      <c r="AB163" s="146">
        <v>64</v>
      </c>
      <c r="AC163" s="146">
        <v>71</v>
      </c>
      <c r="AD163" s="146">
        <v>327</v>
      </c>
      <c r="AE163" s="146">
        <v>332</v>
      </c>
      <c r="AF163" s="146">
        <v>659</v>
      </c>
      <c r="AG163" s="146">
        <v>73</v>
      </c>
      <c r="AH163" s="146">
        <v>58</v>
      </c>
      <c r="AI163" s="146">
        <v>66</v>
      </c>
      <c r="AJ163" s="146">
        <v>327</v>
      </c>
      <c r="AK163" s="146">
        <v>332</v>
      </c>
      <c r="AL163" s="146">
        <v>659</v>
      </c>
      <c r="AM163" s="146">
        <v>77</v>
      </c>
      <c r="AN163" s="146">
        <v>72</v>
      </c>
      <c r="AO163" s="146">
        <v>74</v>
      </c>
      <c r="AP163" s="146">
        <v>327</v>
      </c>
      <c r="AQ163" s="146">
        <v>332</v>
      </c>
      <c r="AR163" s="146">
        <v>659</v>
      </c>
      <c r="AS163" s="146">
        <v>83</v>
      </c>
      <c r="AT163" s="146">
        <v>74</v>
      </c>
      <c r="AU163" s="146">
        <v>79</v>
      </c>
      <c r="AV163" s="146">
        <v>327</v>
      </c>
      <c r="AW163" s="146">
        <v>332</v>
      </c>
      <c r="AX163" s="146">
        <v>659</v>
      </c>
      <c r="AY163" s="146">
        <v>81</v>
      </c>
      <c r="AZ163" s="146">
        <v>72</v>
      </c>
      <c r="BA163" s="146">
        <v>76</v>
      </c>
      <c r="BB163" s="146">
        <v>3050</v>
      </c>
      <c r="BC163" s="146">
        <v>3143</v>
      </c>
      <c r="BD163" s="146">
        <v>6193</v>
      </c>
      <c r="BE163" s="146">
        <v>75</v>
      </c>
      <c r="BF163" s="146">
        <v>60</v>
      </c>
      <c r="BG163" s="146">
        <v>67</v>
      </c>
      <c r="BH163" s="146">
        <v>3050</v>
      </c>
      <c r="BI163" s="146">
        <v>3143</v>
      </c>
      <c r="BJ163" s="146">
        <v>6193</v>
      </c>
      <c r="BK163" s="146">
        <v>75</v>
      </c>
      <c r="BL163" s="146">
        <v>73</v>
      </c>
      <c r="BM163" s="146">
        <v>74</v>
      </c>
      <c r="BN163" s="146">
        <v>3050</v>
      </c>
      <c r="BO163" s="146">
        <v>3143</v>
      </c>
      <c r="BP163" s="146">
        <v>6193</v>
      </c>
      <c r="BQ163" s="146">
        <v>86</v>
      </c>
      <c r="BR163" s="146">
        <v>81</v>
      </c>
      <c r="BS163" s="146">
        <v>84</v>
      </c>
      <c r="BT163" s="146">
        <v>3050</v>
      </c>
      <c r="BU163" s="146">
        <v>3143</v>
      </c>
      <c r="BV163" s="146">
        <v>6193</v>
      </c>
    </row>
    <row r="164" spans="1:74" x14ac:dyDescent="0.4">
      <c r="A164" t="s">
        <v>531</v>
      </c>
      <c r="B164" s="146" t="s">
        <v>365</v>
      </c>
      <c r="C164" s="146">
        <v>76</v>
      </c>
      <c r="D164" s="146">
        <v>64</v>
      </c>
      <c r="E164" s="146">
        <v>70</v>
      </c>
      <c r="F164" s="146">
        <v>3990</v>
      </c>
      <c r="G164" s="146">
        <v>4162</v>
      </c>
      <c r="H164" s="146">
        <v>8152</v>
      </c>
      <c r="I164" s="146">
        <v>63</v>
      </c>
      <c r="J164" s="146">
        <v>44</v>
      </c>
      <c r="K164" s="146">
        <v>53</v>
      </c>
      <c r="L164" s="146">
        <v>3990</v>
      </c>
      <c r="M164" s="146">
        <v>4162</v>
      </c>
      <c r="N164" s="146">
        <v>8152</v>
      </c>
      <c r="O164" s="146">
        <v>65</v>
      </c>
      <c r="P164" s="146">
        <v>64</v>
      </c>
      <c r="Q164" s="146">
        <v>65</v>
      </c>
      <c r="R164" s="146">
        <v>3990</v>
      </c>
      <c r="S164" s="146">
        <v>4162</v>
      </c>
      <c r="T164" s="146">
        <v>8152</v>
      </c>
      <c r="U164" s="146">
        <v>82</v>
      </c>
      <c r="V164" s="146">
        <v>77</v>
      </c>
      <c r="W164" s="146">
        <v>79</v>
      </c>
      <c r="X164" s="146">
        <v>3990</v>
      </c>
      <c r="Y164" s="146">
        <v>4162</v>
      </c>
      <c r="Z164" s="146">
        <v>8152</v>
      </c>
      <c r="AA164" s="146">
        <v>67</v>
      </c>
      <c r="AB164" s="146">
        <v>65</v>
      </c>
      <c r="AC164" s="146">
        <v>66</v>
      </c>
      <c r="AD164" s="146">
        <v>503</v>
      </c>
      <c r="AE164" s="146">
        <v>544</v>
      </c>
      <c r="AF164" s="146">
        <v>1047</v>
      </c>
      <c r="AG164" s="146">
        <v>60</v>
      </c>
      <c r="AH164" s="146">
        <v>48</v>
      </c>
      <c r="AI164" s="146">
        <v>54</v>
      </c>
      <c r="AJ164" s="146">
        <v>503</v>
      </c>
      <c r="AK164" s="146">
        <v>544</v>
      </c>
      <c r="AL164" s="146">
        <v>1047</v>
      </c>
      <c r="AM164" s="146">
        <v>66</v>
      </c>
      <c r="AN164" s="146">
        <v>65</v>
      </c>
      <c r="AO164" s="146">
        <v>65</v>
      </c>
      <c r="AP164" s="146">
        <v>503</v>
      </c>
      <c r="AQ164" s="146">
        <v>544</v>
      </c>
      <c r="AR164" s="146">
        <v>1047</v>
      </c>
      <c r="AS164" s="146">
        <v>74</v>
      </c>
      <c r="AT164" s="146">
        <v>70</v>
      </c>
      <c r="AU164" s="146">
        <v>72</v>
      </c>
      <c r="AV164" s="146">
        <v>503</v>
      </c>
      <c r="AW164" s="146">
        <v>544</v>
      </c>
      <c r="AX164" s="146">
        <v>1047</v>
      </c>
      <c r="AY164" s="146">
        <v>75</v>
      </c>
      <c r="AZ164" s="146">
        <v>64</v>
      </c>
      <c r="BA164" s="146">
        <v>69</v>
      </c>
      <c r="BB164" s="146">
        <v>4511</v>
      </c>
      <c r="BC164" s="146">
        <v>4729</v>
      </c>
      <c r="BD164" s="146">
        <v>9240</v>
      </c>
      <c r="BE164" s="146">
        <v>62</v>
      </c>
      <c r="BF164" s="146">
        <v>44</v>
      </c>
      <c r="BG164" s="146">
        <v>53</v>
      </c>
      <c r="BH164" s="146">
        <v>4511</v>
      </c>
      <c r="BI164" s="146">
        <v>4729</v>
      </c>
      <c r="BJ164" s="146">
        <v>9240</v>
      </c>
      <c r="BK164" s="146">
        <v>65</v>
      </c>
      <c r="BL164" s="146">
        <v>64</v>
      </c>
      <c r="BM164" s="146">
        <v>65</v>
      </c>
      <c r="BN164" s="146">
        <v>4511</v>
      </c>
      <c r="BO164" s="146">
        <v>4729</v>
      </c>
      <c r="BP164" s="146">
        <v>9240</v>
      </c>
      <c r="BQ164" s="146">
        <v>80</v>
      </c>
      <c r="BR164" s="146">
        <v>76</v>
      </c>
      <c r="BS164" s="146">
        <v>78</v>
      </c>
      <c r="BT164" s="146">
        <v>4511</v>
      </c>
      <c r="BU164" s="146">
        <v>4729</v>
      </c>
      <c r="BV164" s="146">
        <v>9240</v>
      </c>
    </row>
    <row r="165" spans="1:74" x14ac:dyDescent="0.4">
      <c r="A165"/>
    </row>
    <row r="166" spans="1:74" x14ac:dyDescent="0.4">
      <c r="A166" t="s">
        <v>385</v>
      </c>
      <c r="B166" s="348" t="s">
        <v>226</v>
      </c>
      <c r="C166" s="146">
        <v>81</v>
      </c>
      <c r="D166" s="146">
        <v>72</v>
      </c>
      <c r="E166" s="146">
        <v>76</v>
      </c>
      <c r="F166" s="146">
        <v>13190</v>
      </c>
      <c r="G166" s="146">
        <v>14050</v>
      </c>
      <c r="H166" s="146">
        <v>27240</v>
      </c>
      <c r="I166" s="146">
        <v>76</v>
      </c>
      <c r="J166" s="146">
        <v>62</v>
      </c>
      <c r="K166" s="146">
        <v>69</v>
      </c>
      <c r="L166" s="146">
        <v>13190</v>
      </c>
      <c r="M166" s="146">
        <v>14050</v>
      </c>
      <c r="N166" s="146">
        <v>27240</v>
      </c>
      <c r="O166" s="146">
        <v>76</v>
      </c>
      <c r="P166" s="146">
        <v>74</v>
      </c>
      <c r="Q166" s="146">
        <v>75</v>
      </c>
      <c r="R166" s="146">
        <v>13190</v>
      </c>
      <c r="S166" s="146">
        <v>14050</v>
      </c>
      <c r="T166" s="146">
        <v>27240</v>
      </c>
      <c r="U166" s="146">
        <v>87</v>
      </c>
      <c r="V166" s="146">
        <v>81</v>
      </c>
      <c r="W166" s="146">
        <v>84</v>
      </c>
      <c r="X166" s="146">
        <v>13190</v>
      </c>
      <c r="Y166" s="146">
        <v>14050</v>
      </c>
      <c r="Z166" s="146">
        <v>27240</v>
      </c>
      <c r="AA166" s="146">
        <v>72</v>
      </c>
      <c r="AB166" s="146">
        <v>63</v>
      </c>
      <c r="AC166" s="146">
        <v>68</v>
      </c>
      <c r="AD166" s="146">
        <v>1090</v>
      </c>
      <c r="AE166" s="146">
        <v>1060</v>
      </c>
      <c r="AF166" s="146">
        <v>2150</v>
      </c>
      <c r="AG166" s="146">
        <v>68</v>
      </c>
      <c r="AH166" s="146">
        <v>55</v>
      </c>
      <c r="AI166" s="146">
        <v>62</v>
      </c>
      <c r="AJ166" s="146">
        <v>1090</v>
      </c>
      <c r="AK166" s="146">
        <v>1060</v>
      </c>
      <c r="AL166" s="146">
        <v>2150</v>
      </c>
      <c r="AM166" s="146">
        <v>71</v>
      </c>
      <c r="AN166" s="146">
        <v>66</v>
      </c>
      <c r="AO166" s="146">
        <v>68</v>
      </c>
      <c r="AP166" s="146">
        <v>1090</v>
      </c>
      <c r="AQ166" s="146">
        <v>1060</v>
      </c>
      <c r="AR166" s="146">
        <v>2150</v>
      </c>
      <c r="AS166" s="146">
        <v>77</v>
      </c>
      <c r="AT166" s="146">
        <v>70</v>
      </c>
      <c r="AU166" s="146">
        <v>73</v>
      </c>
      <c r="AV166" s="146">
        <v>1090</v>
      </c>
      <c r="AW166" s="146">
        <v>1060</v>
      </c>
      <c r="AX166" s="146">
        <v>2150</v>
      </c>
      <c r="AY166" s="146">
        <v>80</v>
      </c>
      <c r="AZ166" s="146">
        <v>71</v>
      </c>
      <c r="BA166" s="146">
        <v>75</v>
      </c>
      <c r="BB166" s="146">
        <v>14360</v>
      </c>
      <c r="BC166" s="146">
        <v>15170</v>
      </c>
      <c r="BD166" s="146">
        <v>29530</v>
      </c>
      <c r="BE166" s="146">
        <v>76</v>
      </c>
      <c r="BF166" s="146">
        <v>61</v>
      </c>
      <c r="BG166" s="146">
        <v>68</v>
      </c>
      <c r="BH166" s="146">
        <v>14360</v>
      </c>
      <c r="BI166" s="146">
        <v>15170</v>
      </c>
      <c r="BJ166" s="146">
        <v>29530</v>
      </c>
      <c r="BK166" s="146">
        <v>76</v>
      </c>
      <c r="BL166" s="146">
        <v>73</v>
      </c>
      <c r="BM166" s="146">
        <v>74</v>
      </c>
      <c r="BN166" s="146">
        <v>14360</v>
      </c>
      <c r="BO166" s="146">
        <v>15170</v>
      </c>
      <c r="BP166" s="146">
        <v>29530</v>
      </c>
      <c r="BQ166" s="146">
        <v>86</v>
      </c>
      <c r="BR166" s="146">
        <v>80</v>
      </c>
      <c r="BS166" s="146">
        <v>83</v>
      </c>
      <c r="BT166" s="146">
        <v>14360</v>
      </c>
      <c r="BU166" s="146">
        <v>15170</v>
      </c>
      <c r="BV166" s="146">
        <v>29530</v>
      </c>
    </row>
    <row r="167" spans="1:74" x14ac:dyDescent="0.4">
      <c r="A167" t="s">
        <v>396</v>
      </c>
      <c r="B167" s="348" t="s">
        <v>238</v>
      </c>
      <c r="C167" s="146">
        <v>78</v>
      </c>
      <c r="D167" s="146">
        <v>69</v>
      </c>
      <c r="E167" s="146">
        <v>73</v>
      </c>
      <c r="F167" s="146">
        <v>35580</v>
      </c>
      <c r="G167" s="146">
        <v>37420</v>
      </c>
      <c r="H167" s="146">
        <v>73000</v>
      </c>
      <c r="I167" s="146">
        <v>72</v>
      </c>
      <c r="J167" s="146">
        <v>56</v>
      </c>
      <c r="K167" s="146">
        <v>64</v>
      </c>
      <c r="L167" s="146">
        <v>35580</v>
      </c>
      <c r="M167" s="146">
        <v>37420</v>
      </c>
      <c r="N167" s="146">
        <v>73000</v>
      </c>
      <c r="O167" s="146">
        <v>73</v>
      </c>
      <c r="P167" s="146">
        <v>70</v>
      </c>
      <c r="Q167" s="146">
        <v>71</v>
      </c>
      <c r="R167" s="146">
        <v>35580</v>
      </c>
      <c r="S167" s="146">
        <v>37420</v>
      </c>
      <c r="T167" s="146">
        <v>73000</v>
      </c>
      <c r="U167" s="146">
        <v>85</v>
      </c>
      <c r="V167" s="146">
        <v>79</v>
      </c>
      <c r="W167" s="146">
        <v>82</v>
      </c>
      <c r="X167" s="146">
        <v>35580</v>
      </c>
      <c r="Y167" s="146">
        <v>37420</v>
      </c>
      <c r="Z167" s="146">
        <v>73000</v>
      </c>
      <c r="AA167" s="146">
        <v>70</v>
      </c>
      <c r="AB167" s="146">
        <v>62</v>
      </c>
      <c r="AC167" s="146">
        <v>66</v>
      </c>
      <c r="AD167" s="146">
        <v>6740</v>
      </c>
      <c r="AE167" s="146">
        <v>6870</v>
      </c>
      <c r="AF167" s="146">
        <v>13610</v>
      </c>
      <c r="AG167" s="146">
        <v>65</v>
      </c>
      <c r="AH167" s="146">
        <v>53</v>
      </c>
      <c r="AI167" s="146">
        <v>59</v>
      </c>
      <c r="AJ167" s="146">
        <v>6740</v>
      </c>
      <c r="AK167" s="146">
        <v>6870</v>
      </c>
      <c r="AL167" s="146">
        <v>13610</v>
      </c>
      <c r="AM167" s="146">
        <v>69</v>
      </c>
      <c r="AN167" s="146">
        <v>66</v>
      </c>
      <c r="AO167" s="146">
        <v>67</v>
      </c>
      <c r="AP167" s="146">
        <v>6740</v>
      </c>
      <c r="AQ167" s="146">
        <v>6870</v>
      </c>
      <c r="AR167" s="146">
        <v>13610</v>
      </c>
      <c r="AS167" s="146">
        <v>75</v>
      </c>
      <c r="AT167" s="146">
        <v>70</v>
      </c>
      <c r="AU167" s="146">
        <v>73</v>
      </c>
      <c r="AV167" s="146">
        <v>6740</v>
      </c>
      <c r="AW167" s="146">
        <v>6870</v>
      </c>
      <c r="AX167" s="146">
        <v>13610</v>
      </c>
      <c r="AY167" s="146">
        <v>76</v>
      </c>
      <c r="AZ167" s="146">
        <v>67</v>
      </c>
      <c r="BA167" s="146">
        <v>72</v>
      </c>
      <c r="BB167" s="146">
        <v>42520</v>
      </c>
      <c r="BC167" s="146">
        <v>44500</v>
      </c>
      <c r="BD167" s="146">
        <v>87030</v>
      </c>
      <c r="BE167" s="146">
        <v>70</v>
      </c>
      <c r="BF167" s="146">
        <v>55</v>
      </c>
      <c r="BG167" s="146">
        <v>63</v>
      </c>
      <c r="BH167" s="146">
        <v>42520</v>
      </c>
      <c r="BI167" s="146">
        <v>44500</v>
      </c>
      <c r="BJ167" s="146">
        <v>87030</v>
      </c>
      <c r="BK167" s="146">
        <v>72</v>
      </c>
      <c r="BL167" s="146">
        <v>69</v>
      </c>
      <c r="BM167" s="146">
        <v>71</v>
      </c>
      <c r="BN167" s="146">
        <v>42520</v>
      </c>
      <c r="BO167" s="146">
        <v>44500</v>
      </c>
      <c r="BP167" s="146">
        <v>87030</v>
      </c>
      <c r="BQ167" s="146">
        <v>83</v>
      </c>
      <c r="BR167" s="146">
        <v>78</v>
      </c>
      <c r="BS167" s="146">
        <v>80</v>
      </c>
      <c r="BT167" s="146">
        <v>42520</v>
      </c>
      <c r="BU167" s="146">
        <v>44500</v>
      </c>
      <c r="BV167" s="146">
        <v>87030</v>
      </c>
    </row>
    <row r="168" spans="1:74" x14ac:dyDescent="0.4">
      <c r="A168" t="s">
        <v>421</v>
      </c>
      <c r="B168" s="356" t="s">
        <v>262</v>
      </c>
      <c r="C168" s="146">
        <v>78</v>
      </c>
      <c r="D168" s="146">
        <v>68</v>
      </c>
      <c r="E168" s="146">
        <v>73</v>
      </c>
      <c r="F168" s="146">
        <v>25820</v>
      </c>
      <c r="G168" s="146">
        <v>27190</v>
      </c>
      <c r="H168" s="146">
        <v>53020</v>
      </c>
      <c r="I168" s="146">
        <v>72</v>
      </c>
      <c r="J168" s="146">
        <v>57</v>
      </c>
      <c r="K168" s="146">
        <v>64</v>
      </c>
      <c r="L168" s="146">
        <v>25820</v>
      </c>
      <c r="M168" s="146">
        <v>27190</v>
      </c>
      <c r="N168" s="146">
        <v>53020</v>
      </c>
      <c r="O168" s="146">
        <v>73</v>
      </c>
      <c r="P168" s="146">
        <v>70</v>
      </c>
      <c r="Q168" s="146">
        <v>72</v>
      </c>
      <c r="R168" s="146">
        <v>25820</v>
      </c>
      <c r="S168" s="146">
        <v>27190</v>
      </c>
      <c r="T168" s="146">
        <v>53020</v>
      </c>
      <c r="U168" s="146">
        <v>84</v>
      </c>
      <c r="V168" s="146">
        <v>79</v>
      </c>
      <c r="W168" s="146">
        <v>81</v>
      </c>
      <c r="X168" s="146">
        <v>25820</v>
      </c>
      <c r="Y168" s="146">
        <v>27190</v>
      </c>
      <c r="Z168" s="146">
        <v>53020</v>
      </c>
      <c r="AA168" s="146">
        <v>66</v>
      </c>
      <c r="AB168" s="146">
        <v>57</v>
      </c>
      <c r="AC168" s="146">
        <v>62</v>
      </c>
      <c r="AD168" s="146">
        <v>5680</v>
      </c>
      <c r="AE168" s="146">
        <v>6040</v>
      </c>
      <c r="AF168" s="146">
        <v>11720</v>
      </c>
      <c r="AG168" s="146">
        <v>63</v>
      </c>
      <c r="AH168" s="146">
        <v>50</v>
      </c>
      <c r="AI168" s="146">
        <v>56</v>
      </c>
      <c r="AJ168" s="146">
        <v>5680</v>
      </c>
      <c r="AK168" s="146">
        <v>6040</v>
      </c>
      <c r="AL168" s="146">
        <v>11720</v>
      </c>
      <c r="AM168" s="146">
        <v>65</v>
      </c>
      <c r="AN168" s="146">
        <v>63</v>
      </c>
      <c r="AO168" s="146">
        <v>64</v>
      </c>
      <c r="AP168" s="146">
        <v>5680</v>
      </c>
      <c r="AQ168" s="146">
        <v>6040</v>
      </c>
      <c r="AR168" s="146">
        <v>11720</v>
      </c>
      <c r="AS168" s="146">
        <v>71</v>
      </c>
      <c r="AT168" s="146">
        <v>65</v>
      </c>
      <c r="AU168" s="146">
        <v>68</v>
      </c>
      <c r="AV168" s="146">
        <v>5680</v>
      </c>
      <c r="AW168" s="146">
        <v>6040</v>
      </c>
      <c r="AX168" s="146">
        <v>11720</v>
      </c>
      <c r="AY168" s="146">
        <v>75</v>
      </c>
      <c r="AZ168" s="146">
        <v>66</v>
      </c>
      <c r="BA168" s="146">
        <v>71</v>
      </c>
      <c r="BB168" s="146">
        <v>31640</v>
      </c>
      <c r="BC168" s="146">
        <v>33400</v>
      </c>
      <c r="BD168" s="146">
        <v>65050</v>
      </c>
      <c r="BE168" s="146">
        <v>70</v>
      </c>
      <c r="BF168" s="146">
        <v>55</v>
      </c>
      <c r="BG168" s="146">
        <v>63</v>
      </c>
      <c r="BH168" s="146">
        <v>31640</v>
      </c>
      <c r="BI168" s="146">
        <v>33400</v>
      </c>
      <c r="BJ168" s="146">
        <v>65050</v>
      </c>
      <c r="BK168" s="146">
        <v>71</v>
      </c>
      <c r="BL168" s="146">
        <v>69</v>
      </c>
      <c r="BM168" s="146">
        <v>70</v>
      </c>
      <c r="BN168" s="146">
        <v>31640</v>
      </c>
      <c r="BO168" s="146">
        <v>33400</v>
      </c>
      <c r="BP168" s="146">
        <v>65050</v>
      </c>
      <c r="BQ168" s="146">
        <v>82</v>
      </c>
      <c r="BR168" s="146">
        <v>76</v>
      </c>
      <c r="BS168" s="146">
        <v>79</v>
      </c>
      <c r="BT168" s="146">
        <v>31640</v>
      </c>
      <c r="BU168" s="146">
        <v>33400</v>
      </c>
      <c r="BV168" s="146">
        <v>65050</v>
      </c>
    </row>
    <row r="169" spans="1:74" x14ac:dyDescent="0.4">
      <c r="A169" t="s">
        <v>437</v>
      </c>
      <c r="B169" s="348" t="s">
        <v>277</v>
      </c>
      <c r="C169" s="146">
        <v>78</v>
      </c>
      <c r="D169" s="146">
        <v>68</v>
      </c>
      <c r="E169" s="146">
        <v>73</v>
      </c>
      <c r="F169" s="146">
        <v>22500</v>
      </c>
      <c r="G169" s="146">
        <v>23540</v>
      </c>
      <c r="H169" s="146">
        <v>46040</v>
      </c>
      <c r="I169" s="146">
        <v>71</v>
      </c>
      <c r="J169" s="146">
        <v>56</v>
      </c>
      <c r="K169" s="146">
        <v>64</v>
      </c>
      <c r="L169" s="146">
        <v>22500</v>
      </c>
      <c r="M169" s="146">
        <v>23540</v>
      </c>
      <c r="N169" s="146">
        <v>46040</v>
      </c>
      <c r="O169" s="146">
        <v>72</v>
      </c>
      <c r="P169" s="146">
        <v>70</v>
      </c>
      <c r="Q169" s="146">
        <v>71</v>
      </c>
      <c r="R169" s="146">
        <v>22500</v>
      </c>
      <c r="S169" s="146">
        <v>23540</v>
      </c>
      <c r="T169" s="146">
        <v>46040</v>
      </c>
      <c r="U169" s="146">
        <v>85</v>
      </c>
      <c r="V169" s="146">
        <v>80</v>
      </c>
      <c r="W169" s="146">
        <v>83</v>
      </c>
      <c r="X169" s="146">
        <v>22500</v>
      </c>
      <c r="Y169" s="146">
        <v>23540</v>
      </c>
      <c r="Z169" s="146">
        <v>46040</v>
      </c>
      <c r="AA169" s="146">
        <v>69</v>
      </c>
      <c r="AB169" s="146">
        <v>61</v>
      </c>
      <c r="AC169" s="146">
        <v>65</v>
      </c>
      <c r="AD169" s="146">
        <v>4130</v>
      </c>
      <c r="AE169" s="146">
        <v>4360</v>
      </c>
      <c r="AF169" s="146">
        <v>8480</v>
      </c>
      <c r="AG169" s="146">
        <v>65</v>
      </c>
      <c r="AH169" s="146">
        <v>52</v>
      </c>
      <c r="AI169" s="146">
        <v>59</v>
      </c>
      <c r="AJ169" s="146">
        <v>4130</v>
      </c>
      <c r="AK169" s="146">
        <v>4360</v>
      </c>
      <c r="AL169" s="146">
        <v>8480</v>
      </c>
      <c r="AM169" s="146">
        <v>69</v>
      </c>
      <c r="AN169" s="146">
        <v>68</v>
      </c>
      <c r="AO169" s="146">
        <v>68</v>
      </c>
      <c r="AP169" s="146">
        <v>4130</v>
      </c>
      <c r="AQ169" s="146">
        <v>4360</v>
      </c>
      <c r="AR169" s="146">
        <v>8480</v>
      </c>
      <c r="AS169" s="146">
        <v>76</v>
      </c>
      <c r="AT169" s="146">
        <v>71</v>
      </c>
      <c r="AU169" s="146">
        <v>74</v>
      </c>
      <c r="AV169" s="146">
        <v>4130</v>
      </c>
      <c r="AW169" s="146">
        <v>4360</v>
      </c>
      <c r="AX169" s="146">
        <v>8480</v>
      </c>
      <c r="AY169" s="146">
        <v>76</v>
      </c>
      <c r="AZ169" s="146">
        <v>67</v>
      </c>
      <c r="BA169" s="146">
        <v>72</v>
      </c>
      <c r="BB169" s="146">
        <v>26760</v>
      </c>
      <c r="BC169" s="146">
        <v>28060</v>
      </c>
      <c r="BD169" s="146">
        <v>54820</v>
      </c>
      <c r="BE169" s="146">
        <v>70</v>
      </c>
      <c r="BF169" s="146">
        <v>56</v>
      </c>
      <c r="BG169" s="146">
        <v>63</v>
      </c>
      <c r="BH169" s="146">
        <v>26760</v>
      </c>
      <c r="BI169" s="146">
        <v>28060</v>
      </c>
      <c r="BJ169" s="146">
        <v>54820</v>
      </c>
      <c r="BK169" s="146">
        <v>71</v>
      </c>
      <c r="BL169" s="146">
        <v>69</v>
      </c>
      <c r="BM169" s="146">
        <v>70</v>
      </c>
      <c r="BN169" s="146">
        <v>26760</v>
      </c>
      <c r="BO169" s="146">
        <v>28060</v>
      </c>
      <c r="BP169" s="146">
        <v>54820</v>
      </c>
      <c r="BQ169" s="146">
        <v>84</v>
      </c>
      <c r="BR169" s="146">
        <v>79</v>
      </c>
      <c r="BS169" s="146">
        <v>81</v>
      </c>
      <c r="BT169" s="146">
        <v>26760</v>
      </c>
      <c r="BU169" s="146">
        <v>28060</v>
      </c>
      <c r="BV169" s="146">
        <v>54820</v>
      </c>
    </row>
    <row r="170" spans="1:74" x14ac:dyDescent="0.4">
      <c r="A170" t="s">
        <v>448</v>
      </c>
      <c r="B170" s="348" t="s">
        <v>287</v>
      </c>
      <c r="C170" s="146">
        <v>79</v>
      </c>
      <c r="D170" s="146">
        <v>70</v>
      </c>
      <c r="E170" s="146">
        <v>74</v>
      </c>
      <c r="F170" s="146">
        <v>26620</v>
      </c>
      <c r="G170" s="146">
        <v>27970</v>
      </c>
      <c r="H170" s="146">
        <v>54590</v>
      </c>
      <c r="I170" s="146">
        <v>72</v>
      </c>
      <c r="J170" s="146">
        <v>57</v>
      </c>
      <c r="K170" s="146">
        <v>65</v>
      </c>
      <c r="L170" s="146">
        <v>26620</v>
      </c>
      <c r="M170" s="146">
        <v>27970</v>
      </c>
      <c r="N170" s="146">
        <v>54590</v>
      </c>
      <c r="O170" s="146">
        <v>73</v>
      </c>
      <c r="P170" s="146">
        <v>71</v>
      </c>
      <c r="Q170" s="146">
        <v>72</v>
      </c>
      <c r="R170" s="146">
        <v>26620</v>
      </c>
      <c r="S170" s="146">
        <v>27970</v>
      </c>
      <c r="T170" s="146">
        <v>54590</v>
      </c>
      <c r="U170" s="146">
        <v>84</v>
      </c>
      <c r="V170" s="146">
        <v>79</v>
      </c>
      <c r="W170" s="146">
        <v>82</v>
      </c>
      <c r="X170" s="146">
        <v>26620</v>
      </c>
      <c r="Y170" s="146">
        <v>27970</v>
      </c>
      <c r="Z170" s="146">
        <v>54590</v>
      </c>
      <c r="AA170" s="146">
        <v>73</v>
      </c>
      <c r="AB170" s="146">
        <v>63</v>
      </c>
      <c r="AC170" s="146">
        <v>68</v>
      </c>
      <c r="AD170" s="146">
        <v>7700</v>
      </c>
      <c r="AE170" s="146">
        <v>8000</v>
      </c>
      <c r="AF170" s="146">
        <v>15700</v>
      </c>
      <c r="AG170" s="146">
        <v>68</v>
      </c>
      <c r="AH170" s="146">
        <v>54</v>
      </c>
      <c r="AI170" s="146">
        <v>61</v>
      </c>
      <c r="AJ170" s="146">
        <v>7700</v>
      </c>
      <c r="AK170" s="146">
        <v>8000</v>
      </c>
      <c r="AL170" s="146">
        <v>15700</v>
      </c>
      <c r="AM170" s="146">
        <v>70</v>
      </c>
      <c r="AN170" s="146">
        <v>67</v>
      </c>
      <c r="AO170" s="146">
        <v>68</v>
      </c>
      <c r="AP170" s="146">
        <v>7700</v>
      </c>
      <c r="AQ170" s="146">
        <v>8000</v>
      </c>
      <c r="AR170" s="146">
        <v>15700</v>
      </c>
      <c r="AS170" s="146">
        <v>76</v>
      </c>
      <c r="AT170" s="146">
        <v>69</v>
      </c>
      <c r="AU170" s="146">
        <v>73</v>
      </c>
      <c r="AV170" s="146">
        <v>7700</v>
      </c>
      <c r="AW170" s="146">
        <v>8000</v>
      </c>
      <c r="AX170" s="146">
        <v>15700</v>
      </c>
      <c r="AY170" s="146">
        <v>77</v>
      </c>
      <c r="AZ170" s="146">
        <v>68</v>
      </c>
      <c r="BA170" s="146">
        <v>73</v>
      </c>
      <c r="BB170" s="146">
        <v>34530</v>
      </c>
      <c r="BC170" s="146">
        <v>36170</v>
      </c>
      <c r="BD170" s="146">
        <v>70690</v>
      </c>
      <c r="BE170" s="146">
        <v>71</v>
      </c>
      <c r="BF170" s="146">
        <v>56</v>
      </c>
      <c r="BG170" s="146">
        <v>64</v>
      </c>
      <c r="BH170" s="146">
        <v>34530</v>
      </c>
      <c r="BI170" s="146">
        <v>36170</v>
      </c>
      <c r="BJ170" s="146">
        <v>70690</v>
      </c>
      <c r="BK170" s="146">
        <v>72</v>
      </c>
      <c r="BL170" s="146">
        <v>70</v>
      </c>
      <c r="BM170" s="146">
        <v>71</v>
      </c>
      <c r="BN170" s="146">
        <v>34530</v>
      </c>
      <c r="BO170" s="146">
        <v>36170</v>
      </c>
      <c r="BP170" s="146">
        <v>70690</v>
      </c>
      <c r="BQ170" s="146">
        <v>82</v>
      </c>
      <c r="BR170" s="146">
        <v>77</v>
      </c>
      <c r="BS170" s="146">
        <v>79</v>
      </c>
      <c r="BT170" s="146">
        <v>34530</v>
      </c>
      <c r="BU170" s="146">
        <v>36170</v>
      </c>
      <c r="BV170" s="146">
        <v>70690</v>
      </c>
    </row>
    <row r="171" spans="1:74" x14ac:dyDescent="0.4">
      <c r="A171" t="s">
        <v>463</v>
      </c>
      <c r="B171" s="348" t="s">
        <v>646</v>
      </c>
      <c r="C171" s="146">
        <v>81</v>
      </c>
      <c r="D171" s="146">
        <v>72</v>
      </c>
      <c r="E171" s="146">
        <v>76</v>
      </c>
      <c r="F171" s="146">
        <v>29550</v>
      </c>
      <c r="G171" s="146">
        <v>30560</v>
      </c>
      <c r="H171" s="146">
        <v>60110</v>
      </c>
      <c r="I171" s="146">
        <v>76</v>
      </c>
      <c r="J171" s="146">
        <v>61</v>
      </c>
      <c r="K171" s="146">
        <v>68</v>
      </c>
      <c r="L171" s="146">
        <v>29550</v>
      </c>
      <c r="M171" s="146">
        <v>30560</v>
      </c>
      <c r="N171" s="146">
        <v>60110</v>
      </c>
      <c r="O171" s="146">
        <v>75</v>
      </c>
      <c r="P171" s="146">
        <v>73</v>
      </c>
      <c r="Q171" s="146">
        <v>74</v>
      </c>
      <c r="R171" s="146">
        <v>29550</v>
      </c>
      <c r="S171" s="146">
        <v>30560</v>
      </c>
      <c r="T171" s="146">
        <v>60110</v>
      </c>
      <c r="U171" s="146">
        <v>86</v>
      </c>
      <c r="V171" s="146">
        <v>82</v>
      </c>
      <c r="W171" s="146">
        <v>84</v>
      </c>
      <c r="X171" s="146">
        <v>29550</v>
      </c>
      <c r="Y171" s="146">
        <v>30560</v>
      </c>
      <c r="Z171" s="146">
        <v>60110</v>
      </c>
      <c r="AA171" s="146">
        <v>74</v>
      </c>
      <c r="AB171" s="146">
        <v>66</v>
      </c>
      <c r="AC171" s="146">
        <v>70</v>
      </c>
      <c r="AD171" s="146">
        <v>5380</v>
      </c>
      <c r="AE171" s="146">
        <v>5780</v>
      </c>
      <c r="AF171" s="146">
        <v>11160</v>
      </c>
      <c r="AG171" s="146">
        <v>69</v>
      </c>
      <c r="AH171" s="146">
        <v>58</v>
      </c>
      <c r="AI171" s="146">
        <v>64</v>
      </c>
      <c r="AJ171" s="146">
        <v>5380</v>
      </c>
      <c r="AK171" s="146">
        <v>5780</v>
      </c>
      <c r="AL171" s="146">
        <v>11160</v>
      </c>
      <c r="AM171" s="146">
        <v>72</v>
      </c>
      <c r="AN171" s="146">
        <v>70</v>
      </c>
      <c r="AO171" s="146">
        <v>71</v>
      </c>
      <c r="AP171" s="146">
        <v>5380</v>
      </c>
      <c r="AQ171" s="146">
        <v>5780</v>
      </c>
      <c r="AR171" s="146">
        <v>11160</v>
      </c>
      <c r="AS171" s="146">
        <v>79</v>
      </c>
      <c r="AT171" s="146">
        <v>74</v>
      </c>
      <c r="AU171" s="146">
        <v>76</v>
      </c>
      <c r="AV171" s="146">
        <v>5380</v>
      </c>
      <c r="AW171" s="146">
        <v>5780</v>
      </c>
      <c r="AX171" s="146">
        <v>11160</v>
      </c>
      <c r="AY171" s="146">
        <v>80</v>
      </c>
      <c r="AZ171" s="146">
        <v>71</v>
      </c>
      <c r="BA171" s="146">
        <v>75</v>
      </c>
      <c r="BB171" s="146">
        <v>35110</v>
      </c>
      <c r="BC171" s="146">
        <v>36520</v>
      </c>
      <c r="BD171" s="146">
        <v>71630</v>
      </c>
      <c r="BE171" s="146">
        <v>75</v>
      </c>
      <c r="BF171" s="146">
        <v>60</v>
      </c>
      <c r="BG171" s="146">
        <v>67</v>
      </c>
      <c r="BH171" s="146">
        <v>35110</v>
      </c>
      <c r="BI171" s="146">
        <v>36520</v>
      </c>
      <c r="BJ171" s="146">
        <v>71630</v>
      </c>
      <c r="BK171" s="146">
        <v>75</v>
      </c>
      <c r="BL171" s="146">
        <v>73</v>
      </c>
      <c r="BM171" s="146">
        <v>74</v>
      </c>
      <c r="BN171" s="146">
        <v>35110</v>
      </c>
      <c r="BO171" s="146">
        <v>36520</v>
      </c>
      <c r="BP171" s="146">
        <v>71630</v>
      </c>
      <c r="BQ171" s="146">
        <v>85</v>
      </c>
      <c r="BR171" s="146">
        <v>80</v>
      </c>
      <c r="BS171" s="146">
        <v>82</v>
      </c>
      <c r="BT171" s="146">
        <v>35110</v>
      </c>
      <c r="BU171" s="146">
        <v>36520</v>
      </c>
      <c r="BV171" s="146">
        <v>71630</v>
      </c>
    </row>
    <row r="172" spans="1:74" x14ac:dyDescent="0.4">
      <c r="A172" t="s">
        <v>476</v>
      </c>
      <c r="B172" s="348" t="s">
        <v>3</v>
      </c>
      <c r="C172" s="146">
        <v>83</v>
      </c>
      <c r="D172" s="146">
        <v>76</v>
      </c>
      <c r="E172" s="146">
        <v>79</v>
      </c>
      <c r="F172" s="146">
        <v>25120</v>
      </c>
      <c r="G172" s="146">
        <v>26300</v>
      </c>
      <c r="H172" s="146">
        <v>51420</v>
      </c>
      <c r="I172" s="146">
        <v>77</v>
      </c>
      <c r="J172" s="146">
        <v>65</v>
      </c>
      <c r="K172" s="146">
        <v>71</v>
      </c>
      <c r="L172" s="146">
        <v>25120</v>
      </c>
      <c r="M172" s="146">
        <v>26300</v>
      </c>
      <c r="N172" s="146">
        <v>51420</v>
      </c>
      <c r="O172" s="146">
        <v>78</v>
      </c>
      <c r="P172" s="146">
        <v>76</v>
      </c>
      <c r="Q172" s="146">
        <v>77</v>
      </c>
      <c r="R172" s="146">
        <v>25120</v>
      </c>
      <c r="S172" s="146">
        <v>26300</v>
      </c>
      <c r="T172" s="146">
        <v>51420</v>
      </c>
      <c r="U172" s="146">
        <v>88</v>
      </c>
      <c r="V172" s="146">
        <v>83</v>
      </c>
      <c r="W172" s="146">
        <v>85</v>
      </c>
      <c r="X172" s="146">
        <v>25120</v>
      </c>
      <c r="Y172" s="146">
        <v>26300</v>
      </c>
      <c r="Z172" s="146">
        <v>51420</v>
      </c>
      <c r="AA172" s="146">
        <v>79</v>
      </c>
      <c r="AB172" s="146">
        <v>72</v>
      </c>
      <c r="AC172" s="146">
        <v>76</v>
      </c>
      <c r="AD172" s="146">
        <v>24280</v>
      </c>
      <c r="AE172" s="146">
        <v>25060</v>
      </c>
      <c r="AF172" s="146">
        <v>49340</v>
      </c>
      <c r="AG172" s="146">
        <v>76</v>
      </c>
      <c r="AH172" s="146">
        <v>65</v>
      </c>
      <c r="AI172" s="146">
        <v>70</v>
      </c>
      <c r="AJ172" s="146">
        <v>24280</v>
      </c>
      <c r="AK172" s="146">
        <v>25060</v>
      </c>
      <c r="AL172" s="146">
        <v>49340</v>
      </c>
      <c r="AM172" s="146">
        <v>78</v>
      </c>
      <c r="AN172" s="146">
        <v>76</v>
      </c>
      <c r="AO172" s="146">
        <v>77</v>
      </c>
      <c r="AP172" s="146">
        <v>24280</v>
      </c>
      <c r="AQ172" s="146">
        <v>25060</v>
      </c>
      <c r="AR172" s="146">
        <v>49340</v>
      </c>
      <c r="AS172" s="146">
        <v>84</v>
      </c>
      <c r="AT172" s="146">
        <v>79</v>
      </c>
      <c r="AU172" s="146">
        <v>81</v>
      </c>
      <c r="AV172" s="146">
        <v>24280</v>
      </c>
      <c r="AW172" s="146">
        <v>25060</v>
      </c>
      <c r="AX172" s="146">
        <v>49340</v>
      </c>
      <c r="AY172" s="146">
        <v>81</v>
      </c>
      <c r="AZ172" s="146">
        <v>74</v>
      </c>
      <c r="BA172" s="146">
        <v>77</v>
      </c>
      <c r="BB172" s="146">
        <v>49920</v>
      </c>
      <c r="BC172" s="146">
        <v>51930</v>
      </c>
      <c r="BD172" s="146">
        <v>101840</v>
      </c>
      <c r="BE172" s="146">
        <v>76</v>
      </c>
      <c r="BF172" s="146">
        <v>64</v>
      </c>
      <c r="BG172" s="146">
        <v>70</v>
      </c>
      <c r="BH172" s="146">
        <v>49920</v>
      </c>
      <c r="BI172" s="146">
        <v>51930</v>
      </c>
      <c r="BJ172" s="146">
        <v>101840</v>
      </c>
      <c r="BK172" s="146">
        <v>77</v>
      </c>
      <c r="BL172" s="146">
        <v>76</v>
      </c>
      <c r="BM172" s="146">
        <v>77</v>
      </c>
      <c r="BN172" s="146">
        <v>49920</v>
      </c>
      <c r="BO172" s="146">
        <v>51930</v>
      </c>
      <c r="BP172" s="146">
        <v>101840</v>
      </c>
      <c r="BQ172" s="146">
        <v>86</v>
      </c>
      <c r="BR172" s="146">
        <v>81</v>
      </c>
      <c r="BS172" s="146">
        <v>83</v>
      </c>
      <c r="BT172" s="146">
        <v>49920</v>
      </c>
      <c r="BU172" s="146">
        <v>51930</v>
      </c>
      <c r="BV172" s="146">
        <v>101840</v>
      </c>
    </row>
    <row r="173" spans="1:74" x14ac:dyDescent="0.4">
      <c r="A173" t="s">
        <v>478</v>
      </c>
      <c r="B173" s="348" t="s">
        <v>313</v>
      </c>
      <c r="C173" s="146">
        <v>84</v>
      </c>
      <c r="D173" s="146">
        <v>77</v>
      </c>
      <c r="E173" s="146">
        <v>80</v>
      </c>
      <c r="F173" s="146">
        <v>7690</v>
      </c>
      <c r="G173" s="146">
        <v>8010</v>
      </c>
      <c r="H173" s="146">
        <v>15700</v>
      </c>
      <c r="I173" s="146">
        <v>79</v>
      </c>
      <c r="J173" s="146">
        <v>68</v>
      </c>
      <c r="K173" s="146">
        <v>74</v>
      </c>
      <c r="L173" s="146">
        <v>7690</v>
      </c>
      <c r="M173" s="146">
        <v>8010</v>
      </c>
      <c r="N173" s="146">
        <v>15700</v>
      </c>
      <c r="O173" s="146">
        <v>79</v>
      </c>
      <c r="P173" s="146">
        <v>77</v>
      </c>
      <c r="Q173" s="146">
        <v>78</v>
      </c>
      <c r="R173" s="146">
        <v>7690</v>
      </c>
      <c r="S173" s="146">
        <v>8010</v>
      </c>
      <c r="T173" s="146">
        <v>15700</v>
      </c>
      <c r="U173" s="146">
        <v>88</v>
      </c>
      <c r="V173" s="146">
        <v>83</v>
      </c>
      <c r="W173" s="146">
        <v>85</v>
      </c>
      <c r="X173" s="146">
        <v>7690</v>
      </c>
      <c r="Y173" s="146">
        <v>8010</v>
      </c>
      <c r="Z173" s="146">
        <v>15700</v>
      </c>
      <c r="AA173" s="146">
        <v>81</v>
      </c>
      <c r="AB173" s="146">
        <v>73</v>
      </c>
      <c r="AC173" s="146">
        <v>77</v>
      </c>
      <c r="AD173" s="146">
        <v>9140</v>
      </c>
      <c r="AE173" s="146">
        <v>9560</v>
      </c>
      <c r="AF173" s="146">
        <v>18700</v>
      </c>
      <c r="AG173" s="146">
        <v>78</v>
      </c>
      <c r="AH173" s="146">
        <v>67</v>
      </c>
      <c r="AI173" s="146">
        <v>72</v>
      </c>
      <c r="AJ173" s="146">
        <v>9140</v>
      </c>
      <c r="AK173" s="146">
        <v>9560</v>
      </c>
      <c r="AL173" s="146">
        <v>18700</v>
      </c>
      <c r="AM173" s="146">
        <v>78</v>
      </c>
      <c r="AN173" s="146">
        <v>77</v>
      </c>
      <c r="AO173" s="146">
        <v>77</v>
      </c>
      <c r="AP173" s="146">
        <v>9140</v>
      </c>
      <c r="AQ173" s="146">
        <v>9560</v>
      </c>
      <c r="AR173" s="146">
        <v>18700</v>
      </c>
      <c r="AS173" s="146">
        <v>84</v>
      </c>
      <c r="AT173" s="146">
        <v>79</v>
      </c>
      <c r="AU173" s="146">
        <v>81</v>
      </c>
      <c r="AV173" s="146">
        <v>9140</v>
      </c>
      <c r="AW173" s="146">
        <v>9560</v>
      </c>
      <c r="AX173" s="146">
        <v>18700</v>
      </c>
      <c r="AY173" s="146">
        <v>82</v>
      </c>
      <c r="AZ173" s="146">
        <v>75</v>
      </c>
      <c r="BA173" s="146">
        <v>78</v>
      </c>
      <c r="BB173" s="146">
        <v>17020</v>
      </c>
      <c r="BC173" s="146">
        <v>17780</v>
      </c>
      <c r="BD173" s="146">
        <v>34790</v>
      </c>
      <c r="BE173" s="146">
        <v>78</v>
      </c>
      <c r="BF173" s="146">
        <v>67</v>
      </c>
      <c r="BG173" s="146">
        <v>73</v>
      </c>
      <c r="BH173" s="146">
        <v>17020</v>
      </c>
      <c r="BI173" s="146">
        <v>17780</v>
      </c>
      <c r="BJ173" s="146">
        <v>34790</v>
      </c>
      <c r="BK173" s="146">
        <v>78</v>
      </c>
      <c r="BL173" s="146">
        <v>76</v>
      </c>
      <c r="BM173" s="146">
        <v>77</v>
      </c>
      <c r="BN173" s="146">
        <v>17020</v>
      </c>
      <c r="BO173" s="146">
        <v>17780</v>
      </c>
      <c r="BP173" s="146">
        <v>34790</v>
      </c>
      <c r="BQ173" s="146">
        <v>85</v>
      </c>
      <c r="BR173" s="146">
        <v>80</v>
      </c>
      <c r="BS173" s="146">
        <v>83</v>
      </c>
      <c r="BT173" s="146">
        <v>17020</v>
      </c>
      <c r="BU173" s="146">
        <v>17780</v>
      </c>
      <c r="BV173" s="146">
        <v>34790</v>
      </c>
    </row>
    <row r="174" spans="1:74" x14ac:dyDescent="0.4">
      <c r="A174" t="s">
        <v>493</v>
      </c>
      <c r="B174" s="99" t="s">
        <v>328</v>
      </c>
      <c r="C174" s="146">
        <v>83</v>
      </c>
      <c r="D174" s="146">
        <v>75</v>
      </c>
      <c r="E174" s="146">
        <v>79</v>
      </c>
      <c r="F174" s="146">
        <v>17420</v>
      </c>
      <c r="G174" s="146">
        <v>18290</v>
      </c>
      <c r="H174" s="146">
        <v>35720</v>
      </c>
      <c r="I174" s="146">
        <v>76</v>
      </c>
      <c r="J174" s="146">
        <v>63</v>
      </c>
      <c r="K174" s="146">
        <v>70</v>
      </c>
      <c r="L174" s="146">
        <v>17420</v>
      </c>
      <c r="M174" s="146">
        <v>18290</v>
      </c>
      <c r="N174" s="146">
        <v>35720</v>
      </c>
      <c r="O174" s="146">
        <v>77</v>
      </c>
      <c r="P174" s="146">
        <v>76</v>
      </c>
      <c r="Q174" s="146">
        <v>77</v>
      </c>
      <c r="R174" s="146">
        <v>17420</v>
      </c>
      <c r="S174" s="146">
        <v>18290</v>
      </c>
      <c r="T174" s="146">
        <v>35720</v>
      </c>
      <c r="U174" s="146">
        <v>88</v>
      </c>
      <c r="V174" s="146">
        <v>83</v>
      </c>
      <c r="W174" s="146">
        <v>86</v>
      </c>
      <c r="X174" s="146">
        <v>17420</v>
      </c>
      <c r="Y174" s="146">
        <v>18290</v>
      </c>
      <c r="Z174" s="146">
        <v>35720</v>
      </c>
      <c r="AA174" s="146">
        <v>79</v>
      </c>
      <c r="AB174" s="146">
        <v>72</v>
      </c>
      <c r="AC174" s="146">
        <v>75</v>
      </c>
      <c r="AD174" s="146">
        <v>15140</v>
      </c>
      <c r="AE174" s="146">
        <v>15500</v>
      </c>
      <c r="AF174" s="146">
        <v>30630</v>
      </c>
      <c r="AG174" s="146">
        <v>75</v>
      </c>
      <c r="AH174" s="146">
        <v>63</v>
      </c>
      <c r="AI174" s="146">
        <v>69</v>
      </c>
      <c r="AJ174" s="146">
        <v>15140</v>
      </c>
      <c r="AK174" s="146">
        <v>15500</v>
      </c>
      <c r="AL174" s="146">
        <v>30630</v>
      </c>
      <c r="AM174" s="146">
        <v>77</v>
      </c>
      <c r="AN174" s="146">
        <v>75</v>
      </c>
      <c r="AO174" s="146">
        <v>76</v>
      </c>
      <c r="AP174" s="146">
        <v>15140</v>
      </c>
      <c r="AQ174" s="146">
        <v>15500</v>
      </c>
      <c r="AR174" s="146">
        <v>30630</v>
      </c>
      <c r="AS174" s="146">
        <v>84</v>
      </c>
      <c r="AT174" s="146">
        <v>79</v>
      </c>
      <c r="AU174" s="146">
        <v>81</v>
      </c>
      <c r="AV174" s="146">
        <v>15140</v>
      </c>
      <c r="AW174" s="146">
        <v>15500</v>
      </c>
      <c r="AX174" s="146">
        <v>30630</v>
      </c>
      <c r="AY174" s="146">
        <v>81</v>
      </c>
      <c r="AZ174" s="146">
        <v>73</v>
      </c>
      <c r="BA174" s="146">
        <v>77</v>
      </c>
      <c r="BB174" s="146">
        <v>32900</v>
      </c>
      <c r="BC174" s="146">
        <v>34150</v>
      </c>
      <c r="BD174" s="146">
        <v>67050</v>
      </c>
      <c r="BE174" s="146">
        <v>75</v>
      </c>
      <c r="BF174" s="146">
        <v>63</v>
      </c>
      <c r="BG174" s="146">
        <v>69</v>
      </c>
      <c r="BH174" s="146">
        <v>32900</v>
      </c>
      <c r="BI174" s="146">
        <v>34150</v>
      </c>
      <c r="BJ174" s="146">
        <v>67050</v>
      </c>
      <c r="BK174" s="146">
        <v>77</v>
      </c>
      <c r="BL174" s="146">
        <v>75</v>
      </c>
      <c r="BM174" s="146">
        <v>76</v>
      </c>
      <c r="BN174" s="146">
        <v>32900</v>
      </c>
      <c r="BO174" s="146">
        <v>34150</v>
      </c>
      <c r="BP174" s="146">
        <v>67050</v>
      </c>
      <c r="BQ174" s="146">
        <v>86</v>
      </c>
      <c r="BR174" s="146">
        <v>81</v>
      </c>
      <c r="BS174" s="146">
        <v>83</v>
      </c>
      <c r="BT174" s="146">
        <v>32900</v>
      </c>
      <c r="BU174" s="146">
        <v>34150</v>
      </c>
      <c r="BV174" s="146">
        <v>67050</v>
      </c>
    </row>
    <row r="175" spans="1:74" x14ac:dyDescent="0.4">
      <c r="A175" t="s">
        <v>513</v>
      </c>
      <c r="B175" s="100" t="s">
        <v>349</v>
      </c>
      <c r="C175" s="146">
        <v>82</v>
      </c>
      <c r="D175" s="146">
        <v>73</v>
      </c>
      <c r="E175" s="146">
        <v>77</v>
      </c>
      <c r="F175" s="146">
        <v>42200</v>
      </c>
      <c r="G175" s="146">
        <v>44280</v>
      </c>
      <c r="H175" s="146">
        <v>86480</v>
      </c>
      <c r="I175" s="146">
        <v>75</v>
      </c>
      <c r="J175" s="146">
        <v>60</v>
      </c>
      <c r="K175" s="146">
        <v>67</v>
      </c>
      <c r="L175" s="146">
        <v>42200</v>
      </c>
      <c r="M175" s="146">
        <v>44280</v>
      </c>
      <c r="N175" s="146">
        <v>86480</v>
      </c>
      <c r="O175" s="146">
        <v>75</v>
      </c>
      <c r="P175" s="146">
        <v>74</v>
      </c>
      <c r="Q175" s="146">
        <v>75</v>
      </c>
      <c r="R175" s="146">
        <v>42200</v>
      </c>
      <c r="S175" s="146">
        <v>44280</v>
      </c>
      <c r="T175" s="146">
        <v>86480</v>
      </c>
      <c r="U175" s="146">
        <v>87</v>
      </c>
      <c r="V175" s="146">
        <v>83</v>
      </c>
      <c r="W175" s="146">
        <v>85</v>
      </c>
      <c r="X175" s="146">
        <v>42200</v>
      </c>
      <c r="Y175" s="146">
        <v>44280</v>
      </c>
      <c r="Z175" s="146">
        <v>86480</v>
      </c>
      <c r="AA175" s="146">
        <v>77</v>
      </c>
      <c r="AB175" s="146">
        <v>70</v>
      </c>
      <c r="AC175" s="146">
        <v>73</v>
      </c>
      <c r="AD175" s="146">
        <v>7230</v>
      </c>
      <c r="AE175" s="146">
        <v>7610</v>
      </c>
      <c r="AF175" s="146">
        <v>14840</v>
      </c>
      <c r="AG175" s="146">
        <v>73</v>
      </c>
      <c r="AH175" s="146">
        <v>60</v>
      </c>
      <c r="AI175" s="146">
        <v>67</v>
      </c>
      <c r="AJ175" s="146">
        <v>7230</v>
      </c>
      <c r="AK175" s="146">
        <v>7610</v>
      </c>
      <c r="AL175" s="146">
        <v>14840</v>
      </c>
      <c r="AM175" s="146">
        <v>74</v>
      </c>
      <c r="AN175" s="146">
        <v>73</v>
      </c>
      <c r="AO175" s="146">
        <v>74</v>
      </c>
      <c r="AP175" s="146">
        <v>7230</v>
      </c>
      <c r="AQ175" s="146">
        <v>7610</v>
      </c>
      <c r="AR175" s="146">
        <v>14840</v>
      </c>
      <c r="AS175" s="146">
        <v>82</v>
      </c>
      <c r="AT175" s="146">
        <v>77</v>
      </c>
      <c r="AU175" s="146">
        <v>80</v>
      </c>
      <c r="AV175" s="146">
        <v>7230</v>
      </c>
      <c r="AW175" s="146">
        <v>7610</v>
      </c>
      <c r="AX175" s="146">
        <v>14840</v>
      </c>
      <c r="AY175" s="146">
        <v>81</v>
      </c>
      <c r="AZ175" s="146">
        <v>73</v>
      </c>
      <c r="BA175" s="146">
        <v>76</v>
      </c>
      <c r="BB175" s="146">
        <v>49670</v>
      </c>
      <c r="BC175" s="146">
        <v>52160</v>
      </c>
      <c r="BD175" s="146">
        <v>101830</v>
      </c>
      <c r="BE175" s="146">
        <v>74</v>
      </c>
      <c r="BF175" s="146">
        <v>60</v>
      </c>
      <c r="BG175" s="146">
        <v>67</v>
      </c>
      <c r="BH175" s="146">
        <v>49670</v>
      </c>
      <c r="BI175" s="146">
        <v>52160</v>
      </c>
      <c r="BJ175" s="146">
        <v>101830</v>
      </c>
      <c r="BK175" s="146">
        <v>75</v>
      </c>
      <c r="BL175" s="146">
        <v>73</v>
      </c>
      <c r="BM175" s="146">
        <v>74</v>
      </c>
      <c r="BN175" s="146">
        <v>49670</v>
      </c>
      <c r="BO175" s="146">
        <v>52160</v>
      </c>
      <c r="BP175" s="146">
        <v>101830</v>
      </c>
      <c r="BQ175" s="146">
        <v>86</v>
      </c>
      <c r="BR175" s="146">
        <v>82</v>
      </c>
      <c r="BS175" s="146">
        <v>84</v>
      </c>
      <c r="BT175" s="146">
        <v>49670</v>
      </c>
      <c r="BU175" s="146">
        <v>52160</v>
      </c>
      <c r="BV175" s="146">
        <v>101830</v>
      </c>
    </row>
    <row r="176" spans="1:74" x14ac:dyDescent="0.4">
      <c r="A176" t="s">
        <v>534</v>
      </c>
      <c r="B176" s="100" t="s">
        <v>368</v>
      </c>
      <c r="C176" s="146">
        <v>79</v>
      </c>
      <c r="D176" s="146">
        <v>70</v>
      </c>
      <c r="E176" s="146">
        <v>74</v>
      </c>
      <c r="F176" s="146">
        <v>26270</v>
      </c>
      <c r="G176" s="146">
        <v>27570</v>
      </c>
      <c r="H176" s="146">
        <v>53840</v>
      </c>
      <c r="I176" s="146">
        <v>72</v>
      </c>
      <c r="J176" s="146">
        <v>57</v>
      </c>
      <c r="K176" s="146">
        <v>64</v>
      </c>
      <c r="L176" s="146">
        <v>26270</v>
      </c>
      <c r="M176" s="146">
        <v>27570</v>
      </c>
      <c r="N176" s="146">
        <v>53840</v>
      </c>
      <c r="O176" s="146">
        <v>72</v>
      </c>
      <c r="P176" s="146">
        <v>71</v>
      </c>
      <c r="Q176" s="146">
        <v>71</v>
      </c>
      <c r="R176" s="146">
        <v>26270</v>
      </c>
      <c r="S176" s="146">
        <v>27570</v>
      </c>
      <c r="T176" s="146">
        <v>53840</v>
      </c>
      <c r="U176" s="146">
        <v>85</v>
      </c>
      <c r="V176" s="146">
        <v>82</v>
      </c>
      <c r="W176" s="146">
        <v>84</v>
      </c>
      <c r="X176" s="146">
        <v>26270</v>
      </c>
      <c r="Y176" s="146">
        <v>27570</v>
      </c>
      <c r="Z176" s="146">
        <v>53840</v>
      </c>
      <c r="AA176" s="146">
        <v>69</v>
      </c>
      <c r="AB176" s="146">
        <v>63</v>
      </c>
      <c r="AC176" s="146">
        <v>66</v>
      </c>
      <c r="AD176" s="146">
        <v>2440</v>
      </c>
      <c r="AE176" s="146">
        <v>2640</v>
      </c>
      <c r="AF176" s="146">
        <v>5080</v>
      </c>
      <c r="AG176" s="146">
        <v>66</v>
      </c>
      <c r="AH176" s="146">
        <v>53</v>
      </c>
      <c r="AI176" s="146">
        <v>59</v>
      </c>
      <c r="AJ176" s="146">
        <v>2440</v>
      </c>
      <c r="AK176" s="146">
        <v>2640</v>
      </c>
      <c r="AL176" s="146">
        <v>5080</v>
      </c>
      <c r="AM176" s="146">
        <v>68</v>
      </c>
      <c r="AN176" s="146">
        <v>69</v>
      </c>
      <c r="AO176" s="146">
        <v>68</v>
      </c>
      <c r="AP176" s="146">
        <v>2440</v>
      </c>
      <c r="AQ176" s="146">
        <v>2640</v>
      </c>
      <c r="AR176" s="146">
        <v>5080</v>
      </c>
      <c r="AS176" s="146">
        <v>77</v>
      </c>
      <c r="AT176" s="146">
        <v>73</v>
      </c>
      <c r="AU176" s="146">
        <v>75</v>
      </c>
      <c r="AV176" s="146">
        <v>2440</v>
      </c>
      <c r="AW176" s="146">
        <v>2640</v>
      </c>
      <c r="AX176" s="146">
        <v>5080</v>
      </c>
      <c r="AY176" s="146">
        <v>78</v>
      </c>
      <c r="AZ176" s="146">
        <v>69</v>
      </c>
      <c r="BA176" s="146">
        <v>73</v>
      </c>
      <c r="BB176" s="146">
        <v>28830</v>
      </c>
      <c r="BC176" s="146">
        <v>30350</v>
      </c>
      <c r="BD176" s="146">
        <v>59180</v>
      </c>
      <c r="BE176" s="146">
        <v>71</v>
      </c>
      <c r="BF176" s="146">
        <v>56</v>
      </c>
      <c r="BG176" s="146">
        <v>64</v>
      </c>
      <c r="BH176" s="146">
        <v>28830</v>
      </c>
      <c r="BI176" s="146">
        <v>30350</v>
      </c>
      <c r="BJ176" s="146">
        <v>59180</v>
      </c>
      <c r="BK176" s="146">
        <v>72</v>
      </c>
      <c r="BL176" s="146">
        <v>71</v>
      </c>
      <c r="BM176" s="146">
        <v>71</v>
      </c>
      <c r="BN176" s="146">
        <v>28830</v>
      </c>
      <c r="BO176" s="146">
        <v>30350</v>
      </c>
      <c r="BP176" s="146">
        <v>59180</v>
      </c>
      <c r="BQ176" s="146">
        <v>85</v>
      </c>
      <c r="BR176" s="146">
        <v>81</v>
      </c>
      <c r="BS176" s="146">
        <v>83</v>
      </c>
      <c r="BT176" s="146">
        <v>28830</v>
      </c>
      <c r="BU176" s="146">
        <v>30350</v>
      </c>
      <c r="BV176" s="146">
        <v>59180</v>
      </c>
    </row>
    <row r="177" spans="1:74" x14ac:dyDescent="0.4">
      <c r="A177" t="s">
        <v>384</v>
      </c>
      <c r="B177" s="349" t="s">
        <v>219</v>
      </c>
      <c r="C177" s="146">
        <v>80</v>
      </c>
      <c r="D177" s="146">
        <v>71</v>
      </c>
      <c r="E177" s="146">
        <v>75</v>
      </c>
      <c r="F177" s="146">
        <v>246856</v>
      </c>
      <c r="G177" s="146">
        <v>258883</v>
      </c>
      <c r="H177" s="146">
        <v>505739</v>
      </c>
      <c r="I177" s="146">
        <v>74</v>
      </c>
      <c r="J177" s="146">
        <v>59</v>
      </c>
      <c r="K177" s="146">
        <v>66</v>
      </c>
      <c r="L177" s="146">
        <v>246856</v>
      </c>
      <c r="M177" s="146">
        <v>258883</v>
      </c>
      <c r="N177" s="146">
        <v>505739</v>
      </c>
      <c r="O177" s="146">
        <v>74</v>
      </c>
      <c r="P177" s="146">
        <v>72</v>
      </c>
      <c r="Q177" s="146">
        <v>73</v>
      </c>
      <c r="R177" s="146">
        <v>246856</v>
      </c>
      <c r="S177" s="146">
        <v>258883</v>
      </c>
      <c r="T177" s="146">
        <v>505739</v>
      </c>
      <c r="U177" s="146">
        <v>86</v>
      </c>
      <c r="V177" s="146">
        <v>81</v>
      </c>
      <c r="W177" s="146">
        <v>83</v>
      </c>
      <c r="X177" s="146">
        <v>246856</v>
      </c>
      <c r="Y177" s="146">
        <v>258881</v>
      </c>
      <c r="Z177" s="146">
        <v>505737</v>
      </c>
      <c r="AA177" s="146">
        <v>75</v>
      </c>
      <c r="AB177" s="146">
        <v>67</v>
      </c>
      <c r="AC177" s="146">
        <v>70</v>
      </c>
      <c r="AD177" s="146">
        <v>64669</v>
      </c>
      <c r="AE177" s="146">
        <v>67411</v>
      </c>
      <c r="AF177" s="146">
        <v>132080</v>
      </c>
      <c r="AG177" s="146">
        <v>71</v>
      </c>
      <c r="AH177" s="146">
        <v>58</v>
      </c>
      <c r="AI177" s="146">
        <v>64</v>
      </c>
      <c r="AJ177" s="146">
        <v>64669</v>
      </c>
      <c r="AK177" s="146">
        <v>67411</v>
      </c>
      <c r="AL177" s="146">
        <v>132080</v>
      </c>
      <c r="AM177" s="146">
        <v>73</v>
      </c>
      <c r="AN177" s="146">
        <v>71</v>
      </c>
      <c r="AO177" s="146">
        <v>72</v>
      </c>
      <c r="AP177" s="146">
        <v>64669</v>
      </c>
      <c r="AQ177" s="146">
        <v>67411</v>
      </c>
      <c r="AR177" s="146">
        <v>132080</v>
      </c>
      <c r="AS177" s="146">
        <v>79</v>
      </c>
      <c r="AT177" s="146">
        <v>74</v>
      </c>
      <c r="AU177" s="146">
        <v>77</v>
      </c>
      <c r="AV177" s="146">
        <v>64669</v>
      </c>
      <c r="AW177" s="146">
        <v>67410</v>
      </c>
      <c r="AX177" s="146">
        <v>132079</v>
      </c>
      <c r="AY177" s="146">
        <v>78</v>
      </c>
      <c r="AZ177" s="146">
        <v>70</v>
      </c>
      <c r="BA177" s="146">
        <v>74</v>
      </c>
      <c r="BB177" s="146">
        <v>313344</v>
      </c>
      <c r="BC177" s="146">
        <v>328249</v>
      </c>
      <c r="BD177" s="146">
        <v>641593</v>
      </c>
      <c r="BE177" s="146">
        <v>73</v>
      </c>
      <c r="BF177" s="146">
        <v>59</v>
      </c>
      <c r="BG177" s="146">
        <v>66</v>
      </c>
      <c r="BH177" s="146">
        <v>313344</v>
      </c>
      <c r="BI177" s="146">
        <v>328249</v>
      </c>
      <c r="BJ177" s="146">
        <v>641593</v>
      </c>
      <c r="BK177" s="146">
        <v>74</v>
      </c>
      <c r="BL177" s="146">
        <v>72</v>
      </c>
      <c r="BM177" s="146">
        <v>73</v>
      </c>
      <c r="BN177" s="146">
        <v>313344</v>
      </c>
      <c r="BO177" s="146">
        <v>328249</v>
      </c>
      <c r="BP177" s="146">
        <v>641593</v>
      </c>
      <c r="BQ177" s="146">
        <v>84</v>
      </c>
      <c r="BR177" s="146">
        <v>79</v>
      </c>
      <c r="BS177" s="146">
        <v>82</v>
      </c>
      <c r="BT177" s="146">
        <v>313344</v>
      </c>
      <c r="BU177" s="146">
        <v>328246</v>
      </c>
      <c r="BV177" s="146">
        <v>641590</v>
      </c>
    </row>
  </sheetDat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89"/>
  <sheetViews>
    <sheetView showGridLines="0" workbookViewId="0"/>
  </sheetViews>
  <sheetFormatPr defaultColWidth="9.1171875" defaultRowHeight="10.35" x14ac:dyDescent="0.35"/>
  <cols>
    <col min="1" max="1" width="10" style="229" customWidth="1"/>
    <col min="2" max="2" width="22.234375" style="230" bestFit="1" customWidth="1"/>
    <col min="3" max="3" width="22.234375" style="230" customWidth="1"/>
    <col min="4" max="4" width="14.234375" style="229" customWidth="1"/>
    <col min="5" max="5" width="14.87890625" style="229" customWidth="1"/>
    <col min="6" max="6" width="2.1171875" style="230" customWidth="1"/>
    <col min="7" max="7" width="14.234375" style="229" customWidth="1"/>
    <col min="8" max="8" width="14" style="229" customWidth="1"/>
    <col min="9" max="9" width="2.1171875" style="230" customWidth="1"/>
    <col min="10" max="10" width="14.234375" style="229" customWidth="1"/>
    <col min="11" max="11" width="15.5859375" style="229" customWidth="1"/>
    <col min="12" max="13" width="9.1171875" style="231"/>
    <col min="14" max="14" width="9.1171875" style="229"/>
    <col min="15" max="15" width="9.1171875" style="229" hidden="1" customWidth="1"/>
    <col min="16" max="16" width="9.1171875" style="232" hidden="1" customWidth="1"/>
    <col min="17" max="20" width="9.1171875" style="229" customWidth="1"/>
    <col min="21" max="16384" width="9.1171875" style="229"/>
  </cols>
  <sheetData>
    <row r="1" spans="1:19" ht="12.7" x14ac:dyDescent="0.4">
      <c r="A1" s="226" t="s">
        <v>1063</v>
      </c>
      <c r="B1" s="227"/>
      <c r="C1" s="227"/>
      <c r="D1" s="226"/>
      <c r="E1" s="228"/>
      <c r="F1" s="228"/>
      <c r="P1" s="232" t="s">
        <v>208</v>
      </c>
    </row>
    <row r="2" spans="1:19" ht="13" thickBot="1" x14ac:dyDescent="0.45">
      <c r="A2" s="161" t="s">
        <v>927</v>
      </c>
      <c r="B2" s="233"/>
      <c r="C2" s="233"/>
      <c r="D2" s="234"/>
      <c r="E2" s="228"/>
      <c r="F2" s="235"/>
      <c r="G2" s="236"/>
      <c r="H2" s="236"/>
      <c r="I2" s="237"/>
      <c r="P2" s="232" t="s">
        <v>209</v>
      </c>
    </row>
    <row r="3" spans="1:19" ht="13" thickBot="1" x14ac:dyDescent="0.45">
      <c r="A3" s="163" t="s">
        <v>934</v>
      </c>
      <c r="B3" s="233"/>
      <c r="C3" s="233"/>
      <c r="D3" s="234"/>
      <c r="E3" s="228"/>
      <c r="H3" s="394" t="s">
        <v>206</v>
      </c>
      <c r="I3" s="395"/>
      <c r="J3" s="395"/>
      <c r="K3" s="396"/>
      <c r="P3" s="232" t="s">
        <v>211</v>
      </c>
    </row>
    <row r="4" spans="1:19" ht="12.7" x14ac:dyDescent="0.4">
      <c r="A4" s="238"/>
      <c r="H4" s="397" t="s">
        <v>207</v>
      </c>
      <c r="I4" s="398"/>
      <c r="J4" s="386" t="s">
        <v>208</v>
      </c>
      <c r="K4" s="387"/>
      <c r="P4" s="232" t="s">
        <v>210</v>
      </c>
    </row>
    <row r="5" spans="1:19" ht="15.7" thickBot="1" x14ac:dyDescent="0.55000000000000004">
      <c r="A5" s="358"/>
      <c r="H5" s="399" t="s">
        <v>217</v>
      </c>
      <c r="I5" s="400"/>
      <c r="J5" s="388" t="s">
        <v>218</v>
      </c>
      <c r="K5" s="389"/>
      <c r="P5" s="232" t="s">
        <v>213</v>
      </c>
    </row>
    <row r="6" spans="1:19" x14ac:dyDescent="0.35">
      <c r="B6" s="229"/>
      <c r="C6" s="229"/>
      <c r="E6" s="230"/>
      <c r="F6" s="229"/>
      <c r="H6" s="237"/>
      <c r="I6" s="236"/>
      <c r="J6" s="236"/>
      <c r="K6" s="237"/>
      <c r="L6" s="229"/>
      <c r="M6" s="229"/>
      <c r="P6" s="232" t="s">
        <v>214</v>
      </c>
      <c r="R6" s="232"/>
    </row>
    <row r="7" spans="1:19" ht="26.25" customHeight="1" x14ac:dyDescent="0.35">
      <c r="A7" s="301" t="s">
        <v>915</v>
      </c>
      <c r="B7" s="301"/>
      <c r="C7" s="299"/>
      <c r="D7" s="391" t="s">
        <v>943</v>
      </c>
      <c r="E7" s="391"/>
      <c r="F7" s="392"/>
      <c r="G7" s="391" t="s">
        <v>944</v>
      </c>
      <c r="H7" s="391"/>
      <c r="I7" s="392"/>
      <c r="J7" s="391" t="s">
        <v>945</v>
      </c>
      <c r="K7" s="391"/>
      <c r="L7" s="229"/>
      <c r="M7" s="229"/>
      <c r="P7" s="232" t="s">
        <v>218</v>
      </c>
      <c r="R7" s="232"/>
    </row>
    <row r="8" spans="1:19" ht="45" customHeight="1" x14ac:dyDescent="0.35">
      <c r="A8" s="302"/>
      <c r="B8" s="302"/>
      <c r="C8" s="300"/>
      <c r="D8" s="240" t="s">
        <v>225</v>
      </c>
      <c r="E8" s="240" t="s">
        <v>953</v>
      </c>
      <c r="F8" s="393"/>
      <c r="G8" s="240" t="s">
        <v>225</v>
      </c>
      <c r="H8" s="240" t="s">
        <v>953</v>
      </c>
      <c r="I8" s="393"/>
      <c r="J8" s="240" t="s">
        <v>225</v>
      </c>
      <c r="K8" s="240" t="s">
        <v>953</v>
      </c>
      <c r="L8" s="229"/>
      <c r="M8" s="229"/>
      <c r="P8" s="229"/>
      <c r="R8" s="232"/>
    </row>
    <row r="9" spans="1:19" s="242" customFormat="1" ht="15" customHeight="1" x14ac:dyDescent="0.4">
      <c r="A9" s="210" t="s">
        <v>384</v>
      </c>
      <c r="B9" s="373" t="s">
        <v>937</v>
      </c>
      <c r="C9" s="373"/>
      <c r="D9" s="344">
        <f ca="1">VLOOKUP(TRIM($A9),INDIRECT($P$9),6+$P$10+$P$11,FALSE)</f>
        <v>505739</v>
      </c>
      <c r="E9" s="344">
        <f ca="1">VLOOKUP(TRIM($A9),INDIRECT($P$9),3+$P$10+$P$11,FALSE)</f>
        <v>75</v>
      </c>
      <c r="F9" s="245"/>
      <c r="G9" s="344">
        <f ca="1">VLOOKUP(TRIM($A9),INDIRECT($P$9),30+$P$10+$P$11,FALSE)</f>
        <v>132080</v>
      </c>
      <c r="H9" s="344">
        <f ca="1">VLOOKUP(TRIM($A9),INDIRECT($P$9),27+$P$10+$P$11,FALSE)</f>
        <v>70</v>
      </c>
      <c r="I9" s="245"/>
      <c r="J9" s="344">
        <f ca="1">VLOOKUP(TRIM($A9),INDIRECT($P$9),54+$P$10+$P$11,FALSE)</f>
        <v>641593</v>
      </c>
      <c r="K9" s="344">
        <f ca="1">VLOOKUP(TRIM($A9),INDIRECT($P$9),51+$P$10+$P$11,FALSE)</f>
        <v>74</v>
      </c>
      <c r="L9" s="246"/>
      <c r="M9" s="246"/>
      <c r="P9" s="105" t="s">
        <v>1058</v>
      </c>
      <c r="R9" s="248"/>
    </row>
    <row r="10" spans="1:19" ht="12.75" customHeight="1" x14ac:dyDescent="0.35">
      <c r="A10" s="212"/>
      <c r="B10" s="375"/>
      <c r="C10" s="375"/>
      <c r="D10" s="243"/>
      <c r="E10" s="244"/>
      <c r="F10" s="245"/>
      <c r="G10" s="243"/>
      <c r="H10" s="244"/>
      <c r="I10" s="245"/>
      <c r="J10" s="243"/>
      <c r="K10" s="244"/>
      <c r="L10" s="246"/>
      <c r="M10" s="246"/>
      <c r="P10" s="334">
        <f>IF(J4="Reading",0,IF(J4="Writing",6,IF(J4="Mathematics",12,IF(J4="Science",18))))</f>
        <v>0</v>
      </c>
      <c r="R10" s="232"/>
    </row>
    <row r="11" spans="1:19" ht="12.75" customHeight="1" x14ac:dyDescent="0.35">
      <c r="A11" s="212"/>
      <c r="B11" s="213"/>
      <c r="C11" s="175"/>
      <c r="D11" s="243"/>
      <c r="E11" s="244"/>
      <c r="F11" s="245"/>
      <c r="G11" s="243"/>
      <c r="H11" s="244"/>
      <c r="I11" s="245"/>
      <c r="J11" s="243"/>
      <c r="K11" s="244"/>
      <c r="L11" s="246"/>
      <c r="M11" s="246"/>
      <c r="P11" s="334">
        <f>IF(J5="Girls",0,IF(J5="Boys",1,IF(J5="All",2)))</f>
        <v>2</v>
      </c>
      <c r="R11" s="232"/>
    </row>
    <row r="12" spans="1:19" s="242" customFormat="1" ht="12.75" customHeight="1" x14ac:dyDescent="0.35">
      <c r="A12" s="210" t="s">
        <v>385</v>
      </c>
      <c r="B12" s="380" t="s">
        <v>226</v>
      </c>
      <c r="C12" s="380"/>
      <c r="D12" s="344">
        <f t="shared" ref="D12:D75" ca="1" si="0">VLOOKUP(TRIM($A12),INDIRECT($P$9),6+$P$10+$P$11,FALSE)</f>
        <v>27240</v>
      </c>
      <c r="E12" s="344">
        <f t="shared" ref="E12:E75" ca="1" si="1">VLOOKUP(TRIM($A12),INDIRECT($P$9),3+$P$10+$P$11,FALSE)</f>
        <v>76</v>
      </c>
      <c r="F12" s="245"/>
      <c r="G12" s="344">
        <f t="shared" ref="G12:G75" ca="1" si="2">VLOOKUP(TRIM($A12),INDIRECT($P$9),30+$P$10+$P$11,FALSE)</f>
        <v>2150</v>
      </c>
      <c r="H12" s="344">
        <f t="shared" ref="H12:H75" ca="1" si="3">VLOOKUP(TRIM($A12),INDIRECT($P$9),27+$P$10+$P$11,FALSE)</f>
        <v>68</v>
      </c>
      <c r="I12" s="245"/>
      <c r="J12" s="344">
        <f t="shared" ref="J12:J75" ca="1" si="4">VLOOKUP(TRIM($A12),INDIRECT($P$9),54+$P$10+$P$11,FALSE)</f>
        <v>29530</v>
      </c>
      <c r="K12" s="344">
        <f t="shared" ref="K12:K75" ca="1" si="5">VLOOKUP(TRIM($A12),INDIRECT($P$9),51+$P$10+$P$11,FALSE)</f>
        <v>75</v>
      </c>
      <c r="L12" s="246"/>
      <c r="M12" s="246"/>
      <c r="R12" s="248"/>
    </row>
    <row r="13" spans="1:19" s="242" customFormat="1" ht="12.75" customHeight="1" x14ac:dyDescent="0.35">
      <c r="A13" s="210" t="s">
        <v>396</v>
      </c>
      <c r="B13" s="380" t="s">
        <v>238</v>
      </c>
      <c r="C13" s="380"/>
      <c r="D13" s="344">
        <f t="shared" ca="1" si="0"/>
        <v>73000</v>
      </c>
      <c r="E13" s="344">
        <f t="shared" ca="1" si="1"/>
        <v>73</v>
      </c>
      <c r="F13" s="245"/>
      <c r="G13" s="344">
        <f t="shared" ca="1" si="2"/>
        <v>13610</v>
      </c>
      <c r="H13" s="344">
        <f t="shared" ca="1" si="3"/>
        <v>66</v>
      </c>
      <c r="I13" s="245"/>
      <c r="J13" s="344">
        <f t="shared" ca="1" si="4"/>
        <v>87030</v>
      </c>
      <c r="K13" s="344">
        <f t="shared" ca="1" si="5"/>
        <v>72</v>
      </c>
      <c r="L13" s="306"/>
      <c r="M13" s="306"/>
      <c r="R13" s="248"/>
    </row>
    <row r="14" spans="1:19" s="242" customFormat="1" ht="12.75" customHeight="1" x14ac:dyDescent="0.35">
      <c r="A14" s="210" t="s">
        <v>421</v>
      </c>
      <c r="B14" s="380" t="s">
        <v>262</v>
      </c>
      <c r="C14" s="380"/>
      <c r="D14" s="344">
        <f t="shared" ca="1" si="0"/>
        <v>53020</v>
      </c>
      <c r="E14" s="344">
        <f t="shared" ca="1" si="1"/>
        <v>73</v>
      </c>
      <c r="F14" s="245"/>
      <c r="G14" s="344">
        <f t="shared" ca="1" si="2"/>
        <v>11720</v>
      </c>
      <c r="H14" s="344">
        <f t="shared" ca="1" si="3"/>
        <v>62</v>
      </c>
      <c r="I14" s="245"/>
      <c r="J14" s="344">
        <f t="shared" ca="1" si="4"/>
        <v>65050</v>
      </c>
      <c r="K14" s="344">
        <f t="shared" ca="1" si="5"/>
        <v>71</v>
      </c>
      <c r="L14" s="306"/>
      <c r="M14" s="306"/>
      <c r="R14" s="248"/>
    </row>
    <row r="15" spans="1:19" s="242" customFormat="1" ht="12.75" customHeight="1" x14ac:dyDescent="0.35">
      <c r="A15" s="210" t="s">
        <v>437</v>
      </c>
      <c r="B15" s="380" t="s">
        <v>277</v>
      </c>
      <c r="C15" s="380"/>
      <c r="D15" s="344">
        <f t="shared" ca="1" si="0"/>
        <v>46040</v>
      </c>
      <c r="E15" s="344">
        <f t="shared" ca="1" si="1"/>
        <v>73</v>
      </c>
      <c r="F15" s="245"/>
      <c r="G15" s="344">
        <f t="shared" ca="1" si="2"/>
        <v>8480</v>
      </c>
      <c r="H15" s="344">
        <f t="shared" ca="1" si="3"/>
        <v>65</v>
      </c>
      <c r="I15" s="245"/>
      <c r="J15" s="344">
        <f t="shared" ca="1" si="4"/>
        <v>54820</v>
      </c>
      <c r="K15" s="344">
        <f t="shared" ca="1" si="5"/>
        <v>72</v>
      </c>
      <c r="L15" s="306"/>
      <c r="M15" s="306"/>
      <c r="S15" s="248"/>
    </row>
    <row r="16" spans="1:19" s="242" customFormat="1" ht="12.75" customHeight="1" x14ac:dyDescent="0.35">
      <c r="A16" s="210" t="s">
        <v>448</v>
      </c>
      <c r="B16" s="380" t="s">
        <v>287</v>
      </c>
      <c r="C16" s="380"/>
      <c r="D16" s="344">
        <f t="shared" ca="1" si="0"/>
        <v>54590</v>
      </c>
      <c r="E16" s="344">
        <f t="shared" ca="1" si="1"/>
        <v>74</v>
      </c>
      <c r="F16" s="245"/>
      <c r="G16" s="344">
        <f t="shared" ca="1" si="2"/>
        <v>15700</v>
      </c>
      <c r="H16" s="344">
        <f t="shared" ca="1" si="3"/>
        <v>68</v>
      </c>
      <c r="I16" s="245"/>
      <c r="J16" s="344">
        <f t="shared" ca="1" si="4"/>
        <v>70690</v>
      </c>
      <c r="K16" s="344">
        <f t="shared" ca="1" si="5"/>
        <v>73</v>
      </c>
      <c r="L16" s="306"/>
      <c r="M16" s="306"/>
      <c r="S16" s="248"/>
    </row>
    <row r="17" spans="1:19" s="242" customFormat="1" ht="12.75" customHeight="1" x14ac:dyDescent="0.35">
      <c r="A17" s="210" t="s">
        <v>463</v>
      </c>
      <c r="B17" s="380" t="s">
        <v>646</v>
      </c>
      <c r="C17" s="380"/>
      <c r="D17" s="344">
        <f t="shared" ca="1" si="0"/>
        <v>60110</v>
      </c>
      <c r="E17" s="344">
        <f t="shared" ca="1" si="1"/>
        <v>76</v>
      </c>
      <c r="F17" s="245"/>
      <c r="G17" s="344">
        <f t="shared" ca="1" si="2"/>
        <v>11160</v>
      </c>
      <c r="H17" s="344">
        <f t="shared" ca="1" si="3"/>
        <v>70</v>
      </c>
      <c r="I17" s="245"/>
      <c r="J17" s="344">
        <f t="shared" ca="1" si="4"/>
        <v>71630</v>
      </c>
      <c r="K17" s="344">
        <f t="shared" ca="1" si="5"/>
        <v>75</v>
      </c>
      <c r="L17" s="246"/>
      <c r="M17" s="246"/>
      <c r="S17" s="248"/>
    </row>
    <row r="18" spans="1:19" s="242" customFormat="1" ht="12.75" customHeight="1" x14ac:dyDescent="0.35">
      <c r="A18" s="210" t="s">
        <v>476</v>
      </c>
      <c r="B18" s="374" t="s">
        <v>312</v>
      </c>
      <c r="C18" s="374"/>
      <c r="D18" s="344">
        <f t="shared" ca="1" si="0"/>
        <v>51420</v>
      </c>
      <c r="E18" s="344">
        <f t="shared" ca="1" si="1"/>
        <v>79</v>
      </c>
      <c r="F18" s="245"/>
      <c r="G18" s="344">
        <f t="shared" ca="1" si="2"/>
        <v>49340</v>
      </c>
      <c r="H18" s="344">
        <f t="shared" ca="1" si="3"/>
        <v>76</v>
      </c>
      <c r="I18" s="245"/>
      <c r="J18" s="344">
        <f t="shared" ca="1" si="4"/>
        <v>101840</v>
      </c>
      <c r="K18" s="344">
        <f t="shared" ca="1" si="5"/>
        <v>77</v>
      </c>
      <c r="L18" s="246"/>
      <c r="M18" s="246"/>
      <c r="S18" s="248"/>
    </row>
    <row r="19" spans="1:19" s="242" customFormat="1" ht="12.75" customHeight="1" x14ac:dyDescent="0.35">
      <c r="A19" s="212" t="s">
        <v>478</v>
      </c>
      <c r="B19" s="364" t="s">
        <v>313</v>
      </c>
      <c r="C19" s="364"/>
      <c r="D19" s="344">
        <f t="shared" ca="1" si="0"/>
        <v>15700</v>
      </c>
      <c r="E19" s="344">
        <f t="shared" ca="1" si="1"/>
        <v>80</v>
      </c>
      <c r="F19" s="245"/>
      <c r="G19" s="344">
        <f t="shared" ca="1" si="2"/>
        <v>18700</v>
      </c>
      <c r="H19" s="344">
        <f t="shared" ca="1" si="3"/>
        <v>77</v>
      </c>
      <c r="I19" s="245"/>
      <c r="J19" s="344">
        <f t="shared" ca="1" si="4"/>
        <v>34790</v>
      </c>
      <c r="K19" s="344">
        <f t="shared" ca="1" si="5"/>
        <v>78</v>
      </c>
      <c r="L19" s="246"/>
      <c r="M19" s="246"/>
      <c r="R19" s="248"/>
    </row>
    <row r="20" spans="1:19" s="242" customFormat="1" ht="12.75" customHeight="1" x14ac:dyDescent="0.35">
      <c r="A20" s="212" t="s">
        <v>493</v>
      </c>
      <c r="B20" s="364" t="s">
        <v>328</v>
      </c>
      <c r="C20" s="364"/>
      <c r="D20" s="344">
        <f t="shared" ca="1" si="0"/>
        <v>35720</v>
      </c>
      <c r="E20" s="344">
        <f t="shared" ca="1" si="1"/>
        <v>79</v>
      </c>
      <c r="F20" s="245"/>
      <c r="G20" s="344">
        <f t="shared" ca="1" si="2"/>
        <v>30630</v>
      </c>
      <c r="H20" s="344">
        <f t="shared" ca="1" si="3"/>
        <v>75</v>
      </c>
      <c r="I20" s="245"/>
      <c r="J20" s="344">
        <f t="shared" ca="1" si="4"/>
        <v>67050</v>
      </c>
      <c r="K20" s="344">
        <f t="shared" ca="1" si="5"/>
        <v>77</v>
      </c>
      <c r="L20" s="246"/>
      <c r="M20" s="246"/>
      <c r="R20" s="248"/>
    </row>
    <row r="21" spans="1:19" s="242" customFormat="1" ht="12.75" customHeight="1" x14ac:dyDescent="0.35">
      <c r="A21" s="210" t="s">
        <v>513</v>
      </c>
      <c r="B21" s="380" t="s">
        <v>349</v>
      </c>
      <c r="C21" s="380"/>
      <c r="D21" s="344">
        <f t="shared" ca="1" si="0"/>
        <v>86480</v>
      </c>
      <c r="E21" s="344">
        <f t="shared" ca="1" si="1"/>
        <v>77</v>
      </c>
      <c r="F21" s="245"/>
      <c r="G21" s="344">
        <f t="shared" ca="1" si="2"/>
        <v>14840</v>
      </c>
      <c r="H21" s="344">
        <f t="shared" ca="1" si="3"/>
        <v>73</v>
      </c>
      <c r="I21" s="245"/>
      <c r="J21" s="344">
        <f t="shared" ca="1" si="4"/>
        <v>101830</v>
      </c>
      <c r="K21" s="344">
        <f t="shared" ca="1" si="5"/>
        <v>76</v>
      </c>
      <c r="L21" s="246"/>
      <c r="M21" s="246"/>
      <c r="R21" s="248"/>
    </row>
    <row r="22" spans="1:19" s="242" customFormat="1" ht="12.75" customHeight="1" x14ac:dyDescent="0.35">
      <c r="A22" s="210" t="s">
        <v>534</v>
      </c>
      <c r="B22" s="380" t="s">
        <v>368</v>
      </c>
      <c r="C22" s="380"/>
      <c r="D22" s="344">
        <f t="shared" ca="1" si="0"/>
        <v>53840</v>
      </c>
      <c r="E22" s="344">
        <f t="shared" ca="1" si="1"/>
        <v>74</v>
      </c>
      <c r="F22" s="245"/>
      <c r="G22" s="344">
        <f t="shared" ca="1" si="2"/>
        <v>5080</v>
      </c>
      <c r="H22" s="344">
        <f t="shared" ca="1" si="3"/>
        <v>66</v>
      </c>
      <c r="I22" s="245"/>
      <c r="J22" s="344">
        <f t="shared" ca="1" si="4"/>
        <v>59180</v>
      </c>
      <c r="K22" s="344">
        <f t="shared" ca="1" si="5"/>
        <v>73</v>
      </c>
      <c r="L22" s="246"/>
      <c r="M22" s="246"/>
      <c r="R22" s="248"/>
    </row>
    <row r="23" spans="1:19" ht="12.75" customHeight="1" x14ac:dyDescent="0.35">
      <c r="A23" s="210"/>
      <c r="B23" s="210"/>
      <c r="C23" s="214"/>
      <c r="D23" s="249"/>
      <c r="E23" s="250"/>
      <c r="F23" s="251"/>
      <c r="G23" s="249"/>
      <c r="H23" s="250"/>
      <c r="I23" s="251"/>
      <c r="J23" s="249"/>
      <c r="K23" s="250"/>
      <c r="L23" s="246"/>
      <c r="M23" s="246"/>
      <c r="P23" s="229"/>
      <c r="R23" s="232"/>
    </row>
    <row r="24" spans="1:19" s="242" customFormat="1" ht="12.75" customHeight="1" x14ac:dyDescent="0.35">
      <c r="A24" s="215" t="s">
        <v>387</v>
      </c>
      <c r="B24" s="216" t="s">
        <v>226</v>
      </c>
      <c r="C24" s="179" t="s">
        <v>873</v>
      </c>
      <c r="D24" s="345">
        <f t="shared" ca="1" si="0"/>
        <v>5300</v>
      </c>
      <c r="E24" s="345">
        <f t="shared" ca="1" si="1"/>
        <v>75</v>
      </c>
      <c r="F24" s="251"/>
      <c r="G24" s="345">
        <f t="shared" ca="1" si="2"/>
        <v>137</v>
      </c>
      <c r="H24" s="345">
        <f t="shared" ca="1" si="3"/>
        <v>73</v>
      </c>
      <c r="I24" s="251"/>
      <c r="J24" s="345">
        <f t="shared" ca="1" si="4"/>
        <v>5445</v>
      </c>
      <c r="K24" s="345">
        <f t="shared" ca="1" si="5"/>
        <v>75</v>
      </c>
      <c r="L24" s="246"/>
      <c r="M24" s="246"/>
      <c r="R24" s="248"/>
    </row>
    <row r="25" spans="1:19" ht="12.75" customHeight="1" x14ac:dyDescent="0.35">
      <c r="A25" s="215" t="s">
        <v>386</v>
      </c>
      <c r="B25" s="216" t="s">
        <v>226</v>
      </c>
      <c r="C25" s="179" t="s">
        <v>227</v>
      </c>
      <c r="D25" s="345">
        <f t="shared" ca="1" si="0"/>
        <v>1236</v>
      </c>
      <c r="E25" s="345">
        <f t="shared" ca="1" si="1"/>
        <v>76</v>
      </c>
      <c r="F25" s="251"/>
      <c r="G25" s="345">
        <f t="shared" ca="1" si="2"/>
        <v>81</v>
      </c>
      <c r="H25" s="345">
        <f t="shared" ca="1" si="3"/>
        <v>58</v>
      </c>
      <c r="I25" s="251"/>
      <c r="J25" s="345">
        <f t="shared" ca="1" si="4"/>
        <v>1317</v>
      </c>
      <c r="K25" s="345">
        <f t="shared" ca="1" si="5"/>
        <v>75</v>
      </c>
      <c r="L25" s="246"/>
      <c r="M25" s="246"/>
      <c r="P25" s="229"/>
      <c r="R25" s="232"/>
    </row>
    <row r="26" spans="1:19" ht="12.75" customHeight="1" x14ac:dyDescent="0.35">
      <c r="A26" s="215" t="s">
        <v>893</v>
      </c>
      <c r="B26" s="216" t="s">
        <v>226</v>
      </c>
      <c r="C26" s="179" t="s">
        <v>228</v>
      </c>
      <c r="D26" s="345">
        <f t="shared" ca="1" si="0"/>
        <v>2077</v>
      </c>
      <c r="E26" s="345">
        <f t="shared" ca="1" si="1"/>
        <v>77</v>
      </c>
      <c r="F26" s="251"/>
      <c r="G26" s="345">
        <f t="shared" ca="1" si="2"/>
        <v>165</v>
      </c>
      <c r="H26" s="345">
        <f t="shared" ca="1" si="3"/>
        <v>75</v>
      </c>
      <c r="I26" s="251"/>
      <c r="J26" s="345">
        <f t="shared" ca="1" si="4"/>
        <v>2246</v>
      </c>
      <c r="K26" s="345">
        <f t="shared" ca="1" si="5"/>
        <v>77</v>
      </c>
      <c r="L26" s="246"/>
      <c r="M26" s="246"/>
      <c r="P26" s="229"/>
      <c r="R26" s="232"/>
    </row>
    <row r="27" spans="1:19" ht="12.75" customHeight="1" x14ac:dyDescent="0.35">
      <c r="A27" s="215" t="s">
        <v>388</v>
      </c>
      <c r="B27" s="216" t="s">
        <v>226</v>
      </c>
      <c r="C27" s="179" t="s">
        <v>229</v>
      </c>
      <c r="D27" s="345">
        <f t="shared" ca="1" si="0"/>
        <v>1134</v>
      </c>
      <c r="E27" s="345">
        <f t="shared" ca="1" si="1"/>
        <v>73</v>
      </c>
      <c r="F27" s="251"/>
      <c r="G27" s="345">
        <f t="shared" ca="1" si="2"/>
        <v>47</v>
      </c>
      <c r="H27" s="345">
        <f t="shared" ca="1" si="3"/>
        <v>79</v>
      </c>
      <c r="I27" s="251"/>
      <c r="J27" s="345">
        <f t="shared" ca="1" si="4"/>
        <v>1184</v>
      </c>
      <c r="K27" s="345">
        <f t="shared" ca="1" si="5"/>
        <v>73</v>
      </c>
      <c r="L27" s="246"/>
      <c r="M27" s="246"/>
      <c r="P27" s="229"/>
      <c r="R27" s="232"/>
    </row>
    <row r="28" spans="1:19" ht="12.75" customHeight="1" x14ac:dyDescent="0.35">
      <c r="A28" s="215" t="s">
        <v>389</v>
      </c>
      <c r="B28" s="216" t="s">
        <v>226</v>
      </c>
      <c r="C28" s="179" t="s">
        <v>230</v>
      </c>
      <c r="D28" s="345">
        <f t="shared" ca="1" si="0"/>
        <v>1541</v>
      </c>
      <c r="E28" s="345">
        <f t="shared" ca="1" si="1"/>
        <v>70</v>
      </c>
      <c r="F28" s="251"/>
      <c r="G28" s="345">
        <f t="shared" ca="1" si="2"/>
        <v>307</v>
      </c>
      <c r="H28" s="345">
        <f t="shared" ca="1" si="3"/>
        <v>57</v>
      </c>
      <c r="I28" s="251"/>
      <c r="J28" s="345">
        <f t="shared" ca="1" si="4"/>
        <v>1863</v>
      </c>
      <c r="K28" s="345">
        <f t="shared" ca="1" si="5"/>
        <v>67</v>
      </c>
      <c r="L28" s="246"/>
      <c r="M28" s="246"/>
      <c r="P28" s="229"/>
      <c r="R28" s="232"/>
    </row>
    <row r="29" spans="1:19" ht="12.75" customHeight="1" x14ac:dyDescent="0.35">
      <c r="A29" s="215" t="s">
        <v>390</v>
      </c>
      <c r="B29" s="216" t="s">
        <v>226</v>
      </c>
      <c r="C29" s="179" t="s">
        <v>231</v>
      </c>
      <c r="D29" s="345">
        <f t="shared" ca="1" si="0"/>
        <v>2339</v>
      </c>
      <c r="E29" s="345">
        <f t="shared" ca="1" si="1"/>
        <v>77</v>
      </c>
      <c r="F29" s="251"/>
      <c r="G29" s="345">
        <f t="shared" ca="1" si="2"/>
        <v>753</v>
      </c>
      <c r="H29" s="345">
        <f t="shared" ca="1" si="3"/>
        <v>64</v>
      </c>
      <c r="I29" s="251"/>
      <c r="J29" s="345">
        <f t="shared" ca="1" si="4"/>
        <v>3126</v>
      </c>
      <c r="K29" s="345">
        <f t="shared" ca="1" si="5"/>
        <v>73</v>
      </c>
      <c r="L29" s="246"/>
      <c r="M29" s="246"/>
      <c r="P29" s="229"/>
      <c r="R29" s="232"/>
    </row>
    <row r="30" spans="1:19" ht="12.75" customHeight="1" x14ac:dyDescent="0.35">
      <c r="A30" s="215" t="s">
        <v>391</v>
      </c>
      <c r="B30" s="216" t="s">
        <v>226</v>
      </c>
      <c r="C30" s="179" t="s">
        <v>232</v>
      </c>
      <c r="D30" s="345">
        <f t="shared" ca="1" si="0"/>
        <v>2211</v>
      </c>
      <c r="E30" s="345">
        <f t="shared" ca="1" si="1"/>
        <v>77</v>
      </c>
      <c r="F30" s="251"/>
      <c r="G30" s="345">
        <f t="shared" ca="1" si="2"/>
        <v>122</v>
      </c>
      <c r="H30" s="345">
        <f t="shared" ca="1" si="3"/>
        <v>71</v>
      </c>
      <c r="I30" s="251"/>
      <c r="J30" s="345">
        <f t="shared" ca="1" si="4"/>
        <v>2345</v>
      </c>
      <c r="K30" s="345">
        <f t="shared" ca="1" si="5"/>
        <v>76</v>
      </c>
      <c r="L30" s="246"/>
      <c r="M30" s="246"/>
      <c r="P30" s="229"/>
      <c r="R30" s="232"/>
    </row>
    <row r="31" spans="1:19" ht="12.75" customHeight="1" x14ac:dyDescent="0.35">
      <c r="A31" s="215" t="s">
        <v>890</v>
      </c>
      <c r="B31" s="216" t="s">
        <v>226</v>
      </c>
      <c r="C31" s="179" t="s">
        <v>233</v>
      </c>
      <c r="D31" s="345">
        <f t="shared" ca="1" si="0"/>
        <v>3234</v>
      </c>
      <c r="E31" s="345">
        <f t="shared" ca="1" si="1"/>
        <v>78</v>
      </c>
      <c r="F31" s="251"/>
      <c r="G31" s="345">
        <f t="shared" ca="1" si="2"/>
        <v>60</v>
      </c>
      <c r="H31" s="345">
        <f t="shared" ca="1" si="3"/>
        <v>80</v>
      </c>
      <c r="I31" s="251"/>
      <c r="J31" s="345">
        <f t="shared" ca="1" si="4"/>
        <v>3297</v>
      </c>
      <c r="K31" s="345">
        <f t="shared" ca="1" si="5"/>
        <v>78</v>
      </c>
      <c r="L31" s="246"/>
      <c r="M31" s="246"/>
      <c r="P31" s="229"/>
      <c r="R31" s="232"/>
    </row>
    <row r="32" spans="1:19" ht="12.75" customHeight="1" x14ac:dyDescent="0.35">
      <c r="A32" s="215" t="s">
        <v>392</v>
      </c>
      <c r="B32" s="216" t="s">
        <v>226</v>
      </c>
      <c r="C32" s="179" t="s">
        <v>234</v>
      </c>
      <c r="D32" s="345">
        <f t="shared" ca="1" si="0"/>
        <v>1496</v>
      </c>
      <c r="E32" s="345">
        <f t="shared" ca="1" si="1"/>
        <v>77</v>
      </c>
      <c r="F32" s="251"/>
      <c r="G32" s="345">
        <f t="shared" ca="1" si="2"/>
        <v>17</v>
      </c>
      <c r="H32" s="345">
        <f t="shared" ca="1" si="3"/>
        <v>65</v>
      </c>
      <c r="I32" s="251"/>
      <c r="J32" s="345">
        <f t="shared" ca="1" si="4"/>
        <v>1516</v>
      </c>
      <c r="K32" s="345">
        <f t="shared" ca="1" si="5"/>
        <v>77</v>
      </c>
      <c r="L32" s="246"/>
      <c r="M32" s="246"/>
      <c r="P32" s="229"/>
      <c r="R32" s="232"/>
    </row>
    <row r="33" spans="1:18" ht="12.75" customHeight="1" x14ac:dyDescent="0.35">
      <c r="A33" s="215" t="s">
        <v>393</v>
      </c>
      <c r="B33" s="216" t="s">
        <v>226</v>
      </c>
      <c r="C33" s="179" t="s">
        <v>235</v>
      </c>
      <c r="D33" s="345">
        <f t="shared" ca="1" si="0"/>
        <v>1530</v>
      </c>
      <c r="E33" s="345">
        <f t="shared" ca="1" si="1"/>
        <v>79</v>
      </c>
      <c r="F33" s="251"/>
      <c r="G33" s="345">
        <f t="shared" ca="1" si="2"/>
        <v>107</v>
      </c>
      <c r="H33" s="345">
        <f t="shared" ca="1" si="3"/>
        <v>81</v>
      </c>
      <c r="I33" s="251"/>
      <c r="J33" s="345">
        <f t="shared" ca="1" si="4"/>
        <v>1670</v>
      </c>
      <c r="K33" s="345">
        <f t="shared" ca="1" si="5"/>
        <v>78</v>
      </c>
      <c r="L33" s="246"/>
      <c r="M33" s="246"/>
      <c r="P33" s="229"/>
      <c r="R33" s="232"/>
    </row>
    <row r="34" spans="1:18" ht="12.75" customHeight="1" x14ac:dyDescent="0.35">
      <c r="A34" s="215" t="s">
        <v>394</v>
      </c>
      <c r="B34" s="216" t="s">
        <v>226</v>
      </c>
      <c r="C34" s="179" t="s">
        <v>236</v>
      </c>
      <c r="D34" s="345">
        <f t="shared" ca="1" si="0"/>
        <v>2228</v>
      </c>
      <c r="E34" s="345">
        <f t="shared" ca="1" si="1"/>
        <v>76</v>
      </c>
      <c r="F34" s="251"/>
      <c r="G34" s="345">
        <f t="shared" ca="1" si="2"/>
        <v>161</v>
      </c>
      <c r="H34" s="345">
        <f t="shared" ca="1" si="3"/>
        <v>75</v>
      </c>
      <c r="I34" s="251"/>
      <c r="J34" s="345">
        <f t="shared" ca="1" si="4"/>
        <v>2397</v>
      </c>
      <c r="K34" s="345">
        <f t="shared" ca="1" si="5"/>
        <v>76</v>
      </c>
      <c r="L34" s="246"/>
      <c r="M34" s="246"/>
      <c r="P34" s="229"/>
      <c r="R34" s="232"/>
    </row>
    <row r="35" spans="1:18" ht="12.75" customHeight="1" x14ac:dyDescent="0.35">
      <c r="A35" s="215" t="s">
        <v>395</v>
      </c>
      <c r="B35" s="216" t="s">
        <v>226</v>
      </c>
      <c r="C35" s="179" t="s">
        <v>237</v>
      </c>
      <c r="D35" s="345">
        <f t="shared" ca="1" si="0"/>
        <v>2918</v>
      </c>
      <c r="E35" s="345">
        <f t="shared" ca="1" si="1"/>
        <v>76</v>
      </c>
      <c r="F35" s="251"/>
      <c r="G35" s="345">
        <f t="shared" ca="1" si="2"/>
        <v>196</v>
      </c>
      <c r="H35" s="345">
        <f t="shared" ca="1" si="3"/>
        <v>70</v>
      </c>
      <c r="I35" s="251"/>
      <c r="J35" s="345">
        <f t="shared" ca="1" si="4"/>
        <v>3122</v>
      </c>
      <c r="K35" s="345">
        <f t="shared" ca="1" si="5"/>
        <v>75</v>
      </c>
      <c r="L35" s="246"/>
      <c r="M35" s="246"/>
      <c r="P35" s="229"/>
      <c r="R35" s="232"/>
    </row>
    <row r="36" spans="1:18" ht="12.75" customHeight="1" x14ac:dyDescent="0.35">
      <c r="A36" s="215" t="s">
        <v>398</v>
      </c>
      <c r="B36" s="216" t="s">
        <v>238</v>
      </c>
      <c r="C36" s="179" t="s">
        <v>239</v>
      </c>
      <c r="D36" s="345">
        <f t="shared" ca="1" si="0"/>
        <v>1275</v>
      </c>
      <c r="E36" s="345">
        <f t="shared" ca="1" si="1"/>
        <v>77</v>
      </c>
      <c r="F36" s="251"/>
      <c r="G36" s="345">
        <f t="shared" ca="1" si="2"/>
        <v>946</v>
      </c>
      <c r="H36" s="345">
        <f t="shared" ca="1" si="3"/>
        <v>73</v>
      </c>
      <c r="I36" s="251"/>
      <c r="J36" s="345">
        <f t="shared" ca="1" si="4"/>
        <v>2235</v>
      </c>
      <c r="K36" s="345">
        <f t="shared" ca="1" si="5"/>
        <v>74</v>
      </c>
      <c r="L36" s="246"/>
      <c r="M36" s="246"/>
      <c r="P36" s="229"/>
      <c r="R36" s="232"/>
    </row>
    <row r="37" spans="1:18" ht="12.75" customHeight="1" x14ac:dyDescent="0.35">
      <c r="A37" s="215" t="s">
        <v>399</v>
      </c>
      <c r="B37" s="216" t="s">
        <v>238</v>
      </c>
      <c r="C37" s="179" t="s">
        <v>240</v>
      </c>
      <c r="D37" s="345">
        <f t="shared" ca="1" si="0"/>
        <v>1507</v>
      </c>
      <c r="E37" s="345">
        <f t="shared" ca="1" si="1"/>
        <v>75</v>
      </c>
      <c r="F37" s="251"/>
      <c r="G37" s="345">
        <f t="shared" ca="1" si="2"/>
        <v>118</v>
      </c>
      <c r="H37" s="345">
        <f t="shared" ca="1" si="3"/>
        <v>60</v>
      </c>
      <c r="I37" s="251"/>
      <c r="J37" s="345">
        <f t="shared" ca="1" si="4"/>
        <v>1632</v>
      </c>
      <c r="K37" s="345">
        <f t="shared" ca="1" si="5"/>
        <v>74</v>
      </c>
      <c r="L37" s="246"/>
      <c r="M37" s="246"/>
      <c r="P37" s="229"/>
      <c r="R37" s="232"/>
    </row>
    <row r="38" spans="1:18" ht="12.75" customHeight="1" x14ac:dyDescent="0.35">
      <c r="A38" s="215" t="s">
        <v>400</v>
      </c>
      <c r="B38" s="216" t="s">
        <v>238</v>
      </c>
      <c r="C38" s="179" t="s">
        <v>241</v>
      </c>
      <c r="D38" s="345">
        <f t="shared" ca="1" si="0"/>
        <v>2865</v>
      </c>
      <c r="E38" s="345">
        <f t="shared" ca="1" si="1"/>
        <v>74</v>
      </c>
      <c r="F38" s="251"/>
      <c r="G38" s="345">
        <f t="shared" ca="1" si="2"/>
        <v>1100</v>
      </c>
      <c r="H38" s="345">
        <f t="shared" ca="1" si="3"/>
        <v>66</v>
      </c>
      <c r="I38" s="251"/>
      <c r="J38" s="345">
        <f t="shared" ca="1" si="4"/>
        <v>3997</v>
      </c>
      <c r="K38" s="345">
        <f t="shared" ca="1" si="5"/>
        <v>71</v>
      </c>
      <c r="L38" s="246"/>
      <c r="M38" s="246"/>
      <c r="P38" s="229"/>
      <c r="R38" s="232"/>
    </row>
    <row r="39" spans="1:18" ht="12.75" customHeight="1" x14ac:dyDescent="0.35">
      <c r="A39" s="215" t="s">
        <v>401</v>
      </c>
      <c r="B39" s="216" t="s">
        <v>238</v>
      </c>
      <c r="C39" s="179" t="s">
        <v>242</v>
      </c>
      <c r="D39" s="345">
        <f t="shared" ca="1" si="0"/>
        <v>1927</v>
      </c>
      <c r="E39" s="345">
        <f t="shared" ca="1" si="1"/>
        <v>73</v>
      </c>
      <c r="F39" s="251"/>
      <c r="G39" s="345">
        <f t="shared" ca="1" si="2"/>
        <v>454</v>
      </c>
      <c r="H39" s="345">
        <f t="shared" ca="1" si="3"/>
        <v>70</v>
      </c>
      <c r="I39" s="251"/>
      <c r="J39" s="345">
        <f t="shared" ca="1" si="4"/>
        <v>2400</v>
      </c>
      <c r="K39" s="345">
        <f t="shared" ca="1" si="5"/>
        <v>72</v>
      </c>
      <c r="L39" s="246"/>
      <c r="M39" s="246"/>
      <c r="P39" s="229"/>
      <c r="R39" s="232"/>
    </row>
    <row r="40" spans="1:18" ht="12.75" customHeight="1" x14ac:dyDescent="0.35">
      <c r="A40" s="215" t="s">
        <v>402</v>
      </c>
      <c r="B40" s="216" t="s">
        <v>238</v>
      </c>
      <c r="C40" s="179" t="s">
        <v>243</v>
      </c>
      <c r="D40" s="345">
        <f t="shared" ca="1" si="0"/>
        <v>3854</v>
      </c>
      <c r="E40" s="345">
        <f t="shared" ca="1" si="1"/>
        <v>76</v>
      </c>
      <c r="F40" s="251"/>
      <c r="G40" s="345">
        <f t="shared" ca="1" si="2"/>
        <v>258</v>
      </c>
      <c r="H40" s="345">
        <f t="shared" ca="1" si="3"/>
        <v>59</v>
      </c>
      <c r="I40" s="251"/>
      <c r="J40" s="345">
        <f t="shared" ca="1" si="4"/>
        <v>4127</v>
      </c>
      <c r="K40" s="345">
        <f t="shared" ca="1" si="5"/>
        <v>75</v>
      </c>
      <c r="L40" s="246"/>
      <c r="M40" s="246"/>
      <c r="P40" s="229"/>
      <c r="R40" s="232"/>
    </row>
    <row r="41" spans="1:18" ht="12.75" customHeight="1" x14ac:dyDescent="0.35">
      <c r="A41" s="215" t="s">
        <v>403</v>
      </c>
      <c r="B41" s="216" t="s">
        <v>238</v>
      </c>
      <c r="C41" s="179" t="s">
        <v>244</v>
      </c>
      <c r="D41" s="345">
        <f t="shared" ca="1" si="0"/>
        <v>3543</v>
      </c>
      <c r="E41" s="345">
        <f t="shared" ca="1" si="1"/>
        <v>75</v>
      </c>
      <c r="F41" s="251"/>
      <c r="G41" s="345">
        <f t="shared" ca="1" si="2"/>
        <v>223</v>
      </c>
      <c r="H41" s="345">
        <f t="shared" ca="1" si="3"/>
        <v>65</v>
      </c>
      <c r="I41" s="251"/>
      <c r="J41" s="345">
        <f t="shared" ca="1" si="4"/>
        <v>3778</v>
      </c>
      <c r="K41" s="345">
        <f t="shared" ca="1" si="5"/>
        <v>74</v>
      </c>
      <c r="L41" s="246"/>
      <c r="M41" s="246"/>
      <c r="P41" s="229"/>
      <c r="R41" s="232"/>
    </row>
    <row r="42" spans="1:18" ht="12.75" customHeight="1" x14ac:dyDescent="0.35">
      <c r="A42" s="215" t="s">
        <v>404</v>
      </c>
      <c r="B42" s="216" t="s">
        <v>238</v>
      </c>
      <c r="C42" s="179" t="s">
        <v>245</v>
      </c>
      <c r="D42" s="345">
        <f t="shared" ca="1" si="0"/>
        <v>4978</v>
      </c>
      <c r="E42" s="345">
        <f t="shared" ca="1" si="1"/>
        <v>70</v>
      </c>
      <c r="F42" s="251"/>
      <c r="G42" s="345">
        <f t="shared" ca="1" si="2"/>
        <v>238</v>
      </c>
      <c r="H42" s="345">
        <f t="shared" ca="1" si="3"/>
        <v>54</v>
      </c>
      <c r="I42" s="251"/>
      <c r="J42" s="345">
        <f t="shared" ca="1" si="4"/>
        <v>5228</v>
      </c>
      <c r="K42" s="345">
        <f t="shared" ca="1" si="5"/>
        <v>69</v>
      </c>
      <c r="L42" s="246"/>
      <c r="M42" s="246"/>
      <c r="P42" s="229"/>
      <c r="R42" s="232"/>
    </row>
    <row r="43" spans="1:18" ht="12.75" customHeight="1" x14ac:dyDescent="0.35">
      <c r="A43" s="215" t="s">
        <v>405</v>
      </c>
      <c r="B43" s="216" t="s">
        <v>238</v>
      </c>
      <c r="C43" s="179" t="s">
        <v>246</v>
      </c>
      <c r="D43" s="345">
        <f t="shared" ca="1" si="0"/>
        <v>1424</v>
      </c>
      <c r="E43" s="345">
        <f t="shared" ca="1" si="1"/>
        <v>67</v>
      </c>
      <c r="F43" s="251"/>
      <c r="G43" s="345">
        <f t="shared" ca="1" si="2"/>
        <v>28</v>
      </c>
      <c r="H43" s="345">
        <f t="shared" ca="1" si="3"/>
        <v>68</v>
      </c>
      <c r="I43" s="251"/>
      <c r="J43" s="345">
        <f t="shared" ca="1" si="4"/>
        <v>1454</v>
      </c>
      <c r="K43" s="345">
        <f t="shared" ca="1" si="5"/>
        <v>67</v>
      </c>
      <c r="L43" s="246"/>
      <c r="M43" s="246"/>
      <c r="P43" s="229"/>
      <c r="R43" s="232"/>
    </row>
    <row r="44" spans="1:18" ht="12.75" customHeight="1" x14ac:dyDescent="0.35">
      <c r="A44" s="215" t="s">
        <v>406</v>
      </c>
      <c r="B44" s="216" t="s">
        <v>238</v>
      </c>
      <c r="C44" s="179" t="s">
        <v>247</v>
      </c>
      <c r="D44" s="345">
        <f t="shared" ca="1" si="0"/>
        <v>1758</v>
      </c>
      <c r="E44" s="345">
        <f t="shared" ca="1" si="1"/>
        <v>68</v>
      </c>
      <c r="F44" s="251"/>
      <c r="G44" s="345">
        <f t="shared" ca="1" si="2"/>
        <v>67</v>
      </c>
      <c r="H44" s="345">
        <f t="shared" ca="1" si="3"/>
        <v>73</v>
      </c>
      <c r="I44" s="251"/>
      <c r="J44" s="345">
        <f t="shared" ca="1" si="4"/>
        <v>1831</v>
      </c>
      <c r="K44" s="345">
        <f t="shared" ca="1" si="5"/>
        <v>68</v>
      </c>
      <c r="L44" s="246"/>
      <c r="M44" s="246"/>
      <c r="P44" s="229"/>
      <c r="R44" s="232"/>
    </row>
    <row r="45" spans="1:18" ht="12.75" customHeight="1" x14ac:dyDescent="0.35">
      <c r="A45" s="215" t="s">
        <v>407</v>
      </c>
      <c r="B45" s="216" t="s">
        <v>238</v>
      </c>
      <c r="C45" s="179" t="s">
        <v>248</v>
      </c>
      <c r="D45" s="345">
        <f t="shared" ca="1" si="0"/>
        <v>12187</v>
      </c>
      <c r="E45" s="345">
        <f t="shared" ca="1" si="1"/>
        <v>75</v>
      </c>
      <c r="F45" s="251"/>
      <c r="G45" s="345">
        <f t="shared" ca="1" si="2"/>
        <v>1790</v>
      </c>
      <c r="H45" s="345">
        <f t="shared" ca="1" si="3"/>
        <v>67</v>
      </c>
      <c r="I45" s="251"/>
      <c r="J45" s="345">
        <f t="shared" ca="1" si="4"/>
        <v>14020</v>
      </c>
      <c r="K45" s="345">
        <f t="shared" ca="1" si="5"/>
        <v>74</v>
      </c>
      <c r="L45" s="246"/>
      <c r="M45" s="246"/>
      <c r="P45" s="229"/>
      <c r="R45" s="232"/>
    </row>
    <row r="46" spans="1:18" ht="12.75" customHeight="1" x14ac:dyDescent="0.35">
      <c r="A46" s="215" t="s">
        <v>408</v>
      </c>
      <c r="B46" s="216" t="s">
        <v>238</v>
      </c>
      <c r="C46" s="179" t="s">
        <v>249</v>
      </c>
      <c r="D46" s="345">
        <f t="shared" ca="1" si="0"/>
        <v>4245</v>
      </c>
      <c r="E46" s="345">
        <f t="shared" ca="1" si="1"/>
        <v>65</v>
      </c>
      <c r="F46" s="251"/>
      <c r="G46" s="345">
        <f t="shared" ca="1" si="2"/>
        <v>818</v>
      </c>
      <c r="H46" s="345">
        <f t="shared" ca="1" si="3"/>
        <v>56</v>
      </c>
      <c r="I46" s="251"/>
      <c r="J46" s="345">
        <f t="shared" ca="1" si="4"/>
        <v>5098</v>
      </c>
      <c r="K46" s="345">
        <f t="shared" ca="1" si="5"/>
        <v>64</v>
      </c>
      <c r="L46" s="246"/>
      <c r="M46" s="246"/>
      <c r="P46" s="229"/>
      <c r="R46" s="232"/>
    </row>
    <row r="47" spans="1:18" ht="12.75" customHeight="1" x14ac:dyDescent="0.35">
      <c r="A47" s="215" t="s">
        <v>409</v>
      </c>
      <c r="B47" s="216" t="s">
        <v>238</v>
      </c>
      <c r="C47" s="179" t="s">
        <v>250</v>
      </c>
      <c r="D47" s="345">
        <f t="shared" ca="1" si="0"/>
        <v>4082</v>
      </c>
      <c r="E47" s="345">
        <f t="shared" ca="1" si="1"/>
        <v>74</v>
      </c>
      <c r="F47" s="251"/>
      <c r="G47" s="345">
        <f t="shared" ca="1" si="2"/>
        <v>2907</v>
      </c>
      <c r="H47" s="345">
        <f t="shared" ca="1" si="3"/>
        <v>66</v>
      </c>
      <c r="I47" s="251"/>
      <c r="J47" s="345">
        <f t="shared" ca="1" si="4"/>
        <v>7075</v>
      </c>
      <c r="K47" s="345">
        <f t="shared" ca="1" si="5"/>
        <v>70</v>
      </c>
      <c r="L47" s="246"/>
      <c r="M47" s="246"/>
      <c r="P47" s="229"/>
      <c r="R47" s="232"/>
    </row>
    <row r="48" spans="1:18" ht="12.75" customHeight="1" x14ac:dyDescent="0.35">
      <c r="A48" s="215" t="s">
        <v>410</v>
      </c>
      <c r="B48" s="216" t="s">
        <v>238</v>
      </c>
      <c r="C48" s="179" t="s">
        <v>251</v>
      </c>
      <c r="D48" s="345">
        <f t="shared" ca="1" si="0"/>
        <v>2200</v>
      </c>
      <c r="E48" s="345">
        <f t="shared" ca="1" si="1"/>
        <v>72</v>
      </c>
      <c r="F48" s="251"/>
      <c r="G48" s="345">
        <f t="shared" ca="1" si="2"/>
        <v>1290</v>
      </c>
      <c r="H48" s="345">
        <f t="shared" ca="1" si="3"/>
        <v>60</v>
      </c>
      <c r="I48" s="251"/>
      <c r="J48" s="345">
        <f t="shared" ca="1" si="4"/>
        <v>3533</v>
      </c>
      <c r="K48" s="345">
        <f t="shared" ca="1" si="5"/>
        <v>67</v>
      </c>
      <c r="L48" s="246"/>
      <c r="M48" s="246"/>
      <c r="P48" s="229"/>
      <c r="R48" s="232"/>
    </row>
    <row r="49" spans="1:18" ht="12.75" customHeight="1" x14ac:dyDescent="0.35">
      <c r="A49" s="215" t="s">
        <v>411</v>
      </c>
      <c r="B49" s="216" t="s">
        <v>238</v>
      </c>
      <c r="C49" s="179" t="s">
        <v>252</v>
      </c>
      <c r="D49" s="345">
        <f t="shared" ca="1" si="0"/>
        <v>2191</v>
      </c>
      <c r="E49" s="345">
        <f t="shared" ca="1" si="1"/>
        <v>73</v>
      </c>
      <c r="F49" s="251"/>
      <c r="G49" s="345">
        <f t="shared" ca="1" si="2"/>
        <v>823</v>
      </c>
      <c r="H49" s="345">
        <f t="shared" ca="1" si="3"/>
        <v>67</v>
      </c>
      <c r="I49" s="251"/>
      <c r="J49" s="345">
        <f t="shared" ca="1" si="4"/>
        <v>3027</v>
      </c>
      <c r="K49" s="345">
        <f t="shared" ca="1" si="5"/>
        <v>71</v>
      </c>
      <c r="L49" s="246"/>
      <c r="M49" s="246"/>
      <c r="P49" s="229"/>
      <c r="R49" s="232"/>
    </row>
    <row r="50" spans="1:18" s="242" customFormat="1" ht="12.75" customHeight="1" x14ac:dyDescent="0.35">
      <c r="A50" s="215" t="s">
        <v>412</v>
      </c>
      <c r="B50" s="216" t="s">
        <v>238</v>
      </c>
      <c r="C50" s="179" t="s">
        <v>253</v>
      </c>
      <c r="D50" s="345">
        <f t="shared" ca="1" si="0"/>
        <v>2454</v>
      </c>
      <c r="E50" s="345">
        <f t="shared" ca="1" si="1"/>
        <v>77</v>
      </c>
      <c r="F50" s="251"/>
      <c r="G50" s="345">
        <f t="shared" ca="1" si="2"/>
        <v>594</v>
      </c>
      <c r="H50" s="345">
        <f t="shared" ca="1" si="3"/>
        <v>65</v>
      </c>
      <c r="I50" s="251"/>
      <c r="J50" s="345">
        <f t="shared" ca="1" si="4"/>
        <v>3070</v>
      </c>
      <c r="K50" s="345">
        <f t="shared" ca="1" si="5"/>
        <v>74</v>
      </c>
      <c r="L50" s="246"/>
      <c r="M50" s="246"/>
      <c r="R50" s="248"/>
    </row>
    <row r="51" spans="1:18" ht="12.75" customHeight="1" x14ac:dyDescent="0.35">
      <c r="A51" s="215" t="s">
        <v>413</v>
      </c>
      <c r="B51" s="216" t="s">
        <v>238</v>
      </c>
      <c r="C51" s="179" t="s">
        <v>254</v>
      </c>
      <c r="D51" s="345">
        <f t="shared" ca="1" si="0"/>
        <v>2827</v>
      </c>
      <c r="E51" s="345">
        <f t="shared" ca="1" si="1"/>
        <v>71</v>
      </c>
      <c r="F51" s="251"/>
      <c r="G51" s="345">
        <f t="shared" ca="1" si="2"/>
        <v>132</v>
      </c>
      <c r="H51" s="345">
        <f t="shared" ca="1" si="3"/>
        <v>54</v>
      </c>
      <c r="I51" s="251"/>
      <c r="J51" s="345">
        <f t="shared" ca="1" si="4"/>
        <v>2965</v>
      </c>
      <c r="K51" s="345">
        <f t="shared" ca="1" si="5"/>
        <v>70</v>
      </c>
      <c r="L51" s="246"/>
      <c r="M51" s="246"/>
      <c r="P51" s="229"/>
      <c r="R51" s="232"/>
    </row>
    <row r="52" spans="1:18" ht="12.75" customHeight="1" x14ac:dyDescent="0.35">
      <c r="A52" s="215" t="s">
        <v>414</v>
      </c>
      <c r="B52" s="216" t="s">
        <v>238</v>
      </c>
      <c r="C52" s="179" t="s">
        <v>568</v>
      </c>
      <c r="D52" s="345">
        <f t="shared" ca="1" si="0"/>
        <v>2016</v>
      </c>
      <c r="E52" s="345">
        <f t="shared" ca="1" si="1"/>
        <v>68</v>
      </c>
      <c r="F52" s="251"/>
      <c r="G52" s="345">
        <f t="shared" ca="1" si="2"/>
        <v>54</v>
      </c>
      <c r="H52" s="345">
        <f t="shared" ca="1" si="3"/>
        <v>63</v>
      </c>
      <c r="I52" s="251"/>
      <c r="J52" s="345">
        <f t="shared" ca="1" si="4"/>
        <v>2072</v>
      </c>
      <c r="K52" s="345">
        <f t="shared" ca="1" si="5"/>
        <v>68</v>
      </c>
      <c r="L52" s="246"/>
      <c r="M52" s="246"/>
      <c r="P52" s="229"/>
      <c r="R52" s="232"/>
    </row>
    <row r="53" spans="1:18" ht="12.75" customHeight="1" x14ac:dyDescent="0.35">
      <c r="A53" s="215" t="s">
        <v>415</v>
      </c>
      <c r="B53" s="216" t="s">
        <v>238</v>
      </c>
      <c r="C53" s="179" t="s">
        <v>255</v>
      </c>
      <c r="D53" s="345">
        <f t="shared" ca="1" si="0"/>
        <v>3164</v>
      </c>
      <c r="E53" s="345">
        <f t="shared" ca="1" si="1"/>
        <v>77</v>
      </c>
      <c r="F53" s="251"/>
      <c r="G53" s="345">
        <f t="shared" ca="1" si="2"/>
        <v>304</v>
      </c>
      <c r="H53" s="345">
        <f t="shared" ca="1" si="3"/>
        <v>73</v>
      </c>
      <c r="I53" s="251"/>
      <c r="J53" s="345">
        <f t="shared" ca="1" si="4"/>
        <v>3473</v>
      </c>
      <c r="K53" s="345">
        <f t="shared" ca="1" si="5"/>
        <v>76</v>
      </c>
      <c r="L53" s="246"/>
      <c r="M53" s="246"/>
      <c r="P53" s="229"/>
      <c r="R53" s="232"/>
    </row>
    <row r="54" spans="1:18" ht="12.75" customHeight="1" x14ac:dyDescent="0.35">
      <c r="A54" s="215" t="s">
        <v>416</v>
      </c>
      <c r="B54" s="216" t="s">
        <v>238</v>
      </c>
      <c r="C54" s="179" t="s">
        <v>257</v>
      </c>
      <c r="D54" s="345">
        <f t="shared" ca="1" si="0"/>
        <v>2527</v>
      </c>
      <c r="E54" s="345">
        <f t="shared" ca="1" si="1"/>
        <v>72</v>
      </c>
      <c r="F54" s="251"/>
      <c r="G54" s="345">
        <f t="shared" ca="1" si="2"/>
        <v>403</v>
      </c>
      <c r="H54" s="345">
        <f t="shared" ca="1" si="3"/>
        <v>60</v>
      </c>
      <c r="I54" s="251"/>
      <c r="J54" s="345">
        <f t="shared" ca="1" si="4"/>
        <v>2937</v>
      </c>
      <c r="K54" s="345">
        <f t="shared" ca="1" si="5"/>
        <v>70</v>
      </c>
      <c r="L54" s="246"/>
      <c r="M54" s="246"/>
      <c r="P54" s="229"/>
      <c r="R54" s="232"/>
    </row>
    <row r="55" spans="1:18" ht="12.75" customHeight="1" x14ac:dyDescent="0.35">
      <c r="A55" s="215" t="s">
        <v>417</v>
      </c>
      <c r="B55" s="216" t="s">
        <v>238</v>
      </c>
      <c r="C55" s="179" t="s">
        <v>258</v>
      </c>
      <c r="D55" s="345">
        <f t="shared" ca="1" si="0"/>
        <v>2396</v>
      </c>
      <c r="E55" s="345">
        <f t="shared" ca="1" si="1"/>
        <v>80</v>
      </c>
      <c r="F55" s="251"/>
      <c r="G55" s="345">
        <f t="shared" ca="1" si="2"/>
        <v>552</v>
      </c>
      <c r="H55" s="345">
        <f t="shared" ca="1" si="3"/>
        <v>76</v>
      </c>
      <c r="I55" s="251"/>
      <c r="J55" s="345">
        <f t="shared" ca="1" si="4"/>
        <v>2959</v>
      </c>
      <c r="K55" s="345">
        <f t="shared" ca="1" si="5"/>
        <v>79</v>
      </c>
      <c r="L55" s="246"/>
      <c r="M55" s="246"/>
      <c r="P55" s="229"/>
      <c r="R55" s="232"/>
    </row>
    <row r="56" spans="1:18" ht="12.75" customHeight="1" x14ac:dyDescent="0.35">
      <c r="A56" s="215" t="s">
        <v>418</v>
      </c>
      <c r="B56" s="216" t="s">
        <v>238</v>
      </c>
      <c r="C56" s="179" t="s">
        <v>259</v>
      </c>
      <c r="D56" s="345">
        <f t="shared" ca="1" si="0"/>
        <v>2326</v>
      </c>
      <c r="E56" s="345">
        <f t="shared" ca="1" si="1"/>
        <v>77</v>
      </c>
      <c r="F56" s="251"/>
      <c r="G56" s="345">
        <f t="shared" ca="1" si="2"/>
        <v>208</v>
      </c>
      <c r="H56" s="345">
        <f t="shared" ca="1" si="3"/>
        <v>67</v>
      </c>
      <c r="I56" s="251"/>
      <c r="J56" s="345">
        <f t="shared" ca="1" si="4"/>
        <v>2541</v>
      </c>
      <c r="K56" s="345">
        <f t="shared" ca="1" si="5"/>
        <v>76</v>
      </c>
      <c r="L56" s="246"/>
      <c r="M56" s="246"/>
      <c r="P56" s="229"/>
      <c r="R56" s="232"/>
    </row>
    <row r="57" spans="1:18" ht="12.75" customHeight="1" x14ac:dyDescent="0.35">
      <c r="A57" s="215" t="s">
        <v>419</v>
      </c>
      <c r="B57" s="216" t="s">
        <v>238</v>
      </c>
      <c r="C57" s="179" t="s">
        <v>260</v>
      </c>
      <c r="D57" s="345">
        <f t="shared" ca="1" si="0"/>
        <v>3659</v>
      </c>
      <c r="E57" s="345">
        <f t="shared" ca="1" si="1"/>
        <v>74</v>
      </c>
      <c r="F57" s="251"/>
      <c r="G57" s="345">
        <f t="shared" ca="1" si="2"/>
        <v>161</v>
      </c>
      <c r="H57" s="345">
        <f t="shared" ca="1" si="3"/>
        <v>66</v>
      </c>
      <c r="I57" s="251"/>
      <c r="J57" s="345">
        <f t="shared" ca="1" si="4"/>
        <v>3832</v>
      </c>
      <c r="K57" s="345">
        <f t="shared" ca="1" si="5"/>
        <v>74</v>
      </c>
      <c r="L57" s="246"/>
      <c r="M57" s="246"/>
      <c r="P57" s="229"/>
      <c r="R57" s="232"/>
    </row>
    <row r="58" spans="1:18" ht="12.75" customHeight="1" x14ac:dyDescent="0.35">
      <c r="A58" s="215" t="s">
        <v>420</v>
      </c>
      <c r="B58" s="216" t="s">
        <v>238</v>
      </c>
      <c r="C58" s="179" t="s">
        <v>261</v>
      </c>
      <c r="D58" s="345">
        <f t="shared" ca="1" si="0"/>
        <v>3593</v>
      </c>
      <c r="E58" s="345">
        <f t="shared" ca="1" si="1"/>
        <v>72</v>
      </c>
      <c r="F58" s="251"/>
      <c r="G58" s="345">
        <f t="shared" ca="1" si="2"/>
        <v>141</v>
      </c>
      <c r="H58" s="345">
        <f t="shared" ca="1" si="3"/>
        <v>68</v>
      </c>
      <c r="I58" s="251"/>
      <c r="J58" s="345">
        <f t="shared" ca="1" si="4"/>
        <v>3741</v>
      </c>
      <c r="K58" s="345">
        <f t="shared" ca="1" si="5"/>
        <v>71</v>
      </c>
      <c r="L58" s="246"/>
      <c r="M58" s="246"/>
      <c r="P58" s="229"/>
      <c r="R58" s="232"/>
    </row>
    <row r="59" spans="1:18" ht="12.75" customHeight="1" x14ac:dyDescent="0.35">
      <c r="A59" s="215" t="s">
        <v>422</v>
      </c>
      <c r="B59" s="216" t="s">
        <v>262</v>
      </c>
      <c r="C59" s="179" t="s">
        <v>263</v>
      </c>
      <c r="D59" s="345">
        <f t="shared" ca="1" si="0"/>
        <v>2605</v>
      </c>
      <c r="E59" s="345">
        <f t="shared" ca="1" si="1"/>
        <v>72</v>
      </c>
      <c r="F59" s="251"/>
      <c r="G59" s="345">
        <f t="shared" ca="1" si="2"/>
        <v>169</v>
      </c>
      <c r="H59" s="345">
        <f t="shared" ca="1" si="3"/>
        <v>49</v>
      </c>
      <c r="I59" s="251"/>
      <c r="J59" s="345">
        <f t="shared" ca="1" si="4"/>
        <v>2776</v>
      </c>
      <c r="K59" s="345">
        <f t="shared" ca="1" si="5"/>
        <v>70</v>
      </c>
      <c r="L59" s="246"/>
      <c r="M59" s="246"/>
      <c r="P59" s="229"/>
      <c r="R59" s="232"/>
    </row>
    <row r="60" spans="1:18" ht="12.75" customHeight="1" x14ac:dyDescent="0.35">
      <c r="A60" s="215" t="s">
        <v>423</v>
      </c>
      <c r="B60" s="216" t="s">
        <v>262</v>
      </c>
      <c r="C60" s="179" t="s">
        <v>264</v>
      </c>
      <c r="D60" s="345">
        <f t="shared" ca="1" si="0"/>
        <v>4570</v>
      </c>
      <c r="E60" s="345">
        <f t="shared" ca="1" si="1"/>
        <v>73</v>
      </c>
      <c r="F60" s="251"/>
      <c r="G60" s="345">
        <f t="shared" ca="1" si="2"/>
        <v>3420</v>
      </c>
      <c r="H60" s="345">
        <f t="shared" ca="1" si="3"/>
        <v>65</v>
      </c>
      <c r="I60" s="251"/>
      <c r="J60" s="345">
        <f t="shared" ca="1" si="4"/>
        <v>8039</v>
      </c>
      <c r="K60" s="345">
        <f t="shared" ca="1" si="5"/>
        <v>70</v>
      </c>
      <c r="L60" s="246"/>
      <c r="M60" s="246"/>
      <c r="P60" s="229"/>
      <c r="R60" s="232"/>
    </row>
    <row r="61" spans="1:18" ht="12.75" customHeight="1" x14ac:dyDescent="0.35">
      <c r="A61" s="215" t="s">
        <v>424</v>
      </c>
      <c r="B61" s="216" t="s">
        <v>262</v>
      </c>
      <c r="C61" s="179" t="s">
        <v>265</v>
      </c>
      <c r="D61" s="345">
        <f t="shared" ca="1" si="0"/>
        <v>2267</v>
      </c>
      <c r="E61" s="345">
        <f t="shared" ca="1" si="1"/>
        <v>70</v>
      </c>
      <c r="F61" s="251"/>
      <c r="G61" s="345">
        <f t="shared" ca="1" si="2"/>
        <v>489</v>
      </c>
      <c r="H61" s="345">
        <f t="shared" ca="1" si="3"/>
        <v>49</v>
      </c>
      <c r="I61" s="251"/>
      <c r="J61" s="345">
        <f t="shared" ca="1" si="4"/>
        <v>2767</v>
      </c>
      <c r="K61" s="345">
        <f t="shared" ca="1" si="5"/>
        <v>66</v>
      </c>
      <c r="L61" s="246"/>
      <c r="M61" s="246"/>
      <c r="P61" s="229"/>
      <c r="R61" s="232"/>
    </row>
    <row r="62" spans="1:18" ht="12.75" customHeight="1" x14ac:dyDescent="0.35">
      <c r="A62" s="215" t="s">
        <v>425</v>
      </c>
      <c r="B62" s="216" t="s">
        <v>262</v>
      </c>
      <c r="C62" s="179" t="s">
        <v>266</v>
      </c>
      <c r="D62" s="345">
        <f t="shared" ca="1" si="0"/>
        <v>3332</v>
      </c>
      <c r="E62" s="345">
        <f t="shared" ca="1" si="1"/>
        <v>71</v>
      </c>
      <c r="F62" s="251"/>
      <c r="G62" s="345">
        <f t="shared" ca="1" si="2"/>
        <v>392</v>
      </c>
      <c r="H62" s="345">
        <f t="shared" ca="1" si="3"/>
        <v>60</v>
      </c>
      <c r="I62" s="251"/>
      <c r="J62" s="345">
        <f t="shared" ca="1" si="4"/>
        <v>3733</v>
      </c>
      <c r="K62" s="345">
        <f t="shared" ca="1" si="5"/>
        <v>70</v>
      </c>
      <c r="L62" s="246"/>
      <c r="M62" s="246"/>
      <c r="P62" s="229"/>
      <c r="R62" s="232"/>
    </row>
    <row r="63" spans="1:18" ht="12.75" customHeight="1" x14ac:dyDescent="0.35">
      <c r="A63" s="215" t="s">
        <v>426</v>
      </c>
      <c r="B63" s="216" t="s">
        <v>262</v>
      </c>
      <c r="C63" s="179" t="s">
        <v>267</v>
      </c>
      <c r="D63" s="345">
        <f t="shared" ca="1" si="0"/>
        <v>3319</v>
      </c>
      <c r="E63" s="345">
        <f t="shared" ca="1" si="1"/>
        <v>76</v>
      </c>
      <c r="F63" s="251"/>
      <c r="G63" s="345">
        <f t="shared" ca="1" si="2"/>
        <v>146</v>
      </c>
      <c r="H63" s="345">
        <f t="shared" ca="1" si="3"/>
        <v>75</v>
      </c>
      <c r="I63" s="251"/>
      <c r="J63" s="345">
        <f t="shared" ca="1" si="4"/>
        <v>3469</v>
      </c>
      <c r="K63" s="345">
        <f t="shared" ca="1" si="5"/>
        <v>76</v>
      </c>
      <c r="L63" s="246"/>
      <c r="M63" s="246"/>
      <c r="P63" s="229"/>
      <c r="R63" s="232"/>
    </row>
    <row r="64" spans="1:18" ht="12.75" customHeight="1" x14ac:dyDescent="0.35">
      <c r="A64" s="215" t="s">
        <v>427</v>
      </c>
      <c r="B64" s="216" t="s">
        <v>262</v>
      </c>
      <c r="C64" s="180" t="s">
        <v>874</v>
      </c>
      <c r="D64" s="345">
        <f t="shared" ca="1" si="0"/>
        <v>2738</v>
      </c>
      <c r="E64" s="345">
        <f t="shared" ca="1" si="1"/>
        <v>73</v>
      </c>
      <c r="F64" s="251"/>
      <c r="G64" s="345">
        <f t="shared" ca="1" si="2"/>
        <v>529</v>
      </c>
      <c r="H64" s="345">
        <f t="shared" ca="1" si="3"/>
        <v>67</v>
      </c>
      <c r="I64" s="251"/>
      <c r="J64" s="345">
        <f t="shared" ca="1" si="4"/>
        <v>3284</v>
      </c>
      <c r="K64" s="345">
        <f t="shared" ca="1" si="5"/>
        <v>72</v>
      </c>
      <c r="L64" s="246"/>
      <c r="M64" s="246"/>
      <c r="P64" s="229"/>
      <c r="R64" s="232"/>
    </row>
    <row r="65" spans="1:18" ht="12.75" customHeight="1" x14ac:dyDescent="0.35">
      <c r="A65" s="215" t="s">
        <v>428</v>
      </c>
      <c r="B65" s="216" t="s">
        <v>262</v>
      </c>
      <c r="C65" s="179" t="s">
        <v>268</v>
      </c>
      <c r="D65" s="345">
        <f t="shared" ca="1" si="0"/>
        <v>3956</v>
      </c>
      <c r="E65" s="345">
        <f t="shared" ca="1" si="1"/>
        <v>74</v>
      </c>
      <c r="F65" s="251"/>
      <c r="G65" s="345">
        <f t="shared" ca="1" si="2"/>
        <v>1510</v>
      </c>
      <c r="H65" s="345">
        <f t="shared" ca="1" si="3"/>
        <v>65</v>
      </c>
      <c r="I65" s="251"/>
      <c r="J65" s="345">
        <f t="shared" ca="1" si="4"/>
        <v>5519</v>
      </c>
      <c r="K65" s="345">
        <f t="shared" ca="1" si="5"/>
        <v>71</v>
      </c>
      <c r="L65" s="246"/>
      <c r="M65" s="246"/>
      <c r="P65" s="229"/>
      <c r="R65" s="232"/>
    </row>
    <row r="66" spans="1:18" ht="12.75" customHeight="1" x14ac:dyDescent="0.35">
      <c r="A66" s="215" t="s">
        <v>429</v>
      </c>
      <c r="B66" s="216" t="s">
        <v>262</v>
      </c>
      <c r="C66" s="179" t="s">
        <v>269</v>
      </c>
      <c r="D66" s="345">
        <f t="shared" ca="1" si="0"/>
        <v>7671</v>
      </c>
      <c r="E66" s="345">
        <f t="shared" ca="1" si="1"/>
        <v>68</v>
      </c>
      <c r="F66" s="251"/>
      <c r="G66" s="345">
        <f t="shared" ca="1" si="2"/>
        <v>1995</v>
      </c>
      <c r="H66" s="345">
        <f t="shared" ca="1" si="3"/>
        <v>54</v>
      </c>
      <c r="I66" s="251"/>
      <c r="J66" s="345">
        <f t="shared" ca="1" si="4"/>
        <v>9731</v>
      </c>
      <c r="K66" s="345">
        <f t="shared" ca="1" si="5"/>
        <v>65</v>
      </c>
      <c r="L66" s="246"/>
      <c r="M66" s="246"/>
      <c r="P66" s="229"/>
      <c r="R66" s="232"/>
    </row>
    <row r="67" spans="1:18" ht="12.75" customHeight="1" x14ac:dyDescent="0.35">
      <c r="A67" s="215" t="s">
        <v>430</v>
      </c>
      <c r="B67" s="216" t="s">
        <v>262</v>
      </c>
      <c r="C67" s="179" t="s">
        <v>270</v>
      </c>
      <c r="D67" s="345">
        <f t="shared" ca="1" si="0"/>
        <v>1807</v>
      </c>
      <c r="E67" s="345">
        <f t="shared" ca="1" si="1"/>
        <v>73</v>
      </c>
      <c r="F67" s="251"/>
      <c r="G67" s="345">
        <f t="shared" ca="1" si="2"/>
        <v>111</v>
      </c>
      <c r="H67" s="345">
        <f t="shared" ca="1" si="3"/>
        <v>68</v>
      </c>
      <c r="I67" s="251"/>
      <c r="J67" s="345">
        <f t="shared" ca="1" si="4"/>
        <v>1925</v>
      </c>
      <c r="K67" s="345">
        <f t="shared" ca="1" si="5"/>
        <v>72</v>
      </c>
      <c r="L67" s="246"/>
      <c r="M67" s="246"/>
      <c r="P67" s="229"/>
      <c r="R67" s="232"/>
    </row>
    <row r="68" spans="1:18" s="242" customFormat="1" ht="12.75" customHeight="1" x14ac:dyDescent="0.35">
      <c r="A68" s="215" t="s">
        <v>431</v>
      </c>
      <c r="B68" s="216" t="s">
        <v>262</v>
      </c>
      <c r="C68" s="179" t="s">
        <v>271</v>
      </c>
      <c r="D68" s="345">
        <f t="shared" ca="1" si="0"/>
        <v>1800</v>
      </c>
      <c r="E68" s="345">
        <f t="shared" ca="1" si="1"/>
        <v>79</v>
      </c>
      <c r="F68" s="251"/>
      <c r="G68" s="345">
        <f t="shared" ca="1" si="2"/>
        <v>218</v>
      </c>
      <c r="H68" s="345">
        <f t="shared" ca="1" si="3"/>
        <v>71</v>
      </c>
      <c r="I68" s="251"/>
      <c r="J68" s="345">
        <f t="shared" ca="1" si="4"/>
        <v>2025</v>
      </c>
      <c r="K68" s="345">
        <f t="shared" ca="1" si="5"/>
        <v>78</v>
      </c>
      <c r="L68" s="246"/>
      <c r="M68" s="246"/>
      <c r="R68" s="248"/>
    </row>
    <row r="69" spans="1:18" ht="12.75" customHeight="1" x14ac:dyDescent="0.35">
      <c r="A69" s="215" t="s">
        <v>432</v>
      </c>
      <c r="B69" s="216" t="s">
        <v>262</v>
      </c>
      <c r="C69" s="179" t="s">
        <v>272</v>
      </c>
      <c r="D69" s="345">
        <f t="shared" ca="1" si="0"/>
        <v>5764</v>
      </c>
      <c r="E69" s="345">
        <f t="shared" ca="1" si="1"/>
        <v>73</v>
      </c>
      <c r="F69" s="251"/>
      <c r="G69" s="345">
        <f t="shared" ca="1" si="2"/>
        <v>330</v>
      </c>
      <c r="H69" s="345">
        <f t="shared" ca="1" si="3"/>
        <v>68</v>
      </c>
      <c r="I69" s="251"/>
      <c r="J69" s="345">
        <f t="shared" ca="1" si="4"/>
        <v>6117</v>
      </c>
      <c r="K69" s="345">
        <f t="shared" ca="1" si="5"/>
        <v>72</v>
      </c>
      <c r="L69" s="246"/>
      <c r="M69" s="246"/>
      <c r="P69" s="229"/>
      <c r="R69" s="232"/>
    </row>
    <row r="70" spans="1:18" ht="12.75" customHeight="1" x14ac:dyDescent="0.35">
      <c r="A70" s="215" t="s">
        <v>433</v>
      </c>
      <c r="B70" s="216" t="s">
        <v>262</v>
      </c>
      <c r="C70" s="179" t="s">
        <v>273</v>
      </c>
      <c r="D70" s="345">
        <f t="shared" ca="1" si="0"/>
        <v>2968</v>
      </c>
      <c r="E70" s="345">
        <f t="shared" ca="1" si="1"/>
        <v>73</v>
      </c>
      <c r="F70" s="251"/>
      <c r="G70" s="345">
        <f t="shared" ca="1" si="2"/>
        <v>352</v>
      </c>
      <c r="H70" s="345">
        <f t="shared" ca="1" si="3"/>
        <v>54</v>
      </c>
      <c r="I70" s="251"/>
      <c r="J70" s="345">
        <f t="shared" ca="1" si="4"/>
        <v>3328</v>
      </c>
      <c r="K70" s="345">
        <f t="shared" ca="1" si="5"/>
        <v>71</v>
      </c>
      <c r="L70" s="246"/>
      <c r="M70" s="246"/>
      <c r="P70" s="229"/>
      <c r="R70" s="232"/>
    </row>
    <row r="71" spans="1:18" ht="12.75" customHeight="1" x14ac:dyDescent="0.35">
      <c r="A71" s="215" t="s">
        <v>434</v>
      </c>
      <c r="B71" s="216" t="s">
        <v>262</v>
      </c>
      <c r="C71" s="179" t="s">
        <v>274</v>
      </c>
      <c r="D71" s="345">
        <f t="shared" ca="1" si="0"/>
        <v>4950</v>
      </c>
      <c r="E71" s="345">
        <f t="shared" ca="1" si="1"/>
        <v>75</v>
      </c>
      <c r="F71" s="251"/>
      <c r="G71" s="345">
        <f t="shared" ca="1" si="2"/>
        <v>1436</v>
      </c>
      <c r="H71" s="345">
        <f t="shared" ca="1" si="3"/>
        <v>60</v>
      </c>
      <c r="I71" s="251"/>
      <c r="J71" s="345">
        <f t="shared" ca="1" si="4"/>
        <v>6418</v>
      </c>
      <c r="K71" s="345">
        <f t="shared" ca="1" si="5"/>
        <v>71</v>
      </c>
      <c r="L71" s="246"/>
      <c r="M71" s="246"/>
      <c r="P71" s="229"/>
      <c r="R71" s="232"/>
    </row>
    <row r="72" spans="1:18" ht="12.75" customHeight="1" x14ac:dyDescent="0.35">
      <c r="A72" s="215" t="s">
        <v>435</v>
      </c>
      <c r="B72" s="216" t="s">
        <v>262</v>
      </c>
      <c r="C72" s="179" t="s">
        <v>275</v>
      </c>
      <c r="D72" s="345">
        <f t="shared" ca="1" si="0"/>
        <v>3490</v>
      </c>
      <c r="E72" s="345">
        <f t="shared" ca="1" si="1"/>
        <v>74</v>
      </c>
      <c r="F72" s="251"/>
      <c r="G72" s="345">
        <f t="shared" ca="1" si="2"/>
        <v>449</v>
      </c>
      <c r="H72" s="345">
        <f t="shared" ca="1" si="3"/>
        <v>60</v>
      </c>
      <c r="I72" s="251"/>
      <c r="J72" s="345">
        <f t="shared" ca="1" si="4"/>
        <v>3949</v>
      </c>
      <c r="K72" s="345">
        <f t="shared" ca="1" si="5"/>
        <v>72</v>
      </c>
      <c r="L72" s="246"/>
      <c r="M72" s="246"/>
      <c r="P72" s="229"/>
      <c r="R72" s="232"/>
    </row>
    <row r="73" spans="1:18" ht="12.75" customHeight="1" x14ac:dyDescent="0.35">
      <c r="A73" s="215" t="s">
        <v>436</v>
      </c>
      <c r="B73" s="216" t="s">
        <v>262</v>
      </c>
      <c r="C73" s="179" t="s">
        <v>276</v>
      </c>
      <c r="D73" s="345">
        <f t="shared" ca="1" si="0"/>
        <v>1778</v>
      </c>
      <c r="E73" s="345">
        <f t="shared" ca="1" si="1"/>
        <v>75</v>
      </c>
      <c r="F73" s="251"/>
      <c r="G73" s="345">
        <f t="shared" ca="1" si="2"/>
        <v>176</v>
      </c>
      <c r="H73" s="345">
        <f t="shared" ca="1" si="3"/>
        <v>70</v>
      </c>
      <c r="I73" s="251"/>
      <c r="J73" s="345">
        <f t="shared" ca="1" si="4"/>
        <v>1968</v>
      </c>
      <c r="K73" s="345">
        <f t="shared" ca="1" si="5"/>
        <v>74</v>
      </c>
      <c r="L73" s="246"/>
      <c r="M73" s="246"/>
      <c r="P73" s="229"/>
      <c r="R73" s="232"/>
    </row>
    <row r="74" spans="1:18" ht="12.75" customHeight="1" x14ac:dyDescent="0.35">
      <c r="A74" s="215" t="s">
        <v>439</v>
      </c>
      <c r="B74" s="216" t="s">
        <v>277</v>
      </c>
      <c r="C74" s="179" t="s">
        <v>278</v>
      </c>
      <c r="D74" s="345">
        <f t="shared" ca="1" si="0"/>
        <v>2468</v>
      </c>
      <c r="E74" s="345">
        <f t="shared" ca="1" si="1"/>
        <v>69</v>
      </c>
      <c r="F74" s="251"/>
      <c r="G74" s="345">
        <f t="shared" ca="1" si="2"/>
        <v>879</v>
      </c>
      <c r="H74" s="345">
        <f t="shared" ca="1" si="3"/>
        <v>57</v>
      </c>
      <c r="I74" s="251"/>
      <c r="J74" s="345">
        <f t="shared" ca="1" si="4"/>
        <v>3389</v>
      </c>
      <c r="K74" s="345">
        <f t="shared" ca="1" si="5"/>
        <v>66</v>
      </c>
      <c r="L74" s="246"/>
      <c r="M74" s="246"/>
      <c r="P74" s="229"/>
      <c r="R74" s="232"/>
    </row>
    <row r="75" spans="1:18" ht="12.75" customHeight="1" x14ac:dyDescent="0.35">
      <c r="A75" s="215" t="s">
        <v>440</v>
      </c>
      <c r="B75" s="216" t="s">
        <v>277</v>
      </c>
      <c r="C75" s="179" t="s">
        <v>279</v>
      </c>
      <c r="D75" s="345">
        <f t="shared" ca="1" si="0"/>
        <v>8100</v>
      </c>
      <c r="E75" s="345">
        <f t="shared" ca="1" si="1"/>
        <v>75</v>
      </c>
      <c r="F75" s="251"/>
      <c r="G75" s="345">
        <f t="shared" ca="1" si="2"/>
        <v>264</v>
      </c>
      <c r="H75" s="345">
        <f t="shared" ca="1" si="3"/>
        <v>70</v>
      </c>
      <c r="I75" s="251"/>
      <c r="J75" s="345">
        <f t="shared" ca="1" si="4"/>
        <v>8401</v>
      </c>
      <c r="K75" s="345">
        <f t="shared" ca="1" si="5"/>
        <v>75</v>
      </c>
      <c r="L75" s="246"/>
      <c r="M75" s="246"/>
      <c r="P75" s="229"/>
      <c r="R75" s="232"/>
    </row>
    <row r="76" spans="1:18" ht="12.75" customHeight="1" x14ac:dyDescent="0.35">
      <c r="A76" s="215" t="s">
        <v>441</v>
      </c>
      <c r="B76" s="216" t="s">
        <v>277</v>
      </c>
      <c r="C76" s="179" t="s">
        <v>280</v>
      </c>
      <c r="D76" s="345">
        <f t="shared" ref="D76:D139" ca="1" si="6">VLOOKUP(TRIM($A76),INDIRECT($P$9),6+$P$10+$P$11,FALSE)</f>
        <v>2231</v>
      </c>
      <c r="E76" s="345">
        <f t="shared" ref="E76:E139" ca="1" si="7">VLOOKUP(TRIM($A76),INDIRECT($P$9),3+$P$10+$P$11,FALSE)</f>
        <v>67</v>
      </c>
      <c r="F76" s="251"/>
      <c r="G76" s="345">
        <f t="shared" ref="G76:G139" ca="1" si="8">VLOOKUP(TRIM($A76),INDIRECT($P$9),30+$P$10+$P$11,FALSE)</f>
        <v>2325</v>
      </c>
      <c r="H76" s="345">
        <f t="shared" ref="H76:H139" ca="1" si="9">VLOOKUP(TRIM($A76),INDIRECT($P$9),27+$P$10+$P$11,FALSE)</f>
        <v>67</v>
      </c>
      <c r="I76" s="251"/>
      <c r="J76" s="345">
        <f t="shared" ref="J76:J139" ca="1" si="10">VLOOKUP(TRIM($A76),INDIRECT($P$9),54+$P$10+$P$11,FALSE)</f>
        <v>4606</v>
      </c>
      <c r="K76" s="345">
        <f t="shared" ref="K76:K139" ca="1" si="11">VLOOKUP(TRIM($A76),INDIRECT($P$9),51+$P$10+$P$11,FALSE)</f>
        <v>67</v>
      </c>
      <c r="L76" s="246"/>
      <c r="M76" s="246"/>
      <c r="P76" s="229"/>
      <c r="R76" s="232"/>
    </row>
    <row r="77" spans="1:18" ht="12.75" customHeight="1" x14ac:dyDescent="0.35">
      <c r="A77" s="215" t="s">
        <v>442</v>
      </c>
      <c r="B77" s="216" t="s">
        <v>277</v>
      </c>
      <c r="C77" s="179" t="s">
        <v>281</v>
      </c>
      <c r="D77" s="345">
        <f t="shared" ca="1" si="6"/>
        <v>6895</v>
      </c>
      <c r="E77" s="345">
        <f t="shared" ca="1" si="7"/>
        <v>74</v>
      </c>
      <c r="F77" s="251"/>
      <c r="G77" s="345">
        <f t="shared" ca="1" si="8"/>
        <v>658</v>
      </c>
      <c r="H77" s="345">
        <f t="shared" ca="1" si="9"/>
        <v>69</v>
      </c>
      <c r="I77" s="251"/>
      <c r="J77" s="345">
        <f t="shared" ca="1" si="10"/>
        <v>7568</v>
      </c>
      <c r="K77" s="345">
        <f t="shared" ca="1" si="11"/>
        <v>73</v>
      </c>
      <c r="L77" s="246"/>
      <c r="M77" s="246"/>
      <c r="P77" s="229"/>
      <c r="R77" s="232"/>
    </row>
    <row r="78" spans="1:18" ht="12.75" customHeight="1" x14ac:dyDescent="0.35">
      <c r="A78" s="215" t="s">
        <v>443</v>
      </c>
      <c r="B78" s="216" t="s">
        <v>277</v>
      </c>
      <c r="C78" s="179" t="s">
        <v>282</v>
      </c>
      <c r="D78" s="345">
        <f t="shared" ca="1" si="6"/>
        <v>7027</v>
      </c>
      <c r="E78" s="345">
        <f t="shared" ca="1" si="7"/>
        <v>74</v>
      </c>
      <c r="F78" s="251"/>
      <c r="G78" s="345">
        <f t="shared" ca="1" si="8"/>
        <v>900</v>
      </c>
      <c r="H78" s="345">
        <f t="shared" ca="1" si="9"/>
        <v>62</v>
      </c>
      <c r="I78" s="251"/>
      <c r="J78" s="345">
        <f t="shared" ca="1" si="10"/>
        <v>7964</v>
      </c>
      <c r="K78" s="345">
        <f t="shared" ca="1" si="11"/>
        <v>73</v>
      </c>
      <c r="L78" s="246"/>
      <c r="M78" s="246"/>
      <c r="P78" s="229"/>
      <c r="R78" s="232"/>
    </row>
    <row r="79" spans="1:18" ht="12.75" customHeight="1" x14ac:dyDescent="0.35">
      <c r="A79" s="215" t="s">
        <v>444</v>
      </c>
      <c r="B79" s="216" t="s">
        <v>277</v>
      </c>
      <c r="C79" s="179" t="s">
        <v>283</v>
      </c>
      <c r="D79" s="345">
        <f t="shared" ca="1" si="6"/>
        <v>7834</v>
      </c>
      <c r="E79" s="345">
        <f t="shared" ca="1" si="7"/>
        <v>74</v>
      </c>
      <c r="F79" s="251"/>
      <c r="G79" s="345">
        <f t="shared" ca="1" si="8"/>
        <v>1536</v>
      </c>
      <c r="H79" s="345">
        <f t="shared" ca="1" si="9"/>
        <v>66</v>
      </c>
      <c r="I79" s="251"/>
      <c r="J79" s="345">
        <f t="shared" ca="1" si="10"/>
        <v>9418</v>
      </c>
      <c r="K79" s="345">
        <f t="shared" ca="1" si="11"/>
        <v>73</v>
      </c>
      <c r="L79" s="246"/>
      <c r="M79" s="246"/>
      <c r="P79" s="229"/>
      <c r="R79" s="232"/>
    </row>
    <row r="80" spans="1:18" s="242" customFormat="1" ht="12.75" customHeight="1" x14ac:dyDescent="0.35">
      <c r="A80" s="215" t="s">
        <v>445</v>
      </c>
      <c r="B80" s="216" t="s">
        <v>277</v>
      </c>
      <c r="C80" s="179" t="s">
        <v>284</v>
      </c>
      <c r="D80" s="345">
        <f t="shared" ca="1" si="6"/>
        <v>2538</v>
      </c>
      <c r="E80" s="345">
        <f t="shared" ca="1" si="7"/>
        <v>68</v>
      </c>
      <c r="F80" s="251"/>
      <c r="G80" s="345">
        <f t="shared" ca="1" si="8"/>
        <v>1229</v>
      </c>
      <c r="H80" s="345">
        <f t="shared" ca="1" si="9"/>
        <v>65</v>
      </c>
      <c r="I80" s="251"/>
      <c r="J80" s="345">
        <f t="shared" ca="1" si="10"/>
        <v>3800</v>
      </c>
      <c r="K80" s="345">
        <f t="shared" ca="1" si="11"/>
        <v>66</v>
      </c>
      <c r="L80" s="246"/>
      <c r="M80" s="246"/>
      <c r="R80" s="248"/>
    </row>
    <row r="81" spans="1:18" ht="12.75" customHeight="1" x14ac:dyDescent="0.35">
      <c r="A81" s="215" t="s">
        <v>446</v>
      </c>
      <c r="B81" s="216" t="s">
        <v>277</v>
      </c>
      <c r="C81" s="179" t="s">
        <v>285</v>
      </c>
      <c r="D81" s="345">
        <f t="shared" ca="1" si="6"/>
        <v>8562</v>
      </c>
      <c r="E81" s="345">
        <f t="shared" ca="1" si="7"/>
        <v>73</v>
      </c>
      <c r="F81" s="251"/>
      <c r="G81" s="345">
        <f t="shared" ca="1" si="8"/>
        <v>672</v>
      </c>
      <c r="H81" s="345">
        <f t="shared" ca="1" si="9"/>
        <v>62</v>
      </c>
      <c r="I81" s="251"/>
      <c r="J81" s="345">
        <f t="shared" ca="1" si="10"/>
        <v>9264</v>
      </c>
      <c r="K81" s="345">
        <f t="shared" ca="1" si="11"/>
        <v>72</v>
      </c>
      <c r="L81" s="246"/>
      <c r="M81" s="246"/>
      <c r="P81" s="229"/>
      <c r="R81" s="232"/>
    </row>
    <row r="82" spans="1:18" ht="12.75" customHeight="1" x14ac:dyDescent="0.35">
      <c r="A82" s="215" t="s">
        <v>447</v>
      </c>
      <c r="B82" s="216" t="s">
        <v>277</v>
      </c>
      <c r="C82" s="179" t="s">
        <v>286</v>
      </c>
      <c r="D82" s="345">
        <f t="shared" ca="1" si="6"/>
        <v>388</v>
      </c>
      <c r="E82" s="345">
        <f t="shared" ca="1" si="7"/>
        <v>80</v>
      </c>
      <c r="F82" s="251"/>
      <c r="G82" s="345">
        <f t="shared" ca="1" si="8"/>
        <v>17</v>
      </c>
      <c r="H82" s="345" t="str">
        <f t="shared" ca="1" si="9"/>
        <v>x</v>
      </c>
      <c r="I82" s="251"/>
      <c r="J82" s="345">
        <f t="shared" ca="1" si="10"/>
        <v>407</v>
      </c>
      <c r="K82" s="345">
        <f t="shared" ca="1" si="11"/>
        <v>80</v>
      </c>
      <c r="L82" s="246"/>
      <c r="M82" s="246"/>
      <c r="P82" s="229"/>
      <c r="R82" s="232"/>
    </row>
    <row r="83" spans="1:18" ht="12.75" customHeight="1" x14ac:dyDescent="0.35">
      <c r="A83" s="215" t="s">
        <v>449</v>
      </c>
      <c r="B83" s="216" t="s">
        <v>287</v>
      </c>
      <c r="C83" s="179" t="s">
        <v>288</v>
      </c>
      <c r="D83" s="345">
        <f t="shared" ca="1" si="6"/>
        <v>9020</v>
      </c>
      <c r="E83" s="345">
        <f t="shared" ca="1" si="7"/>
        <v>72</v>
      </c>
      <c r="F83" s="251"/>
      <c r="G83" s="345">
        <f t="shared" ca="1" si="8"/>
        <v>6998</v>
      </c>
      <c r="H83" s="345">
        <f t="shared" ca="1" si="9"/>
        <v>67</v>
      </c>
      <c r="I83" s="251"/>
      <c r="J83" s="345">
        <f t="shared" ca="1" si="10"/>
        <v>16173</v>
      </c>
      <c r="K83" s="345">
        <f t="shared" ca="1" si="11"/>
        <v>70</v>
      </c>
      <c r="L83" s="246"/>
      <c r="M83" s="246"/>
      <c r="P83" s="229"/>
      <c r="R83" s="232"/>
    </row>
    <row r="84" spans="1:18" ht="12.75" customHeight="1" x14ac:dyDescent="0.35">
      <c r="A84" s="215" t="s">
        <v>450</v>
      </c>
      <c r="B84" s="216" t="s">
        <v>287</v>
      </c>
      <c r="C84" s="179" t="s">
        <v>289</v>
      </c>
      <c r="D84" s="345">
        <f t="shared" ca="1" si="6"/>
        <v>2864</v>
      </c>
      <c r="E84" s="345">
        <f t="shared" ca="1" si="7"/>
        <v>72</v>
      </c>
      <c r="F84" s="251"/>
      <c r="G84" s="345">
        <f t="shared" ca="1" si="8"/>
        <v>1521</v>
      </c>
      <c r="H84" s="345">
        <f t="shared" ca="1" si="9"/>
        <v>66</v>
      </c>
      <c r="I84" s="251"/>
      <c r="J84" s="345">
        <f t="shared" ca="1" si="10"/>
        <v>4412</v>
      </c>
      <c r="K84" s="345">
        <f t="shared" ca="1" si="11"/>
        <v>70</v>
      </c>
      <c r="L84" s="246"/>
      <c r="M84" s="246"/>
      <c r="P84" s="229"/>
      <c r="R84" s="232"/>
    </row>
    <row r="85" spans="1:18" ht="12.75" customHeight="1" x14ac:dyDescent="0.35">
      <c r="A85" s="215" t="s">
        <v>451</v>
      </c>
      <c r="B85" s="216" t="s">
        <v>287</v>
      </c>
      <c r="C85" s="179" t="s">
        <v>290</v>
      </c>
      <c r="D85" s="345">
        <f t="shared" ca="1" si="6"/>
        <v>3196</v>
      </c>
      <c r="E85" s="345">
        <f t="shared" ca="1" si="7"/>
        <v>75</v>
      </c>
      <c r="F85" s="251"/>
      <c r="G85" s="345">
        <f t="shared" ca="1" si="8"/>
        <v>536</v>
      </c>
      <c r="H85" s="345">
        <f t="shared" ca="1" si="9"/>
        <v>69</v>
      </c>
      <c r="I85" s="251"/>
      <c r="J85" s="345">
        <f t="shared" ca="1" si="10"/>
        <v>3740</v>
      </c>
      <c r="K85" s="345">
        <f t="shared" ca="1" si="11"/>
        <v>74</v>
      </c>
      <c r="L85" s="246"/>
      <c r="M85" s="246"/>
      <c r="P85" s="229"/>
      <c r="R85" s="232"/>
    </row>
    <row r="86" spans="1:18" ht="12.75" customHeight="1" x14ac:dyDescent="0.35">
      <c r="A86" s="215" t="s">
        <v>452</v>
      </c>
      <c r="B86" s="216" t="s">
        <v>287</v>
      </c>
      <c r="C86" s="181" t="s">
        <v>875</v>
      </c>
      <c r="D86" s="345">
        <f t="shared" ca="1" si="6"/>
        <v>1681</v>
      </c>
      <c r="E86" s="345">
        <f t="shared" ca="1" si="7"/>
        <v>76</v>
      </c>
      <c r="F86" s="251"/>
      <c r="G86" s="345">
        <f t="shared" ca="1" si="8"/>
        <v>172</v>
      </c>
      <c r="H86" s="345">
        <f t="shared" ca="1" si="9"/>
        <v>67</v>
      </c>
      <c r="I86" s="251"/>
      <c r="J86" s="345">
        <f t="shared" ca="1" si="10"/>
        <v>1858</v>
      </c>
      <c r="K86" s="345">
        <f t="shared" ca="1" si="11"/>
        <v>75</v>
      </c>
      <c r="L86" s="246"/>
      <c r="M86" s="246"/>
      <c r="P86" s="229"/>
      <c r="R86" s="232"/>
    </row>
    <row r="87" spans="1:18" ht="12.75" customHeight="1" x14ac:dyDescent="0.35">
      <c r="A87" s="215" t="s">
        <v>453</v>
      </c>
      <c r="B87" s="216" t="s">
        <v>287</v>
      </c>
      <c r="C87" s="179" t="s">
        <v>291</v>
      </c>
      <c r="D87" s="345">
        <f t="shared" ca="1" si="6"/>
        <v>3129</v>
      </c>
      <c r="E87" s="345">
        <f t="shared" ca="1" si="7"/>
        <v>69</v>
      </c>
      <c r="F87" s="251"/>
      <c r="G87" s="345">
        <f t="shared" ca="1" si="8"/>
        <v>1518</v>
      </c>
      <c r="H87" s="345">
        <f t="shared" ca="1" si="9"/>
        <v>67</v>
      </c>
      <c r="I87" s="251"/>
      <c r="J87" s="345">
        <f t="shared" ca="1" si="10"/>
        <v>4676</v>
      </c>
      <c r="K87" s="345">
        <f t="shared" ca="1" si="11"/>
        <v>68</v>
      </c>
      <c r="L87" s="246"/>
      <c r="M87" s="246"/>
      <c r="P87" s="229"/>
      <c r="R87" s="232"/>
    </row>
    <row r="88" spans="1:18" ht="12.75" customHeight="1" x14ac:dyDescent="0.35">
      <c r="A88" s="215" t="s">
        <v>454</v>
      </c>
      <c r="B88" s="216" t="s">
        <v>287</v>
      </c>
      <c r="C88" s="179" t="s">
        <v>292</v>
      </c>
      <c r="D88" s="345">
        <f t="shared" ca="1" si="6"/>
        <v>2801</v>
      </c>
      <c r="E88" s="345">
        <f t="shared" ca="1" si="7"/>
        <v>74</v>
      </c>
      <c r="F88" s="251"/>
      <c r="G88" s="345">
        <f t="shared" ca="1" si="8"/>
        <v>130</v>
      </c>
      <c r="H88" s="345">
        <f t="shared" ca="1" si="9"/>
        <v>56</v>
      </c>
      <c r="I88" s="251"/>
      <c r="J88" s="345">
        <f t="shared" ca="1" si="10"/>
        <v>2946</v>
      </c>
      <c r="K88" s="345">
        <f t="shared" ca="1" si="11"/>
        <v>73</v>
      </c>
      <c r="L88" s="246"/>
      <c r="M88" s="246"/>
      <c r="P88" s="229"/>
      <c r="R88" s="232"/>
    </row>
    <row r="89" spans="1:18" ht="12.75" customHeight="1" x14ac:dyDescent="0.35">
      <c r="A89" s="215" t="s">
        <v>455</v>
      </c>
      <c r="B89" s="216" t="s">
        <v>287</v>
      </c>
      <c r="C89" s="179" t="s">
        <v>293</v>
      </c>
      <c r="D89" s="345">
        <f t="shared" ca="1" si="6"/>
        <v>2428</v>
      </c>
      <c r="E89" s="345">
        <f t="shared" ca="1" si="7"/>
        <v>79</v>
      </c>
      <c r="F89" s="251"/>
      <c r="G89" s="345">
        <f t="shared" ca="1" si="8"/>
        <v>212</v>
      </c>
      <c r="H89" s="345">
        <f t="shared" ca="1" si="9"/>
        <v>79</v>
      </c>
      <c r="I89" s="251"/>
      <c r="J89" s="345">
        <f t="shared" ca="1" si="10"/>
        <v>2648</v>
      </c>
      <c r="K89" s="345">
        <f t="shared" ca="1" si="11"/>
        <v>79</v>
      </c>
      <c r="L89" s="246"/>
      <c r="M89" s="246"/>
      <c r="P89" s="229"/>
      <c r="R89" s="232"/>
    </row>
    <row r="90" spans="1:18" ht="12.75" customHeight="1" x14ac:dyDescent="0.35">
      <c r="A90" s="215" t="s">
        <v>456</v>
      </c>
      <c r="B90" s="216" t="s">
        <v>287</v>
      </c>
      <c r="C90" s="179" t="s">
        <v>294</v>
      </c>
      <c r="D90" s="345">
        <f t="shared" ca="1" si="6"/>
        <v>8681</v>
      </c>
      <c r="E90" s="345">
        <f t="shared" ca="1" si="7"/>
        <v>77</v>
      </c>
      <c r="F90" s="251"/>
      <c r="G90" s="345">
        <f t="shared" ca="1" si="8"/>
        <v>644</v>
      </c>
      <c r="H90" s="345">
        <f t="shared" ca="1" si="9"/>
        <v>72</v>
      </c>
      <c r="I90" s="251"/>
      <c r="J90" s="345">
        <f t="shared" ca="1" si="10"/>
        <v>9354</v>
      </c>
      <c r="K90" s="345">
        <f t="shared" ca="1" si="11"/>
        <v>77</v>
      </c>
      <c r="L90" s="246"/>
      <c r="M90" s="246"/>
      <c r="P90" s="229"/>
      <c r="R90" s="232"/>
    </row>
    <row r="91" spans="1:18" ht="12.75" customHeight="1" x14ac:dyDescent="0.35">
      <c r="A91" s="215" t="s">
        <v>457</v>
      </c>
      <c r="B91" s="216" t="s">
        <v>287</v>
      </c>
      <c r="C91" s="179" t="s">
        <v>295</v>
      </c>
      <c r="D91" s="345">
        <f t="shared" ca="1" si="6"/>
        <v>2541</v>
      </c>
      <c r="E91" s="345">
        <f t="shared" ca="1" si="7"/>
        <v>72</v>
      </c>
      <c r="F91" s="251"/>
      <c r="G91" s="345">
        <f t="shared" ca="1" si="8"/>
        <v>703</v>
      </c>
      <c r="H91" s="345">
        <f t="shared" ca="1" si="9"/>
        <v>64</v>
      </c>
      <c r="I91" s="251"/>
      <c r="J91" s="345">
        <f t="shared" ca="1" si="10"/>
        <v>3266</v>
      </c>
      <c r="K91" s="345">
        <f t="shared" ca="1" si="11"/>
        <v>70</v>
      </c>
      <c r="L91" s="246"/>
      <c r="M91" s="246"/>
      <c r="P91" s="229"/>
      <c r="R91" s="232"/>
    </row>
    <row r="92" spans="1:18" ht="12.75" customHeight="1" x14ac:dyDescent="0.35">
      <c r="A92" s="215" t="s">
        <v>458</v>
      </c>
      <c r="B92" s="216" t="s">
        <v>287</v>
      </c>
      <c r="C92" s="179" t="s">
        <v>296</v>
      </c>
      <c r="D92" s="345">
        <f t="shared" ca="1" si="6"/>
        <v>2008</v>
      </c>
      <c r="E92" s="345">
        <f t="shared" ca="1" si="7"/>
        <v>78</v>
      </c>
      <c r="F92" s="251"/>
      <c r="G92" s="345">
        <f t="shared" ca="1" si="8"/>
        <v>248</v>
      </c>
      <c r="H92" s="345">
        <f t="shared" ca="1" si="9"/>
        <v>73</v>
      </c>
      <c r="I92" s="251"/>
      <c r="J92" s="345">
        <f t="shared" ca="1" si="10"/>
        <v>2263</v>
      </c>
      <c r="K92" s="345">
        <f t="shared" ca="1" si="11"/>
        <v>77</v>
      </c>
      <c r="L92" s="246"/>
      <c r="M92" s="246"/>
      <c r="P92" s="229"/>
      <c r="R92" s="232"/>
    </row>
    <row r="93" spans="1:18" ht="12.75" customHeight="1" x14ac:dyDescent="0.35">
      <c r="A93" s="215" t="s">
        <v>459</v>
      </c>
      <c r="B93" s="216" t="s">
        <v>287</v>
      </c>
      <c r="C93" s="179" t="s">
        <v>297</v>
      </c>
      <c r="D93" s="345">
        <f t="shared" ca="1" si="6"/>
        <v>2871</v>
      </c>
      <c r="E93" s="345">
        <f t="shared" ca="1" si="7"/>
        <v>72</v>
      </c>
      <c r="F93" s="251"/>
      <c r="G93" s="345">
        <f t="shared" ca="1" si="8"/>
        <v>863</v>
      </c>
      <c r="H93" s="345">
        <f t="shared" ca="1" si="9"/>
        <v>70</v>
      </c>
      <c r="I93" s="251"/>
      <c r="J93" s="345">
        <f t="shared" ca="1" si="10"/>
        <v>3751</v>
      </c>
      <c r="K93" s="345">
        <f t="shared" ca="1" si="11"/>
        <v>72</v>
      </c>
      <c r="L93" s="246"/>
      <c r="M93" s="246"/>
      <c r="P93" s="229"/>
      <c r="R93" s="232"/>
    </row>
    <row r="94" spans="1:18" ht="12.75" customHeight="1" x14ac:dyDescent="0.35">
      <c r="A94" s="215" t="s">
        <v>460</v>
      </c>
      <c r="B94" s="216" t="s">
        <v>287</v>
      </c>
      <c r="C94" s="179" t="s">
        <v>298</v>
      </c>
      <c r="D94" s="345">
        <f t="shared" ca="1" si="6"/>
        <v>5514</v>
      </c>
      <c r="E94" s="345">
        <f t="shared" ca="1" si="7"/>
        <v>77</v>
      </c>
      <c r="F94" s="251"/>
      <c r="G94" s="345">
        <f t="shared" ca="1" si="8"/>
        <v>659</v>
      </c>
      <c r="H94" s="345">
        <f t="shared" ca="1" si="9"/>
        <v>71</v>
      </c>
      <c r="I94" s="251"/>
      <c r="J94" s="345">
        <f t="shared" ca="1" si="10"/>
        <v>6193</v>
      </c>
      <c r="K94" s="345">
        <f t="shared" ca="1" si="11"/>
        <v>76</v>
      </c>
      <c r="L94" s="246"/>
      <c r="M94" s="246"/>
      <c r="P94" s="229"/>
      <c r="R94" s="232"/>
    </row>
    <row r="95" spans="1:18" ht="12.75" customHeight="1" x14ac:dyDescent="0.35">
      <c r="A95" s="215" t="s">
        <v>461</v>
      </c>
      <c r="B95" s="216" t="s">
        <v>287</v>
      </c>
      <c r="C95" s="179" t="s">
        <v>299</v>
      </c>
      <c r="D95" s="345">
        <f t="shared" ca="1" si="6"/>
        <v>2252</v>
      </c>
      <c r="E95" s="345">
        <f t="shared" ca="1" si="7"/>
        <v>73</v>
      </c>
      <c r="F95" s="251"/>
      <c r="G95" s="345">
        <f t="shared" ca="1" si="8"/>
        <v>914</v>
      </c>
      <c r="H95" s="345">
        <f t="shared" ca="1" si="9"/>
        <v>68</v>
      </c>
      <c r="I95" s="251"/>
      <c r="J95" s="345">
        <f t="shared" ca="1" si="10"/>
        <v>3206</v>
      </c>
      <c r="K95" s="345">
        <f t="shared" ca="1" si="11"/>
        <v>71</v>
      </c>
      <c r="L95" s="246"/>
      <c r="M95" s="246"/>
      <c r="P95" s="229"/>
      <c r="R95" s="232"/>
    </row>
    <row r="96" spans="1:18" ht="12.75" customHeight="1" x14ac:dyDescent="0.35">
      <c r="A96" s="215" t="s">
        <v>462</v>
      </c>
      <c r="B96" s="216" t="s">
        <v>287</v>
      </c>
      <c r="C96" s="179" t="s">
        <v>300</v>
      </c>
      <c r="D96" s="345">
        <f t="shared" ca="1" si="6"/>
        <v>5603</v>
      </c>
      <c r="E96" s="345">
        <f t="shared" ca="1" si="7"/>
        <v>74</v>
      </c>
      <c r="F96" s="251"/>
      <c r="G96" s="345">
        <f t="shared" ca="1" si="8"/>
        <v>584</v>
      </c>
      <c r="H96" s="345">
        <f t="shared" ca="1" si="9"/>
        <v>65</v>
      </c>
      <c r="I96" s="251"/>
      <c r="J96" s="345">
        <f t="shared" ca="1" si="10"/>
        <v>6207</v>
      </c>
      <c r="K96" s="345">
        <f t="shared" ca="1" si="11"/>
        <v>73</v>
      </c>
      <c r="L96" s="246"/>
      <c r="M96" s="246"/>
      <c r="P96" s="229"/>
      <c r="R96" s="232"/>
    </row>
    <row r="97" spans="1:18" s="242" customFormat="1" ht="12.75" customHeight="1" x14ac:dyDescent="0.35">
      <c r="A97" s="215" t="s">
        <v>465</v>
      </c>
      <c r="B97" s="215" t="s">
        <v>646</v>
      </c>
      <c r="C97" s="179" t="s">
        <v>302</v>
      </c>
      <c r="D97" s="345">
        <f t="shared" ca="1" si="6"/>
        <v>1580</v>
      </c>
      <c r="E97" s="345">
        <f t="shared" ca="1" si="7"/>
        <v>75</v>
      </c>
      <c r="F97" s="251"/>
      <c r="G97" s="345">
        <f t="shared" ca="1" si="8"/>
        <v>656</v>
      </c>
      <c r="H97" s="345">
        <f t="shared" ca="1" si="9"/>
        <v>65</v>
      </c>
      <c r="I97" s="251"/>
      <c r="J97" s="345">
        <f t="shared" ca="1" si="10"/>
        <v>2242</v>
      </c>
      <c r="K97" s="345">
        <f t="shared" ca="1" si="11"/>
        <v>72</v>
      </c>
      <c r="L97" s="246"/>
      <c r="M97" s="246"/>
      <c r="R97" s="248"/>
    </row>
    <row r="98" spans="1:18" ht="12.75" customHeight="1" x14ac:dyDescent="0.35">
      <c r="A98" s="215" t="s">
        <v>467</v>
      </c>
      <c r="B98" s="215" t="s">
        <v>646</v>
      </c>
      <c r="C98" s="179" t="s">
        <v>303</v>
      </c>
      <c r="D98" s="345">
        <f t="shared" ca="1" si="6"/>
        <v>6184</v>
      </c>
      <c r="E98" s="345">
        <f t="shared" ca="1" si="7"/>
        <v>74</v>
      </c>
      <c r="F98" s="251"/>
      <c r="G98" s="345">
        <f t="shared" ca="1" si="8"/>
        <v>1082</v>
      </c>
      <c r="H98" s="345">
        <f t="shared" ca="1" si="9"/>
        <v>68</v>
      </c>
      <c r="I98" s="251"/>
      <c r="J98" s="345">
        <f t="shared" ca="1" si="10"/>
        <v>7294</v>
      </c>
      <c r="K98" s="345">
        <f t="shared" ca="1" si="11"/>
        <v>73</v>
      </c>
      <c r="L98" s="246"/>
      <c r="M98" s="246"/>
      <c r="P98" s="229"/>
      <c r="R98" s="232"/>
    </row>
    <row r="99" spans="1:18" ht="12.75" customHeight="1" x14ac:dyDescent="0.35">
      <c r="A99" s="215" t="s">
        <v>466</v>
      </c>
      <c r="B99" s="215" t="s">
        <v>646</v>
      </c>
      <c r="C99" s="179" t="s">
        <v>304</v>
      </c>
      <c r="D99" s="345">
        <f t="shared" ca="1" si="6"/>
        <v>3154</v>
      </c>
      <c r="E99" s="345">
        <f t="shared" ca="1" si="7"/>
        <v>78</v>
      </c>
      <c r="F99" s="251"/>
      <c r="G99" s="345">
        <f t="shared" ca="1" si="8"/>
        <v>233</v>
      </c>
      <c r="H99" s="345">
        <f t="shared" ca="1" si="9"/>
        <v>72</v>
      </c>
      <c r="I99" s="251"/>
      <c r="J99" s="345">
        <f t="shared" ca="1" si="10"/>
        <v>3402</v>
      </c>
      <c r="K99" s="345">
        <f t="shared" ca="1" si="11"/>
        <v>77</v>
      </c>
      <c r="L99" s="246"/>
      <c r="M99" s="246"/>
      <c r="P99" s="229"/>
      <c r="R99" s="232"/>
    </row>
    <row r="100" spans="1:18" ht="12.75" customHeight="1" x14ac:dyDescent="0.35">
      <c r="A100" s="215" t="s">
        <v>468</v>
      </c>
      <c r="B100" s="215" t="s">
        <v>646</v>
      </c>
      <c r="C100" s="179" t="s">
        <v>305</v>
      </c>
      <c r="D100" s="345">
        <f t="shared" ca="1" si="6"/>
        <v>15089</v>
      </c>
      <c r="E100" s="345">
        <f t="shared" ca="1" si="7"/>
        <v>77</v>
      </c>
      <c r="F100" s="251"/>
      <c r="G100" s="345">
        <f t="shared" ca="1" si="8"/>
        <v>1298</v>
      </c>
      <c r="H100" s="345">
        <f t="shared" ca="1" si="9"/>
        <v>74</v>
      </c>
      <c r="I100" s="251"/>
      <c r="J100" s="345">
        <f t="shared" ca="1" si="10"/>
        <v>16466</v>
      </c>
      <c r="K100" s="345">
        <f t="shared" ca="1" si="11"/>
        <v>77</v>
      </c>
      <c r="L100" s="246"/>
      <c r="M100" s="246"/>
      <c r="P100" s="229"/>
      <c r="R100" s="232"/>
    </row>
    <row r="101" spans="1:18" ht="12.75" customHeight="1" x14ac:dyDescent="0.35">
      <c r="A101" s="215" t="s">
        <v>469</v>
      </c>
      <c r="B101" s="215" t="s">
        <v>646</v>
      </c>
      <c r="C101" s="179" t="s">
        <v>306</v>
      </c>
      <c r="D101" s="345">
        <f t="shared" ca="1" si="6"/>
        <v>11819</v>
      </c>
      <c r="E101" s="345">
        <f t="shared" ca="1" si="7"/>
        <v>80</v>
      </c>
      <c r="F101" s="251"/>
      <c r="G101" s="345">
        <f t="shared" ca="1" si="8"/>
        <v>2415</v>
      </c>
      <c r="H101" s="345">
        <f t="shared" ca="1" si="9"/>
        <v>74</v>
      </c>
      <c r="I101" s="251"/>
      <c r="J101" s="345">
        <f t="shared" ca="1" si="10"/>
        <v>14300</v>
      </c>
      <c r="K101" s="345">
        <f t="shared" ca="1" si="11"/>
        <v>79</v>
      </c>
      <c r="L101" s="246"/>
      <c r="M101" s="246"/>
      <c r="P101" s="229"/>
      <c r="R101" s="232"/>
    </row>
    <row r="102" spans="1:18" ht="12.75" customHeight="1" x14ac:dyDescent="0.35">
      <c r="A102" s="215" t="s">
        <v>470</v>
      </c>
      <c r="B102" s="215" t="s">
        <v>646</v>
      </c>
      <c r="C102" s="179" t="s">
        <v>307</v>
      </c>
      <c r="D102" s="345">
        <f t="shared" ca="1" si="6"/>
        <v>1516</v>
      </c>
      <c r="E102" s="345">
        <f t="shared" ca="1" si="7"/>
        <v>74</v>
      </c>
      <c r="F102" s="251"/>
      <c r="G102" s="345">
        <f t="shared" ca="1" si="8"/>
        <v>1764</v>
      </c>
      <c r="H102" s="345">
        <f t="shared" ca="1" si="9"/>
        <v>68</v>
      </c>
      <c r="I102" s="251"/>
      <c r="J102" s="345">
        <f t="shared" ca="1" si="10"/>
        <v>3324</v>
      </c>
      <c r="K102" s="345">
        <f t="shared" ca="1" si="11"/>
        <v>70</v>
      </c>
      <c r="L102" s="246"/>
      <c r="M102" s="246"/>
      <c r="P102" s="229"/>
      <c r="R102" s="232"/>
    </row>
    <row r="103" spans="1:18" ht="12.75" customHeight="1" x14ac:dyDescent="0.35">
      <c r="A103" s="215" t="s">
        <v>471</v>
      </c>
      <c r="B103" s="215" t="s">
        <v>646</v>
      </c>
      <c r="C103" s="179" t="s">
        <v>308</v>
      </c>
      <c r="D103" s="345">
        <f t="shared" ca="1" si="6"/>
        <v>7988</v>
      </c>
      <c r="E103" s="345">
        <f t="shared" ca="1" si="7"/>
        <v>75</v>
      </c>
      <c r="F103" s="251"/>
      <c r="G103" s="345">
        <f t="shared" ca="1" si="8"/>
        <v>973</v>
      </c>
      <c r="H103" s="345">
        <f t="shared" ca="1" si="9"/>
        <v>69</v>
      </c>
      <c r="I103" s="251"/>
      <c r="J103" s="345">
        <f t="shared" ca="1" si="10"/>
        <v>9002</v>
      </c>
      <c r="K103" s="345">
        <f t="shared" ca="1" si="11"/>
        <v>75</v>
      </c>
      <c r="L103" s="246"/>
      <c r="M103" s="246"/>
      <c r="P103" s="229"/>
      <c r="R103" s="232"/>
    </row>
    <row r="104" spans="1:18" ht="12.75" customHeight="1" x14ac:dyDescent="0.35">
      <c r="A104" s="215" t="s">
        <v>472</v>
      </c>
      <c r="B104" s="215" t="s">
        <v>646</v>
      </c>
      <c r="C104" s="179" t="s">
        <v>309</v>
      </c>
      <c r="D104" s="345">
        <f t="shared" ca="1" si="6"/>
        <v>1788</v>
      </c>
      <c r="E104" s="345">
        <f t="shared" ca="1" si="7"/>
        <v>74</v>
      </c>
      <c r="F104" s="251"/>
      <c r="G104" s="345">
        <f t="shared" ca="1" si="8"/>
        <v>1212</v>
      </c>
      <c r="H104" s="345">
        <f t="shared" ca="1" si="9"/>
        <v>62</v>
      </c>
      <c r="I104" s="251"/>
      <c r="J104" s="345">
        <f t="shared" ca="1" si="10"/>
        <v>3024</v>
      </c>
      <c r="K104" s="345">
        <f t="shared" ca="1" si="11"/>
        <v>68</v>
      </c>
      <c r="L104" s="246"/>
      <c r="M104" s="246"/>
      <c r="P104" s="229"/>
      <c r="R104" s="232"/>
    </row>
    <row r="105" spans="1:18" ht="12.75" customHeight="1" x14ac:dyDescent="0.35">
      <c r="A105" s="215" t="s">
        <v>473</v>
      </c>
      <c r="B105" s="215" t="s">
        <v>646</v>
      </c>
      <c r="C105" s="179" t="s">
        <v>929</v>
      </c>
      <c r="D105" s="345">
        <f t="shared" ca="1" si="6"/>
        <v>1880</v>
      </c>
      <c r="E105" s="345">
        <f t="shared" ca="1" si="7"/>
        <v>78</v>
      </c>
      <c r="F105" s="251"/>
      <c r="G105" s="345">
        <f t="shared" ca="1" si="8"/>
        <v>308</v>
      </c>
      <c r="H105" s="345">
        <f t="shared" ca="1" si="9"/>
        <v>70</v>
      </c>
      <c r="I105" s="251"/>
      <c r="J105" s="345">
        <f t="shared" ca="1" si="10"/>
        <v>2195</v>
      </c>
      <c r="K105" s="345">
        <f t="shared" ca="1" si="11"/>
        <v>77</v>
      </c>
      <c r="L105" s="246"/>
      <c r="M105" s="246"/>
      <c r="P105" s="229"/>
      <c r="R105" s="232"/>
    </row>
    <row r="106" spans="1:18" ht="12.75" customHeight="1" x14ac:dyDescent="0.35">
      <c r="A106" s="215" t="s">
        <v>474</v>
      </c>
      <c r="B106" s="215" t="s">
        <v>646</v>
      </c>
      <c r="C106" s="179" t="s">
        <v>310</v>
      </c>
      <c r="D106" s="345">
        <f t="shared" ca="1" si="6"/>
        <v>7165</v>
      </c>
      <c r="E106" s="345">
        <f t="shared" ca="1" si="7"/>
        <v>73</v>
      </c>
      <c r="F106" s="251"/>
      <c r="G106" s="345">
        <f t="shared" ca="1" si="8"/>
        <v>774</v>
      </c>
      <c r="H106" s="345">
        <f t="shared" ca="1" si="9"/>
        <v>65</v>
      </c>
      <c r="I106" s="251"/>
      <c r="J106" s="345">
        <f t="shared" ca="1" si="10"/>
        <v>7982</v>
      </c>
      <c r="K106" s="345">
        <f t="shared" ca="1" si="11"/>
        <v>72</v>
      </c>
      <c r="L106" s="246"/>
      <c r="M106" s="246"/>
      <c r="P106" s="229"/>
      <c r="R106" s="232"/>
    </row>
    <row r="107" spans="1:18" ht="12.75" customHeight="1" x14ac:dyDescent="0.35">
      <c r="A107" s="215" t="s">
        <v>475</v>
      </c>
      <c r="B107" s="215" t="s">
        <v>646</v>
      </c>
      <c r="C107" s="179" t="s">
        <v>311</v>
      </c>
      <c r="D107" s="345">
        <f t="shared" ca="1" si="6"/>
        <v>1943</v>
      </c>
      <c r="E107" s="345">
        <f t="shared" ca="1" si="7"/>
        <v>76</v>
      </c>
      <c r="F107" s="251"/>
      <c r="G107" s="345">
        <f t="shared" ca="1" si="8"/>
        <v>442</v>
      </c>
      <c r="H107" s="345">
        <f t="shared" ca="1" si="9"/>
        <v>78</v>
      </c>
      <c r="I107" s="251"/>
      <c r="J107" s="345">
        <f t="shared" ca="1" si="10"/>
        <v>2397</v>
      </c>
      <c r="K107" s="345">
        <f t="shared" ca="1" si="11"/>
        <v>76</v>
      </c>
      <c r="L107" s="246"/>
      <c r="M107" s="246"/>
      <c r="P107" s="229"/>
      <c r="R107" s="232"/>
    </row>
    <row r="108" spans="1:18" ht="12.75" customHeight="1" x14ac:dyDescent="0.35">
      <c r="A108" s="215" t="s">
        <v>479</v>
      </c>
      <c r="B108" s="215" t="s">
        <v>312</v>
      </c>
      <c r="C108" s="182" t="s">
        <v>314</v>
      </c>
      <c r="D108" s="345">
        <f t="shared" ca="1" si="6"/>
        <v>616</v>
      </c>
      <c r="E108" s="345">
        <f t="shared" ca="1" si="7"/>
        <v>78</v>
      </c>
      <c r="F108" s="251"/>
      <c r="G108" s="345">
        <f t="shared" ca="1" si="8"/>
        <v>1002</v>
      </c>
      <c r="H108" s="345">
        <f t="shared" ca="1" si="9"/>
        <v>74</v>
      </c>
      <c r="I108" s="251"/>
      <c r="J108" s="345">
        <f t="shared" ca="1" si="10"/>
        <v>1633</v>
      </c>
      <c r="K108" s="345">
        <f t="shared" ca="1" si="11"/>
        <v>75</v>
      </c>
      <c r="L108" s="246"/>
      <c r="M108" s="246"/>
      <c r="P108" s="229"/>
      <c r="R108" s="232"/>
    </row>
    <row r="109" spans="1:18" ht="12.75" customHeight="1" x14ac:dyDescent="0.35">
      <c r="A109" s="215" t="s">
        <v>480</v>
      </c>
      <c r="B109" s="215" t="s">
        <v>312</v>
      </c>
      <c r="C109" s="104" t="s">
        <v>315</v>
      </c>
      <c r="D109" s="345" t="str">
        <f t="shared" ca="1" si="6"/>
        <v>*</v>
      </c>
      <c r="E109" s="345" t="str">
        <f t="shared" ca="1" si="7"/>
        <v>*</v>
      </c>
      <c r="F109" s="251"/>
      <c r="G109" s="345" t="str">
        <f t="shared" ca="1" si="8"/>
        <v>*</v>
      </c>
      <c r="H109" s="345" t="str">
        <f t="shared" ca="1" si="9"/>
        <v>*</v>
      </c>
      <c r="I109" s="251"/>
      <c r="J109" s="345" t="str">
        <f t="shared" ca="1" si="10"/>
        <v>*</v>
      </c>
      <c r="K109" s="345" t="str">
        <f t="shared" ca="1" si="11"/>
        <v>*</v>
      </c>
      <c r="L109" s="246"/>
      <c r="M109" s="246"/>
      <c r="P109" s="229"/>
      <c r="R109" s="232"/>
    </row>
    <row r="110" spans="1:18" ht="12.75" customHeight="1" x14ac:dyDescent="0.35">
      <c r="A110" s="215" t="s">
        <v>481</v>
      </c>
      <c r="B110" s="215" t="s">
        <v>312</v>
      </c>
      <c r="C110" s="104" t="s">
        <v>316</v>
      </c>
      <c r="D110" s="345">
        <f t="shared" ca="1" si="6"/>
        <v>1293</v>
      </c>
      <c r="E110" s="345">
        <f t="shared" ca="1" si="7"/>
        <v>84</v>
      </c>
      <c r="F110" s="251"/>
      <c r="G110" s="345">
        <f t="shared" ca="1" si="8"/>
        <v>1377</v>
      </c>
      <c r="H110" s="345">
        <f t="shared" ca="1" si="9"/>
        <v>80</v>
      </c>
      <c r="I110" s="251"/>
      <c r="J110" s="345">
        <f t="shared" ca="1" si="10"/>
        <v>2698</v>
      </c>
      <c r="K110" s="345">
        <f t="shared" ca="1" si="11"/>
        <v>81</v>
      </c>
      <c r="L110" s="246"/>
      <c r="M110" s="246"/>
      <c r="P110" s="229"/>
      <c r="R110" s="232"/>
    </row>
    <row r="111" spans="1:18" s="242" customFormat="1" ht="12.75" customHeight="1" x14ac:dyDescent="0.35">
      <c r="A111" s="215" t="s">
        <v>482</v>
      </c>
      <c r="B111" s="215" t="s">
        <v>312</v>
      </c>
      <c r="C111" s="182" t="s">
        <v>317</v>
      </c>
      <c r="D111" s="345">
        <f t="shared" ca="1" si="6"/>
        <v>749</v>
      </c>
      <c r="E111" s="345">
        <f t="shared" ca="1" si="7"/>
        <v>78</v>
      </c>
      <c r="F111" s="251"/>
      <c r="G111" s="345">
        <f t="shared" ca="1" si="8"/>
        <v>734</v>
      </c>
      <c r="H111" s="345">
        <f t="shared" ca="1" si="9"/>
        <v>79</v>
      </c>
      <c r="I111" s="251"/>
      <c r="J111" s="345">
        <f t="shared" ca="1" si="10"/>
        <v>1494</v>
      </c>
      <c r="K111" s="345">
        <f t="shared" ca="1" si="11"/>
        <v>78</v>
      </c>
      <c r="L111" s="246"/>
      <c r="M111" s="246"/>
      <c r="R111" s="248"/>
    </row>
    <row r="112" spans="1:18" ht="12.75" customHeight="1" x14ac:dyDescent="0.35">
      <c r="A112" s="215" t="s">
        <v>483</v>
      </c>
      <c r="B112" s="215" t="s">
        <v>312</v>
      </c>
      <c r="C112" s="104" t="s">
        <v>318</v>
      </c>
      <c r="D112" s="345">
        <f t="shared" ca="1" si="6"/>
        <v>1369</v>
      </c>
      <c r="E112" s="345">
        <f t="shared" ca="1" si="7"/>
        <v>82</v>
      </c>
      <c r="F112" s="251"/>
      <c r="G112" s="345">
        <f t="shared" ca="1" si="8"/>
        <v>1727</v>
      </c>
      <c r="H112" s="345">
        <f t="shared" ca="1" si="9"/>
        <v>75</v>
      </c>
      <c r="I112" s="251"/>
      <c r="J112" s="345">
        <f t="shared" ca="1" si="10"/>
        <v>3138</v>
      </c>
      <c r="K112" s="345">
        <f t="shared" ca="1" si="11"/>
        <v>78</v>
      </c>
      <c r="L112" s="246"/>
      <c r="M112" s="246"/>
      <c r="P112" s="229"/>
      <c r="R112" s="232"/>
    </row>
    <row r="113" spans="1:18" ht="12.75" customHeight="1" x14ac:dyDescent="0.35">
      <c r="A113" s="215" t="s">
        <v>484</v>
      </c>
      <c r="B113" s="215" t="s">
        <v>312</v>
      </c>
      <c r="C113" s="104" t="s">
        <v>319</v>
      </c>
      <c r="D113" s="345">
        <f t="shared" ca="1" si="6"/>
        <v>1166</v>
      </c>
      <c r="E113" s="345">
        <f t="shared" ca="1" si="7"/>
        <v>78</v>
      </c>
      <c r="F113" s="251"/>
      <c r="G113" s="345">
        <f t="shared" ca="1" si="8"/>
        <v>858</v>
      </c>
      <c r="H113" s="345">
        <f t="shared" ca="1" si="9"/>
        <v>72</v>
      </c>
      <c r="I113" s="251"/>
      <c r="J113" s="345">
        <f t="shared" ca="1" si="10"/>
        <v>2033</v>
      </c>
      <c r="K113" s="345">
        <f t="shared" ca="1" si="11"/>
        <v>75</v>
      </c>
      <c r="L113" s="246"/>
      <c r="M113" s="246"/>
      <c r="P113" s="229"/>
      <c r="R113" s="232"/>
    </row>
    <row r="114" spans="1:18" ht="12.75" customHeight="1" x14ac:dyDescent="0.35">
      <c r="A114" s="215" t="s">
        <v>485</v>
      </c>
      <c r="B114" s="215" t="s">
        <v>312</v>
      </c>
      <c r="C114" s="104" t="s">
        <v>320</v>
      </c>
      <c r="D114" s="345">
        <f t="shared" ca="1" si="6"/>
        <v>464</v>
      </c>
      <c r="E114" s="345">
        <f t="shared" ca="1" si="7"/>
        <v>82</v>
      </c>
      <c r="F114" s="251"/>
      <c r="G114" s="345">
        <f t="shared" ca="1" si="8"/>
        <v>517</v>
      </c>
      <c r="H114" s="345">
        <f t="shared" ca="1" si="9"/>
        <v>80</v>
      </c>
      <c r="I114" s="251"/>
      <c r="J114" s="345">
        <f t="shared" ca="1" si="10"/>
        <v>986</v>
      </c>
      <c r="K114" s="345">
        <f t="shared" ca="1" si="11"/>
        <v>81</v>
      </c>
      <c r="L114" s="246"/>
      <c r="M114" s="246"/>
      <c r="P114" s="229"/>
      <c r="R114" s="232"/>
    </row>
    <row r="115" spans="1:18" ht="12.75" customHeight="1" x14ac:dyDescent="0.35">
      <c r="A115" s="215" t="s">
        <v>486</v>
      </c>
      <c r="B115" s="215" t="s">
        <v>312</v>
      </c>
      <c r="C115" s="104" t="s">
        <v>321</v>
      </c>
      <c r="D115" s="345">
        <f t="shared" ca="1" si="6"/>
        <v>1577</v>
      </c>
      <c r="E115" s="345">
        <f t="shared" ca="1" si="7"/>
        <v>81</v>
      </c>
      <c r="F115" s="251"/>
      <c r="G115" s="345">
        <f t="shared" ca="1" si="8"/>
        <v>1603</v>
      </c>
      <c r="H115" s="345">
        <f t="shared" ca="1" si="9"/>
        <v>75</v>
      </c>
      <c r="I115" s="251"/>
      <c r="J115" s="345">
        <f t="shared" ca="1" si="10"/>
        <v>3195</v>
      </c>
      <c r="K115" s="345">
        <f t="shared" ca="1" si="11"/>
        <v>78</v>
      </c>
      <c r="L115" s="246"/>
      <c r="M115" s="246"/>
      <c r="P115" s="229"/>
      <c r="R115" s="232"/>
    </row>
    <row r="116" spans="1:18" ht="12.75" customHeight="1" x14ac:dyDescent="0.35">
      <c r="A116" s="215" t="s">
        <v>487</v>
      </c>
      <c r="B116" s="215" t="s">
        <v>312</v>
      </c>
      <c r="C116" s="104" t="s">
        <v>322</v>
      </c>
      <c r="D116" s="345">
        <f t="shared" ca="1" si="6"/>
        <v>2422</v>
      </c>
      <c r="E116" s="345">
        <f t="shared" ca="1" si="7"/>
        <v>81</v>
      </c>
      <c r="F116" s="251"/>
      <c r="G116" s="345">
        <f t="shared" ca="1" si="8"/>
        <v>1198</v>
      </c>
      <c r="H116" s="345">
        <f t="shared" ca="1" si="9"/>
        <v>75</v>
      </c>
      <c r="I116" s="251"/>
      <c r="J116" s="345">
        <f t="shared" ca="1" si="10"/>
        <v>3665</v>
      </c>
      <c r="K116" s="345">
        <f t="shared" ca="1" si="11"/>
        <v>79</v>
      </c>
      <c r="L116" s="246"/>
      <c r="M116" s="246"/>
      <c r="P116" s="229"/>
      <c r="R116" s="232"/>
    </row>
    <row r="117" spans="1:18" s="242" customFormat="1" ht="12.75" customHeight="1" x14ac:dyDescent="0.35">
      <c r="A117" s="215" t="s">
        <v>488</v>
      </c>
      <c r="B117" s="215" t="s">
        <v>312</v>
      </c>
      <c r="C117" s="104" t="s">
        <v>323</v>
      </c>
      <c r="D117" s="345">
        <f t="shared" ca="1" si="6"/>
        <v>1307</v>
      </c>
      <c r="E117" s="345">
        <f t="shared" ca="1" si="7"/>
        <v>82</v>
      </c>
      <c r="F117" s="251"/>
      <c r="G117" s="345">
        <f t="shared" ca="1" si="8"/>
        <v>3441</v>
      </c>
      <c r="H117" s="345">
        <f t="shared" ca="1" si="9"/>
        <v>79</v>
      </c>
      <c r="I117" s="251"/>
      <c r="J117" s="345">
        <f t="shared" ca="1" si="10"/>
        <v>4844</v>
      </c>
      <c r="K117" s="345">
        <f t="shared" ca="1" si="11"/>
        <v>79</v>
      </c>
      <c r="L117" s="246"/>
      <c r="M117" s="246"/>
      <c r="R117" s="248"/>
    </row>
    <row r="118" spans="1:18" ht="12.75" customHeight="1" x14ac:dyDescent="0.35">
      <c r="A118" s="215" t="s">
        <v>489</v>
      </c>
      <c r="B118" s="215" t="s">
        <v>312</v>
      </c>
      <c r="C118" s="104" t="s">
        <v>324</v>
      </c>
      <c r="D118" s="345">
        <f t="shared" ca="1" si="6"/>
        <v>1834</v>
      </c>
      <c r="E118" s="345">
        <f t="shared" ca="1" si="7"/>
        <v>77</v>
      </c>
      <c r="F118" s="251"/>
      <c r="G118" s="345">
        <f t="shared" ca="1" si="8"/>
        <v>1514</v>
      </c>
      <c r="H118" s="345">
        <f t="shared" ca="1" si="9"/>
        <v>76</v>
      </c>
      <c r="I118" s="251"/>
      <c r="J118" s="345">
        <f t="shared" ca="1" si="10"/>
        <v>3391</v>
      </c>
      <c r="K118" s="345">
        <f t="shared" ca="1" si="11"/>
        <v>77</v>
      </c>
      <c r="L118" s="246"/>
      <c r="M118" s="246"/>
      <c r="P118" s="229"/>
      <c r="R118" s="232"/>
    </row>
    <row r="119" spans="1:18" ht="12.75" customHeight="1" x14ac:dyDescent="0.35">
      <c r="A119" s="215" t="s">
        <v>490</v>
      </c>
      <c r="B119" s="215" t="s">
        <v>312</v>
      </c>
      <c r="C119" s="104" t="s">
        <v>325</v>
      </c>
      <c r="D119" s="345">
        <f t="shared" ca="1" si="6"/>
        <v>895</v>
      </c>
      <c r="E119" s="345">
        <f t="shared" ca="1" si="7"/>
        <v>77</v>
      </c>
      <c r="F119" s="251"/>
      <c r="G119" s="345">
        <f t="shared" ca="1" si="8"/>
        <v>2417</v>
      </c>
      <c r="H119" s="345">
        <f t="shared" ca="1" si="9"/>
        <v>76</v>
      </c>
      <c r="I119" s="251"/>
      <c r="J119" s="345">
        <f t="shared" ca="1" si="10"/>
        <v>3351</v>
      </c>
      <c r="K119" s="345">
        <f t="shared" ca="1" si="11"/>
        <v>76</v>
      </c>
      <c r="L119" s="246"/>
      <c r="M119" s="246"/>
      <c r="P119" s="229"/>
      <c r="R119" s="232"/>
    </row>
    <row r="120" spans="1:18" ht="12.75" customHeight="1" x14ac:dyDescent="0.35">
      <c r="A120" s="215" t="s">
        <v>491</v>
      </c>
      <c r="B120" s="215" t="s">
        <v>312</v>
      </c>
      <c r="C120" s="104" t="s">
        <v>326</v>
      </c>
      <c r="D120" s="345">
        <f t="shared" ca="1" si="6"/>
        <v>1515</v>
      </c>
      <c r="E120" s="345">
        <f t="shared" ca="1" si="7"/>
        <v>81</v>
      </c>
      <c r="F120" s="251"/>
      <c r="G120" s="345">
        <f t="shared" ca="1" si="8"/>
        <v>1235</v>
      </c>
      <c r="H120" s="345">
        <f t="shared" ca="1" si="9"/>
        <v>80</v>
      </c>
      <c r="I120" s="251"/>
      <c r="J120" s="345">
        <f t="shared" ca="1" si="10"/>
        <v>2772</v>
      </c>
      <c r="K120" s="345">
        <f t="shared" ca="1" si="11"/>
        <v>81</v>
      </c>
      <c r="L120" s="246"/>
      <c r="M120" s="246"/>
      <c r="P120" s="229"/>
      <c r="R120" s="232"/>
    </row>
    <row r="121" spans="1:18" ht="12.75" customHeight="1" x14ac:dyDescent="0.35">
      <c r="A121" s="215" t="s">
        <v>492</v>
      </c>
      <c r="B121" s="215" t="s">
        <v>312</v>
      </c>
      <c r="C121" s="104" t="s">
        <v>327</v>
      </c>
      <c r="D121" s="345">
        <f t="shared" ca="1" si="6"/>
        <v>485</v>
      </c>
      <c r="E121" s="345">
        <f t="shared" ca="1" si="7"/>
        <v>83</v>
      </c>
      <c r="F121" s="251"/>
      <c r="G121" s="345">
        <f t="shared" ca="1" si="8"/>
        <v>1061</v>
      </c>
      <c r="H121" s="345">
        <f t="shared" ca="1" si="9"/>
        <v>75</v>
      </c>
      <c r="I121" s="251"/>
      <c r="J121" s="345">
        <f t="shared" ca="1" si="10"/>
        <v>1563</v>
      </c>
      <c r="K121" s="345">
        <f t="shared" ca="1" si="11"/>
        <v>77</v>
      </c>
      <c r="L121" s="246"/>
      <c r="M121" s="246"/>
      <c r="P121" s="229"/>
      <c r="R121" s="232"/>
    </row>
    <row r="122" spans="1:18" ht="12.75" customHeight="1" x14ac:dyDescent="0.35">
      <c r="A122" s="215" t="s">
        <v>494</v>
      </c>
      <c r="B122" s="215" t="s">
        <v>312</v>
      </c>
      <c r="C122" s="104" t="s">
        <v>329</v>
      </c>
      <c r="D122" s="345">
        <f t="shared" ca="1" si="6"/>
        <v>1544</v>
      </c>
      <c r="E122" s="345">
        <f t="shared" ca="1" si="7"/>
        <v>75</v>
      </c>
      <c r="F122" s="251"/>
      <c r="G122" s="345">
        <f t="shared" ca="1" si="8"/>
        <v>2036</v>
      </c>
      <c r="H122" s="345">
        <f t="shared" ca="1" si="9"/>
        <v>76</v>
      </c>
      <c r="I122" s="251"/>
      <c r="J122" s="345">
        <f t="shared" ca="1" si="10"/>
        <v>3643</v>
      </c>
      <c r="K122" s="345">
        <f t="shared" ca="1" si="11"/>
        <v>75</v>
      </c>
      <c r="L122" s="246"/>
      <c r="M122" s="246"/>
      <c r="P122" s="229"/>
      <c r="R122" s="232"/>
    </row>
    <row r="123" spans="1:18" ht="12.75" customHeight="1" x14ac:dyDescent="0.35">
      <c r="A123" s="215" t="s">
        <v>495</v>
      </c>
      <c r="B123" s="215" t="s">
        <v>312</v>
      </c>
      <c r="C123" s="104" t="s">
        <v>330</v>
      </c>
      <c r="D123" s="345">
        <f t="shared" ca="1" si="6"/>
        <v>2137</v>
      </c>
      <c r="E123" s="345">
        <f t="shared" ca="1" si="7"/>
        <v>82</v>
      </c>
      <c r="F123" s="251"/>
      <c r="G123" s="345">
        <f t="shared" ca="1" si="8"/>
        <v>2072</v>
      </c>
      <c r="H123" s="345">
        <f t="shared" ca="1" si="9"/>
        <v>73</v>
      </c>
      <c r="I123" s="251"/>
      <c r="J123" s="345">
        <f t="shared" ca="1" si="10"/>
        <v>4275</v>
      </c>
      <c r="K123" s="345">
        <f t="shared" ca="1" si="11"/>
        <v>77</v>
      </c>
      <c r="L123" s="246"/>
      <c r="M123" s="246"/>
      <c r="P123" s="229"/>
      <c r="R123" s="232"/>
    </row>
    <row r="124" spans="1:18" ht="12.75" customHeight="1" x14ac:dyDescent="0.35">
      <c r="A124" s="215" t="s">
        <v>496</v>
      </c>
      <c r="B124" s="215" t="s">
        <v>312</v>
      </c>
      <c r="C124" s="104" t="s">
        <v>331</v>
      </c>
      <c r="D124" s="345">
        <f t="shared" ca="1" si="6"/>
        <v>2515</v>
      </c>
      <c r="E124" s="345">
        <f t="shared" ca="1" si="7"/>
        <v>81</v>
      </c>
      <c r="F124" s="251"/>
      <c r="G124" s="345">
        <f t="shared" ca="1" si="8"/>
        <v>613</v>
      </c>
      <c r="H124" s="345">
        <f t="shared" ca="1" si="9"/>
        <v>83</v>
      </c>
      <c r="I124" s="251"/>
      <c r="J124" s="345">
        <f t="shared" ca="1" si="10"/>
        <v>3145</v>
      </c>
      <c r="K124" s="345">
        <f t="shared" ca="1" si="11"/>
        <v>81</v>
      </c>
      <c r="L124" s="246"/>
      <c r="M124" s="246"/>
      <c r="P124" s="229"/>
      <c r="R124" s="232"/>
    </row>
    <row r="125" spans="1:18" ht="12.75" customHeight="1" x14ac:dyDescent="0.35">
      <c r="A125" s="215" t="s">
        <v>497</v>
      </c>
      <c r="B125" s="215" t="s">
        <v>312</v>
      </c>
      <c r="C125" s="104" t="s">
        <v>332</v>
      </c>
      <c r="D125" s="345">
        <f t="shared" ca="1" si="6"/>
        <v>1174</v>
      </c>
      <c r="E125" s="345">
        <f t="shared" ca="1" si="7"/>
        <v>78</v>
      </c>
      <c r="F125" s="251"/>
      <c r="G125" s="345">
        <f t="shared" ca="1" si="8"/>
        <v>2622</v>
      </c>
      <c r="H125" s="345">
        <f t="shared" ca="1" si="9"/>
        <v>74</v>
      </c>
      <c r="I125" s="251"/>
      <c r="J125" s="345">
        <f t="shared" ca="1" si="10"/>
        <v>3844</v>
      </c>
      <c r="K125" s="345">
        <f t="shared" ca="1" si="11"/>
        <v>75</v>
      </c>
      <c r="L125" s="246"/>
      <c r="M125" s="246"/>
      <c r="P125" s="229"/>
      <c r="R125" s="232"/>
    </row>
    <row r="126" spans="1:18" ht="12.75" customHeight="1" x14ac:dyDescent="0.35">
      <c r="A126" s="215" t="s">
        <v>498</v>
      </c>
      <c r="B126" s="215" t="s">
        <v>312</v>
      </c>
      <c r="C126" s="104" t="s">
        <v>333</v>
      </c>
      <c r="D126" s="345">
        <f t="shared" ca="1" si="6"/>
        <v>3226</v>
      </c>
      <c r="E126" s="345">
        <f t="shared" ca="1" si="7"/>
        <v>80</v>
      </c>
      <c r="F126" s="251"/>
      <c r="G126" s="345">
        <f t="shared" ca="1" si="8"/>
        <v>581</v>
      </c>
      <c r="H126" s="345">
        <f t="shared" ca="1" si="9"/>
        <v>79</v>
      </c>
      <c r="I126" s="251"/>
      <c r="J126" s="345">
        <f t="shared" ca="1" si="10"/>
        <v>3838</v>
      </c>
      <c r="K126" s="345">
        <f t="shared" ca="1" si="11"/>
        <v>80</v>
      </c>
      <c r="L126" s="246"/>
      <c r="M126" s="246"/>
      <c r="P126" s="229"/>
      <c r="R126" s="232"/>
    </row>
    <row r="127" spans="1:18" ht="12.75" customHeight="1" x14ac:dyDescent="0.35">
      <c r="A127" s="215" t="s">
        <v>499</v>
      </c>
      <c r="B127" s="215" t="s">
        <v>312</v>
      </c>
      <c r="C127" s="104" t="s">
        <v>334</v>
      </c>
      <c r="D127" s="345">
        <f t="shared" ca="1" si="6"/>
        <v>2987</v>
      </c>
      <c r="E127" s="345">
        <f t="shared" ca="1" si="7"/>
        <v>77</v>
      </c>
      <c r="F127" s="251"/>
      <c r="G127" s="345">
        <f t="shared" ca="1" si="8"/>
        <v>1730</v>
      </c>
      <c r="H127" s="345">
        <f t="shared" ca="1" si="9"/>
        <v>76</v>
      </c>
      <c r="I127" s="251"/>
      <c r="J127" s="345">
        <f t="shared" ca="1" si="10"/>
        <v>4753</v>
      </c>
      <c r="K127" s="345">
        <f t="shared" ca="1" si="11"/>
        <v>76</v>
      </c>
      <c r="L127" s="246"/>
      <c r="M127" s="246"/>
      <c r="P127" s="229"/>
      <c r="R127" s="232"/>
    </row>
    <row r="128" spans="1:18" ht="12.75" customHeight="1" x14ac:dyDescent="0.35">
      <c r="A128" s="215" t="s">
        <v>500</v>
      </c>
      <c r="B128" s="215" t="s">
        <v>312</v>
      </c>
      <c r="C128" s="104" t="s">
        <v>335</v>
      </c>
      <c r="D128" s="345">
        <f t="shared" ca="1" si="6"/>
        <v>1664</v>
      </c>
      <c r="E128" s="345">
        <f t="shared" ca="1" si="7"/>
        <v>78</v>
      </c>
      <c r="F128" s="251"/>
      <c r="G128" s="345">
        <f t="shared" ca="1" si="8"/>
        <v>2834</v>
      </c>
      <c r="H128" s="345">
        <f t="shared" ca="1" si="9"/>
        <v>68</v>
      </c>
      <c r="I128" s="251"/>
      <c r="J128" s="345">
        <f t="shared" ca="1" si="10"/>
        <v>4537</v>
      </c>
      <c r="K128" s="345">
        <f t="shared" ca="1" si="11"/>
        <v>72</v>
      </c>
      <c r="L128" s="246"/>
      <c r="M128" s="246"/>
      <c r="P128" s="229"/>
      <c r="R128" s="232"/>
    </row>
    <row r="129" spans="1:18" s="242" customFormat="1" ht="12.75" customHeight="1" x14ac:dyDescent="0.35">
      <c r="A129" s="215" t="s">
        <v>501</v>
      </c>
      <c r="B129" s="215" t="s">
        <v>312</v>
      </c>
      <c r="C129" s="104" t="s">
        <v>336</v>
      </c>
      <c r="D129" s="345">
        <f t="shared" ca="1" si="6"/>
        <v>2379</v>
      </c>
      <c r="E129" s="345">
        <f t="shared" ca="1" si="7"/>
        <v>79</v>
      </c>
      <c r="F129" s="251"/>
      <c r="G129" s="345">
        <f t="shared" ca="1" si="8"/>
        <v>2217</v>
      </c>
      <c r="H129" s="345">
        <f t="shared" ca="1" si="9"/>
        <v>68</v>
      </c>
      <c r="I129" s="251"/>
      <c r="J129" s="345">
        <f t="shared" ca="1" si="10"/>
        <v>4638</v>
      </c>
      <c r="K129" s="345">
        <f t="shared" ca="1" si="11"/>
        <v>73</v>
      </c>
      <c r="L129" s="246"/>
      <c r="M129" s="246"/>
      <c r="R129" s="248"/>
    </row>
    <row r="130" spans="1:18" ht="12.75" customHeight="1" x14ac:dyDescent="0.35">
      <c r="A130" s="215" t="s">
        <v>502</v>
      </c>
      <c r="B130" s="215" t="s">
        <v>312</v>
      </c>
      <c r="C130" s="104" t="s">
        <v>337</v>
      </c>
      <c r="D130" s="345">
        <f t="shared" ca="1" si="6"/>
        <v>1989</v>
      </c>
      <c r="E130" s="345">
        <f t="shared" ca="1" si="7"/>
        <v>80</v>
      </c>
      <c r="F130" s="251"/>
      <c r="G130" s="345">
        <f t="shared" ca="1" si="8"/>
        <v>1434</v>
      </c>
      <c r="H130" s="345">
        <f t="shared" ca="1" si="9"/>
        <v>82</v>
      </c>
      <c r="I130" s="251"/>
      <c r="J130" s="345">
        <f t="shared" ca="1" si="10"/>
        <v>3459</v>
      </c>
      <c r="K130" s="345">
        <f t="shared" ca="1" si="11"/>
        <v>81</v>
      </c>
      <c r="L130" s="246"/>
      <c r="M130" s="246"/>
      <c r="P130" s="229"/>
      <c r="R130" s="232"/>
    </row>
    <row r="131" spans="1:18" ht="12.75" customHeight="1" x14ac:dyDescent="0.35">
      <c r="A131" s="215" t="s">
        <v>503</v>
      </c>
      <c r="B131" s="215" t="s">
        <v>312</v>
      </c>
      <c r="C131" s="182" t="s">
        <v>338</v>
      </c>
      <c r="D131" s="345">
        <f t="shared" ca="1" si="6"/>
        <v>1034</v>
      </c>
      <c r="E131" s="345">
        <f t="shared" ca="1" si="7"/>
        <v>81</v>
      </c>
      <c r="F131" s="251"/>
      <c r="G131" s="345">
        <f t="shared" ca="1" si="8"/>
        <v>2018</v>
      </c>
      <c r="H131" s="345">
        <f t="shared" ca="1" si="9"/>
        <v>75</v>
      </c>
      <c r="I131" s="251"/>
      <c r="J131" s="345">
        <f t="shared" ca="1" si="10"/>
        <v>3074</v>
      </c>
      <c r="K131" s="345">
        <f t="shared" ca="1" si="11"/>
        <v>77</v>
      </c>
      <c r="L131" s="246"/>
      <c r="M131" s="246"/>
      <c r="P131" s="229"/>
      <c r="R131" s="232"/>
    </row>
    <row r="132" spans="1:18" ht="12.75" customHeight="1" x14ac:dyDescent="0.35">
      <c r="A132" s="215" t="s">
        <v>504</v>
      </c>
      <c r="B132" s="215" t="s">
        <v>312</v>
      </c>
      <c r="C132" s="104" t="s">
        <v>339</v>
      </c>
      <c r="D132" s="345">
        <f t="shared" ca="1" si="6"/>
        <v>2588</v>
      </c>
      <c r="E132" s="345">
        <f t="shared" ca="1" si="7"/>
        <v>77</v>
      </c>
      <c r="F132" s="251"/>
      <c r="G132" s="345">
        <f t="shared" ca="1" si="8"/>
        <v>551</v>
      </c>
      <c r="H132" s="345">
        <f t="shared" ca="1" si="9"/>
        <v>77</v>
      </c>
      <c r="I132" s="251"/>
      <c r="J132" s="345">
        <f t="shared" ca="1" si="10"/>
        <v>3159</v>
      </c>
      <c r="K132" s="345">
        <f t="shared" ca="1" si="11"/>
        <v>77</v>
      </c>
      <c r="L132" s="246"/>
      <c r="M132" s="246"/>
      <c r="P132" s="229"/>
      <c r="R132" s="232"/>
    </row>
    <row r="133" spans="1:18" ht="12.75" customHeight="1" x14ac:dyDescent="0.35">
      <c r="A133" s="215" t="s">
        <v>505</v>
      </c>
      <c r="B133" s="215" t="s">
        <v>312</v>
      </c>
      <c r="C133" s="104" t="s">
        <v>340</v>
      </c>
      <c r="D133" s="345">
        <f t="shared" ca="1" si="6"/>
        <v>2111</v>
      </c>
      <c r="E133" s="345">
        <f t="shared" ca="1" si="7"/>
        <v>75</v>
      </c>
      <c r="F133" s="251"/>
      <c r="G133" s="345">
        <f t="shared" ca="1" si="8"/>
        <v>2021</v>
      </c>
      <c r="H133" s="345">
        <f t="shared" ca="1" si="9"/>
        <v>75</v>
      </c>
      <c r="I133" s="251"/>
      <c r="J133" s="345">
        <f t="shared" ca="1" si="10"/>
        <v>4178</v>
      </c>
      <c r="K133" s="345">
        <f t="shared" ca="1" si="11"/>
        <v>75</v>
      </c>
      <c r="L133" s="246"/>
      <c r="M133" s="246"/>
      <c r="P133" s="229"/>
      <c r="R133" s="232"/>
    </row>
    <row r="134" spans="1:18" ht="12.75" customHeight="1" x14ac:dyDescent="0.35">
      <c r="A134" s="215" t="s">
        <v>506</v>
      </c>
      <c r="B134" s="215" t="s">
        <v>312</v>
      </c>
      <c r="C134" s="104" t="s">
        <v>341</v>
      </c>
      <c r="D134" s="345">
        <f t="shared" ca="1" si="6"/>
        <v>1180</v>
      </c>
      <c r="E134" s="345">
        <f t="shared" ca="1" si="7"/>
        <v>78</v>
      </c>
      <c r="F134" s="251"/>
      <c r="G134" s="345">
        <f t="shared" ca="1" si="8"/>
        <v>2131</v>
      </c>
      <c r="H134" s="345">
        <f t="shared" ca="1" si="9"/>
        <v>81</v>
      </c>
      <c r="I134" s="251"/>
      <c r="J134" s="345">
        <f t="shared" ca="1" si="10"/>
        <v>3359</v>
      </c>
      <c r="K134" s="345">
        <f t="shared" ca="1" si="11"/>
        <v>79</v>
      </c>
      <c r="L134" s="246"/>
      <c r="M134" s="246"/>
      <c r="P134" s="229"/>
      <c r="R134" s="232"/>
    </row>
    <row r="135" spans="1:18" ht="12.75" customHeight="1" x14ac:dyDescent="0.35">
      <c r="A135" s="215" t="s">
        <v>507</v>
      </c>
      <c r="B135" s="215" t="s">
        <v>312</v>
      </c>
      <c r="C135" s="104" t="s">
        <v>342</v>
      </c>
      <c r="D135" s="345">
        <f t="shared" ca="1" si="6"/>
        <v>1264</v>
      </c>
      <c r="E135" s="345">
        <f t="shared" ca="1" si="7"/>
        <v>77</v>
      </c>
      <c r="F135" s="251"/>
      <c r="G135" s="345">
        <f t="shared" ca="1" si="8"/>
        <v>732</v>
      </c>
      <c r="H135" s="345">
        <f t="shared" ca="1" si="9"/>
        <v>74</v>
      </c>
      <c r="I135" s="251"/>
      <c r="J135" s="345">
        <f t="shared" ca="1" si="10"/>
        <v>2004</v>
      </c>
      <c r="K135" s="345">
        <f t="shared" ca="1" si="11"/>
        <v>76</v>
      </c>
      <c r="L135" s="246"/>
      <c r="M135" s="246"/>
      <c r="P135" s="229"/>
      <c r="R135" s="232"/>
    </row>
    <row r="136" spans="1:18" ht="12.75" customHeight="1" x14ac:dyDescent="0.35">
      <c r="A136" s="215" t="s">
        <v>508</v>
      </c>
      <c r="B136" s="215" t="s">
        <v>312</v>
      </c>
      <c r="C136" s="104" t="s">
        <v>343</v>
      </c>
      <c r="D136" s="345">
        <f t="shared" ca="1" si="6"/>
        <v>1331</v>
      </c>
      <c r="E136" s="345">
        <f t="shared" ca="1" si="7"/>
        <v>75</v>
      </c>
      <c r="F136" s="251"/>
      <c r="G136" s="345">
        <f t="shared" ca="1" si="8"/>
        <v>1141</v>
      </c>
      <c r="H136" s="345">
        <f t="shared" ca="1" si="9"/>
        <v>74</v>
      </c>
      <c r="I136" s="251"/>
      <c r="J136" s="345">
        <f t="shared" ca="1" si="10"/>
        <v>2489</v>
      </c>
      <c r="K136" s="345">
        <f t="shared" ca="1" si="11"/>
        <v>74</v>
      </c>
      <c r="L136" s="246"/>
      <c r="M136" s="246"/>
      <c r="P136" s="229"/>
      <c r="R136" s="232"/>
    </row>
    <row r="137" spans="1:18" ht="12.75" customHeight="1" x14ac:dyDescent="0.35">
      <c r="A137" s="215" t="s">
        <v>509</v>
      </c>
      <c r="B137" s="215" t="s">
        <v>312</v>
      </c>
      <c r="C137" s="104" t="s">
        <v>344</v>
      </c>
      <c r="D137" s="345">
        <f t="shared" ca="1" si="6"/>
        <v>1337</v>
      </c>
      <c r="E137" s="345">
        <f t="shared" ca="1" si="7"/>
        <v>79</v>
      </c>
      <c r="F137" s="251"/>
      <c r="G137" s="345">
        <f t="shared" ca="1" si="8"/>
        <v>2653</v>
      </c>
      <c r="H137" s="345">
        <f t="shared" ca="1" si="9"/>
        <v>78</v>
      </c>
      <c r="I137" s="251"/>
      <c r="J137" s="345">
        <f t="shared" ca="1" si="10"/>
        <v>4057</v>
      </c>
      <c r="K137" s="345">
        <f t="shared" ca="1" si="11"/>
        <v>77</v>
      </c>
      <c r="L137" s="246"/>
      <c r="M137" s="246"/>
      <c r="P137" s="229"/>
      <c r="R137" s="232"/>
    </row>
    <row r="138" spans="1:18" ht="12.75" customHeight="1" x14ac:dyDescent="0.35">
      <c r="A138" s="215" t="s">
        <v>510</v>
      </c>
      <c r="B138" s="215" t="s">
        <v>312</v>
      </c>
      <c r="C138" s="104" t="s">
        <v>346</v>
      </c>
      <c r="D138" s="345">
        <f t="shared" ca="1" si="6"/>
        <v>1821</v>
      </c>
      <c r="E138" s="345">
        <f t="shared" ca="1" si="7"/>
        <v>81</v>
      </c>
      <c r="F138" s="251"/>
      <c r="G138" s="345">
        <f t="shared" ca="1" si="8"/>
        <v>581</v>
      </c>
      <c r="H138" s="345">
        <f t="shared" ca="1" si="9"/>
        <v>76</v>
      </c>
      <c r="I138" s="251"/>
      <c r="J138" s="345">
        <f t="shared" ca="1" si="10"/>
        <v>2442</v>
      </c>
      <c r="K138" s="345">
        <f t="shared" ca="1" si="11"/>
        <v>79</v>
      </c>
      <c r="L138" s="246"/>
      <c r="M138" s="246"/>
      <c r="P138" s="229"/>
      <c r="R138" s="232"/>
    </row>
    <row r="139" spans="1:18" ht="12.75" customHeight="1" x14ac:dyDescent="0.35">
      <c r="A139" s="215" t="s">
        <v>511</v>
      </c>
      <c r="B139" s="215" t="s">
        <v>312</v>
      </c>
      <c r="C139" s="104" t="s">
        <v>347</v>
      </c>
      <c r="D139" s="345">
        <f t="shared" ca="1" si="6"/>
        <v>1783</v>
      </c>
      <c r="E139" s="345">
        <f t="shared" ca="1" si="7"/>
        <v>77</v>
      </c>
      <c r="F139" s="251"/>
      <c r="G139" s="345">
        <f t="shared" ca="1" si="8"/>
        <v>726</v>
      </c>
      <c r="H139" s="345">
        <f t="shared" ca="1" si="9"/>
        <v>80</v>
      </c>
      <c r="I139" s="251"/>
      <c r="J139" s="345">
        <f t="shared" ca="1" si="10"/>
        <v>2521</v>
      </c>
      <c r="K139" s="345">
        <f t="shared" ca="1" si="11"/>
        <v>78</v>
      </c>
      <c r="L139" s="246"/>
      <c r="M139" s="246"/>
      <c r="P139" s="229"/>
      <c r="R139" s="232"/>
    </row>
    <row r="140" spans="1:18" ht="12.75" customHeight="1" x14ac:dyDescent="0.35">
      <c r="A140" s="215" t="s">
        <v>512</v>
      </c>
      <c r="B140" s="215" t="s">
        <v>312</v>
      </c>
      <c r="C140" s="104" t="s">
        <v>348</v>
      </c>
      <c r="D140" s="345">
        <f t="shared" ref="D140:D175" ca="1" si="12">VLOOKUP(TRIM($A140),INDIRECT($P$9),6+$P$10+$P$11,FALSE)</f>
        <v>1654</v>
      </c>
      <c r="E140" s="345">
        <f t="shared" ref="E140:E175" ca="1" si="13">VLOOKUP(TRIM($A140),INDIRECT($P$9),3+$P$10+$P$11,FALSE)</f>
        <v>82</v>
      </c>
      <c r="F140" s="251"/>
      <c r="G140" s="345">
        <f t="shared" ref="G140:G175" ca="1" si="14">VLOOKUP(TRIM($A140),INDIRECT($P$9),30+$P$10+$P$11,FALSE)</f>
        <v>1940</v>
      </c>
      <c r="H140" s="345">
        <f t="shared" ref="H140:H175" ca="1" si="15">VLOOKUP(TRIM($A140),INDIRECT($P$9),27+$P$10+$P$11,FALSE)</f>
        <v>77</v>
      </c>
      <c r="I140" s="251"/>
      <c r="J140" s="345">
        <f t="shared" ref="J140:J175" ca="1" si="16">VLOOKUP(TRIM($A140),INDIRECT($P$9),54+$P$10+$P$11,FALSE)</f>
        <v>3633</v>
      </c>
      <c r="K140" s="345">
        <f t="shared" ref="K140:K175" ca="1" si="17">VLOOKUP(TRIM($A140),INDIRECT($P$9),51+$P$10+$P$11,FALSE)</f>
        <v>79</v>
      </c>
      <c r="L140" s="246"/>
      <c r="M140" s="246"/>
      <c r="P140" s="229"/>
      <c r="R140" s="232"/>
    </row>
    <row r="141" spans="1:18" ht="12.75" customHeight="1" x14ac:dyDescent="0.35">
      <c r="A141" s="215" t="s">
        <v>515</v>
      </c>
      <c r="B141" s="215" t="s">
        <v>349</v>
      </c>
      <c r="C141" s="179" t="s">
        <v>350</v>
      </c>
      <c r="D141" s="345">
        <f t="shared" ca="1" si="12"/>
        <v>1272</v>
      </c>
      <c r="E141" s="345">
        <f t="shared" ca="1" si="13"/>
        <v>77</v>
      </c>
      <c r="F141" s="251"/>
      <c r="G141" s="345">
        <f t="shared" ca="1" si="14"/>
        <v>226</v>
      </c>
      <c r="H141" s="345">
        <f t="shared" ca="1" si="15"/>
        <v>77</v>
      </c>
      <c r="I141" s="251"/>
      <c r="J141" s="345">
        <f t="shared" ca="1" si="16"/>
        <v>1502</v>
      </c>
      <c r="K141" s="345">
        <f t="shared" ca="1" si="17"/>
        <v>77</v>
      </c>
      <c r="L141" s="246"/>
      <c r="M141" s="246"/>
      <c r="P141" s="229"/>
      <c r="R141" s="232"/>
    </row>
    <row r="142" spans="1:18" ht="12.75" customHeight="1" x14ac:dyDescent="0.35">
      <c r="A142" s="215" t="s">
        <v>516</v>
      </c>
      <c r="B142" s="215" t="s">
        <v>349</v>
      </c>
      <c r="C142" s="179" t="s">
        <v>351</v>
      </c>
      <c r="D142" s="345">
        <f t="shared" ca="1" si="12"/>
        <v>2381</v>
      </c>
      <c r="E142" s="345">
        <f t="shared" ca="1" si="13"/>
        <v>76</v>
      </c>
      <c r="F142" s="251"/>
      <c r="G142" s="345">
        <f t="shared" ca="1" si="14"/>
        <v>380</v>
      </c>
      <c r="H142" s="345">
        <f t="shared" ca="1" si="15"/>
        <v>69</v>
      </c>
      <c r="I142" s="251"/>
      <c r="J142" s="345">
        <f t="shared" ca="1" si="16"/>
        <v>2773</v>
      </c>
      <c r="K142" s="345">
        <f t="shared" ca="1" si="17"/>
        <v>75</v>
      </c>
      <c r="L142" s="246"/>
      <c r="M142" s="246"/>
      <c r="P142" s="229"/>
      <c r="R142" s="232"/>
    </row>
    <row r="143" spans="1:18" ht="12.75" customHeight="1" x14ac:dyDescent="0.35">
      <c r="A143" s="215" t="s">
        <v>517</v>
      </c>
      <c r="B143" s="215" t="s">
        <v>349</v>
      </c>
      <c r="C143" s="179" t="s">
        <v>352</v>
      </c>
      <c r="D143" s="345">
        <f t="shared" ca="1" si="12"/>
        <v>5086</v>
      </c>
      <c r="E143" s="345">
        <f t="shared" ca="1" si="13"/>
        <v>78</v>
      </c>
      <c r="F143" s="251"/>
      <c r="G143" s="345">
        <f t="shared" ca="1" si="14"/>
        <v>1046</v>
      </c>
      <c r="H143" s="345">
        <f t="shared" ca="1" si="15"/>
        <v>70</v>
      </c>
      <c r="I143" s="251"/>
      <c r="J143" s="345">
        <f t="shared" ca="1" si="16"/>
        <v>6166</v>
      </c>
      <c r="K143" s="345">
        <f t="shared" ca="1" si="17"/>
        <v>77</v>
      </c>
      <c r="L143" s="246"/>
      <c r="M143" s="246"/>
      <c r="P143" s="229"/>
      <c r="R143" s="232"/>
    </row>
    <row r="144" spans="1:18" ht="12.75" customHeight="1" x14ac:dyDescent="0.35">
      <c r="A144" s="215" t="s">
        <v>518</v>
      </c>
      <c r="B144" s="215" t="s">
        <v>349</v>
      </c>
      <c r="C144" s="179" t="s">
        <v>353</v>
      </c>
      <c r="D144" s="345">
        <f t="shared" ca="1" si="12"/>
        <v>5076</v>
      </c>
      <c r="E144" s="345">
        <f t="shared" ca="1" si="13"/>
        <v>76</v>
      </c>
      <c r="F144" s="251"/>
      <c r="G144" s="345">
        <f t="shared" ca="1" si="14"/>
        <v>364</v>
      </c>
      <c r="H144" s="345">
        <f t="shared" ca="1" si="15"/>
        <v>70</v>
      </c>
      <c r="I144" s="251"/>
      <c r="J144" s="345">
        <f t="shared" ca="1" si="16"/>
        <v>5452</v>
      </c>
      <c r="K144" s="345">
        <f t="shared" ca="1" si="17"/>
        <v>76</v>
      </c>
      <c r="L144" s="246"/>
      <c r="M144" s="246"/>
      <c r="P144" s="229"/>
      <c r="R144" s="232"/>
    </row>
    <row r="145" spans="1:18" ht="12.75" customHeight="1" x14ac:dyDescent="0.35">
      <c r="A145" s="215" t="s">
        <v>519</v>
      </c>
      <c r="B145" s="215" t="s">
        <v>349</v>
      </c>
      <c r="C145" s="179" t="s">
        <v>354</v>
      </c>
      <c r="D145" s="345">
        <f t="shared" ca="1" si="12"/>
        <v>13864</v>
      </c>
      <c r="E145" s="345">
        <f t="shared" ca="1" si="13"/>
        <v>80</v>
      </c>
      <c r="F145" s="251"/>
      <c r="G145" s="345">
        <f t="shared" ca="1" si="14"/>
        <v>1024</v>
      </c>
      <c r="H145" s="345">
        <f t="shared" ca="1" si="15"/>
        <v>79</v>
      </c>
      <c r="I145" s="251"/>
      <c r="J145" s="345">
        <f t="shared" ca="1" si="16"/>
        <v>14937</v>
      </c>
      <c r="K145" s="345">
        <f t="shared" ca="1" si="17"/>
        <v>80</v>
      </c>
      <c r="L145" s="246"/>
      <c r="M145" s="246"/>
      <c r="P145" s="229"/>
      <c r="R145" s="232"/>
    </row>
    <row r="146" spans="1:18" ht="12.75" customHeight="1" x14ac:dyDescent="0.35">
      <c r="A146" s="215" t="s">
        <v>520</v>
      </c>
      <c r="B146" s="215" t="s">
        <v>349</v>
      </c>
      <c r="C146" s="179" t="s">
        <v>355</v>
      </c>
      <c r="D146" s="345">
        <f t="shared" ca="1" si="12"/>
        <v>1234</v>
      </c>
      <c r="E146" s="345">
        <f t="shared" ca="1" si="13"/>
        <v>75</v>
      </c>
      <c r="F146" s="251"/>
      <c r="G146" s="345">
        <f t="shared" ca="1" si="14"/>
        <v>51</v>
      </c>
      <c r="H146" s="345" t="str">
        <f t="shared" ca="1" si="15"/>
        <v>x</v>
      </c>
      <c r="I146" s="251"/>
      <c r="J146" s="345">
        <f t="shared" ca="1" si="16"/>
        <v>1286</v>
      </c>
      <c r="K146" s="345">
        <f t="shared" ca="1" si="17"/>
        <v>75</v>
      </c>
      <c r="L146" s="246"/>
      <c r="M146" s="246"/>
      <c r="P146" s="229"/>
      <c r="R146" s="232"/>
    </row>
    <row r="147" spans="1:18" ht="12.75" customHeight="1" x14ac:dyDescent="0.35">
      <c r="A147" s="215" t="s">
        <v>521</v>
      </c>
      <c r="B147" s="215" t="s">
        <v>349</v>
      </c>
      <c r="C147" s="179" t="s">
        <v>356</v>
      </c>
      <c r="D147" s="345">
        <f t="shared" ca="1" si="12"/>
        <v>15638</v>
      </c>
      <c r="E147" s="345">
        <f t="shared" ca="1" si="13"/>
        <v>79</v>
      </c>
      <c r="F147" s="251"/>
      <c r="G147" s="345">
        <f t="shared" ca="1" si="14"/>
        <v>2156</v>
      </c>
      <c r="H147" s="345">
        <f t="shared" ca="1" si="15"/>
        <v>73</v>
      </c>
      <c r="I147" s="251"/>
      <c r="J147" s="345">
        <f t="shared" ca="1" si="16"/>
        <v>17857</v>
      </c>
      <c r="K147" s="345">
        <f t="shared" ca="1" si="17"/>
        <v>78</v>
      </c>
      <c r="L147" s="246"/>
      <c r="M147" s="246"/>
      <c r="P147" s="229"/>
      <c r="R147" s="232"/>
    </row>
    <row r="148" spans="1:18" ht="12.75" customHeight="1" x14ac:dyDescent="0.35">
      <c r="A148" s="215" t="s">
        <v>522</v>
      </c>
      <c r="B148" s="215" t="s">
        <v>349</v>
      </c>
      <c r="C148" s="179" t="s">
        <v>357</v>
      </c>
      <c r="D148" s="345">
        <f t="shared" ca="1" si="12"/>
        <v>2965</v>
      </c>
      <c r="E148" s="345">
        <f t="shared" ca="1" si="13"/>
        <v>76</v>
      </c>
      <c r="F148" s="251"/>
      <c r="G148" s="345">
        <f t="shared" ca="1" si="14"/>
        <v>500</v>
      </c>
      <c r="H148" s="345">
        <f t="shared" ca="1" si="15"/>
        <v>74</v>
      </c>
      <c r="I148" s="251"/>
      <c r="J148" s="345">
        <f t="shared" ca="1" si="16"/>
        <v>3479</v>
      </c>
      <c r="K148" s="345">
        <f t="shared" ca="1" si="17"/>
        <v>75</v>
      </c>
      <c r="L148" s="246"/>
      <c r="M148" s="246"/>
      <c r="P148" s="229"/>
      <c r="R148" s="232"/>
    </row>
    <row r="149" spans="1:18" ht="12.75" customHeight="1" x14ac:dyDescent="0.35">
      <c r="A149" s="215" t="s">
        <v>523</v>
      </c>
      <c r="B149" s="215" t="s">
        <v>349</v>
      </c>
      <c r="C149" s="179" t="s">
        <v>358</v>
      </c>
      <c r="D149" s="345">
        <f t="shared" ca="1" si="12"/>
        <v>2781</v>
      </c>
      <c r="E149" s="345">
        <f t="shared" ca="1" si="13"/>
        <v>76</v>
      </c>
      <c r="F149" s="251"/>
      <c r="G149" s="345">
        <f t="shared" ca="1" si="14"/>
        <v>1081</v>
      </c>
      <c r="H149" s="345">
        <f t="shared" ca="1" si="15"/>
        <v>75</v>
      </c>
      <c r="I149" s="251"/>
      <c r="J149" s="345">
        <f t="shared" ca="1" si="16"/>
        <v>3884</v>
      </c>
      <c r="K149" s="345">
        <f t="shared" ca="1" si="17"/>
        <v>75</v>
      </c>
      <c r="L149" s="246"/>
      <c r="M149" s="246"/>
      <c r="P149" s="229"/>
      <c r="R149" s="232"/>
    </row>
    <row r="150" spans="1:18" s="242" customFormat="1" ht="12.75" customHeight="1" x14ac:dyDescent="0.35">
      <c r="A150" s="215" t="s">
        <v>524</v>
      </c>
      <c r="B150" s="215" t="s">
        <v>349</v>
      </c>
      <c r="C150" s="179" t="s">
        <v>359</v>
      </c>
      <c r="D150" s="345">
        <f t="shared" ca="1" si="12"/>
        <v>6150</v>
      </c>
      <c r="E150" s="345">
        <f t="shared" ca="1" si="13"/>
        <v>75</v>
      </c>
      <c r="F150" s="251"/>
      <c r="G150" s="345">
        <f t="shared" ca="1" si="14"/>
        <v>1075</v>
      </c>
      <c r="H150" s="345">
        <f t="shared" ca="1" si="15"/>
        <v>68</v>
      </c>
      <c r="I150" s="251"/>
      <c r="J150" s="345">
        <f t="shared" ca="1" si="16"/>
        <v>7296</v>
      </c>
      <c r="K150" s="345">
        <f t="shared" ca="1" si="17"/>
        <v>74</v>
      </c>
      <c r="L150" s="246"/>
      <c r="M150" s="246"/>
      <c r="R150" s="248"/>
    </row>
    <row r="151" spans="1:18" ht="12.75" customHeight="1" x14ac:dyDescent="0.35">
      <c r="A151" s="215" t="s">
        <v>525</v>
      </c>
      <c r="B151" s="215" t="s">
        <v>349</v>
      </c>
      <c r="C151" s="179" t="s">
        <v>360</v>
      </c>
      <c r="D151" s="345">
        <f t="shared" ca="1" si="12"/>
        <v>1916</v>
      </c>
      <c r="E151" s="345">
        <f t="shared" ca="1" si="13"/>
        <v>74</v>
      </c>
      <c r="F151" s="251"/>
      <c r="G151" s="345">
        <f t="shared" ca="1" si="14"/>
        <v>416</v>
      </c>
      <c r="H151" s="345">
        <f t="shared" ca="1" si="15"/>
        <v>67</v>
      </c>
      <c r="I151" s="251"/>
      <c r="J151" s="345">
        <f t="shared" ca="1" si="16"/>
        <v>2340</v>
      </c>
      <c r="K151" s="345">
        <f t="shared" ca="1" si="17"/>
        <v>73</v>
      </c>
      <c r="L151" s="246"/>
      <c r="M151" s="246"/>
      <c r="P151" s="229"/>
      <c r="R151" s="232"/>
    </row>
    <row r="152" spans="1:18" ht="12.75" customHeight="1" x14ac:dyDescent="0.35">
      <c r="A152" s="215" t="s">
        <v>526</v>
      </c>
      <c r="B152" s="215" t="s">
        <v>349</v>
      </c>
      <c r="C152" s="179" t="s">
        <v>208</v>
      </c>
      <c r="D152" s="345">
        <f t="shared" ca="1" si="12"/>
        <v>1247</v>
      </c>
      <c r="E152" s="345">
        <f t="shared" ca="1" si="13"/>
        <v>76</v>
      </c>
      <c r="F152" s="251"/>
      <c r="G152" s="345">
        <f t="shared" ca="1" si="14"/>
        <v>637</v>
      </c>
      <c r="H152" s="345">
        <f t="shared" ca="1" si="15"/>
        <v>72</v>
      </c>
      <c r="I152" s="251"/>
      <c r="J152" s="345">
        <f t="shared" ca="1" si="16"/>
        <v>1909</v>
      </c>
      <c r="K152" s="345">
        <f t="shared" ca="1" si="17"/>
        <v>74</v>
      </c>
      <c r="L152" s="246"/>
      <c r="M152" s="246"/>
      <c r="P152" s="229"/>
      <c r="R152" s="232"/>
    </row>
    <row r="153" spans="1:18" ht="12.75" customHeight="1" x14ac:dyDescent="0.35">
      <c r="A153" s="215" t="s">
        <v>527</v>
      </c>
      <c r="B153" s="215" t="s">
        <v>349</v>
      </c>
      <c r="C153" s="179" t="s">
        <v>361</v>
      </c>
      <c r="D153" s="345">
        <f t="shared" ca="1" si="12"/>
        <v>912</v>
      </c>
      <c r="E153" s="345">
        <f t="shared" ca="1" si="13"/>
        <v>77</v>
      </c>
      <c r="F153" s="251"/>
      <c r="G153" s="345">
        <f t="shared" ca="1" si="14"/>
        <v>1479</v>
      </c>
      <c r="H153" s="345">
        <f t="shared" ca="1" si="15"/>
        <v>76</v>
      </c>
      <c r="I153" s="251"/>
      <c r="J153" s="345">
        <f t="shared" ca="1" si="16"/>
        <v>2425</v>
      </c>
      <c r="K153" s="345">
        <f t="shared" ca="1" si="17"/>
        <v>76</v>
      </c>
      <c r="L153" s="246"/>
      <c r="M153" s="246"/>
      <c r="P153" s="229"/>
      <c r="R153" s="232"/>
    </row>
    <row r="154" spans="1:18" ht="12.75" customHeight="1" x14ac:dyDescent="0.35">
      <c r="A154" s="215" t="s">
        <v>528</v>
      </c>
      <c r="B154" s="215" t="s">
        <v>349</v>
      </c>
      <c r="C154" s="179" t="s">
        <v>362</v>
      </c>
      <c r="D154" s="345">
        <f t="shared" ca="1" si="12"/>
        <v>1981</v>
      </c>
      <c r="E154" s="345">
        <f t="shared" ca="1" si="13"/>
        <v>76</v>
      </c>
      <c r="F154" s="251"/>
      <c r="G154" s="345">
        <f t="shared" ca="1" si="14"/>
        <v>843</v>
      </c>
      <c r="H154" s="345">
        <f t="shared" ca="1" si="15"/>
        <v>74</v>
      </c>
      <c r="I154" s="251"/>
      <c r="J154" s="345">
        <f t="shared" ca="1" si="16"/>
        <v>2840</v>
      </c>
      <c r="K154" s="345">
        <f t="shared" ca="1" si="17"/>
        <v>75</v>
      </c>
      <c r="L154" s="246"/>
      <c r="M154" s="246"/>
      <c r="P154" s="229"/>
      <c r="R154" s="232"/>
    </row>
    <row r="155" spans="1:18" ht="12.75" customHeight="1" x14ac:dyDescent="0.35">
      <c r="A155" s="215" t="s">
        <v>529</v>
      </c>
      <c r="B155" s="215" t="s">
        <v>349</v>
      </c>
      <c r="C155" s="179" t="s">
        <v>363</v>
      </c>
      <c r="D155" s="345">
        <f t="shared" ca="1" si="12"/>
        <v>11034</v>
      </c>
      <c r="E155" s="345">
        <f t="shared" ca="1" si="13"/>
        <v>79</v>
      </c>
      <c r="F155" s="251"/>
      <c r="G155" s="345">
        <f t="shared" ca="1" si="14"/>
        <v>1713</v>
      </c>
      <c r="H155" s="345">
        <f t="shared" ca="1" si="15"/>
        <v>75</v>
      </c>
      <c r="I155" s="251"/>
      <c r="J155" s="345">
        <f t="shared" ca="1" si="16"/>
        <v>12809</v>
      </c>
      <c r="K155" s="345">
        <f t="shared" ca="1" si="17"/>
        <v>78</v>
      </c>
      <c r="L155" s="246"/>
      <c r="M155" s="246"/>
      <c r="P155" s="229"/>
      <c r="R155" s="232"/>
    </row>
    <row r="156" spans="1:18" ht="12.75" customHeight="1" x14ac:dyDescent="0.35">
      <c r="A156" s="215" t="s">
        <v>530</v>
      </c>
      <c r="B156" s="215" t="s">
        <v>349</v>
      </c>
      <c r="C156" s="179" t="s">
        <v>364</v>
      </c>
      <c r="D156" s="345">
        <f t="shared" ca="1" si="12"/>
        <v>1741</v>
      </c>
      <c r="E156" s="345">
        <f t="shared" ca="1" si="13"/>
        <v>75</v>
      </c>
      <c r="F156" s="251"/>
      <c r="G156" s="345">
        <f t="shared" ca="1" si="14"/>
        <v>175</v>
      </c>
      <c r="H156" s="345">
        <f t="shared" ca="1" si="15"/>
        <v>74</v>
      </c>
      <c r="I156" s="251"/>
      <c r="J156" s="345">
        <f t="shared" ca="1" si="16"/>
        <v>1929</v>
      </c>
      <c r="K156" s="345">
        <f t="shared" ca="1" si="17"/>
        <v>75</v>
      </c>
      <c r="L156" s="246"/>
      <c r="M156" s="246"/>
      <c r="P156" s="229"/>
      <c r="R156" s="232"/>
    </row>
    <row r="157" spans="1:18" ht="12.75" customHeight="1" x14ac:dyDescent="0.35">
      <c r="A157" s="215" t="s">
        <v>531</v>
      </c>
      <c r="B157" s="215" t="s">
        <v>349</v>
      </c>
      <c r="C157" s="179" t="s">
        <v>365</v>
      </c>
      <c r="D157" s="345">
        <f t="shared" ca="1" si="12"/>
        <v>8152</v>
      </c>
      <c r="E157" s="345">
        <f t="shared" ca="1" si="13"/>
        <v>70</v>
      </c>
      <c r="F157" s="251"/>
      <c r="G157" s="345">
        <f t="shared" ca="1" si="14"/>
        <v>1047</v>
      </c>
      <c r="H157" s="345">
        <f t="shared" ca="1" si="15"/>
        <v>66</v>
      </c>
      <c r="I157" s="251"/>
      <c r="J157" s="345">
        <f t="shared" ca="1" si="16"/>
        <v>9240</v>
      </c>
      <c r="K157" s="345">
        <f t="shared" ca="1" si="17"/>
        <v>69</v>
      </c>
      <c r="L157" s="246"/>
      <c r="M157" s="246"/>
      <c r="P157" s="229"/>
      <c r="R157" s="232"/>
    </row>
    <row r="158" spans="1:18" ht="12.75" customHeight="1" x14ac:dyDescent="0.35">
      <c r="A158" s="215" t="s">
        <v>532</v>
      </c>
      <c r="B158" s="215" t="s">
        <v>349</v>
      </c>
      <c r="C158" s="179" t="s">
        <v>366</v>
      </c>
      <c r="D158" s="345">
        <f t="shared" ca="1" si="12"/>
        <v>1371</v>
      </c>
      <c r="E158" s="345">
        <f t="shared" ca="1" si="13"/>
        <v>82</v>
      </c>
      <c r="F158" s="251"/>
      <c r="G158" s="345">
        <f t="shared" ca="1" si="14"/>
        <v>283</v>
      </c>
      <c r="H158" s="345">
        <f t="shared" ca="1" si="15"/>
        <v>73</v>
      </c>
      <c r="I158" s="251"/>
      <c r="J158" s="345">
        <f t="shared" ca="1" si="16"/>
        <v>1671</v>
      </c>
      <c r="K158" s="345">
        <f t="shared" ca="1" si="17"/>
        <v>80</v>
      </c>
      <c r="L158" s="246"/>
      <c r="M158" s="246"/>
      <c r="P158" s="229"/>
      <c r="R158" s="232"/>
    </row>
    <row r="159" spans="1:18" ht="12.75" customHeight="1" x14ac:dyDescent="0.35">
      <c r="A159" s="215" t="s">
        <v>533</v>
      </c>
      <c r="B159" s="215" t="s">
        <v>349</v>
      </c>
      <c r="C159" s="179" t="s">
        <v>367</v>
      </c>
      <c r="D159" s="345">
        <f t="shared" ca="1" si="12"/>
        <v>1680</v>
      </c>
      <c r="E159" s="345">
        <f t="shared" ca="1" si="13"/>
        <v>79</v>
      </c>
      <c r="F159" s="251"/>
      <c r="G159" s="345">
        <f t="shared" ca="1" si="14"/>
        <v>346</v>
      </c>
      <c r="H159" s="345">
        <f t="shared" ca="1" si="15"/>
        <v>84</v>
      </c>
      <c r="I159" s="251"/>
      <c r="J159" s="345">
        <f t="shared" ca="1" si="16"/>
        <v>2034</v>
      </c>
      <c r="K159" s="345">
        <f t="shared" ca="1" si="17"/>
        <v>80</v>
      </c>
      <c r="L159" s="246"/>
      <c r="M159" s="246"/>
      <c r="P159" s="229"/>
      <c r="R159" s="232"/>
    </row>
    <row r="160" spans="1:18" ht="12.75" customHeight="1" x14ac:dyDescent="0.35">
      <c r="A160" s="215" t="s">
        <v>536</v>
      </c>
      <c r="B160" s="215" t="s">
        <v>368</v>
      </c>
      <c r="C160" s="179" t="s">
        <v>369</v>
      </c>
      <c r="D160" s="345">
        <f t="shared" ca="1" si="12"/>
        <v>1722</v>
      </c>
      <c r="E160" s="345">
        <f t="shared" ca="1" si="13"/>
        <v>75</v>
      </c>
      <c r="F160" s="251"/>
      <c r="G160" s="345">
        <f t="shared" ca="1" si="14"/>
        <v>136</v>
      </c>
      <c r="H160" s="360">
        <f t="shared" ca="1" si="15"/>
        <v>63</v>
      </c>
      <c r="I160" s="251"/>
      <c r="J160" s="345">
        <f t="shared" ca="1" si="16"/>
        <v>1874</v>
      </c>
      <c r="K160" s="345">
        <f t="shared" ca="1" si="17"/>
        <v>74</v>
      </c>
      <c r="L160" s="246"/>
      <c r="M160" s="246"/>
      <c r="P160" s="229"/>
      <c r="R160" s="232"/>
    </row>
    <row r="161" spans="1:18" ht="12.75" customHeight="1" x14ac:dyDescent="0.35">
      <c r="A161" s="215" t="s">
        <v>537</v>
      </c>
      <c r="B161" s="215" t="s">
        <v>368</v>
      </c>
      <c r="C161" s="179" t="s">
        <v>370</v>
      </c>
      <c r="D161" s="345">
        <f t="shared" ca="1" si="12"/>
        <v>1549</v>
      </c>
      <c r="E161" s="345">
        <f t="shared" ca="1" si="13"/>
        <v>75</v>
      </c>
      <c r="F161" s="251"/>
      <c r="G161" s="345">
        <f t="shared" ca="1" si="14"/>
        <v>376</v>
      </c>
      <c r="H161" s="345">
        <f t="shared" ca="1" si="15"/>
        <v>62</v>
      </c>
      <c r="I161" s="251"/>
      <c r="J161" s="345">
        <f t="shared" ca="1" si="16"/>
        <v>1946</v>
      </c>
      <c r="K161" s="345">
        <f t="shared" ca="1" si="17"/>
        <v>72</v>
      </c>
      <c r="L161" s="246"/>
      <c r="M161" s="246"/>
      <c r="P161" s="229"/>
      <c r="R161" s="232"/>
    </row>
    <row r="162" spans="1:18" ht="12.75" customHeight="1" x14ac:dyDescent="0.35">
      <c r="A162" s="215" t="s">
        <v>538</v>
      </c>
      <c r="B162" s="215" t="s">
        <v>368</v>
      </c>
      <c r="C162" s="217" t="s">
        <v>877</v>
      </c>
      <c r="D162" s="345">
        <f t="shared" ca="1" si="12"/>
        <v>3956</v>
      </c>
      <c r="E162" s="345">
        <f t="shared" ca="1" si="13"/>
        <v>74</v>
      </c>
      <c r="F162" s="251"/>
      <c r="G162" s="345">
        <f t="shared" ca="1" si="14"/>
        <v>1080</v>
      </c>
      <c r="H162" s="345">
        <f t="shared" ca="1" si="15"/>
        <v>65</v>
      </c>
      <c r="I162" s="251"/>
      <c r="J162" s="345">
        <f t="shared" ca="1" si="16"/>
        <v>5063</v>
      </c>
      <c r="K162" s="345">
        <f t="shared" ca="1" si="17"/>
        <v>71</v>
      </c>
      <c r="L162" s="246"/>
      <c r="M162" s="246"/>
      <c r="P162" s="229"/>
      <c r="R162" s="232"/>
    </row>
    <row r="163" spans="1:18" ht="12.75" customHeight="1" x14ac:dyDescent="0.35">
      <c r="A163" s="215" t="s">
        <v>539</v>
      </c>
      <c r="B163" s="215" t="s">
        <v>368</v>
      </c>
      <c r="C163" s="179" t="s">
        <v>371</v>
      </c>
      <c r="D163" s="345">
        <f t="shared" ca="1" si="12"/>
        <v>5585</v>
      </c>
      <c r="E163" s="345">
        <f t="shared" ca="1" si="13"/>
        <v>74</v>
      </c>
      <c r="F163" s="251"/>
      <c r="G163" s="345">
        <f t="shared" ca="1" si="14"/>
        <v>147</v>
      </c>
      <c r="H163" s="345">
        <f t="shared" ca="1" si="15"/>
        <v>63</v>
      </c>
      <c r="I163" s="251"/>
      <c r="J163" s="345">
        <f t="shared" ca="1" si="16"/>
        <v>5768</v>
      </c>
      <c r="K163" s="345">
        <f t="shared" ca="1" si="17"/>
        <v>74</v>
      </c>
      <c r="L163" s="246"/>
      <c r="M163" s="246"/>
      <c r="P163" s="229"/>
      <c r="R163" s="232"/>
    </row>
    <row r="164" spans="1:18" ht="12.75" customHeight="1" x14ac:dyDescent="0.35">
      <c r="A164" s="215" t="s">
        <v>540</v>
      </c>
      <c r="B164" s="215" t="s">
        <v>368</v>
      </c>
      <c r="C164" s="179" t="s">
        <v>372</v>
      </c>
      <c r="D164" s="345">
        <f t="shared" ca="1" si="12"/>
        <v>7552</v>
      </c>
      <c r="E164" s="345">
        <f t="shared" ca="1" si="13"/>
        <v>73</v>
      </c>
      <c r="F164" s="251"/>
      <c r="G164" s="345">
        <f t="shared" ca="1" si="14"/>
        <v>329</v>
      </c>
      <c r="H164" s="345">
        <f t="shared" ca="1" si="15"/>
        <v>62</v>
      </c>
      <c r="I164" s="251"/>
      <c r="J164" s="345">
        <f t="shared" ca="1" si="16"/>
        <v>7907</v>
      </c>
      <c r="K164" s="345">
        <f t="shared" ca="1" si="17"/>
        <v>73</v>
      </c>
      <c r="L164" s="246"/>
      <c r="M164" s="246"/>
      <c r="P164" s="229"/>
      <c r="R164" s="232"/>
    </row>
    <row r="165" spans="1:18" ht="12.75" customHeight="1" x14ac:dyDescent="0.35">
      <c r="A165" s="215" t="s">
        <v>541</v>
      </c>
      <c r="B165" s="215" t="s">
        <v>368</v>
      </c>
      <c r="C165" s="179" t="s">
        <v>373</v>
      </c>
      <c r="D165" s="345">
        <f t="shared" ca="1" si="12"/>
        <v>3940</v>
      </c>
      <c r="E165" s="345">
        <f t="shared" ca="1" si="13"/>
        <v>73</v>
      </c>
      <c r="F165" s="251"/>
      <c r="G165" s="345">
        <f t="shared" ca="1" si="14"/>
        <v>162</v>
      </c>
      <c r="H165" s="345">
        <f t="shared" ca="1" si="15"/>
        <v>67</v>
      </c>
      <c r="I165" s="251"/>
      <c r="J165" s="345">
        <f t="shared" ca="1" si="16"/>
        <v>4116</v>
      </c>
      <c r="K165" s="345">
        <f t="shared" ca="1" si="17"/>
        <v>72</v>
      </c>
      <c r="L165" s="246"/>
      <c r="M165" s="246"/>
      <c r="P165" s="229"/>
      <c r="R165" s="232"/>
    </row>
    <row r="166" spans="1:18" ht="12.75" customHeight="1" x14ac:dyDescent="0.35">
      <c r="A166" s="215" t="s">
        <v>542</v>
      </c>
      <c r="B166" s="215" t="s">
        <v>368</v>
      </c>
      <c r="C166" s="179" t="s">
        <v>374</v>
      </c>
      <c r="D166" s="345">
        <f t="shared" ca="1" si="12"/>
        <v>6103</v>
      </c>
      <c r="E166" s="345">
        <f t="shared" ca="1" si="13"/>
        <v>74</v>
      </c>
      <c r="F166" s="251"/>
      <c r="G166" s="345">
        <f t="shared" ca="1" si="14"/>
        <v>584</v>
      </c>
      <c r="H166" s="345">
        <f t="shared" ca="1" si="15"/>
        <v>60</v>
      </c>
      <c r="I166" s="251"/>
      <c r="J166" s="345">
        <f t="shared" ca="1" si="16"/>
        <v>6709</v>
      </c>
      <c r="K166" s="345">
        <f t="shared" ca="1" si="17"/>
        <v>73</v>
      </c>
      <c r="L166" s="246"/>
      <c r="M166" s="246"/>
      <c r="P166" s="229"/>
      <c r="R166" s="232"/>
    </row>
    <row r="167" spans="1:18" ht="12.75" customHeight="1" x14ac:dyDescent="0.35">
      <c r="A167" s="215" t="s">
        <v>543</v>
      </c>
      <c r="B167" s="215" t="s">
        <v>368</v>
      </c>
      <c r="C167" s="179" t="s">
        <v>375</v>
      </c>
      <c r="D167" s="345" t="str">
        <f t="shared" ca="1" si="12"/>
        <v>*</v>
      </c>
      <c r="E167" s="345" t="str">
        <f t="shared" ca="1" si="13"/>
        <v>*</v>
      </c>
      <c r="F167" s="251"/>
      <c r="G167" s="345" t="str">
        <f t="shared" ca="1" si="14"/>
        <v>*</v>
      </c>
      <c r="H167" s="345" t="str">
        <f t="shared" ca="1" si="15"/>
        <v>*</v>
      </c>
      <c r="I167" s="251"/>
      <c r="J167" s="345" t="str">
        <f t="shared" ca="1" si="16"/>
        <v>*</v>
      </c>
      <c r="K167" s="345" t="str">
        <f t="shared" ca="1" si="17"/>
        <v>*</v>
      </c>
      <c r="L167" s="246"/>
      <c r="M167" s="246"/>
      <c r="P167" s="229"/>
      <c r="R167" s="232"/>
    </row>
    <row r="168" spans="1:18" ht="12.75" customHeight="1" x14ac:dyDescent="0.35">
      <c r="A168" s="215" t="s">
        <v>544</v>
      </c>
      <c r="B168" s="215" t="s">
        <v>368</v>
      </c>
      <c r="C168" s="179" t="s">
        <v>376</v>
      </c>
      <c r="D168" s="345">
        <f t="shared" ca="1" si="12"/>
        <v>2242</v>
      </c>
      <c r="E168" s="345">
        <f t="shared" ca="1" si="13"/>
        <v>77</v>
      </c>
      <c r="F168" s="251"/>
      <c r="G168" s="345">
        <f t="shared" ca="1" si="14"/>
        <v>143</v>
      </c>
      <c r="H168" s="345">
        <f t="shared" ca="1" si="15"/>
        <v>67</v>
      </c>
      <c r="I168" s="251"/>
      <c r="J168" s="345">
        <f t="shared" ca="1" si="16"/>
        <v>2388</v>
      </c>
      <c r="K168" s="345">
        <f t="shared" ca="1" si="17"/>
        <v>77</v>
      </c>
      <c r="L168" s="246"/>
      <c r="M168" s="246"/>
      <c r="P168" s="229"/>
      <c r="R168" s="232"/>
    </row>
    <row r="169" spans="1:18" ht="12.75" customHeight="1" x14ac:dyDescent="0.35">
      <c r="A169" s="215" t="s">
        <v>545</v>
      </c>
      <c r="B169" s="215" t="s">
        <v>368</v>
      </c>
      <c r="C169" s="179" t="s">
        <v>377</v>
      </c>
      <c r="D169" s="345">
        <f t="shared" ca="1" si="12"/>
        <v>2747</v>
      </c>
      <c r="E169" s="345">
        <f t="shared" ca="1" si="13"/>
        <v>71</v>
      </c>
      <c r="F169" s="251"/>
      <c r="G169" s="345">
        <f t="shared" ca="1" si="14"/>
        <v>238</v>
      </c>
      <c r="H169" s="345">
        <f t="shared" ca="1" si="15"/>
        <v>66</v>
      </c>
      <c r="I169" s="251"/>
      <c r="J169" s="345">
        <f t="shared" ca="1" si="16"/>
        <v>2993</v>
      </c>
      <c r="K169" s="345">
        <f t="shared" ca="1" si="17"/>
        <v>71</v>
      </c>
      <c r="L169" s="246"/>
      <c r="M169" s="246"/>
      <c r="P169" s="229"/>
      <c r="R169" s="232"/>
    </row>
    <row r="170" spans="1:18" ht="12.75" customHeight="1" x14ac:dyDescent="0.35">
      <c r="A170" s="215" t="s">
        <v>546</v>
      </c>
      <c r="B170" s="215" t="s">
        <v>368</v>
      </c>
      <c r="C170" s="179" t="s">
        <v>378</v>
      </c>
      <c r="D170" s="345">
        <f t="shared" ca="1" si="12"/>
        <v>1359</v>
      </c>
      <c r="E170" s="345">
        <f t="shared" ca="1" si="13"/>
        <v>79</v>
      </c>
      <c r="F170" s="251"/>
      <c r="G170" s="345">
        <f t="shared" ca="1" si="14"/>
        <v>174</v>
      </c>
      <c r="H170" s="345">
        <f t="shared" ca="1" si="15"/>
        <v>70</v>
      </c>
      <c r="I170" s="251"/>
      <c r="J170" s="345">
        <f t="shared" ca="1" si="16"/>
        <v>1545</v>
      </c>
      <c r="K170" s="345">
        <f t="shared" ca="1" si="17"/>
        <v>77</v>
      </c>
      <c r="L170" s="246"/>
      <c r="M170" s="246"/>
      <c r="P170" s="229"/>
      <c r="R170" s="232"/>
    </row>
    <row r="171" spans="1:18" ht="12.75" customHeight="1" x14ac:dyDescent="0.35">
      <c r="A171" s="215" t="s">
        <v>547</v>
      </c>
      <c r="B171" s="215" t="s">
        <v>368</v>
      </c>
      <c r="C171" s="179" t="s">
        <v>379</v>
      </c>
      <c r="D171" s="345">
        <f t="shared" ca="1" si="12"/>
        <v>5408</v>
      </c>
      <c r="E171" s="345">
        <f t="shared" ca="1" si="13"/>
        <v>75</v>
      </c>
      <c r="F171" s="251"/>
      <c r="G171" s="345">
        <f t="shared" ca="1" si="14"/>
        <v>403</v>
      </c>
      <c r="H171" s="345">
        <f t="shared" ca="1" si="15"/>
        <v>69</v>
      </c>
      <c r="I171" s="251"/>
      <c r="J171" s="345">
        <f t="shared" ca="1" si="16"/>
        <v>5829</v>
      </c>
      <c r="K171" s="345">
        <f t="shared" ca="1" si="17"/>
        <v>75</v>
      </c>
      <c r="L171" s="246"/>
      <c r="M171" s="246"/>
      <c r="P171" s="229"/>
      <c r="R171" s="232"/>
    </row>
    <row r="172" spans="1:18" s="242" customFormat="1" ht="12.75" customHeight="1" x14ac:dyDescent="0.35">
      <c r="A172" s="215" t="s">
        <v>548</v>
      </c>
      <c r="B172" s="215" t="s">
        <v>368</v>
      </c>
      <c r="C172" s="179" t="s">
        <v>380</v>
      </c>
      <c r="D172" s="345">
        <f t="shared" ca="1" si="12"/>
        <v>3050</v>
      </c>
      <c r="E172" s="345">
        <f t="shared" ca="1" si="13"/>
        <v>78</v>
      </c>
      <c r="F172" s="251"/>
      <c r="G172" s="345">
        <f t="shared" ca="1" si="14"/>
        <v>289</v>
      </c>
      <c r="H172" s="345">
        <f t="shared" ca="1" si="15"/>
        <v>71</v>
      </c>
      <c r="I172" s="251"/>
      <c r="J172" s="345">
        <f t="shared" ca="1" si="16"/>
        <v>3348</v>
      </c>
      <c r="K172" s="345">
        <f t="shared" ca="1" si="17"/>
        <v>78</v>
      </c>
      <c r="L172" s="246"/>
      <c r="M172" s="246"/>
      <c r="R172" s="248"/>
    </row>
    <row r="173" spans="1:18" ht="12.75" customHeight="1" x14ac:dyDescent="0.35">
      <c r="A173" s="215" t="s">
        <v>549</v>
      </c>
      <c r="B173" s="215" t="s">
        <v>368</v>
      </c>
      <c r="C173" s="179" t="s">
        <v>381</v>
      </c>
      <c r="D173" s="345">
        <f t="shared" ca="1" si="12"/>
        <v>2318</v>
      </c>
      <c r="E173" s="345">
        <f t="shared" ca="1" si="13"/>
        <v>71</v>
      </c>
      <c r="F173" s="251"/>
      <c r="G173" s="345">
        <f t="shared" ca="1" si="14"/>
        <v>533</v>
      </c>
      <c r="H173" s="345">
        <f t="shared" ca="1" si="15"/>
        <v>72</v>
      </c>
      <c r="I173" s="251"/>
      <c r="J173" s="345">
        <f t="shared" ca="1" si="16"/>
        <v>2877</v>
      </c>
      <c r="K173" s="345">
        <f t="shared" ca="1" si="17"/>
        <v>71</v>
      </c>
      <c r="L173" s="246"/>
      <c r="M173" s="246"/>
      <c r="P173" s="229"/>
      <c r="R173" s="232"/>
    </row>
    <row r="174" spans="1:18" ht="12.75" customHeight="1" x14ac:dyDescent="0.35">
      <c r="A174" s="215" t="s">
        <v>550</v>
      </c>
      <c r="B174" s="215" t="s">
        <v>368</v>
      </c>
      <c r="C174" s="179" t="s">
        <v>382</v>
      </c>
      <c r="D174" s="345">
        <f t="shared" ca="1" si="12"/>
        <v>1315</v>
      </c>
      <c r="E174" s="345">
        <f t="shared" ca="1" si="13"/>
        <v>73</v>
      </c>
      <c r="F174" s="251"/>
      <c r="G174" s="345">
        <f t="shared" ca="1" si="14"/>
        <v>111</v>
      </c>
      <c r="H174" s="345">
        <f t="shared" ca="1" si="15"/>
        <v>68</v>
      </c>
      <c r="I174" s="251"/>
      <c r="J174" s="345">
        <f t="shared" ca="1" si="16"/>
        <v>1429</v>
      </c>
      <c r="K174" s="345">
        <f t="shared" ca="1" si="17"/>
        <v>73</v>
      </c>
      <c r="L174" s="246"/>
      <c r="M174" s="246"/>
      <c r="P174" s="229"/>
      <c r="R174" s="232"/>
    </row>
    <row r="175" spans="1:18" ht="12.75" customHeight="1" x14ac:dyDescent="0.35">
      <c r="A175" s="218" t="s">
        <v>551</v>
      </c>
      <c r="B175" s="218" t="s">
        <v>368</v>
      </c>
      <c r="C175" s="179" t="s">
        <v>383</v>
      </c>
      <c r="D175" s="345">
        <f t="shared" ca="1" si="12"/>
        <v>4974</v>
      </c>
      <c r="E175" s="345">
        <f t="shared" ca="1" si="13"/>
        <v>74</v>
      </c>
      <c r="F175" s="251"/>
      <c r="G175" s="345">
        <f t="shared" ca="1" si="14"/>
        <v>373</v>
      </c>
      <c r="H175" s="345">
        <f t="shared" ca="1" si="15"/>
        <v>65</v>
      </c>
      <c r="I175" s="251"/>
      <c r="J175" s="345">
        <f t="shared" ca="1" si="16"/>
        <v>5369</v>
      </c>
      <c r="K175" s="345">
        <f t="shared" ca="1" si="17"/>
        <v>73</v>
      </c>
      <c r="L175" s="246"/>
      <c r="M175" s="246"/>
      <c r="P175" s="229"/>
      <c r="R175" s="232"/>
    </row>
    <row r="176" spans="1:18" ht="12.75" customHeight="1" x14ac:dyDescent="0.35">
      <c r="A176" s="219"/>
      <c r="B176" s="219"/>
      <c r="C176" s="186"/>
      <c r="D176" s="303"/>
      <c r="E176" s="304"/>
      <c r="F176" s="305"/>
      <c r="G176" s="303"/>
      <c r="H176" s="304"/>
      <c r="I176" s="305"/>
      <c r="J176" s="253"/>
      <c r="K176" s="254"/>
      <c r="L176" s="246"/>
      <c r="M176" s="246"/>
      <c r="P176" s="229"/>
      <c r="R176" s="232"/>
    </row>
    <row r="177" spans="1:18" ht="12.75" customHeight="1" x14ac:dyDescent="0.35">
      <c r="B177" s="37"/>
      <c r="C177" s="37"/>
      <c r="D177" s="255"/>
      <c r="E177" s="256"/>
      <c r="F177" s="251"/>
      <c r="G177" s="255"/>
      <c r="H177" s="256"/>
      <c r="I177" s="251"/>
      <c r="K177" s="257" t="s">
        <v>215</v>
      </c>
      <c r="L177" s="229"/>
      <c r="M177" s="229"/>
      <c r="P177" s="229"/>
      <c r="R177" s="232"/>
    </row>
    <row r="178" spans="1:18" ht="12.75" customHeight="1" x14ac:dyDescent="0.35">
      <c r="A178" s="258"/>
      <c r="B178" s="259"/>
      <c r="C178" s="259"/>
      <c r="D178" s="251"/>
      <c r="E178" s="251"/>
      <c r="F178" s="259"/>
      <c r="G178" s="251"/>
      <c r="H178" s="251"/>
      <c r="I178" s="259"/>
    </row>
    <row r="179" spans="1:18" ht="12.75" customHeight="1" x14ac:dyDescent="0.35">
      <c r="A179" s="261" t="s">
        <v>947</v>
      </c>
      <c r="B179" s="262"/>
      <c r="C179" s="262"/>
      <c r="D179" s="261"/>
      <c r="E179" s="263"/>
      <c r="F179" s="259"/>
      <c r="G179" s="251"/>
      <c r="H179" s="251"/>
      <c r="I179" s="259"/>
    </row>
    <row r="180" spans="1:18" ht="12.75" customHeight="1" x14ac:dyDescent="0.35">
      <c r="A180" s="261" t="s">
        <v>948</v>
      </c>
      <c r="B180" s="262"/>
      <c r="C180" s="262"/>
      <c r="D180" s="261"/>
      <c r="E180" s="261"/>
      <c r="F180" s="259"/>
      <c r="G180" s="251"/>
      <c r="H180" s="251"/>
      <c r="I180" s="259"/>
    </row>
    <row r="181" spans="1:18" ht="12.75" customHeight="1" x14ac:dyDescent="0.35">
      <c r="A181" s="260" t="s">
        <v>949</v>
      </c>
      <c r="F181" s="259"/>
      <c r="G181" s="251"/>
      <c r="H181" s="251"/>
      <c r="I181" s="259"/>
    </row>
    <row r="182" spans="1:18" ht="21" customHeight="1" x14ac:dyDescent="0.35">
      <c r="A182" s="390" t="s">
        <v>1094</v>
      </c>
      <c r="B182" s="390"/>
      <c r="C182" s="390"/>
      <c r="D182" s="390"/>
      <c r="E182" s="390"/>
      <c r="F182" s="390"/>
      <c r="G182" s="390"/>
      <c r="H182" s="390"/>
      <c r="I182" s="390"/>
      <c r="J182" s="390"/>
      <c r="K182" s="390"/>
      <c r="L182" s="359"/>
      <c r="M182" s="359"/>
    </row>
    <row r="183" spans="1:18" x14ac:dyDescent="0.35">
      <c r="A183" s="160" t="s">
        <v>954</v>
      </c>
    </row>
    <row r="184" spans="1:18" x14ac:dyDescent="0.35">
      <c r="A184" s="251" t="s">
        <v>906</v>
      </c>
    </row>
    <row r="185" spans="1:18" x14ac:dyDescent="0.35">
      <c r="A185" s="251"/>
    </row>
    <row r="186" spans="1:18" x14ac:dyDescent="0.35">
      <c r="A186" s="260" t="s">
        <v>889</v>
      </c>
    </row>
    <row r="187" spans="1:18" x14ac:dyDescent="0.35">
      <c r="A187" s="265" t="s">
        <v>888</v>
      </c>
    </row>
    <row r="188" spans="1:18" x14ac:dyDescent="0.35">
      <c r="A188" s="266" t="s">
        <v>905</v>
      </c>
      <c r="B188" s="229"/>
      <c r="C188" s="229"/>
      <c r="F188" s="229"/>
      <c r="I188" s="229"/>
    </row>
    <row r="189" spans="1:18" x14ac:dyDescent="0.35">
      <c r="B189" s="229"/>
      <c r="C189" s="229"/>
      <c r="F189" s="229"/>
      <c r="I189" s="229"/>
    </row>
  </sheetData>
  <mergeCells count="24">
    <mergeCell ref="H3:K3"/>
    <mergeCell ref="H4:I4"/>
    <mergeCell ref="J4:K4"/>
    <mergeCell ref="H5:I5"/>
    <mergeCell ref="J5:K5"/>
    <mergeCell ref="D7:E7"/>
    <mergeCell ref="F7:F8"/>
    <mergeCell ref="G7:H7"/>
    <mergeCell ref="I7:I8"/>
    <mergeCell ref="J7:K7"/>
    <mergeCell ref="B20:C20"/>
    <mergeCell ref="B21:C21"/>
    <mergeCell ref="B22:C22"/>
    <mergeCell ref="A182:K182"/>
    <mergeCell ref="B9:C9"/>
    <mergeCell ref="B10:C10"/>
    <mergeCell ref="B12:C12"/>
    <mergeCell ref="B13:C13"/>
    <mergeCell ref="B14:C14"/>
    <mergeCell ref="B15:C15"/>
    <mergeCell ref="B16:C16"/>
    <mergeCell ref="B17:C17"/>
    <mergeCell ref="B18:C18"/>
    <mergeCell ref="B19:C19"/>
  </mergeCells>
  <dataValidations count="2">
    <dataValidation type="list" allowBlank="1" showInputMessage="1" showErrorMessage="1" sqref="J4:K4">
      <formula1>$P$1:$P$4</formula1>
    </dataValidation>
    <dataValidation type="list" allowBlank="1" showInputMessage="1" showErrorMessage="1" sqref="J5:K5">
      <formula1>$P$5:$P$7</formula1>
    </dataValidation>
  </dataValidations>
  <pageMargins left="0.70866141732283472" right="0.70866141732283472" top="0.74803149606299213" bottom="0.74803149606299213"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76"/>
  <sheetViews>
    <sheetView workbookViewId="0"/>
  </sheetViews>
  <sheetFormatPr defaultRowHeight="12.7" x14ac:dyDescent="0.4"/>
  <cols>
    <col min="1" max="1" width="10.234375" bestFit="1" customWidth="1"/>
    <col min="3" max="3" width="34.87890625" customWidth="1"/>
  </cols>
  <sheetData>
    <row r="1" spans="1:76" ht="15.35" x14ac:dyDescent="0.5">
      <c r="C1" s="90" t="s">
        <v>624</v>
      </c>
    </row>
    <row r="2" spans="1:76" x14ac:dyDescent="0.4">
      <c r="D2">
        <v>0</v>
      </c>
      <c r="E2">
        <v>1</v>
      </c>
      <c r="F2">
        <v>2</v>
      </c>
      <c r="G2">
        <v>3</v>
      </c>
      <c r="H2">
        <v>4</v>
      </c>
      <c r="I2">
        <v>5</v>
      </c>
      <c r="J2">
        <v>6</v>
      </c>
      <c r="K2">
        <v>7</v>
      </c>
      <c r="L2">
        <v>8</v>
      </c>
      <c r="M2">
        <v>9</v>
      </c>
      <c r="N2">
        <v>10</v>
      </c>
      <c r="O2">
        <v>11</v>
      </c>
      <c r="P2">
        <v>12</v>
      </c>
      <c r="Q2">
        <v>13</v>
      </c>
      <c r="R2">
        <v>14</v>
      </c>
      <c r="S2">
        <v>15</v>
      </c>
      <c r="T2">
        <v>16</v>
      </c>
      <c r="U2">
        <v>17</v>
      </c>
      <c r="V2">
        <v>18</v>
      </c>
      <c r="W2">
        <v>19</v>
      </c>
      <c r="X2">
        <v>20</v>
      </c>
      <c r="Y2">
        <v>21</v>
      </c>
      <c r="Z2">
        <v>22</v>
      </c>
      <c r="AA2">
        <v>23</v>
      </c>
      <c r="AB2">
        <v>24</v>
      </c>
      <c r="AC2">
        <v>25</v>
      </c>
      <c r="AD2">
        <v>26</v>
      </c>
      <c r="AE2">
        <v>27</v>
      </c>
      <c r="AF2">
        <v>28</v>
      </c>
      <c r="AG2">
        <v>29</v>
      </c>
      <c r="AH2">
        <v>30</v>
      </c>
      <c r="AI2">
        <v>31</v>
      </c>
      <c r="AJ2">
        <v>32</v>
      </c>
      <c r="AK2">
        <v>33</v>
      </c>
      <c r="AL2">
        <v>34</v>
      </c>
      <c r="AM2">
        <v>35</v>
      </c>
      <c r="AN2">
        <v>36</v>
      </c>
      <c r="AO2">
        <v>37</v>
      </c>
      <c r="AP2">
        <v>38</v>
      </c>
      <c r="AQ2">
        <v>39</v>
      </c>
      <c r="AR2">
        <v>40</v>
      </c>
      <c r="AS2">
        <v>41</v>
      </c>
      <c r="AT2">
        <v>42</v>
      </c>
      <c r="AU2">
        <v>43</v>
      </c>
      <c r="AV2">
        <v>44</v>
      </c>
      <c r="AW2">
        <v>45</v>
      </c>
      <c r="AX2">
        <v>46</v>
      </c>
      <c r="AY2">
        <v>47</v>
      </c>
      <c r="AZ2">
        <v>48</v>
      </c>
      <c r="BA2">
        <v>49</v>
      </c>
      <c r="BB2">
        <v>50</v>
      </c>
      <c r="BC2">
        <v>51</v>
      </c>
      <c r="BD2">
        <v>52</v>
      </c>
      <c r="BE2">
        <v>53</v>
      </c>
      <c r="BF2">
        <v>54</v>
      </c>
      <c r="BG2">
        <v>55</v>
      </c>
      <c r="BH2">
        <v>56</v>
      </c>
      <c r="BI2">
        <v>57</v>
      </c>
      <c r="BJ2">
        <v>58</v>
      </c>
      <c r="BK2">
        <v>59</v>
      </c>
      <c r="BL2">
        <v>60</v>
      </c>
      <c r="BM2">
        <v>61</v>
      </c>
      <c r="BN2">
        <v>62</v>
      </c>
      <c r="BO2">
        <v>63</v>
      </c>
      <c r="BP2">
        <v>64</v>
      </c>
      <c r="BQ2">
        <v>65</v>
      </c>
      <c r="BR2">
        <v>66</v>
      </c>
      <c r="BS2">
        <v>67</v>
      </c>
      <c r="BT2">
        <v>68</v>
      </c>
      <c r="BU2">
        <v>69</v>
      </c>
      <c r="BV2">
        <v>70</v>
      </c>
      <c r="BW2">
        <v>71</v>
      </c>
    </row>
    <row r="3" spans="1:76" x14ac:dyDescent="0.4">
      <c r="C3">
        <v>1</v>
      </c>
      <c r="D3">
        <v>2</v>
      </c>
      <c r="E3">
        <v>3</v>
      </c>
      <c r="F3">
        <v>4</v>
      </c>
      <c r="G3">
        <v>5</v>
      </c>
      <c r="H3">
        <v>6</v>
      </c>
      <c r="I3">
        <v>7</v>
      </c>
      <c r="J3">
        <v>8</v>
      </c>
      <c r="K3">
        <v>9</v>
      </c>
      <c r="L3">
        <v>10</v>
      </c>
      <c r="M3">
        <v>11</v>
      </c>
      <c r="N3">
        <v>12</v>
      </c>
      <c r="O3">
        <v>13</v>
      </c>
      <c r="P3">
        <v>14</v>
      </c>
      <c r="Q3">
        <v>15</v>
      </c>
      <c r="R3">
        <v>16</v>
      </c>
      <c r="S3">
        <v>17</v>
      </c>
      <c r="T3">
        <v>18</v>
      </c>
      <c r="U3">
        <v>19</v>
      </c>
      <c r="V3">
        <v>20</v>
      </c>
      <c r="W3">
        <v>21</v>
      </c>
      <c r="X3">
        <v>22</v>
      </c>
      <c r="Y3">
        <v>23</v>
      </c>
      <c r="Z3">
        <v>24</v>
      </c>
      <c r="AA3">
        <v>25</v>
      </c>
      <c r="AB3">
        <v>26</v>
      </c>
      <c r="AC3">
        <v>27</v>
      </c>
      <c r="AD3">
        <v>28</v>
      </c>
      <c r="AE3">
        <v>29</v>
      </c>
      <c r="AF3">
        <v>30</v>
      </c>
      <c r="AG3">
        <v>31</v>
      </c>
      <c r="AH3">
        <v>32</v>
      </c>
      <c r="AI3">
        <v>33</v>
      </c>
      <c r="AJ3">
        <v>34</v>
      </c>
      <c r="AK3">
        <v>35</v>
      </c>
      <c r="AL3">
        <v>36</v>
      </c>
      <c r="AM3">
        <v>37</v>
      </c>
      <c r="AN3">
        <v>38</v>
      </c>
      <c r="AO3">
        <v>39</v>
      </c>
      <c r="AP3">
        <v>40</v>
      </c>
      <c r="AQ3">
        <v>41</v>
      </c>
      <c r="AR3">
        <v>42</v>
      </c>
      <c r="AS3">
        <v>43</v>
      </c>
      <c r="AT3">
        <v>44</v>
      </c>
      <c r="AU3">
        <v>45</v>
      </c>
      <c r="AV3">
        <v>46</v>
      </c>
      <c r="AW3">
        <v>47</v>
      </c>
      <c r="AX3">
        <v>48</v>
      </c>
      <c r="AY3">
        <v>49</v>
      </c>
      <c r="AZ3">
        <v>50</v>
      </c>
      <c r="BA3">
        <v>51</v>
      </c>
      <c r="BB3">
        <v>52</v>
      </c>
      <c r="BC3">
        <v>53</v>
      </c>
      <c r="BD3">
        <v>54</v>
      </c>
      <c r="BE3">
        <v>55</v>
      </c>
      <c r="BF3">
        <v>56</v>
      </c>
      <c r="BG3">
        <v>57</v>
      </c>
      <c r="BH3">
        <v>58</v>
      </c>
      <c r="BI3">
        <v>59</v>
      </c>
      <c r="BJ3">
        <v>60</v>
      </c>
      <c r="BK3">
        <v>61</v>
      </c>
      <c r="BL3">
        <v>62</v>
      </c>
      <c r="BM3">
        <v>63</v>
      </c>
      <c r="BN3">
        <v>64</v>
      </c>
      <c r="BO3">
        <v>65</v>
      </c>
      <c r="BP3">
        <v>66</v>
      </c>
      <c r="BQ3">
        <v>67</v>
      </c>
      <c r="BR3">
        <v>68</v>
      </c>
      <c r="BS3">
        <v>69</v>
      </c>
      <c r="BT3">
        <v>70</v>
      </c>
      <c r="BU3">
        <v>71</v>
      </c>
      <c r="BV3">
        <v>72</v>
      </c>
      <c r="BW3">
        <v>73</v>
      </c>
      <c r="BX3">
        <v>74</v>
      </c>
    </row>
    <row r="4" spans="1:76" x14ac:dyDescent="0.4">
      <c r="D4" t="s">
        <v>641</v>
      </c>
      <c r="AB4" t="s">
        <v>642</v>
      </c>
      <c r="AZ4" t="s">
        <v>199</v>
      </c>
    </row>
    <row r="5" spans="1:76" x14ac:dyDescent="0.4">
      <c r="D5" t="s">
        <v>625</v>
      </c>
      <c r="J5" t="s">
        <v>626</v>
      </c>
      <c r="P5" t="s">
        <v>627</v>
      </c>
      <c r="V5" t="s">
        <v>628</v>
      </c>
      <c r="AB5" t="s">
        <v>625</v>
      </c>
      <c r="AH5" t="s">
        <v>626</v>
      </c>
      <c r="AN5" t="s">
        <v>627</v>
      </c>
      <c r="AT5" t="s">
        <v>628</v>
      </c>
      <c r="AZ5" t="s">
        <v>625</v>
      </c>
      <c r="BF5" t="s">
        <v>626</v>
      </c>
      <c r="BL5" t="s">
        <v>627</v>
      </c>
      <c r="BR5" t="s">
        <v>628</v>
      </c>
    </row>
    <row r="6" spans="1:76" x14ac:dyDescent="0.4">
      <c r="D6">
        <v>1</v>
      </c>
      <c r="J6">
        <v>1</v>
      </c>
      <c r="P6">
        <v>1</v>
      </c>
      <c r="V6">
        <v>1</v>
      </c>
      <c r="AB6">
        <v>1</v>
      </c>
      <c r="AH6">
        <v>1</v>
      </c>
      <c r="AN6">
        <v>1</v>
      </c>
      <c r="AT6">
        <v>1</v>
      </c>
      <c r="AZ6">
        <v>1</v>
      </c>
      <c r="BF6">
        <v>1</v>
      </c>
      <c r="BL6">
        <v>1</v>
      </c>
      <c r="BR6">
        <v>1</v>
      </c>
    </row>
    <row r="7" spans="1:76" x14ac:dyDescent="0.4">
      <c r="D7" t="s">
        <v>629</v>
      </c>
      <c r="J7" t="s">
        <v>630</v>
      </c>
      <c r="P7" t="s">
        <v>631</v>
      </c>
      <c r="V7" t="s">
        <v>632</v>
      </c>
      <c r="AB7" t="s">
        <v>629</v>
      </c>
      <c r="AH7" t="s">
        <v>630</v>
      </c>
      <c r="AN7" t="s">
        <v>631</v>
      </c>
      <c r="AT7" t="s">
        <v>632</v>
      </c>
      <c r="AZ7" t="s">
        <v>629</v>
      </c>
      <c r="BF7" t="s">
        <v>630</v>
      </c>
      <c r="BL7" t="s">
        <v>631</v>
      </c>
      <c r="BR7" t="s">
        <v>632</v>
      </c>
    </row>
    <row r="8" spans="1:76" x14ac:dyDescent="0.4">
      <c r="D8">
        <v>1</v>
      </c>
      <c r="G8" t="s">
        <v>199</v>
      </c>
      <c r="J8">
        <v>1</v>
      </c>
      <c r="M8" t="s">
        <v>199</v>
      </c>
      <c r="P8">
        <v>1</v>
      </c>
      <c r="S8" t="s">
        <v>199</v>
      </c>
      <c r="V8">
        <v>1</v>
      </c>
      <c r="Y8" t="s">
        <v>199</v>
      </c>
      <c r="AB8">
        <v>1</v>
      </c>
      <c r="AE8" t="s">
        <v>199</v>
      </c>
      <c r="AH8">
        <v>1</v>
      </c>
      <c r="AK8" t="s">
        <v>199</v>
      </c>
      <c r="AN8">
        <v>1</v>
      </c>
      <c r="AQ8" t="s">
        <v>199</v>
      </c>
      <c r="AT8">
        <v>1</v>
      </c>
      <c r="AW8" t="s">
        <v>199</v>
      </c>
      <c r="AZ8">
        <v>1</v>
      </c>
      <c r="BC8" t="s">
        <v>199</v>
      </c>
      <c r="BF8">
        <v>1</v>
      </c>
      <c r="BI8" t="s">
        <v>199</v>
      </c>
      <c r="BL8">
        <v>1</v>
      </c>
      <c r="BO8" t="s">
        <v>199</v>
      </c>
      <c r="BR8">
        <v>1</v>
      </c>
      <c r="BU8" t="s">
        <v>199</v>
      </c>
    </row>
    <row r="9" spans="1:76" x14ac:dyDescent="0.4">
      <c r="D9" t="s">
        <v>633</v>
      </c>
      <c r="G9" t="s">
        <v>633</v>
      </c>
      <c r="J9" t="s">
        <v>633</v>
      </c>
      <c r="M9" t="s">
        <v>633</v>
      </c>
      <c r="P9" t="s">
        <v>633</v>
      </c>
      <c r="S9" t="s">
        <v>633</v>
      </c>
      <c r="V9" t="s">
        <v>633</v>
      </c>
      <c r="Y9" t="s">
        <v>633</v>
      </c>
      <c r="AB9" t="s">
        <v>633</v>
      </c>
      <c r="AE9" t="s">
        <v>633</v>
      </c>
      <c r="AH9" t="s">
        <v>633</v>
      </c>
      <c r="AK9" t="s">
        <v>633</v>
      </c>
      <c r="AN9" t="s">
        <v>633</v>
      </c>
      <c r="AQ9" t="s">
        <v>633</v>
      </c>
      <c r="AT9" t="s">
        <v>633</v>
      </c>
      <c r="AW9" t="s">
        <v>633</v>
      </c>
      <c r="AZ9" t="s">
        <v>633</v>
      </c>
      <c r="BC9" t="s">
        <v>633</v>
      </c>
      <c r="BF9" t="s">
        <v>633</v>
      </c>
      <c r="BI9" t="s">
        <v>633</v>
      </c>
      <c r="BL9" t="s">
        <v>633</v>
      </c>
      <c r="BO9" t="s">
        <v>633</v>
      </c>
      <c r="BR9" t="s">
        <v>633</v>
      </c>
      <c r="BU9" t="s">
        <v>633</v>
      </c>
    </row>
    <row r="10" spans="1:76" x14ac:dyDescent="0.4">
      <c r="D10" t="s">
        <v>200</v>
      </c>
      <c r="E10" t="s">
        <v>634</v>
      </c>
      <c r="F10" t="s">
        <v>199</v>
      </c>
      <c r="G10" t="s">
        <v>200</v>
      </c>
      <c r="H10" t="s">
        <v>634</v>
      </c>
      <c r="I10" t="s">
        <v>199</v>
      </c>
      <c r="J10" t="s">
        <v>200</v>
      </c>
      <c r="K10" t="s">
        <v>634</v>
      </c>
      <c r="L10" t="s">
        <v>199</v>
      </c>
      <c r="M10" t="s">
        <v>200</v>
      </c>
      <c r="N10" t="s">
        <v>634</v>
      </c>
      <c r="O10" t="s">
        <v>199</v>
      </c>
      <c r="P10" t="s">
        <v>200</v>
      </c>
      <c r="Q10" t="s">
        <v>634</v>
      </c>
      <c r="R10" t="s">
        <v>199</v>
      </c>
      <c r="S10" t="s">
        <v>200</v>
      </c>
      <c r="T10" t="s">
        <v>634</v>
      </c>
      <c r="U10" t="s">
        <v>199</v>
      </c>
      <c r="V10" t="s">
        <v>200</v>
      </c>
      <c r="W10" t="s">
        <v>634</v>
      </c>
      <c r="X10" t="s">
        <v>199</v>
      </c>
      <c r="Y10" t="s">
        <v>200</v>
      </c>
      <c r="Z10" t="s">
        <v>634</v>
      </c>
      <c r="AA10" t="s">
        <v>199</v>
      </c>
      <c r="AB10" t="s">
        <v>200</v>
      </c>
      <c r="AC10" t="s">
        <v>634</v>
      </c>
      <c r="AD10" t="s">
        <v>199</v>
      </c>
      <c r="AE10" t="s">
        <v>200</v>
      </c>
      <c r="AF10" t="s">
        <v>634</v>
      </c>
      <c r="AG10" t="s">
        <v>199</v>
      </c>
      <c r="AH10" t="s">
        <v>200</v>
      </c>
      <c r="AI10" t="s">
        <v>634</v>
      </c>
      <c r="AJ10" t="s">
        <v>199</v>
      </c>
      <c r="AK10" t="s">
        <v>200</v>
      </c>
      <c r="AL10" t="s">
        <v>634</v>
      </c>
      <c r="AM10" t="s">
        <v>199</v>
      </c>
      <c r="AN10" t="s">
        <v>200</v>
      </c>
      <c r="AO10" t="s">
        <v>634</v>
      </c>
      <c r="AP10" t="s">
        <v>199</v>
      </c>
      <c r="AQ10" t="s">
        <v>200</v>
      </c>
      <c r="AR10" t="s">
        <v>634</v>
      </c>
      <c r="AS10" t="s">
        <v>199</v>
      </c>
      <c r="AT10" t="s">
        <v>200</v>
      </c>
      <c r="AU10" t="s">
        <v>634</v>
      </c>
      <c r="AV10" t="s">
        <v>199</v>
      </c>
      <c r="AW10" t="s">
        <v>200</v>
      </c>
      <c r="AX10" t="s">
        <v>634</v>
      </c>
      <c r="AY10" t="s">
        <v>199</v>
      </c>
      <c r="AZ10" t="s">
        <v>200</v>
      </c>
      <c r="BA10" t="s">
        <v>634</v>
      </c>
      <c r="BB10" t="s">
        <v>199</v>
      </c>
      <c r="BC10" t="s">
        <v>200</v>
      </c>
      <c r="BD10" t="s">
        <v>634</v>
      </c>
      <c r="BE10" t="s">
        <v>199</v>
      </c>
      <c r="BF10" t="s">
        <v>200</v>
      </c>
      <c r="BG10" t="s">
        <v>634</v>
      </c>
      <c r="BH10" t="s">
        <v>199</v>
      </c>
      <c r="BI10" t="s">
        <v>200</v>
      </c>
      <c r="BJ10" t="s">
        <v>634</v>
      </c>
      <c r="BK10" t="s">
        <v>199</v>
      </c>
      <c r="BL10" t="s">
        <v>200</v>
      </c>
      <c r="BM10" t="s">
        <v>634</v>
      </c>
      <c r="BN10" t="s">
        <v>199</v>
      </c>
      <c r="BO10" t="s">
        <v>200</v>
      </c>
      <c r="BP10" t="s">
        <v>634</v>
      </c>
      <c r="BQ10" t="s">
        <v>199</v>
      </c>
      <c r="BR10" t="s">
        <v>200</v>
      </c>
      <c r="BS10" t="s">
        <v>634</v>
      </c>
      <c r="BT10" t="s">
        <v>199</v>
      </c>
      <c r="BU10" t="s">
        <v>200</v>
      </c>
      <c r="BV10" t="s">
        <v>634</v>
      </c>
      <c r="BW10" t="s">
        <v>199</v>
      </c>
    </row>
    <row r="11" spans="1:76" x14ac:dyDescent="0.4">
      <c r="D11" t="s">
        <v>635</v>
      </c>
      <c r="E11" t="s">
        <v>635</v>
      </c>
      <c r="F11" t="s">
        <v>635</v>
      </c>
      <c r="G11" t="s">
        <v>635</v>
      </c>
      <c r="H11" t="s">
        <v>635</v>
      </c>
      <c r="I11" t="s">
        <v>635</v>
      </c>
      <c r="J11" t="s">
        <v>635</v>
      </c>
      <c r="K11" t="s">
        <v>635</v>
      </c>
      <c r="L11" t="s">
        <v>635</v>
      </c>
      <c r="M11" t="s">
        <v>635</v>
      </c>
      <c r="N11" t="s">
        <v>635</v>
      </c>
      <c r="O11" t="s">
        <v>635</v>
      </c>
      <c r="P11" t="s">
        <v>635</v>
      </c>
      <c r="Q11" t="s">
        <v>635</v>
      </c>
      <c r="R11" t="s">
        <v>635</v>
      </c>
      <c r="S11" t="s">
        <v>635</v>
      </c>
      <c r="T11" t="s">
        <v>635</v>
      </c>
      <c r="U11" t="s">
        <v>635</v>
      </c>
      <c r="V11" t="s">
        <v>635</v>
      </c>
      <c r="W11" t="s">
        <v>635</v>
      </c>
      <c r="X11" t="s">
        <v>635</v>
      </c>
      <c r="Y11" t="s">
        <v>635</v>
      </c>
      <c r="Z11" t="s">
        <v>635</v>
      </c>
      <c r="AA11" t="s">
        <v>635</v>
      </c>
      <c r="AB11" t="s">
        <v>635</v>
      </c>
      <c r="AC11" t="s">
        <v>635</v>
      </c>
      <c r="AD11" t="s">
        <v>635</v>
      </c>
      <c r="AE11" t="s">
        <v>635</v>
      </c>
      <c r="AF11" t="s">
        <v>635</v>
      </c>
      <c r="AG11" t="s">
        <v>635</v>
      </c>
      <c r="AH11" t="s">
        <v>635</v>
      </c>
      <c r="AI11" t="s">
        <v>635</v>
      </c>
      <c r="AJ11" t="s">
        <v>635</v>
      </c>
      <c r="AK11" t="s">
        <v>635</v>
      </c>
      <c r="AL11" t="s">
        <v>635</v>
      </c>
      <c r="AM11" t="s">
        <v>635</v>
      </c>
      <c r="AN11" t="s">
        <v>635</v>
      </c>
      <c r="AO11" t="s">
        <v>635</v>
      </c>
      <c r="AP11" t="s">
        <v>635</v>
      </c>
      <c r="AQ11" t="s">
        <v>635</v>
      </c>
      <c r="AR11" t="s">
        <v>635</v>
      </c>
      <c r="AS11" t="s">
        <v>635</v>
      </c>
      <c r="AT11" t="s">
        <v>635</v>
      </c>
      <c r="AU11" t="s">
        <v>635</v>
      </c>
      <c r="AV11" t="s">
        <v>635</v>
      </c>
      <c r="AW11" t="s">
        <v>635</v>
      </c>
      <c r="AX11" t="s">
        <v>635</v>
      </c>
      <c r="AY11" t="s">
        <v>635</v>
      </c>
      <c r="AZ11" t="s">
        <v>635</v>
      </c>
      <c r="BA11" t="s">
        <v>635</v>
      </c>
      <c r="BB11" t="s">
        <v>635</v>
      </c>
      <c r="BC11" t="s">
        <v>635</v>
      </c>
      <c r="BD11" t="s">
        <v>635</v>
      </c>
      <c r="BE11" t="s">
        <v>635</v>
      </c>
      <c r="BF11" t="s">
        <v>635</v>
      </c>
      <c r="BG11" t="s">
        <v>635</v>
      </c>
      <c r="BH11" t="s">
        <v>635</v>
      </c>
      <c r="BI11" t="s">
        <v>635</v>
      </c>
      <c r="BJ11" t="s">
        <v>635</v>
      </c>
      <c r="BK11" t="s">
        <v>635</v>
      </c>
      <c r="BL11" t="s">
        <v>635</v>
      </c>
      <c r="BM11" t="s">
        <v>635</v>
      </c>
      <c r="BN11" t="s">
        <v>635</v>
      </c>
      <c r="BO11" t="s">
        <v>635</v>
      </c>
      <c r="BP11" t="s">
        <v>635</v>
      </c>
      <c r="BQ11" t="s">
        <v>635</v>
      </c>
      <c r="BR11" t="s">
        <v>635</v>
      </c>
      <c r="BS11" t="s">
        <v>635</v>
      </c>
      <c r="BT11" t="s">
        <v>635</v>
      </c>
      <c r="BU11" t="s">
        <v>635</v>
      </c>
      <c r="BV11" t="s">
        <v>635</v>
      </c>
      <c r="BW11" t="s">
        <v>635</v>
      </c>
    </row>
    <row r="12" spans="1:76" x14ac:dyDescent="0.4">
      <c r="A12" t="s">
        <v>480</v>
      </c>
      <c r="B12" t="s">
        <v>315</v>
      </c>
      <c r="C12" t="s">
        <v>256</v>
      </c>
      <c r="D12" t="s">
        <v>345</v>
      </c>
      <c r="E12" t="s">
        <v>345</v>
      </c>
      <c r="F12" t="s">
        <v>345</v>
      </c>
      <c r="G12" t="s">
        <v>345</v>
      </c>
      <c r="H12" t="s">
        <v>345</v>
      </c>
      <c r="I12" t="s">
        <v>345</v>
      </c>
      <c r="J12" t="s">
        <v>345</v>
      </c>
      <c r="K12" t="s">
        <v>345</v>
      </c>
      <c r="L12" t="s">
        <v>345</v>
      </c>
      <c r="M12" t="s">
        <v>345</v>
      </c>
      <c r="N12" t="s">
        <v>345</v>
      </c>
      <c r="O12" t="s">
        <v>345</v>
      </c>
      <c r="P12" t="s">
        <v>345</v>
      </c>
      <c r="Q12" t="s">
        <v>345</v>
      </c>
      <c r="R12" t="s">
        <v>345</v>
      </c>
      <c r="S12" t="s">
        <v>345</v>
      </c>
      <c r="T12" t="s">
        <v>345</v>
      </c>
      <c r="U12" t="s">
        <v>345</v>
      </c>
      <c r="V12" t="s">
        <v>345</v>
      </c>
      <c r="W12" t="s">
        <v>345</v>
      </c>
      <c r="X12" t="s">
        <v>345</v>
      </c>
      <c r="Y12" t="s">
        <v>345</v>
      </c>
      <c r="Z12" t="s">
        <v>345</v>
      </c>
      <c r="AA12" t="s">
        <v>345</v>
      </c>
      <c r="AB12" t="s">
        <v>345</v>
      </c>
      <c r="AC12" t="s">
        <v>345</v>
      </c>
      <c r="AD12" t="s">
        <v>345</v>
      </c>
      <c r="AE12" t="s">
        <v>345</v>
      </c>
      <c r="AF12" t="s">
        <v>345</v>
      </c>
      <c r="AG12" t="s">
        <v>345</v>
      </c>
      <c r="AH12" t="s">
        <v>345</v>
      </c>
      <c r="AI12" t="s">
        <v>345</v>
      </c>
      <c r="AJ12" t="s">
        <v>345</v>
      </c>
      <c r="AK12" t="s">
        <v>345</v>
      </c>
      <c r="AL12" t="s">
        <v>345</v>
      </c>
      <c r="AM12" t="s">
        <v>345</v>
      </c>
      <c r="AN12" t="s">
        <v>345</v>
      </c>
      <c r="AO12" t="s">
        <v>345</v>
      </c>
      <c r="AP12" t="s">
        <v>345</v>
      </c>
      <c r="AQ12" t="s">
        <v>345</v>
      </c>
      <c r="AR12" t="s">
        <v>345</v>
      </c>
      <c r="AS12" t="s">
        <v>345</v>
      </c>
      <c r="AT12" t="s">
        <v>345</v>
      </c>
      <c r="AU12" t="s">
        <v>345</v>
      </c>
      <c r="AV12" t="s">
        <v>345</v>
      </c>
      <c r="AW12" t="s">
        <v>345</v>
      </c>
      <c r="AX12" t="s">
        <v>345</v>
      </c>
      <c r="AY12" t="s">
        <v>345</v>
      </c>
      <c r="AZ12" t="s">
        <v>345</v>
      </c>
      <c r="BA12" t="s">
        <v>345</v>
      </c>
      <c r="BB12" t="s">
        <v>345</v>
      </c>
      <c r="BC12" t="s">
        <v>345</v>
      </c>
      <c r="BD12" t="s">
        <v>345</v>
      </c>
      <c r="BE12" t="s">
        <v>345</v>
      </c>
      <c r="BF12" t="s">
        <v>345</v>
      </c>
      <c r="BG12" t="s">
        <v>345</v>
      </c>
      <c r="BH12" t="s">
        <v>345</v>
      </c>
      <c r="BI12" t="s">
        <v>345</v>
      </c>
      <c r="BJ12" t="s">
        <v>345</v>
      </c>
      <c r="BK12" t="s">
        <v>345</v>
      </c>
      <c r="BL12" t="s">
        <v>345</v>
      </c>
      <c r="BM12" t="s">
        <v>345</v>
      </c>
      <c r="BN12" t="s">
        <v>345</v>
      </c>
      <c r="BO12" t="s">
        <v>345</v>
      </c>
      <c r="BP12" t="s">
        <v>345</v>
      </c>
      <c r="BQ12" t="s">
        <v>345</v>
      </c>
      <c r="BR12" t="s">
        <v>345</v>
      </c>
      <c r="BS12" t="s">
        <v>345</v>
      </c>
      <c r="BT12" t="s">
        <v>345</v>
      </c>
      <c r="BU12" t="s">
        <v>345</v>
      </c>
      <c r="BV12" t="s">
        <v>345</v>
      </c>
      <c r="BW12" t="s">
        <v>345</v>
      </c>
    </row>
    <row r="13" spans="1:76" x14ac:dyDescent="0.4">
      <c r="A13" t="s">
        <v>479</v>
      </c>
      <c r="B13" t="s">
        <v>314</v>
      </c>
      <c r="C13" t="s">
        <v>313</v>
      </c>
      <c r="D13">
        <v>68</v>
      </c>
      <c r="E13">
        <v>58</v>
      </c>
      <c r="F13">
        <v>63</v>
      </c>
      <c r="G13">
        <v>198</v>
      </c>
      <c r="H13">
        <v>199</v>
      </c>
      <c r="I13">
        <v>397</v>
      </c>
      <c r="J13">
        <v>61</v>
      </c>
      <c r="K13">
        <v>49</v>
      </c>
      <c r="L13">
        <v>55</v>
      </c>
      <c r="M13">
        <v>198</v>
      </c>
      <c r="N13">
        <v>199</v>
      </c>
      <c r="O13">
        <v>397</v>
      </c>
      <c r="P13">
        <v>62</v>
      </c>
      <c r="Q13">
        <v>66</v>
      </c>
      <c r="R13">
        <v>64</v>
      </c>
      <c r="S13">
        <v>198</v>
      </c>
      <c r="T13">
        <v>199</v>
      </c>
      <c r="U13">
        <v>397</v>
      </c>
      <c r="V13">
        <v>73</v>
      </c>
      <c r="W13">
        <v>70</v>
      </c>
      <c r="X13">
        <v>72</v>
      </c>
      <c r="Y13">
        <v>198</v>
      </c>
      <c r="Z13">
        <v>199</v>
      </c>
      <c r="AA13">
        <v>397</v>
      </c>
      <c r="AB13">
        <v>82</v>
      </c>
      <c r="AC13">
        <v>75</v>
      </c>
      <c r="AD13">
        <v>79</v>
      </c>
      <c r="AE13">
        <v>610</v>
      </c>
      <c r="AF13">
        <v>626</v>
      </c>
      <c r="AG13">
        <v>1236</v>
      </c>
      <c r="AH13">
        <v>76</v>
      </c>
      <c r="AI13">
        <v>64</v>
      </c>
      <c r="AJ13">
        <v>70</v>
      </c>
      <c r="AK13">
        <v>610</v>
      </c>
      <c r="AL13">
        <v>626</v>
      </c>
      <c r="AM13">
        <v>1236</v>
      </c>
      <c r="AN13">
        <v>78</v>
      </c>
      <c r="AO13">
        <v>77</v>
      </c>
      <c r="AP13">
        <v>78</v>
      </c>
      <c r="AQ13">
        <v>610</v>
      </c>
      <c r="AR13">
        <v>626</v>
      </c>
      <c r="AS13">
        <v>1236</v>
      </c>
      <c r="AT13">
        <v>87</v>
      </c>
      <c r="AU13">
        <v>84</v>
      </c>
      <c r="AV13">
        <v>86</v>
      </c>
      <c r="AW13">
        <v>610</v>
      </c>
      <c r="AX13">
        <v>626</v>
      </c>
      <c r="AY13">
        <v>1236</v>
      </c>
      <c r="AZ13">
        <v>79</v>
      </c>
      <c r="BA13">
        <v>71</v>
      </c>
      <c r="BB13">
        <v>75</v>
      </c>
      <c r="BC13">
        <v>808</v>
      </c>
      <c r="BD13">
        <v>825</v>
      </c>
      <c r="BE13">
        <v>1633</v>
      </c>
      <c r="BF13">
        <v>72</v>
      </c>
      <c r="BG13">
        <v>61</v>
      </c>
      <c r="BH13">
        <v>66</v>
      </c>
      <c r="BI13">
        <v>808</v>
      </c>
      <c r="BJ13">
        <v>825</v>
      </c>
      <c r="BK13">
        <v>1633</v>
      </c>
      <c r="BL13">
        <v>74</v>
      </c>
      <c r="BM13">
        <v>75</v>
      </c>
      <c r="BN13">
        <v>74</v>
      </c>
      <c r="BO13">
        <v>808</v>
      </c>
      <c r="BP13">
        <v>825</v>
      </c>
      <c r="BQ13">
        <v>1633</v>
      </c>
      <c r="BR13">
        <v>84</v>
      </c>
      <c r="BS13">
        <v>81</v>
      </c>
      <c r="BT13">
        <v>82</v>
      </c>
      <c r="BU13">
        <v>808</v>
      </c>
      <c r="BV13">
        <v>825</v>
      </c>
      <c r="BW13">
        <v>1633</v>
      </c>
    </row>
    <row r="14" spans="1:76" x14ac:dyDescent="0.4">
      <c r="A14" t="s">
        <v>502</v>
      </c>
      <c r="B14" t="s">
        <v>337</v>
      </c>
      <c r="C14" t="s">
        <v>328</v>
      </c>
      <c r="D14">
        <v>78</v>
      </c>
      <c r="E14">
        <v>67</v>
      </c>
      <c r="F14">
        <v>72</v>
      </c>
      <c r="G14">
        <v>281</v>
      </c>
      <c r="H14">
        <v>315</v>
      </c>
      <c r="I14">
        <v>596</v>
      </c>
      <c r="J14">
        <v>77</v>
      </c>
      <c r="K14">
        <v>58</v>
      </c>
      <c r="L14">
        <v>67</v>
      </c>
      <c r="M14">
        <v>281</v>
      </c>
      <c r="N14">
        <v>315</v>
      </c>
      <c r="O14">
        <v>596</v>
      </c>
      <c r="P14">
        <v>77</v>
      </c>
      <c r="Q14">
        <v>71</v>
      </c>
      <c r="R14">
        <v>74</v>
      </c>
      <c r="S14">
        <v>281</v>
      </c>
      <c r="T14">
        <v>315</v>
      </c>
      <c r="U14">
        <v>596</v>
      </c>
      <c r="V14">
        <v>86</v>
      </c>
      <c r="W14">
        <v>77</v>
      </c>
      <c r="X14">
        <v>81</v>
      </c>
      <c r="Y14">
        <v>281</v>
      </c>
      <c r="Z14">
        <v>315</v>
      </c>
      <c r="AA14">
        <v>596</v>
      </c>
      <c r="AB14">
        <v>86</v>
      </c>
      <c r="AC14">
        <v>79</v>
      </c>
      <c r="AD14">
        <v>82</v>
      </c>
      <c r="AE14">
        <v>1422</v>
      </c>
      <c r="AF14">
        <v>1441</v>
      </c>
      <c r="AG14">
        <v>2863</v>
      </c>
      <c r="AH14">
        <v>83</v>
      </c>
      <c r="AI14">
        <v>73</v>
      </c>
      <c r="AJ14">
        <v>78</v>
      </c>
      <c r="AK14">
        <v>1422</v>
      </c>
      <c r="AL14">
        <v>1441</v>
      </c>
      <c r="AM14">
        <v>2863</v>
      </c>
      <c r="AN14">
        <v>84</v>
      </c>
      <c r="AO14">
        <v>83</v>
      </c>
      <c r="AP14">
        <v>83</v>
      </c>
      <c r="AQ14">
        <v>1422</v>
      </c>
      <c r="AR14">
        <v>1441</v>
      </c>
      <c r="AS14">
        <v>2863</v>
      </c>
      <c r="AT14">
        <v>89</v>
      </c>
      <c r="AU14">
        <v>85</v>
      </c>
      <c r="AV14">
        <v>87</v>
      </c>
      <c r="AW14">
        <v>1422</v>
      </c>
      <c r="AX14">
        <v>1441</v>
      </c>
      <c r="AY14">
        <v>2863</v>
      </c>
      <c r="AZ14">
        <v>85</v>
      </c>
      <c r="BA14">
        <v>77</v>
      </c>
      <c r="BB14">
        <v>81</v>
      </c>
      <c r="BC14">
        <v>1703</v>
      </c>
      <c r="BD14">
        <v>1756</v>
      </c>
      <c r="BE14">
        <v>3459</v>
      </c>
      <c r="BF14">
        <v>82</v>
      </c>
      <c r="BG14">
        <v>70</v>
      </c>
      <c r="BH14">
        <v>76</v>
      </c>
      <c r="BI14">
        <v>1703</v>
      </c>
      <c r="BJ14">
        <v>1756</v>
      </c>
      <c r="BK14">
        <v>3459</v>
      </c>
      <c r="BL14">
        <v>83</v>
      </c>
      <c r="BM14">
        <v>81</v>
      </c>
      <c r="BN14">
        <v>82</v>
      </c>
      <c r="BO14">
        <v>1703</v>
      </c>
      <c r="BP14">
        <v>1756</v>
      </c>
      <c r="BQ14">
        <v>3459</v>
      </c>
      <c r="BR14">
        <v>89</v>
      </c>
      <c r="BS14">
        <v>84</v>
      </c>
      <c r="BT14">
        <v>86</v>
      </c>
      <c r="BU14">
        <v>1703</v>
      </c>
      <c r="BV14">
        <v>1756</v>
      </c>
      <c r="BW14">
        <v>3459</v>
      </c>
    </row>
    <row r="15" spans="1:76" x14ac:dyDescent="0.4">
      <c r="A15" t="s">
        <v>481</v>
      </c>
      <c r="B15" t="s">
        <v>316</v>
      </c>
      <c r="C15" t="s">
        <v>313</v>
      </c>
      <c r="D15">
        <v>78</v>
      </c>
      <c r="E15">
        <v>71</v>
      </c>
      <c r="F15">
        <v>74</v>
      </c>
      <c r="G15">
        <v>409</v>
      </c>
      <c r="H15">
        <v>443</v>
      </c>
      <c r="I15">
        <v>852</v>
      </c>
      <c r="J15">
        <v>76</v>
      </c>
      <c r="K15">
        <v>65</v>
      </c>
      <c r="L15">
        <v>70</v>
      </c>
      <c r="M15">
        <v>409</v>
      </c>
      <c r="N15">
        <v>443</v>
      </c>
      <c r="O15">
        <v>852</v>
      </c>
      <c r="P15">
        <v>77</v>
      </c>
      <c r="Q15">
        <v>71</v>
      </c>
      <c r="R15">
        <v>74</v>
      </c>
      <c r="S15">
        <v>409</v>
      </c>
      <c r="T15">
        <v>443</v>
      </c>
      <c r="U15">
        <v>852</v>
      </c>
      <c r="V15">
        <v>84</v>
      </c>
      <c r="W15">
        <v>75</v>
      </c>
      <c r="X15">
        <v>79</v>
      </c>
      <c r="Y15">
        <v>409</v>
      </c>
      <c r="Z15">
        <v>443</v>
      </c>
      <c r="AA15">
        <v>852</v>
      </c>
      <c r="AB15">
        <v>89</v>
      </c>
      <c r="AC15">
        <v>81</v>
      </c>
      <c r="AD15">
        <v>85</v>
      </c>
      <c r="AE15">
        <v>896</v>
      </c>
      <c r="AF15">
        <v>950</v>
      </c>
      <c r="AG15">
        <v>1846</v>
      </c>
      <c r="AH15">
        <v>86</v>
      </c>
      <c r="AI15">
        <v>76</v>
      </c>
      <c r="AJ15">
        <v>81</v>
      </c>
      <c r="AK15">
        <v>896</v>
      </c>
      <c r="AL15">
        <v>950</v>
      </c>
      <c r="AM15">
        <v>1846</v>
      </c>
      <c r="AN15">
        <v>87</v>
      </c>
      <c r="AO15">
        <v>84</v>
      </c>
      <c r="AP15">
        <v>85</v>
      </c>
      <c r="AQ15">
        <v>896</v>
      </c>
      <c r="AR15">
        <v>950</v>
      </c>
      <c r="AS15">
        <v>1846</v>
      </c>
      <c r="AT15">
        <v>91</v>
      </c>
      <c r="AU15">
        <v>85</v>
      </c>
      <c r="AV15">
        <v>88</v>
      </c>
      <c r="AW15">
        <v>896</v>
      </c>
      <c r="AX15">
        <v>950</v>
      </c>
      <c r="AY15">
        <v>1846</v>
      </c>
      <c r="AZ15">
        <v>85</v>
      </c>
      <c r="BA15">
        <v>77</v>
      </c>
      <c r="BB15">
        <v>81</v>
      </c>
      <c r="BC15">
        <v>1305</v>
      </c>
      <c r="BD15">
        <v>1393</v>
      </c>
      <c r="BE15">
        <v>2698</v>
      </c>
      <c r="BF15">
        <v>83</v>
      </c>
      <c r="BG15">
        <v>73</v>
      </c>
      <c r="BH15">
        <v>78</v>
      </c>
      <c r="BI15">
        <v>1305</v>
      </c>
      <c r="BJ15">
        <v>1393</v>
      </c>
      <c r="BK15">
        <v>2698</v>
      </c>
      <c r="BL15">
        <v>84</v>
      </c>
      <c r="BM15">
        <v>80</v>
      </c>
      <c r="BN15">
        <v>82</v>
      </c>
      <c r="BO15">
        <v>1305</v>
      </c>
      <c r="BP15">
        <v>1393</v>
      </c>
      <c r="BQ15">
        <v>2698</v>
      </c>
      <c r="BR15">
        <v>89</v>
      </c>
      <c r="BS15">
        <v>82</v>
      </c>
      <c r="BT15">
        <v>85</v>
      </c>
      <c r="BU15">
        <v>1305</v>
      </c>
      <c r="BV15">
        <v>1393</v>
      </c>
      <c r="BW15">
        <v>2698</v>
      </c>
    </row>
    <row r="16" spans="1:76" x14ac:dyDescent="0.4">
      <c r="A16" t="s">
        <v>482</v>
      </c>
      <c r="B16" t="s">
        <v>317</v>
      </c>
      <c r="C16" t="s">
        <v>313</v>
      </c>
      <c r="D16">
        <v>75</v>
      </c>
      <c r="E16">
        <v>62</v>
      </c>
      <c r="F16">
        <v>68</v>
      </c>
      <c r="G16">
        <v>154</v>
      </c>
      <c r="H16">
        <v>172</v>
      </c>
      <c r="I16">
        <v>326</v>
      </c>
      <c r="J16">
        <v>63</v>
      </c>
      <c r="K16">
        <v>52</v>
      </c>
      <c r="L16">
        <v>57</v>
      </c>
      <c r="M16">
        <v>154</v>
      </c>
      <c r="N16">
        <v>172</v>
      </c>
      <c r="O16">
        <v>326</v>
      </c>
      <c r="P16">
        <v>61</v>
      </c>
      <c r="Q16">
        <v>65</v>
      </c>
      <c r="R16">
        <v>63</v>
      </c>
      <c r="S16">
        <v>154</v>
      </c>
      <c r="T16">
        <v>172</v>
      </c>
      <c r="U16">
        <v>326</v>
      </c>
      <c r="V16">
        <v>75</v>
      </c>
      <c r="W16">
        <v>70</v>
      </c>
      <c r="X16">
        <v>72</v>
      </c>
      <c r="Y16">
        <v>154</v>
      </c>
      <c r="Z16">
        <v>172</v>
      </c>
      <c r="AA16">
        <v>326</v>
      </c>
      <c r="AB16">
        <v>83</v>
      </c>
      <c r="AC16">
        <v>79</v>
      </c>
      <c r="AD16">
        <v>81</v>
      </c>
      <c r="AE16">
        <v>589</v>
      </c>
      <c r="AF16">
        <v>579</v>
      </c>
      <c r="AG16">
        <v>1168</v>
      </c>
      <c r="AH16">
        <v>78</v>
      </c>
      <c r="AI16">
        <v>70</v>
      </c>
      <c r="AJ16">
        <v>74</v>
      </c>
      <c r="AK16">
        <v>589</v>
      </c>
      <c r="AL16">
        <v>579</v>
      </c>
      <c r="AM16">
        <v>1168</v>
      </c>
      <c r="AN16">
        <v>81</v>
      </c>
      <c r="AO16">
        <v>81</v>
      </c>
      <c r="AP16">
        <v>81</v>
      </c>
      <c r="AQ16">
        <v>589</v>
      </c>
      <c r="AR16">
        <v>579</v>
      </c>
      <c r="AS16">
        <v>1168</v>
      </c>
      <c r="AT16">
        <v>88</v>
      </c>
      <c r="AU16">
        <v>85</v>
      </c>
      <c r="AV16">
        <v>87</v>
      </c>
      <c r="AW16">
        <v>589</v>
      </c>
      <c r="AX16">
        <v>579</v>
      </c>
      <c r="AY16">
        <v>1168</v>
      </c>
      <c r="AZ16">
        <v>81</v>
      </c>
      <c r="BA16">
        <v>75</v>
      </c>
      <c r="BB16">
        <v>78</v>
      </c>
      <c r="BC16">
        <v>743</v>
      </c>
      <c r="BD16">
        <v>751</v>
      </c>
      <c r="BE16">
        <v>1494</v>
      </c>
      <c r="BF16">
        <v>75</v>
      </c>
      <c r="BG16">
        <v>66</v>
      </c>
      <c r="BH16">
        <v>70</v>
      </c>
      <c r="BI16">
        <v>743</v>
      </c>
      <c r="BJ16">
        <v>751</v>
      </c>
      <c r="BK16">
        <v>1494</v>
      </c>
      <c r="BL16">
        <v>77</v>
      </c>
      <c r="BM16">
        <v>77</v>
      </c>
      <c r="BN16">
        <v>77</v>
      </c>
      <c r="BO16">
        <v>743</v>
      </c>
      <c r="BP16">
        <v>751</v>
      </c>
      <c r="BQ16">
        <v>1494</v>
      </c>
      <c r="BR16">
        <v>86</v>
      </c>
      <c r="BS16">
        <v>81</v>
      </c>
      <c r="BT16">
        <v>83</v>
      </c>
      <c r="BU16">
        <v>743</v>
      </c>
      <c r="BV16">
        <v>751</v>
      </c>
      <c r="BW16">
        <v>1494</v>
      </c>
    </row>
    <row r="17" spans="1:75" x14ac:dyDescent="0.4">
      <c r="A17" t="s">
        <v>484</v>
      </c>
      <c r="B17" t="s">
        <v>319</v>
      </c>
      <c r="C17" t="s">
        <v>313</v>
      </c>
      <c r="D17">
        <v>68</v>
      </c>
      <c r="E17">
        <v>62</v>
      </c>
      <c r="F17">
        <v>65</v>
      </c>
      <c r="G17">
        <v>298</v>
      </c>
      <c r="H17">
        <v>283</v>
      </c>
      <c r="I17">
        <v>581</v>
      </c>
      <c r="J17">
        <v>63</v>
      </c>
      <c r="K17">
        <v>54</v>
      </c>
      <c r="L17">
        <v>58</v>
      </c>
      <c r="M17">
        <v>298</v>
      </c>
      <c r="N17">
        <v>283</v>
      </c>
      <c r="O17">
        <v>581</v>
      </c>
      <c r="P17">
        <v>65</v>
      </c>
      <c r="Q17">
        <v>62</v>
      </c>
      <c r="R17">
        <v>64</v>
      </c>
      <c r="S17">
        <v>298</v>
      </c>
      <c r="T17">
        <v>283</v>
      </c>
      <c r="U17">
        <v>581</v>
      </c>
      <c r="V17">
        <v>73</v>
      </c>
      <c r="W17">
        <v>67</v>
      </c>
      <c r="X17">
        <v>70</v>
      </c>
      <c r="Y17">
        <v>298</v>
      </c>
      <c r="Z17">
        <v>283</v>
      </c>
      <c r="AA17">
        <v>581</v>
      </c>
      <c r="AB17">
        <v>81</v>
      </c>
      <c r="AC17">
        <v>77</v>
      </c>
      <c r="AD17">
        <v>79</v>
      </c>
      <c r="AE17">
        <v>738</v>
      </c>
      <c r="AF17">
        <v>714</v>
      </c>
      <c r="AG17">
        <v>1452</v>
      </c>
      <c r="AH17">
        <v>76</v>
      </c>
      <c r="AI17">
        <v>69</v>
      </c>
      <c r="AJ17">
        <v>73</v>
      </c>
      <c r="AK17">
        <v>738</v>
      </c>
      <c r="AL17">
        <v>714</v>
      </c>
      <c r="AM17">
        <v>1452</v>
      </c>
      <c r="AN17">
        <v>76</v>
      </c>
      <c r="AO17">
        <v>78</v>
      </c>
      <c r="AP17">
        <v>77</v>
      </c>
      <c r="AQ17">
        <v>738</v>
      </c>
      <c r="AR17">
        <v>714</v>
      </c>
      <c r="AS17">
        <v>1452</v>
      </c>
      <c r="AT17">
        <v>86</v>
      </c>
      <c r="AU17">
        <v>83</v>
      </c>
      <c r="AV17">
        <v>84</v>
      </c>
      <c r="AW17">
        <v>738</v>
      </c>
      <c r="AX17">
        <v>714</v>
      </c>
      <c r="AY17">
        <v>1452</v>
      </c>
      <c r="AZ17">
        <v>77</v>
      </c>
      <c r="BA17">
        <v>73</v>
      </c>
      <c r="BB17">
        <v>75</v>
      </c>
      <c r="BC17">
        <v>1036</v>
      </c>
      <c r="BD17">
        <v>997</v>
      </c>
      <c r="BE17">
        <v>2033</v>
      </c>
      <c r="BF17">
        <v>72</v>
      </c>
      <c r="BG17">
        <v>65</v>
      </c>
      <c r="BH17">
        <v>69</v>
      </c>
      <c r="BI17">
        <v>1036</v>
      </c>
      <c r="BJ17">
        <v>997</v>
      </c>
      <c r="BK17">
        <v>2033</v>
      </c>
      <c r="BL17">
        <v>73</v>
      </c>
      <c r="BM17">
        <v>74</v>
      </c>
      <c r="BN17">
        <v>73</v>
      </c>
      <c r="BO17">
        <v>1036</v>
      </c>
      <c r="BP17">
        <v>997</v>
      </c>
      <c r="BQ17">
        <v>2033</v>
      </c>
      <c r="BR17">
        <v>82</v>
      </c>
      <c r="BS17">
        <v>78</v>
      </c>
      <c r="BT17">
        <v>80</v>
      </c>
      <c r="BU17">
        <v>1036</v>
      </c>
      <c r="BV17">
        <v>997</v>
      </c>
      <c r="BW17">
        <v>2033</v>
      </c>
    </row>
    <row r="18" spans="1:75" x14ac:dyDescent="0.4">
      <c r="A18" t="s">
        <v>485</v>
      </c>
      <c r="B18" t="s">
        <v>320</v>
      </c>
      <c r="C18" t="s">
        <v>313</v>
      </c>
      <c r="D18">
        <v>79</v>
      </c>
      <c r="E18">
        <v>69</v>
      </c>
      <c r="F18">
        <v>73</v>
      </c>
      <c r="G18">
        <v>89</v>
      </c>
      <c r="H18">
        <v>112</v>
      </c>
      <c r="I18">
        <v>201</v>
      </c>
      <c r="J18">
        <v>70</v>
      </c>
      <c r="K18">
        <v>68</v>
      </c>
      <c r="L18">
        <v>69</v>
      </c>
      <c r="M18">
        <v>89</v>
      </c>
      <c r="N18">
        <v>112</v>
      </c>
      <c r="O18">
        <v>201</v>
      </c>
      <c r="P18">
        <v>75</v>
      </c>
      <c r="Q18">
        <v>71</v>
      </c>
      <c r="R18">
        <v>73</v>
      </c>
      <c r="S18">
        <v>89</v>
      </c>
      <c r="T18">
        <v>112</v>
      </c>
      <c r="U18">
        <v>201</v>
      </c>
      <c r="V18">
        <v>88</v>
      </c>
      <c r="W18">
        <v>84</v>
      </c>
      <c r="X18">
        <v>86</v>
      </c>
      <c r="Y18">
        <v>89</v>
      </c>
      <c r="Z18">
        <v>112</v>
      </c>
      <c r="AA18">
        <v>201</v>
      </c>
      <c r="AB18">
        <v>85</v>
      </c>
      <c r="AC18">
        <v>81</v>
      </c>
      <c r="AD18">
        <v>83</v>
      </c>
      <c r="AE18">
        <v>389</v>
      </c>
      <c r="AF18">
        <v>396</v>
      </c>
      <c r="AG18">
        <v>785</v>
      </c>
      <c r="AH18">
        <v>81</v>
      </c>
      <c r="AI18">
        <v>73</v>
      </c>
      <c r="AJ18">
        <v>77</v>
      </c>
      <c r="AK18">
        <v>389</v>
      </c>
      <c r="AL18">
        <v>396</v>
      </c>
      <c r="AM18">
        <v>785</v>
      </c>
      <c r="AN18">
        <v>83</v>
      </c>
      <c r="AO18">
        <v>80</v>
      </c>
      <c r="AP18">
        <v>82</v>
      </c>
      <c r="AQ18">
        <v>389</v>
      </c>
      <c r="AR18">
        <v>396</v>
      </c>
      <c r="AS18">
        <v>785</v>
      </c>
      <c r="AT18">
        <v>89</v>
      </c>
      <c r="AU18">
        <v>87</v>
      </c>
      <c r="AV18">
        <v>88</v>
      </c>
      <c r="AW18">
        <v>389</v>
      </c>
      <c r="AX18">
        <v>396</v>
      </c>
      <c r="AY18">
        <v>785</v>
      </c>
      <c r="AZ18">
        <v>84</v>
      </c>
      <c r="BA18">
        <v>78</v>
      </c>
      <c r="BB18">
        <v>81</v>
      </c>
      <c r="BC18">
        <v>478</v>
      </c>
      <c r="BD18">
        <v>508</v>
      </c>
      <c r="BE18">
        <v>986</v>
      </c>
      <c r="BF18">
        <v>79</v>
      </c>
      <c r="BG18">
        <v>72</v>
      </c>
      <c r="BH18">
        <v>75</v>
      </c>
      <c r="BI18">
        <v>478</v>
      </c>
      <c r="BJ18">
        <v>508</v>
      </c>
      <c r="BK18">
        <v>986</v>
      </c>
      <c r="BL18">
        <v>82</v>
      </c>
      <c r="BM18">
        <v>78</v>
      </c>
      <c r="BN18">
        <v>80</v>
      </c>
      <c r="BO18">
        <v>478</v>
      </c>
      <c r="BP18">
        <v>508</v>
      </c>
      <c r="BQ18">
        <v>986</v>
      </c>
      <c r="BR18">
        <v>89</v>
      </c>
      <c r="BS18">
        <v>86</v>
      </c>
      <c r="BT18">
        <v>88</v>
      </c>
      <c r="BU18">
        <v>478</v>
      </c>
      <c r="BV18">
        <v>508</v>
      </c>
      <c r="BW18">
        <v>986</v>
      </c>
    </row>
    <row r="19" spans="1:75" x14ac:dyDescent="0.4">
      <c r="A19" t="s">
        <v>486</v>
      </c>
      <c r="B19" t="s">
        <v>321</v>
      </c>
      <c r="C19" t="s">
        <v>313</v>
      </c>
      <c r="D19">
        <v>75</v>
      </c>
      <c r="E19">
        <v>63</v>
      </c>
      <c r="F19">
        <v>69</v>
      </c>
      <c r="G19">
        <v>373</v>
      </c>
      <c r="H19">
        <v>407</v>
      </c>
      <c r="I19">
        <v>780</v>
      </c>
      <c r="J19">
        <v>69</v>
      </c>
      <c r="K19">
        <v>55</v>
      </c>
      <c r="L19">
        <v>62</v>
      </c>
      <c r="M19">
        <v>373</v>
      </c>
      <c r="N19">
        <v>407</v>
      </c>
      <c r="O19">
        <v>780</v>
      </c>
      <c r="P19">
        <v>68</v>
      </c>
      <c r="Q19">
        <v>64</v>
      </c>
      <c r="R19">
        <v>66</v>
      </c>
      <c r="S19">
        <v>373</v>
      </c>
      <c r="T19">
        <v>407</v>
      </c>
      <c r="U19">
        <v>780</v>
      </c>
      <c r="V19">
        <v>79</v>
      </c>
      <c r="W19">
        <v>72</v>
      </c>
      <c r="X19">
        <v>75</v>
      </c>
      <c r="Y19">
        <v>373</v>
      </c>
      <c r="Z19">
        <v>407</v>
      </c>
      <c r="AA19">
        <v>780</v>
      </c>
      <c r="AB19">
        <v>84</v>
      </c>
      <c r="AC19">
        <v>78</v>
      </c>
      <c r="AD19">
        <v>81</v>
      </c>
      <c r="AE19">
        <v>1182</v>
      </c>
      <c r="AF19">
        <v>1233</v>
      </c>
      <c r="AG19">
        <v>2415</v>
      </c>
      <c r="AH19">
        <v>81</v>
      </c>
      <c r="AI19">
        <v>70</v>
      </c>
      <c r="AJ19">
        <v>75</v>
      </c>
      <c r="AK19">
        <v>1182</v>
      </c>
      <c r="AL19">
        <v>1233</v>
      </c>
      <c r="AM19">
        <v>2415</v>
      </c>
      <c r="AN19">
        <v>80</v>
      </c>
      <c r="AO19">
        <v>79</v>
      </c>
      <c r="AP19">
        <v>79</v>
      </c>
      <c r="AQ19">
        <v>1182</v>
      </c>
      <c r="AR19">
        <v>1233</v>
      </c>
      <c r="AS19">
        <v>2415</v>
      </c>
      <c r="AT19">
        <v>89</v>
      </c>
      <c r="AU19">
        <v>84</v>
      </c>
      <c r="AV19">
        <v>86</v>
      </c>
      <c r="AW19">
        <v>1182</v>
      </c>
      <c r="AX19">
        <v>1233</v>
      </c>
      <c r="AY19">
        <v>2415</v>
      </c>
      <c r="AZ19">
        <v>82</v>
      </c>
      <c r="BA19">
        <v>74</v>
      </c>
      <c r="BB19">
        <v>78</v>
      </c>
      <c r="BC19">
        <v>1555</v>
      </c>
      <c r="BD19">
        <v>1640</v>
      </c>
      <c r="BE19">
        <v>3195</v>
      </c>
      <c r="BF19">
        <v>78</v>
      </c>
      <c r="BG19">
        <v>66</v>
      </c>
      <c r="BH19">
        <v>72</v>
      </c>
      <c r="BI19">
        <v>1555</v>
      </c>
      <c r="BJ19">
        <v>1640</v>
      </c>
      <c r="BK19">
        <v>3195</v>
      </c>
      <c r="BL19">
        <v>77</v>
      </c>
      <c r="BM19">
        <v>75</v>
      </c>
      <c r="BN19">
        <v>76</v>
      </c>
      <c r="BO19">
        <v>1555</v>
      </c>
      <c r="BP19">
        <v>1640</v>
      </c>
      <c r="BQ19">
        <v>3195</v>
      </c>
      <c r="BR19">
        <v>86</v>
      </c>
      <c r="BS19">
        <v>81</v>
      </c>
      <c r="BT19">
        <v>84</v>
      </c>
      <c r="BU19">
        <v>1555</v>
      </c>
      <c r="BV19">
        <v>1640</v>
      </c>
      <c r="BW19">
        <v>3195</v>
      </c>
    </row>
    <row r="20" spans="1:75" x14ac:dyDescent="0.4">
      <c r="A20" t="s">
        <v>487</v>
      </c>
      <c r="B20" t="s">
        <v>322</v>
      </c>
      <c r="C20" t="s">
        <v>313</v>
      </c>
      <c r="D20">
        <v>75</v>
      </c>
      <c r="E20">
        <v>66</v>
      </c>
      <c r="F20">
        <v>70</v>
      </c>
      <c r="G20">
        <v>309</v>
      </c>
      <c r="H20">
        <v>350</v>
      </c>
      <c r="I20">
        <v>659</v>
      </c>
      <c r="J20">
        <v>71</v>
      </c>
      <c r="K20">
        <v>54</v>
      </c>
      <c r="L20">
        <v>62</v>
      </c>
      <c r="M20">
        <v>309</v>
      </c>
      <c r="N20">
        <v>350</v>
      </c>
      <c r="O20">
        <v>659</v>
      </c>
      <c r="P20">
        <v>67</v>
      </c>
      <c r="Q20">
        <v>69</v>
      </c>
      <c r="R20">
        <v>68</v>
      </c>
      <c r="S20">
        <v>309</v>
      </c>
      <c r="T20">
        <v>350</v>
      </c>
      <c r="U20">
        <v>659</v>
      </c>
      <c r="V20">
        <v>79</v>
      </c>
      <c r="W20">
        <v>72</v>
      </c>
      <c r="X20">
        <v>75</v>
      </c>
      <c r="Y20">
        <v>309</v>
      </c>
      <c r="Z20">
        <v>350</v>
      </c>
      <c r="AA20">
        <v>659</v>
      </c>
      <c r="AB20">
        <v>84</v>
      </c>
      <c r="AC20">
        <v>77</v>
      </c>
      <c r="AD20">
        <v>80</v>
      </c>
      <c r="AE20">
        <v>1491</v>
      </c>
      <c r="AF20">
        <v>1515</v>
      </c>
      <c r="AG20">
        <v>3006</v>
      </c>
      <c r="AH20">
        <v>80</v>
      </c>
      <c r="AI20">
        <v>70</v>
      </c>
      <c r="AJ20">
        <v>75</v>
      </c>
      <c r="AK20">
        <v>1491</v>
      </c>
      <c r="AL20">
        <v>1515</v>
      </c>
      <c r="AM20">
        <v>3006</v>
      </c>
      <c r="AN20">
        <v>81</v>
      </c>
      <c r="AO20">
        <v>78</v>
      </c>
      <c r="AP20">
        <v>80</v>
      </c>
      <c r="AQ20">
        <v>1491</v>
      </c>
      <c r="AR20">
        <v>1515</v>
      </c>
      <c r="AS20">
        <v>3006</v>
      </c>
      <c r="AT20">
        <v>88</v>
      </c>
      <c r="AU20">
        <v>84</v>
      </c>
      <c r="AV20">
        <v>86</v>
      </c>
      <c r="AW20">
        <v>1491</v>
      </c>
      <c r="AX20">
        <v>1515</v>
      </c>
      <c r="AY20">
        <v>3006</v>
      </c>
      <c r="AZ20">
        <v>82</v>
      </c>
      <c r="BA20">
        <v>75</v>
      </c>
      <c r="BB20">
        <v>79</v>
      </c>
      <c r="BC20">
        <v>1800</v>
      </c>
      <c r="BD20">
        <v>1865</v>
      </c>
      <c r="BE20">
        <v>3665</v>
      </c>
      <c r="BF20">
        <v>79</v>
      </c>
      <c r="BG20">
        <v>67</v>
      </c>
      <c r="BH20">
        <v>73</v>
      </c>
      <c r="BI20">
        <v>1800</v>
      </c>
      <c r="BJ20">
        <v>1865</v>
      </c>
      <c r="BK20">
        <v>3665</v>
      </c>
      <c r="BL20">
        <v>79</v>
      </c>
      <c r="BM20">
        <v>77</v>
      </c>
      <c r="BN20">
        <v>78</v>
      </c>
      <c r="BO20">
        <v>1800</v>
      </c>
      <c r="BP20">
        <v>1865</v>
      </c>
      <c r="BQ20">
        <v>3665</v>
      </c>
      <c r="BR20">
        <v>86</v>
      </c>
      <c r="BS20">
        <v>82</v>
      </c>
      <c r="BT20">
        <v>84</v>
      </c>
      <c r="BU20">
        <v>1800</v>
      </c>
      <c r="BV20">
        <v>1865</v>
      </c>
      <c r="BW20">
        <v>3665</v>
      </c>
    </row>
    <row r="21" spans="1:75" x14ac:dyDescent="0.4">
      <c r="A21" t="s">
        <v>489</v>
      </c>
      <c r="B21" t="s">
        <v>324</v>
      </c>
      <c r="C21" t="s">
        <v>313</v>
      </c>
      <c r="D21">
        <v>77</v>
      </c>
      <c r="E21">
        <v>63</v>
      </c>
      <c r="F21">
        <v>70</v>
      </c>
      <c r="G21">
        <v>322</v>
      </c>
      <c r="H21">
        <v>375</v>
      </c>
      <c r="I21">
        <v>697</v>
      </c>
      <c r="J21">
        <v>75</v>
      </c>
      <c r="K21">
        <v>54</v>
      </c>
      <c r="L21">
        <v>63</v>
      </c>
      <c r="M21">
        <v>322</v>
      </c>
      <c r="N21">
        <v>375</v>
      </c>
      <c r="O21">
        <v>697</v>
      </c>
      <c r="P21">
        <v>73</v>
      </c>
      <c r="Q21">
        <v>63</v>
      </c>
      <c r="R21">
        <v>68</v>
      </c>
      <c r="S21">
        <v>322</v>
      </c>
      <c r="T21">
        <v>375</v>
      </c>
      <c r="U21">
        <v>697</v>
      </c>
      <c r="V21">
        <v>79</v>
      </c>
      <c r="W21">
        <v>71</v>
      </c>
      <c r="X21">
        <v>75</v>
      </c>
      <c r="Y21">
        <v>322</v>
      </c>
      <c r="Z21">
        <v>375</v>
      </c>
      <c r="AA21">
        <v>697</v>
      </c>
      <c r="AB21">
        <v>81</v>
      </c>
      <c r="AC21">
        <v>76</v>
      </c>
      <c r="AD21">
        <v>78</v>
      </c>
      <c r="AE21">
        <v>1270</v>
      </c>
      <c r="AF21">
        <v>1424</v>
      </c>
      <c r="AG21">
        <v>2694</v>
      </c>
      <c r="AH21">
        <v>76</v>
      </c>
      <c r="AI21">
        <v>68</v>
      </c>
      <c r="AJ21">
        <v>72</v>
      </c>
      <c r="AK21">
        <v>1270</v>
      </c>
      <c r="AL21">
        <v>1424</v>
      </c>
      <c r="AM21">
        <v>2694</v>
      </c>
      <c r="AN21">
        <v>78</v>
      </c>
      <c r="AO21">
        <v>78</v>
      </c>
      <c r="AP21">
        <v>78</v>
      </c>
      <c r="AQ21">
        <v>1270</v>
      </c>
      <c r="AR21">
        <v>1424</v>
      </c>
      <c r="AS21">
        <v>2694</v>
      </c>
      <c r="AT21">
        <v>85</v>
      </c>
      <c r="AU21">
        <v>82</v>
      </c>
      <c r="AV21">
        <v>84</v>
      </c>
      <c r="AW21">
        <v>1270</v>
      </c>
      <c r="AX21">
        <v>1424</v>
      </c>
      <c r="AY21">
        <v>2694</v>
      </c>
      <c r="AZ21">
        <v>80</v>
      </c>
      <c r="BA21">
        <v>73</v>
      </c>
      <c r="BB21">
        <v>77</v>
      </c>
      <c r="BC21">
        <v>1592</v>
      </c>
      <c r="BD21">
        <v>1799</v>
      </c>
      <c r="BE21">
        <v>3391</v>
      </c>
      <c r="BF21">
        <v>76</v>
      </c>
      <c r="BG21">
        <v>65</v>
      </c>
      <c r="BH21">
        <v>70</v>
      </c>
      <c r="BI21">
        <v>1592</v>
      </c>
      <c r="BJ21">
        <v>1799</v>
      </c>
      <c r="BK21">
        <v>3391</v>
      </c>
      <c r="BL21">
        <v>77</v>
      </c>
      <c r="BM21">
        <v>75</v>
      </c>
      <c r="BN21">
        <v>76</v>
      </c>
      <c r="BO21">
        <v>1592</v>
      </c>
      <c r="BP21">
        <v>1799</v>
      </c>
      <c r="BQ21">
        <v>3391</v>
      </c>
      <c r="BR21">
        <v>84</v>
      </c>
      <c r="BS21">
        <v>80</v>
      </c>
      <c r="BT21">
        <v>82</v>
      </c>
      <c r="BU21">
        <v>1592</v>
      </c>
      <c r="BV21">
        <v>1799</v>
      </c>
      <c r="BW21">
        <v>3391</v>
      </c>
    </row>
    <row r="22" spans="1:75" x14ac:dyDescent="0.4">
      <c r="A22" t="s">
        <v>490</v>
      </c>
      <c r="B22" t="s">
        <v>325</v>
      </c>
      <c r="C22" t="s">
        <v>313</v>
      </c>
      <c r="D22">
        <v>77</v>
      </c>
      <c r="E22">
        <v>67</v>
      </c>
      <c r="F22">
        <v>72</v>
      </c>
      <c r="G22">
        <v>566</v>
      </c>
      <c r="H22">
        <v>597</v>
      </c>
      <c r="I22">
        <v>1163</v>
      </c>
      <c r="J22">
        <v>73</v>
      </c>
      <c r="K22">
        <v>56</v>
      </c>
      <c r="L22">
        <v>65</v>
      </c>
      <c r="M22">
        <v>566</v>
      </c>
      <c r="N22">
        <v>597</v>
      </c>
      <c r="O22">
        <v>1163</v>
      </c>
      <c r="P22">
        <v>74</v>
      </c>
      <c r="Q22">
        <v>68</v>
      </c>
      <c r="R22">
        <v>71</v>
      </c>
      <c r="S22">
        <v>566</v>
      </c>
      <c r="T22">
        <v>597</v>
      </c>
      <c r="U22">
        <v>1163</v>
      </c>
      <c r="V22">
        <v>81</v>
      </c>
      <c r="W22">
        <v>72</v>
      </c>
      <c r="X22">
        <v>76</v>
      </c>
      <c r="Y22">
        <v>566</v>
      </c>
      <c r="Z22">
        <v>597</v>
      </c>
      <c r="AA22">
        <v>1163</v>
      </c>
      <c r="AB22">
        <v>82</v>
      </c>
      <c r="AC22">
        <v>74</v>
      </c>
      <c r="AD22">
        <v>78</v>
      </c>
      <c r="AE22">
        <v>1061</v>
      </c>
      <c r="AF22">
        <v>1127</v>
      </c>
      <c r="AG22">
        <v>2188</v>
      </c>
      <c r="AH22">
        <v>79</v>
      </c>
      <c r="AI22">
        <v>66</v>
      </c>
      <c r="AJ22">
        <v>73</v>
      </c>
      <c r="AK22">
        <v>1061</v>
      </c>
      <c r="AL22">
        <v>1127</v>
      </c>
      <c r="AM22">
        <v>2188</v>
      </c>
      <c r="AN22">
        <v>80</v>
      </c>
      <c r="AO22">
        <v>76</v>
      </c>
      <c r="AP22">
        <v>78</v>
      </c>
      <c r="AQ22">
        <v>1061</v>
      </c>
      <c r="AR22">
        <v>1127</v>
      </c>
      <c r="AS22">
        <v>2188</v>
      </c>
      <c r="AT22">
        <v>85</v>
      </c>
      <c r="AU22">
        <v>79</v>
      </c>
      <c r="AV22">
        <v>82</v>
      </c>
      <c r="AW22">
        <v>1061</v>
      </c>
      <c r="AX22">
        <v>1127</v>
      </c>
      <c r="AY22">
        <v>2188</v>
      </c>
      <c r="AZ22">
        <v>81</v>
      </c>
      <c r="BA22">
        <v>71</v>
      </c>
      <c r="BB22">
        <v>76</v>
      </c>
      <c r="BC22">
        <v>1627</v>
      </c>
      <c r="BD22">
        <v>1724</v>
      </c>
      <c r="BE22">
        <v>3351</v>
      </c>
      <c r="BF22">
        <v>77</v>
      </c>
      <c r="BG22">
        <v>63</v>
      </c>
      <c r="BH22">
        <v>70</v>
      </c>
      <c r="BI22">
        <v>1627</v>
      </c>
      <c r="BJ22">
        <v>1724</v>
      </c>
      <c r="BK22">
        <v>3351</v>
      </c>
      <c r="BL22">
        <v>78</v>
      </c>
      <c r="BM22">
        <v>73</v>
      </c>
      <c r="BN22">
        <v>75</v>
      </c>
      <c r="BO22">
        <v>1627</v>
      </c>
      <c r="BP22">
        <v>1724</v>
      </c>
      <c r="BQ22">
        <v>3351</v>
      </c>
      <c r="BR22">
        <v>83</v>
      </c>
      <c r="BS22">
        <v>76</v>
      </c>
      <c r="BT22">
        <v>80</v>
      </c>
      <c r="BU22">
        <v>1627</v>
      </c>
      <c r="BV22">
        <v>1724</v>
      </c>
      <c r="BW22">
        <v>3351</v>
      </c>
    </row>
    <row r="23" spans="1:75" x14ac:dyDescent="0.4">
      <c r="A23" t="s">
        <v>491</v>
      </c>
      <c r="B23" t="s">
        <v>326</v>
      </c>
      <c r="C23" t="s">
        <v>313</v>
      </c>
      <c r="D23">
        <v>68</v>
      </c>
      <c r="E23">
        <v>65</v>
      </c>
      <c r="F23">
        <v>66</v>
      </c>
      <c r="G23">
        <v>216</v>
      </c>
      <c r="H23">
        <v>251</v>
      </c>
      <c r="I23">
        <v>467</v>
      </c>
      <c r="J23">
        <v>63</v>
      </c>
      <c r="K23">
        <v>59</v>
      </c>
      <c r="L23">
        <v>61</v>
      </c>
      <c r="M23">
        <v>216</v>
      </c>
      <c r="N23">
        <v>251</v>
      </c>
      <c r="O23">
        <v>467</v>
      </c>
      <c r="P23">
        <v>64</v>
      </c>
      <c r="Q23">
        <v>63</v>
      </c>
      <c r="R23">
        <v>64</v>
      </c>
      <c r="S23">
        <v>216</v>
      </c>
      <c r="T23">
        <v>251</v>
      </c>
      <c r="U23">
        <v>467</v>
      </c>
      <c r="V23">
        <v>72</v>
      </c>
      <c r="W23">
        <v>71</v>
      </c>
      <c r="X23">
        <v>72</v>
      </c>
      <c r="Y23">
        <v>216</v>
      </c>
      <c r="Z23">
        <v>251</v>
      </c>
      <c r="AA23">
        <v>467</v>
      </c>
      <c r="AB23">
        <v>87</v>
      </c>
      <c r="AC23">
        <v>80</v>
      </c>
      <c r="AD23">
        <v>84</v>
      </c>
      <c r="AE23">
        <v>1104</v>
      </c>
      <c r="AF23">
        <v>1201</v>
      </c>
      <c r="AG23">
        <v>2305</v>
      </c>
      <c r="AH23">
        <v>84</v>
      </c>
      <c r="AI23">
        <v>75</v>
      </c>
      <c r="AJ23">
        <v>79</v>
      </c>
      <c r="AK23">
        <v>1104</v>
      </c>
      <c r="AL23">
        <v>1201</v>
      </c>
      <c r="AM23">
        <v>2305</v>
      </c>
      <c r="AN23">
        <v>83</v>
      </c>
      <c r="AO23">
        <v>84</v>
      </c>
      <c r="AP23">
        <v>83</v>
      </c>
      <c r="AQ23">
        <v>1104</v>
      </c>
      <c r="AR23">
        <v>1201</v>
      </c>
      <c r="AS23">
        <v>2305</v>
      </c>
      <c r="AT23">
        <v>90</v>
      </c>
      <c r="AU23">
        <v>86</v>
      </c>
      <c r="AV23">
        <v>88</v>
      </c>
      <c r="AW23">
        <v>1104</v>
      </c>
      <c r="AX23">
        <v>1201</v>
      </c>
      <c r="AY23">
        <v>2305</v>
      </c>
      <c r="AZ23">
        <v>84</v>
      </c>
      <c r="BA23">
        <v>78</v>
      </c>
      <c r="BB23">
        <v>81</v>
      </c>
      <c r="BC23">
        <v>1320</v>
      </c>
      <c r="BD23">
        <v>1452</v>
      </c>
      <c r="BE23">
        <v>2772</v>
      </c>
      <c r="BF23">
        <v>81</v>
      </c>
      <c r="BG23">
        <v>72</v>
      </c>
      <c r="BH23">
        <v>76</v>
      </c>
      <c r="BI23">
        <v>1320</v>
      </c>
      <c r="BJ23">
        <v>1452</v>
      </c>
      <c r="BK23">
        <v>2772</v>
      </c>
      <c r="BL23">
        <v>80</v>
      </c>
      <c r="BM23">
        <v>80</v>
      </c>
      <c r="BN23">
        <v>80</v>
      </c>
      <c r="BO23">
        <v>1320</v>
      </c>
      <c r="BP23">
        <v>1452</v>
      </c>
      <c r="BQ23">
        <v>2772</v>
      </c>
      <c r="BR23">
        <v>87</v>
      </c>
      <c r="BS23">
        <v>83</v>
      </c>
      <c r="BT23">
        <v>85</v>
      </c>
      <c r="BU23">
        <v>1320</v>
      </c>
      <c r="BV23">
        <v>1452</v>
      </c>
      <c r="BW23">
        <v>2772</v>
      </c>
    </row>
    <row r="24" spans="1:75" x14ac:dyDescent="0.4">
      <c r="A24" t="s">
        <v>492</v>
      </c>
      <c r="B24" t="s">
        <v>327</v>
      </c>
      <c r="C24" t="s">
        <v>313</v>
      </c>
      <c r="D24">
        <v>79</v>
      </c>
      <c r="E24">
        <v>67</v>
      </c>
      <c r="F24">
        <v>73</v>
      </c>
      <c r="G24">
        <v>193</v>
      </c>
      <c r="H24">
        <v>212</v>
      </c>
      <c r="I24">
        <v>405</v>
      </c>
      <c r="J24">
        <v>75</v>
      </c>
      <c r="K24">
        <v>62</v>
      </c>
      <c r="L24">
        <v>68</v>
      </c>
      <c r="M24">
        <v>193</v>
      </c>
      <c r="N24">
        <v>212</v>
      </c>
      <c r="O24">
        <v>405</v>
      </c>
      <c r="P24">
        <v>75</v>
      </c>
      <c r="Q24">
        <v>67</v>
      </c>
      <c r="R24">
        <v>71</v>
      </c>
      <c r="S24">
        <v>193</v>
      </c>
      <c r="T24">
        <v>212</v>
      </c>
      <c r="U24">
        <v>405</v>
      </c>
      <c r="V24">
        <v>82</v>
      </c>
      <c r="W24">
        <v>73</v>
      </c>
      <c r="X24">
        <v>77</v>
      </c>
      <c r="Y24">
        <v>193</v>
      </c>
      <c r="Z24">
        <v>212</v>
      </c>
      <c r="AA24">
        <v>405</v>
      </c>
      <c r="AB24">
        <v>79</v>
      </c>
      <c r="AC24">
        <v>77</v>
      </c>
      <c r="AD24">
        <v>78</v>
      </c>
      <c r="AE24">
        <v>564</v>
      </c>
      <c r="AF24">
        <v>594</v>
      </c>
      <c r="AG24">
        <v>1158</v>
      </c>
      <c r="AH24">
        <v>75</v>
      </c>
      <c r="AI24">
        <v>65</v>
      </c>
      <c r="AJ24">
        <v>70</v>
      </c>
      <c r="AK24">
        <v>564</v>
      </c>
      <c r="AL24">
        <v>594</v>
      </c>
      <c r="AM24">
        <v>1158</v>
      </c>
      <c r="AN24">
        <v>78</v>
      </c>
      <c r="AO24">
        <v>79</v>
      </c>
      <c r="AP24">
        <v>79</v>
      </c>
      <c r="AQ24">
        <v>564</v>
      </c>
      <c r="AR24">
        <v>594</v>
      </c>
      <c r="AS24">
        <v>1158</v>
      </c>
      <c r="AT24">
        <v>83</v>
      </c>
      <c r="AU24">
        <v>80</v>
      </c>
      <c r="AV24">
        <v>81</v>
      </c>
      <c r="AW24">
        <v>564</v>
      </c>
      <c r="AX24">
        <v>594</v>
      </c>
      <c r="AY24">
        <v>1158</v>
      </c>
      <c r="AZ24">
        <v>79</v>
      </c>
      <c r="BA24">
        <v>75</v>
      </c>
      <c r="BB24">
        <v>77</v>
      </c>
      <c r="BC24">
        <v>757</v>
      </c>
      <c r="BD24">
        <v>806</v>
      </c>
      <c r="BE24">
        <v>1563</v>
      </c>
      <c r="BF24">
        <v>75</v>
      </c>
      <c r="BG24">
        <v>64</v>
      </c>
      <c r="BH24">
        <v>70</v>
      </c>
      <c r="BI24">
        <v>757</v>
      </c>
      <c r="BJ24">
        <v>806</v>
      </c>
      <c r="BK24">
        <v>1563</v>
      </c>
      <c r="BL24">
        <v>77</v>
      </c>
      <c r="BM24">
        <v>76</v>
      </c>
      <c r="BN24">
        <v>77</v>
      </c>
      <c r="BO24">
        <v>757</v>
      </c>
      <c r="BP24">
        <v>806</v>
      </c>
      <c r="BQ24">
        <v>1563</v>
      </c>
      <c r="BR24">
        <v>83</v>
      </c>
      <c r="BS24">
        <v>78</v>
      </c>
      <c r="BT24">
        <v>80</v>
      </c>
      <c r="BU24">
        <v>757</v>
      </c>
      <c r="BV24">
        <v>806</v>
      </c>
      <c r="BW24">
        <v>1563</v>
      </c>
    </row>
    <row r="25" spans="1:75" x14ac:dyDescent="0.4">
      <c r="A25" t="s">
        <v>494</v>
      </c>
      <c r="B25" t="s">
        <v>329</v>
      </c>
      <c r="C25" t="s">
        <v>328</v>
      </c>
      <c r="D25">
        <v>77</v>
      </c>
      <c r="E25">
        <v>64</v>
      </c>
      <c r="F25">
        <v>70</v>
      </c>
      <c r="G25">
        <v>315</v>
      </c>
      <c r="H25">
        <v>324</v>
      </c>
      <c r="I25">
        <v>639</v>
      </c>
      <c r="J25">
        <v>68</v>
      </c>
      <c r="K25">
        <v>50</v>
      </c>
      <c r="L25">
        <v>59</v>
      </c>
      <c r="M25">
        <v>315</v>
      </c>
      <c r="N25">
        <v>324</v>
      </c>
      <c r="O25">
        <v>639</v>
      </c>
      <c r="P25">
        <v>73</v>
      </c>
      <c r="Q25">
        <v>61</v>
      </c>
      <c r="R25">
        <v>67</v>
      </c>
      <c r="S25">
        <v>315</v>
      </c>
      <c r="T25">
        <v>324</v>
      </c>
      <c r="U25">
        <v>639</v>
      </c>
      <c r="V25">
        <v>83</v>
      </c>
      <c r="W25">
        <v>71</v>
      </c>
      <c r="X25">
        <v>77</v>
      </c>
      <c r="Y25">
        <v>315</v>
      </c>
      <c r="Z25">
        <v>324</v>
      </c>
      <c r="AA25">
        <v>639</v>
      </c>
      <c r="AB25">
        <v>79</v>
      </c>
      <c r="AC25">
        <v>73</v>
      </c>
      <c r="AD25">
        <v>76</v>
      </c>
      <c r="AE25">
        <v>1492</v>
      </c>
      <c r="AF25">
        <v>1512</v>
      </c>
      <c r="AG25">
        <v>3004</v>
      </c>
      <c r="AH25">
        <v>76</v>
      </c>
      <c r="AI25">
        <v>64</v>
      </c>
      <c r="AJ25">
        <v>70</v>
      </c>
      <c r="AK25">
        <v>1492</v>
      </c>
      <c r="AL25">
        <v>1512</v>
      </c>
      <c r="AM25">
        <v>3004</v>
      </c>
      <c r="AN25">
        <v>78</v>
      </c>
      <c r="AO25">
        <v>76</v>
      </c>
      <c r="AP25">
        <v>77</v>
      </c>
      <c r="AQ25">
        <v>1492</v>
      </c>
      <c r="AR25">
        <v>1512</v>
      </c>
      <c r="AS25">
        <v>3004</v>
      </c>
      <c r="AT25">
        <v>85</v>
      </c>
      <c r="AU25">
        <v>82</v>
      </c>
      <c r="AV25">
        <v>83</v>
      </c>
      <c r="AW25">
        <v>1492</v>
      </c>
      <c r="AX25">
        <v>1512</v>
      </c>
      <c r="AY25">
        <v>3004</v>
      </c>
      <c r="AZ25">
        <v>79</v>
      </c>
      <c r="BA25">
        <v>71</v>
      </c>
      <c r="BB25">
        <v>75</v>
      </c>
      <c r="BC25">
        <v>1807</v>
      </c>
      <c r="BD25">
        <v>1836</v>
      </c>
      <c r="BE25">
        <v>3643</v>
      </c>
      <c r="BF25">
        <v>75</v>
      </c>
      <c r="BG25">
        <v>62</v>
      </c>
      <c r="BH25">
        <v>68</v>
      </c>
      <c r="BI25">
        <v>1807</v>
      </c>
      <c r="BJ25">
        <v>1836</v>
      </c>
      <c r="BK25">
        <v>3643</v>
      </c>
      <c r="BL25">
        <v>77</v>
      </c>
      <c r="BM25">
        <v>73</v>
      </c>
      <c r="BN25">
        <v>75</v>
      </c>
      <c r="BO25">
        <v>1807</v>
      </c>
      <c r="BP25">
        <v>1836</v>
      </c>
      <c r="BQ25">
        <v>3643</v>
      </c>
      <c r="BR25">
        <v>84</v>
      </c>
      <c r="BS25">
        <v>80</v>
      </c>
      <c r="BT25">
        <v>82</v>
      </c>
      <c r="BU25">
        <v>1807</v>
      </c>
      <c r="BV25">
        <v>1836</v>
      </c>
      <c r="BW25">
        <v>3643</v>
      </c>
    </row>
    <row r="26" spans="1:75" x14ac:dyDescent="0.4">
      <c r="A26" t="s">
        <v>495</v>
      </c>
      <c r="B26" t="s">
        <v>330</v>
      </c>
      <c r="C26" t="s">
        <v>328</v>
      </c>
      <c r="D26">
        <v>72</v>
      </c>
      <c r="E26">
        <v>63</v>
      </c>
      <c r="F26">
        <v>67</v>
      </c>
      <c r="G26">
        <v>331</v>
      </c>
      <c r="H26">
        <v>369</v>
      </c>
      <c r="I26">
        <v>700</v>
      </c>
      <c r="J26">
        <v>67</v>
      </c>
      <c r="K26">
        <v>52</v>
      </c>
      <c r="L26">
        <v>59</v>
      </c>
      <c r="M26">
        <v>331</v>
      </c>
      <c r="N26">
        <v>369</v>
      </c>
      <c r="O26">
        <v>700</v>
      </c>
      <c r="P26">
        <v>66</v>
      </c>
      <c r="Q26">
        <v>65</v>
      </c>
      <c r="R26">
        <v>66</v>
      </c>
      <c r="S26">
        <v>331</v>
      </c>
      <c r="T26">
        <v>369</v>
      </c>
      <c r="U26">
        <v>700</v>
      </c>
      <c r="V26">
        <v>77</v>
      </c>
      <c r="W26">
        <v>74</v>
      </c>
      <c r="X26">
        <v>76</v>
      </c>
      <c r="Y26">
        <v>331</v>
      </c>
      <c r="Z26">
        <v>369</v>
      </c>
      <c r="AA26">
        <v>700</v>
      </c>
      <c r="AB26">
        <v>82</v>
      </c>
      <c r="AC26">
        <v>76</v>
      </c>
      <c r="AD26">
        <v>79</v>
      </c>
      <c r="AE26">
        <v>1715</v>
      </c>
      <c r="AF26">
        <v>1860</v>
      </c>
      <c r="AG26">
        <v>3575</v>
      </c>
      <c r="AH26">
        <v>75</v>
      </c>
      <c r="AI26">
        <v>65</v>
      </c>
      <c r="AJ26">
        <v>70</v>
      </c>
      <c r="AK26">
        <v>1715</v>
      </c>
      <c r="AL26">
        <v>1860</v>
      </c>
      <c r="AM26">
        <v>3575</v>
      </c>
      <c r="AN26">
        <v>75</v>
      </c>
      <c r="AO26">
        <v>77</v>
      </c>
      <c r="AP26">
        <v>76</v>
      </c>
      <c r="AQ26">
        <v>1715</v>
      </c>
      <c r="AR26">
        <v>1860</v>
      </c>
      <c r="AS26">
        <v>3575</v>
      </c>
      <c r="AT26">
        <v>85</v>
      </c>
      <c r="AU26">
        <v>83</v>
      </c>
      <c r="AV26">
        <v>84</v>
      </c>
      <c r="AW26">
        <v>1715</v>
      </c>
      <c r="AX26">
        <v>1860</v>
      </c>
      <c r="AY26">
        <v>3575</v>
      </c>
      <c r="AZ26">
        <v>80</v>
      </c>
      <c r="BA26">
        <v>74</v>
      </c>
      <c r="BB26">
        <v>77</v>
      </c>
      <c r="BC26">
        <v>2046</v>
      </c>
      <c r="BD26">
        <v>2229</v>
      </c>
      <c r="BE26">
        <v>4275</v>
      </c>
      <c r="BF26">
        <v>74</v>
      </c>
      <c r="BG26">
        <v>63</v>
      </c>
      <c r="BH26">
        <v>68</v>
      </c>
      <c r="BI26">
        <v>2046</v>
      </c>
      <c r="BJ26">
        <v>2229</v>
      </c>
      <c r="BK26">
        <v>4275</v>
      </c>
      <c r="BL26">
        <v>74</v>
      </c>
      <c r="BM26">
        <v>75</v>
      </c>
      <c r="BN26">
        <v>74</v>
      </c>
      <c r="BO26">
        <v>2046</v>
      </c>
      <c r="BP26">
        <v>2229</v>
      </c>
      <c r="BQ26">
        <v>4275</v>
      </c>
      <c r="BR26">
        <v>84</v>
      </c>
      <c r="BS26">
        <v>82</v>
      </c>
      <c r="BT26">
        <v>83</v>
      </c>
      <c r="BU26">
        <v>2046</v>
      </c>
      <c r="BV26">
        <v>2229</v>
      </c>
      <c r="BW26">
        <v>4275</v>
      </c>
    </row>
    <row r="27" spans="1:75" x14ac:dyDescent="0.4">
      <c r="A27" t="s">
        <v>496</v>
      </c>
      <c r="B27" t="s">
        <v>331</v>
      </c>
      <c r="C27" t="s">
        <v>328</v>
      </c>
      <c r="D27">
        <v>70</v>
      </c>
      <c r="E27">
        <v>56</v>
      </c>
      <c r="F27">
        <v>63</v>
      </c>
      <c r="G27">
        <v>208</v>
      </c>
      <c r="H27">
        <v>200</v>
      </c>
      <c r="I27">
        <v>408</v>
      </c>
      <c r="J27">
        <v>65</v>
      </c>
      <c r="K27">
        <v>47</v>
      </c>
      <c r="L27">
        <v>56</v>
      </c>
      <c r="M27">
        <v>208</v>
      </c>
      <c r="N27">
        <v>200</v>
      </c>
      <c r="O27">
        <v>408</v>
      </c>
      <c r="P27">
        <v>64</v>
      </c>
      <c r="Q27">
        <v>55</v>
      </c>
      <c r="R27">
        <v>60</v>
      </c>
      <c r="S27">
        <v>208</v>
      </c>
      <c r="T27">
        <v>200</v>
      </c>
      <c r="U27">
        <v>408</v>
      </c>
      <c r="V27">
        <v>71</v>
      </c>
      <c r="W27">
        <v>68</v>
      </c>
      <c r="X27">
        <v>69</v>
      </c>
      <c r="Y27">
        <v>208</v>
      </c>
      <c r="Z27">
        <v>200</v>
      </c>
      <c r="AA27">
        <v>408</v>
      </c>
      <c r="AB27">
        <v>85</v>
      </c>
      <c r="AC27">
        <v>82</v>
      </c>
      <c r="AD27">
        <v>84</v>
      </c>
      <c r="AE27">
        <v>1373</v>
      </c>
      <c r="AF27">
        <v>1364</v>
      </c>
      <c r="AG27">
        <v>2737</v>
      </c>
      <c r="AH27">
        <v>82</v>
      </c>
      <c r="AI27">
        <v>73</v>
      </c>
      <c r="AJ27">
        <v>78</v>
      </c>
      <c r="AK27">
        <v>1373</v>
      </c>
      <c r="AL27">
        <v>1364</v>
      </c>
      <c r="AM27">
        <v>2737</v>
      </c>
      <c r="AN27">
        <v>83</v>
      </c>
      <c r="AO27">
        <v>84</v>
      </c>
      <c r="AP27">
        <v>83</v>
      </c>
      <c r="AQ27">
        <v>1373</v>
      </c>
      <c r="AR27">
        <v>1364</v>
      </c>
      <c r="AS27">
        <v>2737</v>
      </c>
      <c r="AT27">
        <v>90</v>
      </c>
      <c r="AU27">
        <v>87</v>
      </c>
      <c r="AV27">
        <v>88</v>
      </c>
      <c r="AW27">
        <v>1373</v>
      </c>
      <c r="AX27">
        <v>1364</v>
      </c>
      <c r="AY27">
        <v>2737</v>
      </c>
      <c r="AZ27">
        <v>83</v>
      </c>
      <c r="BA27">
        <v>79</v>
      </c>
      <c r="BB27">
        <v>81</v>
      </c>
      <c r="BC27">
        <v>1581</v>
      </c>
      <c r="BD27">
        <v>1564</v>
      </c>
      <c r="BE27">
        <v>3145</v>
      </c>
      <c r="BF27">
        <v>80</v>
      </c>
      <c r="BG27">
        <v>70</v>
      </c>
      <c r="BH27">
        <v>75</v>
      </c>
      <c r="BI27">
        <v>1581</v>
      </c>
      <c r="BJ27">
        <v>1564</v>
      </c>
      <c r="BK27">
        <v>3145</v>
      </c>
      <c r="BL27">
        <v>80</v>
      </c>
      <c r="BM27">
        <v>80</v>
      </c>
      <c r="BN27">
        <v>80</v>
      </c>
      <c r="BO27">
        <v>1581</v>
      </c>
      <c r="BP27">
        <v>1564</v>
      </c>
      <c r="BQ27">
        <v>3145</v>
      </c>
      <c r="BR27">
        <v>87</v>
      </c>
      <c r="BS27">
        <v>84</v>
      </c>
      <c r="BT27">
        <v>86</v>
      </c>
      <c r="BU27">
        <v>1581</v>
      </c>
      <c r="BV27">
        <v>1564</v>
      </c>
      <c r="BW27">
        <v>3145</v>
      </c>
    </row>
    <row r="28" spans="1:75" x14ac:dyDescent="0.4">
      <c r="A28" t="s">
        <v>497</v>
      </c>
      <c r="B28" t="s">
        <v>332</v>
      </c>
      <c r="C28" t="s">
        <v>328</v>
      </c>
      <c r="D28">
        <v>73</v>
      </c>
      <c r="E28">
        <v>66</v>
      </c>
      <c r="F28">
        <v>70</v>
      </c>
      <c r="G28">
        <v>243</v>
      </c>
      <c r="H28">
        <v>241</v>
      </c>
      <c r="I28">
        <v>484</v>
      </c>
      <c r="J28">
        <v>68</v>
      </c>
      <c r="K28">
        <v>57</v>
      </c>
      <c r="L28">
        <v>63</v>
      </c>
      <c r="M28">
        <v>243</v>
      </c>
      <c r="N28">
        <v>241</v>
      </c>
      <c r="O28">
        <v>484</v>
      </c>
      <c r="P28">
        <v>69</v>
      </c>
      <c r="Q28">
        <v>66</v>
      </c>
      <c r="R28">
        <v>67</v>
      </c>
      <c r="S28">
        <v>243</v>
      </c>
      <c r="T28">
        <v>241</v>
      </c>
      <c r="U28">
        <v>484</v>
      </c>
      <c r="V28">
        <v>79</v>
      </c>
      <c r="W28">
        <v>70</v>
      </c>
      <c r="X28">
        <v>74</v>
      </c>
      <c r="Y28">
        <v>243</v>
      </c>
      <c r="Z28">
        <v>241</v>
      </c>
      <c r="AA28">
        <v>484</v>
      </c>
      <c r="AB28">
        <v>77</v>
      </c>
      <c r="AC28">
        <v>73</v>
      </c>
      <c r="AD28">
        <v>75</v>
      </c>
      <c r="AE28">
        <v>1655</v>
      </c>
      <c r="AF28">
        <v>1705</v>
      </c>
      <c r="AG28">
        <v>3360</v>
      </c>
      <c r="AH28">
        <v>74</v>
      </c>
      <c r="AI28">
        <v>65</v>
      </c>
      <c r="AJ28">
        <v>69</v>
      </c>
      <c r="AK28">
        <v>1655</v>
      </c>
      <c r="AL28">
        <v>1705</v>
      </c>
      <c r="AM28">
        <v>3360</v>
      </c>
      <c r="AN28">
        <v>75</v>
      </c>
      <c r="AO28">
        <v>75</v>
      </c>
      <c r="AP28">
        <v>75</v>
      </c>
      <c r="AQ28">
        <v>1655</v>
      </c>
      <c r="AR28">
        <v>1705</v>
      </c>
      <c r="AS28">
        <v>3360</v>
      </c>
      <c r="AT28">
        <v>83</v>
      </c>
      <c r="AU28">
        <v>78</v>
      </c>
      <c r="AV28">
        <v>80</v>
      </c>
      <c r="AW28">
        <v>1655</v>
      </c>
      <c r="AX28">
        <v>1705</v>
      </c>
      <c r="AY28">
        <v>3360</v>
      </c>
      <c r="AZ28">
        <v>77</v>
      </c>
      <c r="BA28">
        <v>72</v>
      </c>
      <c r="BB28">
        <v>75</v>
      </c>
      <c r="BC28">
        <v>1898</v>
      </c>
      <c r="BD28">
        <v>1946</v>
      </c>
      <c r="BE28">
        <v>3844</v>
      </c>
      <c r="BF28">
        <v>73</v>
      </c>
      <c r="BG28">
        <v>64</v>
      </c>
      <c r="BH28">
        <v>68</v>
      </c>
      <c r="BI28">
        <v>1898</v>
      </c>
      <c r="BJ28">
        <v>1946</v>
      </c>
      <c r="BK28">
        <v>3844</v>
      </c>
      <c r="BL28">
        <v>75</v>
      </c>
      <c r="BM28">
        <v>74</v>
      </c>
      <c r="BN28">
        <v>74</v>
      </c>
      <c r="BO28">
        <v>1898</v>
      </c>
      <c r="BP28">
        <v>1946</v>
      </c>
      <c r="BQ28">
        <v>3844</v>
      </c>
      <c r="BR28">
        <v>82</v>
      </c>
      <c r="BS28">
        <v>77</v>
      </c>
      <c r="BT28">
        <v>80</v>
      </c>
      <c r="BU28">
        <v>1898</v>
      </c>
      <c r="BV28">
        <v>1946</v>
      </c>
      <c r="BW28">
        <v>3844</v>
      </c>
    </row>
    <row r="29" spans="1:75" x14ac:dyDescent="0.4">
      <c r="A29" t="s">
        <v>498</v>
      </c>
      <c r="B29" t="s">
        <v>333</v>
      </c>
      <c r="C29" t="s">
        <v>328</v>
      </c>
      <c r="D29">
        <v>68</v>
      </c>
      <c r="E29">
        <v>61</v>
      </c>
      <c r="F29">
        <v>65</v>
      </c>
      <c r="G29">
        <v>173</v>
      </c>
      <c r="H29">
        <v>161</v>
      </c>
      <c r="I29">
        <v>334</v>
      </c>
      <c r="J29">
        <v>64</v>
      </c>
      <c r="K29">
        <v>52</v>
      </c>
      <c r="L29">
        <v>58</v>
      </c>
      <c r="M29">
        <v>173</v>
      </c>
      <c r="N29">
        <v>161</v>
      </c>
      <c r="O29">
        <v>334</v>
      </c>
      <c r="P29">
        <v>66</v>
      </c>
      <c r="Q29">
        <v>59</v>
      </c>
      <c r="R29">
        <v>63</v>
      </c>
      <c r="S29">
        <v>173</v>
      </c>
      <c r="T29">
        <v>161</v>
      </c>
      <c r="U29">
        <v>334</v>
      </c>
      <c r="V29">
        <v>76</v>
      </c>
      <c r="W29">
        <v>67</v>
      </c>
      <c r="X29">
        <v>72</v>
      </c>
      <c r="Y29">
        <v>173</v>
      </c>
      <c r="Z29">
        <v>161</v>
      </c>
      <c r="AA29">
        <v>334</v>
      </c>
      <c r="AB29">
        <v>85</v>
      </c>
      <c r="AC29">
        <v>78</v>
      </c>
      <c r="AD29">
        <v>81</v>
      </c>
      <c r="AE29">
        <v>1689</v>
      </c>
      <c r="AF29">
        <v>1815</v>
      </c>
      <c r="AG29">
        <v>3504</v>
      </c>
      <c r="AH29">
        <v>80</v>
      </c>
      <c r="AI29">
        <v>66</v>
      </c>
      <c r="AJ29">
        <v>73</v>
      </c>
      <c r="AK29">
        <v>1689</v>
      </c>
      <c r="AL29">
        <v>1815</v>
      </c>
      <c r="AM29">
        <v>3504</v>
      </c>
      <c r="AN29">
        <v>81</v>
      </c>
      <c r="AO29">
        <v>80</v>
      </c>
      <c r="AP29">
        <v>81</v>
      </c>
      <c r="AQ29">
        <v>1689</v>
      </c>
      <c r="AR29">
        <v>1815</v>
      </c>
      <c r="AS29">
        <v>3504</v>
      </c>
      <c r="AT29">
        <v>90</v>
      </c>
      <c r="AU29">
        <v>86</v>
      </c>
      <c r="AV29">
        <v>88</v>
      </c>
      <c r="AW29">
        <v>1689</v>
      </c>
      <c r="AX29">
        <v>1815</v>
      </c>
      <c r="AY29">
        <v>3504</v>
      </c>
      <c r="AZ29">
        <v>84</v>
      </c>
      <c r="BA29">
        <v>76</v>
      </c>
      <c r="BB29">
        <v>80</v>
      </c>
      <c r="BC29">
        <v>1862</v>
      </c>
      <c r="BD29">
        <v>1976</v>
      </c>
      <c r="BE29">
        <v>3838</v>
      </c>
      <c r="BF29">
        <v>79</v>
      </c>
      <c r="BG29">
        <v>65</v>
      </c>
      <c r="BH29">
        <v>72</v>
      </c>
      <c r="BI29">
        <v>1862</v>
      </c>
      <c r="BJ29">
        <v>1976</v>
      </c>
      <c r="BK29">
        <v>3838</v>
      </c>
      <c r="BL29">
        <v>79</v>
      </c>
      <c r="BM29">
        <v>79</v>
      </c>
      <c r="BN29">
        <v>79</v>
      </c>
      <c r="BO29">
        <v>1862</v>
      </c>
      <c r="BP29">
        <v>1976</v>
      </c>
      <c r="BQ29">
        <v>3838</v>
      </c>
      <c r="BR29">
        <v>89</v>
      </c>
      <c r="BS29">
        <v>85</v>
      </c>
      <c r="BT29">
        <v>87</v>
      </c>
      <c r="BU29">
        <v>1862</v>
      </c>
      <c r="BV29">
        <v>1976</v>
      </c>
      <c r="BW29">
        <v>3838</v>
      </c>
    </row>
    <row r="30" spans="1:75" x14ac:dyDescent="0.4">
      <c r="A30" t="s">
        <v>499</v>
      </c>
      <c r="B30" t="s">
        <v>334</v>
      </c>
      <c r="C30" t="s">
        <v>328</v>
      </c>
      <c r="D30">
        <v>71</v>
      </c>
      <c r="E30">
        <v>63</v>
      </c>
      <c r="F30">
        <v>67</v>
      </c>
      <c r="G30">
        <v>534</v>
      </c>
      <c r="H30">
        <v>482</v>
      </c>
      <c r="I30">
        <v>1016</v>
      </c>
      <c r="J30">
        <v>66</v>
      </c>
      <c r="K30">
        <v>50</v>
      </c>
      <c r="L30">
        <v>58</v>
      </c>
      <c r="M30">
        <v>534</v>
      </c>
      <c r="N30">
        <v>482</v>
      </c>
      <c r="O30">
        <v>1016</v>
      </c>
      <c r="P30">
        <v>63</v>
      </c>
      <c r="Q30">
        <v>61</v>
      </c>
      <c r="R30">
        <v>63</v>
      </c>
      <c r="S30">
        <v>534</v>
      </c>
      <c r="T30">
        <v>482</v>
      </c>
      <c r="U30">
        <v>1016</v>
      </c>
      <c r="V30">
        <v>81</v>
      </c>
      <c r="W30">
        <v>71</v>
      </c>
      <c r="X30">
        <v>76</v>
      </c>
      <c r="Y30">
        <v>534</v>
      </c>
      <c r="Z30">
        <v>482</v>
      </c>
      <c r="AA30">
        <v>1016</v>
      </c>
      <c r="AB30">
        <v>82</v>
      </c>
      <c r="AC30">
        <v>75</v>
      </c>
      <c r="AD30">
        <v>79</v>
      </c>
      <c r="AE30">
        <v>1868</v>
      </c>
      <c r="AF30">
        <v>1869</v>
      </c>
      <c r="AG30">
        <v>3737</v>
      </c>
      <c r="AH30">
        <v>78</v>
      </c>
      <c r="AI30">
        <v>66</v>
      </c>
      <c r="AJ30">
        <v>72</v>
      </c>
      <c r="AK30">
        <v>1868</v>
      </c>
      <c r="AL30">
        <v>1869</v>
      </c>
      <c r="AM30">
        <v>3737</v>
      </c>
      <c r="AN30">
        <v>79</v>
      </c>
      <c r="AO30">
        <v>76</v>
      </c>
      <c r="AP30">
        <v>77</v>
      </c>
      <c r="AQ30">
        <v>1868</v>
      </c>
      <c r="AR30">
        <v>1869</v>
      </c>
      <c r="AS30">
        <v>3737</v>
      </c>
      <c r="AT30">
        <v>87</v>
      </c>
      <c r="AU30">
        <v>82</v>
      </c>
      <c r="AV30">
        <v>85</v>
      </c>
      <c r="AW30">
        <v>1868</v>
      </c>
      <c r="AX30">
        <v>1869</v>
      </c>
      <c r="AY30">
        <v>3737</v>
      </c>
      <c r="AZ30">
        <v>80</v>
      </c>
      <c r="BA30">
        <v>73</v>
      </c>
      <c r="BB30">
        <v>76</v>
      </c>
      <c r="BC30">
        <v>2402</v>
      </c>
      <c r="BD30">
        <v>2351</v>
      </c>
      <c r="BE30">
        <v>4753</v>
      </c>
      <c r="BF30">
        <v>75</v>
      </c>
      <c r="BG30">
        <v>62</v>
      </c>
      <c r="BH30">
        <v>69</v>
      </c>
      <c r="BI30">
        <v>2402</v>
      </c>
      <c r="BJ30">
        <v>2351</v>
      </c>
      <c r="BK30">
        <v>4753</v>
      </c>
      <c r="BL30">
        <v>75</v>
      </c>
      <c r="BM30">
        <v>73</v>
      </c>
      <c r="BN30">
        <v>74</v>
      </c>
      <c r="BO30">
        <v>2402</v>
      </c>
      <c r="BP30">
        <v>2351</v>
      </c>
      <c r="BQ30">
        <v>4753</v>
      </c>
      <c r="BR30">
        <v>86</v>
      </c>
      <c r="BS30">
        <v>80</v>
      </c>
      <c r="BT30">
        <v>83</v>
      </c>
      <c r="BU30">
        <v>2402</v>
      </c>
      <c r="BV30">
        <v>2351</v>
      </c>
      <c r="BW30">
        <v>4753</v>
      </c>
    </row>
    <row r="31" spans="1:75" x14ac:dyDescent="0.4">
      <c r="A31" t="s">
        <v>500</v>
      </c>
      <c r="B31" t="s">
        <v>335</v>
      </c>
      <c r="C31" t="s">
        <v>328</v>
      </c>
      <c r="D31">
        <v>65</v>
      </c>
      <c r="E31">
        <v>60</v>
      </c>
      <c r="F31">
        <v>63</v>
      </c>
      <c r="G31">
        <v>346</v>
      </c>
      <c r="H31">
        <v>350</v>
      </c>
      <c r="I31">
        <v>696</v>
      </c>
      <c r="J31">
        <v>55</v>
      </c>
      <c r="K31">
        <v>47</v>
      </c>
      <c r="L31">
        <v>51</v>
      </c>
      <c r="M31">
        <v>346</v>
      </c>
      <c r="N31">
        <v>350</v>
      </c>
      <c r="O31">
        <v>696</v>
      </c>
      <c r="P31">
        <v>58</v>
      </c>
      <c r="Q31">
        <v>63</v>
      </c>
      <c r="R31">
        <v>60</v>
      </c>
      <c r="S31">
        <v>346</v>
      </c>
      <c r="T31">
        <v>350</v>
      </c>
      <c r="U31">
        <v>696</v>
      </c>
      <c r="V31">
        <v>72</v>
      </c>
      <c r="W31">
        <v>67</v>
      </c>
      <c r="X31">
        <v>69</v>
      </c>
      <c r="Y31">
        <v>346</v>
      </c>
      <c r="Z31">
        <v>350</v>
      </c>
      <c r="AA31">
        <v>696</v>
      </c>
      <c r="AB31">
        <v>77</v>
      </c>
      <c r="AC31">
        <v>69</v>
      </c>
      <c r="AD31">
        <v>73</v>
      </c>
      <c r="AE31">
        <v>1904</v>
      </c>
      <c r="AF31">
        <v>1937</v>
      </c>
      <c r="AG31">
        <v>3841</v>
      </c>
      <c r="AH31">
        <v>71</v>
      </c>
      <c r="AI31">
        <v>57</v>
      </c>
      <c r="AJ31">
        <v>64</v>
      </c>
      <c r="AK31">
        <v>1904</v>
      </c>
      <c r="AL31">
        <v>1937</v>
      </c>
      <c r="AM31">
        <v>3841</v>
      </c>
      <c r="AN31">
        <v>75</v>
      </c>
      <c r="AO31">
        <v>74</v>
      </c>
      <c r="AP31">
        <v>74</v>
      </c>
      <c r="AQ31">
        <v>1904</v>
      </c>
      <c r="AR31">
        <v>1937</v>
      </c>
      <c r="AS31">
        <v>3841</v>
      </c>
      <c r="AT31">
        <v>84</v>
      </c>
      <c r="AU31">
        <v>77</v>
      </c>
      <c r="AV31">
        <v>80</v>
      </c>
      <c r="AW31">
        <v>1904</v>
      </c>
      <c r="AX31">
        <v>1937</v>
      </c>
      <c r="AY31">
        <v>3841</v>
      </c>
      <c r="AZ31">
        <v>75</v>
      </c>
      <c r="BA31">
        <v>68</v>
      </c>
      <c r="BB31">
        <v>72</v>
      </c>
      <c r="BC31">
        <v>2250</v>
      </c>
      <c r="BD31">
        <v>2287</v>
      </c>
      <c r="BE31">
        <v>4537</v>
      </c>
      <c r="BF31">
        <v>69</v>
      </c>
      <c r="BG31">
        <v>55</v>
      </c>
      <c r="BH31">
        <v>62</v>
      </c>
      <c r="BI31">
        <v>2250</v>
      </c>
      <c r="BJ31">
        <v>2287</v>
      </c>
      <c r="BK31">
        <v>4537</v>
      </c>
      <c r="BL31">
        <v>72</v>
      </c>
      <c r="BM31">
        <v>72</v>
      </c>
      <c r="BN31">
        <v>72</v>
      </c>
      <c r="BO31">
        <v>2250</v>
      </c>
      <c r="BP31">
        <v>2287</v>
      </c>
      <c r="BQ31">
        <v>4537</v>
      </c>
      <c r="BR31">
        <v>82</v>
      </c>
      <c r="BS31">
        <v>76</v>
      </c>
      <c r="BT31">
        <v>79</v>
      </c>
      <c r="BU31">
        <v>2250</v>
      </c>
      <c r="BV31">
        <v>2287</v>
      </c>
      <c r="BW31">
        <v>4537</v>
      </c>
    </row>
    <row r="32" spans="1:75" x14ac:dyDescent="0.4">
      <c r="A32" t="s">
        <v>501</v>
      </c>
      <c r="B32" t="s">
        <v>336</v>
      </c>
      <c r="C32" t="s">
        <v>328</v>
      </c>
      <c r="D32">
        <v>70</v>
      </c>
      <c r="E32">
        <v>59</v>
      </c>
      <c r="F32">
        <v>64</v>
      </c>
      <c r="G32">
        <v>412</v>
      </c>
      <c r="H32">
        <v>407</v>
      </c>
      <c r="I32">
        <v>819</v>
      </c>
      <c r="J32">
        <v>61</v>
      </c>
      <c r="K32">
        <v>48</v>
      </c>
      <c r="L32">
        <v>55</v>
      </c>
      <c r="M32">
        <v>412</v>
      </c>
      <c r="N32">
        <v>407</v>
      </c>
      <c r="O32">
        <v>819</v>
      </c>
      <c r="P32">
        <v>63</v>
      </c>
      <c r="Q32">
        <v>56</v>
      </c>
      <c r="R32">
        <v>60</v>
      </c>
      <c r="S32">
        <v>412</v>
      </c>
      <c r="T32">
        <v>407</v>
      </c>
      <c r="U32">
        <v>819</v>
      </c>
      <c r="V32">
        <v>73</v>
      </c>
      <c r="W32">
        <v>62</v>
      </c>
      <c r="X32">
        <v>68</v>
      </c>
      <c r="Y32">
        <v>412</v>
      </c>
      <c r="Z32">
        <v>407</v>
      </c>
      <c r="AA32">
        <v>819</v>
      </c>
      <c r="AB32">
        <v>79</v>
      </c>
      <c r="AC32">
        <v>71</v>
      </c>
      <c r="AD32">
        <v>75</v>
      </c>
      <c r="AE32">
        <v>1819</v>
      </c>
      <c r="AF32">
        <v>2000</v>
      </c>
      <c r="AG32">
        <v>3819</v>
      </c>
      <c r="AH32">
        <v>74</v>
      </c>
      <c r="AI32">
        <v>63</v>
      </c>
      <c r="AJ32">
        <v>68</v>
      </c>
      <c r="AK32">
        <v>1819</v>
      </c>
      <c r="AL32">
        <v>2000</v>
      </c>
      <c r="AM32">
        <v>3819</v>
      </c>
      <c r="AN32">
        <v>75</v>
      </c>
      <c r="AO32">
        <v>74</v>
      </c>
      <c r="AP32">
        <v>75</v>
      </c>
      <c r="AQ32">
        <v>1819</v>
      </c>
      <c r="AR32">
        <v>2000</v>
      </c>
      <c r="AS32">
        <v>3819</v>
      </c>
      <c r="AT32">
        <v>82</v>
      </c>
      <c r="AU32">
        <v>76</v>
      </c>
      <c r="AV32">
        <v>79</v>
      </c>
      <c r="AW32">
        <v>1819</v>
      </c>
      <c r="AX32">
        <v>2000</v>
      </c>
      <c r="AY32">
        <v>3819</v>
      </c>
      <c r="AZ32">
        <v>77</v>
      </c>
      <c r="BA32">
        <v>69</v>
      </c>
      <c r="BB32">
        <v>73</v>
      </c>
      <c r="BC32">
        <v>2231</v>
      </c>
      <c r="BD32">
        <v>2407</v>
      </c>
      <c r="BE32">
        <v>4638</v>
      </c>
      <c r="BF32">
        <v>72</v>
      </c>
      <c r="BG32">
        <v>60</v>
      </c>
      <c r="BH32">
        <v>66</v>
      </c>
      <c r="BI32">
        <v>2231</v>
      </c>
      <c r="BJ32">
        <v>2407</v>
      </c>
      <c r="BK32">
        <v>4638</v>
      </c>
      <c r="BL32">
        <v>73</v>
      </c>
      <c r="BM32">
        <v>71</v>
      </c>
      <c r="BN32">
        <v>72</v>
      </c>
      <c r="BO32">
        <v>2231</v>
      </c>
      <c r="BP32">
        <v>2407</v>
      </c>
      <c r="BQ32">
        <v>4638</v>
      </c>
      <c r="BR32">
        <v>80</v>
      </c>
      <c r="BS32">
        <v>74</v>
      </c>
      <c r="BT32">
        <v>77</v>
      </c>
      <c r="BU32">
        <v>2231</v>
      </c>
      <c r="BV32">
        <v>2407</v>
      </c>
      <c r="BW32">
        <v>4638</v>
      </c>
    </row>
    <row r="33" spans="1:75" x14ac:dyDescent="0.4">
      <c r="A33" t="s">
        <v>483</v>
      </c>
      <c r="B33" t="s">
        <v>318</v>
      </c>
      <c r="C33" t="s">
        <v>313</v>
      </c>
      <c r="D33">
        <v>75</v>
      </c>
      <c r="E33">
        <v>63</v>
      </c>
      <c r="F33">
        <v>70</v>
      </c>
      <c r="G33">
        <v>261</v>
      </c>
      <c r="H33">
        <v>252</v>
      </c>
      <c r="I33">
        <v>513</v>
      </c>
      <c r="J33">
        <v>75</v>
      </c>
      <c r="K33">
        <v>59</v>
      </c>
      <c r="L33">
        <v>67</v>
      </c>
      <c r="M33">
        <v>261</v>
      </c>
      <c r="N33">
        <v>252</v>
      </c>
      <c r="O33">
        <v>513</v>
      </c>
      <c r="P33">
        <v>70</v>
      </c>
      <c r="Q33">
        <v>65</v>
      </c>
      <c r="R33">
        <v>68</v>
      </c>
      <c r="S33">
        <v>261</v>
      </c>
      <c r="T33">
        <v>252</v>
      </c>
      <c r="U33">
        <v>513</v>
      </c>
      <c r="V33">
        <v>77</v>
      </c>
      <c r="W33">
        <v>74</v>
      </c>
      <c r="X33">
        <v>76</v>
      </c>
      <c r="Y33">
        <v>261</v>
      </c>
      <c r="Z33">
        <v>252</v>
      </c>
      <c r="AA33">
        <v>513</v>
      </c>
      <c r="AB33">
        <v>83</v>
      </c>
      <c r="AC33">
        <v>76</v>
      </c>
      <c r="AD33">
        <v>79</v>
      </c>
      <c r="AE33">
        <v>1332</v>
      </c>
      <c r="AF33">
        <v>1293</v>
      </c>
      <c r="AG33">
        <v>2625</v>
      </c>
      <c r="AH33">
        <v>81</v>
      </c>
      <c r="AI33">
        <v>71</v>
      </c>
      <c r="AJ33">
        <v>76</v>
      </c>
      <c r="AK33">
        <v>1332</v>
      </c>
      <c r="AL33">
        <v>1293</v>
      </c>
      <c r="AM33">
        <v>2625</v>
      </c>
      <c r="AN33">
        <v>81</v>
      </c>
      <c r="AO33">
        <v>80</v>
      </c>
      <c r="AP33">
        <v>80</v>
      </c>
      <c r="AQ33">
        <v>1332</v>
      </c>
      <c r="AR33">
        <v>1293</v>
      </c>
      <c r="AS33">
        <v>2625</v>
      </c>
      <c r="AT33">
        <v>87</v>
      </c>
      <c r="AU33">
        <v>82</v>
      </c>
      <c r="AV33">
        <v>85</v>
      </c>
      <c r="AW33">
        <v>1332</v>
      </c>
      <c r="AX33">
        <v>1293</v>
      </c>
      <c r="AY33">
        <v>2625</v>
      </c>
      <c r="AZ33">
        <v>81</v>
      </c>
      <c r="BA33">
        <v>74</v>
      </c>
      <c r="BB33">
        <v>78</v>
      </c>
      <c r="BC33">
        <v>1593</v>
      </c>
      <c r="BD33">
        <v>1545</v>
      </c>
      <c r="BE33">
        <v>3138</v>
      </c>
      <c r="BF33">
        <v>80</v>
      </c>
      <c r="BG33">
        <v>69</v>
      </c>
      <c r="BH33">
        <v>74</v>
      </c>
      <c r="BI33">
        <v>1593</v>
      </c>
      <c r="BJ33">
        <v>1545</v>
      </c>
      <c r="BK33">
        <v>3138</v>
      </c>
      <c r="BL33">
        <v>79</v>
      </c>
      <c r="BM33">
        <v>78</v>
      </c>
      <c r="BN33">
        <v>78</v>
      </c>
      <c r="BO33">
        <v>1593</v>
      </c>
      <c r="BP33">
        <v>1545</v>
      </c>
      <c r="BQ33">
        <v>3138</v>
      </c>
      <c r="BR33">
        <v>86</v>
      </c>
      <c r="BS33">
        <v>81</v>
      </c>
      <c r="BT33">
        <v>83</v>
      </c>
      <c r="BU33">
        <v>1593</v>
      </c>
      <c r="BV33">
        <v>1545</v>
      </c>
      <c r="BW33">
        <v>3138</v>
      </c>
    </row>
    <row r="34" spans="1:75" x14ac:dyDescent="0.4">
      <c r="A34" t="s">
        <v>503</v>
      </c>
      <c r="B34" t="s">
        <v>338</v>
      </c>
      <c r="C34" t="s">
        <v>328</v>
      </c>
      <c r="D34">
        <v>67</v>
      </c>
      <c r="E34">
        <v>60</v>
      </c>
      <c r="F34">
        <v>64</v>
      </c>
      <c r="G34">
        <v>140</v>
      </c>
      <c r="H34">
        <v>134</v>
      </c>
      <c r="I34">
        <v>274</v>
      </c>
      <c r="J34">
        <v>60</v>
      </c>
      <c r="K34">
        <v>49</v>
      </c>
      <c r="L34">
        <v>55</v>
      </c>
      <c r="M34">
        <v>140</v>
      </c>
      <c r="N34">
        <v>134</v>
      </c>
      <c r="O34">
        <v>274</v>
      </c>
      <c r="P34">
        <v>58</v>
      </c>
      <c r="Q34">
        <v>62</v>
      </c>
      <c r="R34">
        <v>60</v>
      </c>
      <c r="S34">
        <v>140</v>
      </c>
      <c r="T34">
        <v>134</v>
      </c>
      <c r="U34">
        <v>274</v>
      </c>
      <c r="V34">
        <v>76</v>
      </c>
      <c r="W34">
        <v>69</v>
      </c>
      <c r="X34">
        <v>73</v>
      </c>
      <c r="Y34">
        <v>140</v>
      </c>
      <c r="Z34">
        <v>134</v>
      </c>
      <c r="AA34">
        <v>274</v>
      </c>
      <c r="AB34">
        <v>84</v>
      </c>
      <c r="AC34">
        <v>73</v>
      </c>
      <c r="AD34">
        <v>78</v>
      </c>
      <c r="AE34">
        <v>1355</v>
      </c>
      <c r="AF34">
        <v>1445</v>
      </c>
      <c r="AG34">
        <v>2800</v>
      </c>
      <c r="AH34">
        <v>81</v>
      </c>
      <c r="AI34">
        <v>65</v>
      </c>
      <c r="AJ34">
        <v>73</v>
      </c>
      <c r="AK34">
        <v>1355</v>
      </c>
      <c r="AL34">
        <v>1445</v>
      </c>
      <c r="AM34">
        <v>2800</v>
      </c>
      <c r="AN34">
        <v>82</v>
      </c>
      <c r="AO34">
        <v>77</v>
      </c>
      <c r="AP34">
        <v>79</v>
      </c>
      <c r="AQ34">
        <v>1355</v>
      </c>
      <c r="AR34">
        <v>1445</v>
      </c>
      <c r="AS34">
        <v>2800</v>
      </c>
      <c r="AT34">
        <v>91</v>
      </c>
      <c r="AU34">
        <v>82</v>
      </c>
      <c r="AV34">
        <v>86</v>
      </c>
      <c r="AW34">
        <v>1355</v>
      </c>
      <c r="AX34">
        <v>1445</v>
      </c>
      <c r="AY34">
        <v>2800</v>
      </c>
      <c r="AZ34">
        <v>83</v>
      </c>
      <c r="BA34">
        <v>72</v>
      </c>
      <c r="BB34">
        <v>77</v>
      </c>
      <c r="BC34">
        <v>1495</v>
      </c>
      <c r="BD34">
        <v>1579</v>
      </c>
      <c r="BE34">
        <v>3074</v>
      </c>
      <c r="BF34">
        <v>79</v>
      </c>
      <c r="BG34">
        <v>63</v>
      </c>
      <c r="BH34">
        <v>71</v>
      </c>
      <c r="BI34">
        <v>1495</v>
      </c>
      <c r="BJ34">
        <v>1579</v>
      </c>
      <c r="BK34">
        <v>3074</v>
      </c>
      <c r="BL34">
        <v>80</v>
      </c>
      <c r="BM34">
        <v>75</v>
      </c>
      <c r="BN34">
        <v>77</v>
      </c>
      <c r="BO34">
        <v>1495</v>
      </c>
      <c r="BP34">
        <v>1579</v>
      </c>
      <c r="BQ34">
        <v>3074</v>
      </c>
      <c r="BR34">
        <v>89</v>
      </c>
      <c r="BS34">
        <v>81</v>
      </c>
      <c r="BT34">
        <v>85</v>
      </c>
      <c r="BU34">
        <v>1495</v>
      </c>
      <c r="BV34">
        <v>1579</v>
      </c>
      <c r="BW34">
        <v>3074</v>
      </c>
    </row>
    <row r="35" spans="1:75" x14ac:dyDescent="0.4">
      <c r="A35" t="s">
        <v>504</v>
      </c>
      <c r="B35" t="s">
        <v>339</v>
      </c>
      <c r="C35" t="s">
        <v>328</v>
      </c>
      <c r="D35">
        <v>68</v>
      </c>
      <c r="E35">
        <v>58</v>
      </c>
      <c r="F35">
        <v>63</v>
      </c>
      <c r="G35">
        <v>199</v>
      </c>
      <c r="H35">
        <v>213</v>
      </c>
      <c r="I35">
        <v>412</v>
      </c>
      <c r="J35">
        <v>61</v>
      </c>
      <c r="K35">
        <v>50</v>
      </c>
      <c r="L35">
        <v>55</v>
      </c>
      <c r="M35">
        <v>199</v>
      </c>
      <c r="N35">
        <v>213</v>
      </c>
      <c r="O35">
        <v>412</v>
      </c>
      <c r="P35">
        <v>60</v>
      </c>
      <c r="Q35">
        <v>64</v>
      </c>
      <c r="R35">
        <v>62</v>
      </c>
      <c r="S35">
        <v>199</v>
      </c>
      <c r="T35">
        <v>213</v>
      </c>
      <c r="U35">
        <v>412</v>
      </c>
      <c r="V35">
        <v>71</v>
      </c>
      <c r="W35">
        <v>75</v>
      </c>
      <c r="X35">
        <v>73</v>
      </c>
      <c r="Y35">
        <v>199</v>
      </c>
      <c r="Z35">
        <v>213</v>
      </c>
      <c r="AA35">
        <v>412</v>
      </c>
      <c r="AB35">
        <v>85</v>
      </c>
      <c r="AC35">
        <v>74</v>
      </c>
      <c r="AD35">
        <v>79</v>
      </c>
      <c r="AE35">
        <v>1330</v>
      </c>
      <c r="AF35">
        <v>1417</v>
      </c>
      <c r="AG35">
        <v>2747</v>
      </c>
      <c r="AH35">
        <v>81</v>
      </c>
      <c r="AI35">
        <v>65</v>
      </c>
      <c r="AJ35">
        <v>72</v>
      </c>
      <c r="AK35">
        <v>1330</v>
      </c>
      <c r="AL35">
        <v>1417</v>
      </c>
      <c r="AM35">
        <v>2747</v>
      </c>
      <c r="AN35">
        <v>80</v>
      </c>
      <c r="AO35">
        <v>78</v>
      </c>
      <c r="AP35">
        <v>79</v>
      </c>
      <c r="AQ35">
        <v>1330</v>
      </c>
      <c r="AR35">
        <v>1417</v>
      </c>
      <c r="AS35">
        <v>2747</v>
      </c>
      <c r="AT35">
        <v>91</v>
      </c>
      <c r="AU35">
        <v>85</v>
      </c>
      <c r="AV35">
        <v>88</v>
      </c>
      <c r="AW35">
        <v>1330</v>
      </c>
      <c r="AX35">
        <v>1417</v>
      </c>
      <c r="AY35">
        <v>2747</v>
      </c>
      <c r="AZ35">
        <v>82</v>
      </c>
      <c r="BA35">
        <v>72</v>
      </c>
      <c r="BB35">
        <v>77</v>
      </c>
      <c r="BC35">
        <v>1529</v>
      </c>
      <c r="BD35">
        <v>1630</v>
      </c>
      <c r="BE35">
        <v>3159</v>
      </c>
      <c r="BF35">
        <v>78</v>
      </c>
      <c r="BG35">
        <v>63</v>
      </c>
      <c r="BH35">
        <v>70</v>
      </c>
      <c r="BI35">
        <v>1529</v>
      </c>
      <c r="BJ35">
        <v>1630</v>
      </c>
      <c r="BK35">
        <v>3159</v>
      </c>
      <c r="BL35">
        <v>78</v>
      </c>
      <c r="BM35">
        <v>76</v>
      </c>
      <c r="BN35">
        <v>77</v>
      </c>
      <c r="BO35">
        <v>1529</v>
      </c>
      <c r="BP35">
        <v>1630</v>
      </c>
      <c r="BQ35">
        <v>3159</v>
      </c>
      <c r="BR35">
        <v>89</v>
      </c>
      <c r="BS35">
        <v>84</v>
      </c>
      <c r="BT35">
        <v>86</v>
      </c>
      <c r="BU35">
        <v>1529</v>
      </c>
      <c r="BV35">
        <v>1630</v>
      </c>
      <c r="BW35">
        <v>3159</v>
      </c>
    </row>
    <row r="36" spans="1:75" x14ac:dyDescent="0.4">
      <c r="A36" t="s">
        <v>505</v>
      </c>
      <c r="B36" t="s">
        <v>340</v>
      </c>
      <c r="C36" t="s">
        <v>328</v>
      </c>
      <c r="D36">
        <v>69</v>
      </c>
      <c r="E36">
        <v>58</v>
      </c>
      <c r="F36">
        <v>63</v>
      </c>
      <c r="G36">
        <v>307</v>
      </c>
      <c r="H36">
        <v>361</v>
      </c>
      <c r="I36">
        <v>668</v>
      </c>
      <c r="J36">
        <v>62</v>
      </c>
      <c r="K36">
        <v>46</v>
      </c>
      <c r="L36">
        <v>54</v>
      </c>
      <c r="M36">
        <v>307</v>
      </c>
      <c r="N36">
        <v>361</v>
      </c>
      <c r="O36">
        <v>668</v>
      </c>
      <c r="P36">
        <v>63</v>
      </c>
      <c r="Q36">
        <v>62</v>
      </c>
      <c r="R36">
        <v>62</v>
      </c>
      <c r="S36">
        <v>307</v>
      </c>
      <c r="T36">
        <v>361</v>
      </c>
      <c r="U36">
        <v>668</v>
      </c>
      <c r="V36">
        <v>76</v>
      </c>
      <c r="W36">
        <v>72</v>
      </c>
      <c r="X36">
        <v>74</v>
      </c>
      <c r="Y36">
        <v>307</v>
      </c>
      <c r="Z36">
        <v>361</v>
      </c>
      <c r="AA36">
        <v>668</v>
      </c>
      <c r="AB36">
        <v>82</v>
      </c>
      <c r="AC36">
        <v>72</v>
      </c>
      <c r="AD36">
        <v>77</v>
      </c>
      <c r="AE36">
        <v>1733</v>
      </c>
      <c r="AF36">
        <v>1777</v>
      </c>
      <c r="AG36">
        <v>3510</v>
      </c>
      <c r="AH36">
        <v>76</v>
      </c>
      <c r="AI36">
        <v>62</v>
      </c>
      <c r="AJ36">
        <v>68</v>
      </c>
      <c r="AK36">
        <v>1733</v>
      </c>
      <c r="AL36">
        <v>1777</v>
      </c>
      <c r="AM36">
        <v>3510</v>
      </c>
      <c r="AN36">
        <v>79</v>
      </c>
      <c r="AO36">
        <v>76</v>
      </c>
      <c r="AP36">
        <v>78</v>
      </c>
      <c r="AQ36">
        <v>1733</v>
      </c>
      <c r="AR36">
        <v>1777</v>
      </c>
      <c r="AS36">
        <v>3510</v>
      </c>
      <c r="AT36">
        <v>85</v>
      </c>
      <c r="AU36">
        <v>80</v>
      </c>
      <c r="AV36">
        <v>83</v>
      </c>
      <c r="AW36">
        <v>1733</v>
      </c>
      <c r="AX36">
        <v>1777</v>
      </c>
      <c r="AY36">
        <v>3510</v>
      </c>
      <c r="AZ36">
        <v>80</v>
      </c>
      <c r="BA36">
        <v>70</v>
      </c>
      <c r="BB36">
        <v>75</v>
      </c>
      <c r="BC36">
        <v>2040</v>
      </c>
      <c r="BD36">
        <v>2138</v>
      </c>
      <c r="BE36">
        <v>4178</v>
      </c>
      <c r="BF36">
        <v>74</v>
      </c>
      <c r="BG36">
        <v>59</v>
      </c>
      <c r="BH36">
        <v>66</v>
      </c>
      <c r="BI36">
        <v>2040</v>
      </c>
      <c r="BJ36">
        <v>2138</v>
      </c>
      <c r="BK36">
        <v>4178</v>
      </c>
      <c r="BL36">
        <v>77</v>
      </c>
      <c r="BM36">
        <v>74</v>
      </c>
      <c r="BN36">
        <v>75</v>
      </c>
      <c r="BO36">
        <v>2040</v>
      </c>
      <c r="BP36">
        <v>2138</v>
      </c>
      <c r="BQ36">
        <v>4178</v>
      </c>
      <c r="BR36">
        <v>84</v>
      </c>
      <c r="BS36">
        <v>78</v>
      </c>
      <c r="BT36">
        <v>81</v>
      </c>
      <c r="BU36">
        <v>2040</v>
      </c>
      <c r="BV36">
        <v>2138</v>
      </c>
      <c r="BW36">
        <v>4178</v>
      </c>
    </row>
    <row r="37" spans="1:75" x14ac:dyDescent="0.4">
      <c r="A37" t="s">
        <v>506</v>
      </c>
      <c r="B37" t="s">
        <v>341</v>
      </c>
      <c r="C37" t="s">
        <v>328</v>
      </c>
      <c r="D37">
        <v>73</v>
      </c>
      <c r="E37">
        <v>69</v>
      </c>
      <c r="F37">
        <v>71</v>
      </c>
      <c r="G37">
        <v>245</v>
      </c>
      <c r="H37">
        <v>262</v>
      </c>
      <c r="I37">
        <v>507</v>
      </c>
      <c r="J37">
        <v>67</v>
      </c>
      <c r="K37">
        <v>56</v>
      </c>
      <c r="L37">
        <v>61</v>
      </c>
      <c r="M37">
        <v>245</v>
      </c>
      <c r="N37">
        <v>262</v>
      </c>
      <c r="O37">
        <v>507</v>
      </c>
      <c r="P37">
        <v>65</v>
      </c>
      <c r="Q37">
        <v>69</v>
      </c>
      <c r="R37">
        <v>67</v>
      </c>
      <c r="S37">
        <v>245</v>
      </c>
      <c r="T37">
        <v>262</v>
      </c>
      <c r="U37">
        <v>507</v>
      </c>
      <c r="V37">
        <v>82</v>
      </c>
      <c r="W37">
        <v>76</v>
      </c>
      <c r="X37">
        <v>79</v>
      </c>
      <c r="Y37">
        <v>245</v>
      </c>
      <c r="Z37">
        <v>262</v>
      </c>
      <c r="AA37">
        <v>507</v>
      </c>
      <c r="AB37">
        <v>84</v>
      </c>
      <c r="AC37">
        <v>78</v>
      </c>
      <c r="AD37">
        <v>81</v>
      </c>
      <c r="AE37">
        <v>1381</v>
      </c>
      <c r="AF37">
        <v>1471</v>
      </c>
      <c r="AG37">
        <v>2852</v>
      </c>
      <c r="AH37">
        <v>81</v>
      </c>
      <c r="AI37">
        <v>71</v>
      </c>
      <c r="AJ37">
        <v>76</v>
      </c>
      <c r="AK37">
        <v>1381</v>
      </c>
      <c r="AL37">
        <v>1471</v>
      </c>
      <c r="AM37">
        <v>2852</v>
      </c>
      <c r="AN37">
        <v>82</v>
      </c>
      <c r="AO37">
        <v>81</v>
      </c>
      <c r="AP37">
        <v>81</v>
      </c>
      <c r="AQ37">
        <v>1381</v>
      </c>
      <c r="AR37">
        <v>1471</v>
      </c>
      <c r="AS37">
        <v>2852</v>
      </c>
      <c r="AT37">
        <v>90</v>
      </c>
      <c r="AU37">
        <v>86</v>
      </c>
      <c r="AV37">
        <v>88</v>
      </c>
      <c r="AW37">
        <v>1381</v>
      </c>
      <c r="AX37">
        <v>1471</v>
      </c>
      <c r="AY37">
        <v>2852</v>
      </c>
      <c r="AZ37">
        <v>82</v>
      </c>
      <c r="BA37">
        <v>77</v>
      </c>
      <c r="BB37">
        <v>79</v>
      </c>
      <c r="BC37">
        <v>1626</v>
      </c>
      <c r="BD37">
        <v>1733</v>
      </c>
      <c r="BE37">
        <v>3359</v>
      </c>
      <c r="BF37">
        <v>79</v>
      </c>
      <c r="BG37">
        <v>69</v>
      </c>
      <c r="BH37">
        <v>74</v>
      </c>
      <c r="BI37">
        <v>1626</v>
      </c>
      <c r="BJ37">
        <v>1733</v>
      </c>
      <c r="BK37">
        <v>3359</v>
      </c>
      <c r="BL37">
        <v>79</v>
      </c>
      <c r="BM37">
        <v>79</v>
      </c>
      <c r="BN37">
        <v>79</v>
      </c>
      <c r="BO37">
        <v>1626</v>
      </c>
      <c r="BP37">
        <v>1733</v>
      </c>
      <c r="BQ37">
        <v>3359</v>
      </c>
      <c r="BR37">
        <v>88</v>
      </c>
      <c r="BS37">
        <v>84</v>
      </c>
      <c r="BT37">
        <v>86</v>
      </c>
      <c r="BU37">
        <v>1626</v>
      </c>
      <c r="BV37">
        <v>1733</v>
      </c>
      <c r="BW37">
        <v>3359</v>
      </c>
    </row>
    <row r="38" spans="1:75" x14ac:dyDescent="0.4">
      <c r="A38" t="s">
        <v>507</v>
      </c>
      <c r="B38" t="s">
        <v>342</v>
      </c>
      <c r="C38" t="s">
        <v>328</v>
      </c>
      <c r="D38">
        <v>59</v>
      </c>
      <c r="E38">
        <v>54</v>
      </c>
      <c r="F38">
        <v>57</v>
      </c>
      <c r="G38">
        <v>86</v>
      </c>
      <c r="H38">
        <v>85</v>
      </c>
      <c r="I38">
        <v>171</v>
      </c>
      <c r="J38">
        <v>51</v>
      </c>
      <c r="K38">
        <v>36</v>
      </c>
      <c r="L38">
        <v>44</v>
      </c>
      <c r="M38">
        <v>86</v>
      </c>
      <c r="N38">
        <v>85</v>
      </c>
      <c r="O38">
        <v>171</v>
      </c>
      <c r="P38">
        <v>51</v>
      </c>
      <c r="Q38">
        <v>54</v>
      </c>
      <c r="R38">
        <v>53</v>
      </c>
      <c r="S38">
        <v>86</v>
      </c>
      <c r="T38">
        <v>85</v>
      </c>
      <c r="U38">
        <v>171</v>
      </c>
      <c r="V38">
        <v>77</v>
      </c>
      <c r="W38">
        <v>66</v>
      </c>
      <c r="X38">
        <v>71</v>
      </c>
      <c r="Y38">
        <v>86</v>
      </c>
      <c r="Z38">
        <v>85</v>
      </c>
      <c r="AA38">
        <v>171</v>
      </c>
      <c r="AB38">
        <v>81</v>
      </c>
      <c r="AC38">
        <v>74</v>
      </c>
      <c r="AD38">
        <v>77</v>
      </c>
      <c r="AE38">
        <v>923</v>
      </c>
      <c r="AF38">
        <v>910</v>
      </c>
      <c r="AG38">
        <v>1833</v>
      </c>
      <c r="AH38">
        <v>73</v>
      </c>
      <c r="AI38">
        <v>61</v>
      </c>
      <c r="AJ38">
        <v>67</v>
      </c>
      <c r="AK38">
        <v>923</v>
      </c>
      <c r="AL38">
        <v>910</v>
      </c>
      <c r="AM38">
        <v>1833</v>
      </c>
      <c r="AN38">
        <v>76</v>
      </c>
      <c r="AO38">
        <v>78</v>
      </c>
      <c r="AP38">
        <v>77</v>
      </c>
      <c r="AQ38">
        <v>923</v>
      </c>
      <c r="AR38">
        <v>910</v>
      </c>
      <c r="AS38">
        <v>1833</v>
      </c>
      <c r="AT38">
        <v>88</v>
      </c>
      <c r="AU38">
        <v>86</v>
      </c>
      <c r="AV38">
        <v>87</v>
      </c>
      <c r="AW38">
        <v>923</v>
      </c>
      <c r="AX38">
        <v>910</v>
      </c>
      <c r="AY38">
        <v>1833</v>
      </c>
      <c r="AZ38">
        <v>79</v>
      </c>
      <c r="BA38">
        <v>72</v>
      </c>
      <c r="BB38">
        <v>76</v>
      </c>
      <c r="BC38">
        <v>1009</v>
      </c>
      <c r="BD38">
        <v>995</v>
      </c>
      <c r="BE38">
        <v>2004</v>
      </c>
      <c r="BF38">
        <v>71</v>
      </c>
      <c r="BG38">
        <v>59</v>
      </c>
      <c r="BH38">
        <v>65</v>
      </c>
      <c r="BI38">
        <v>1009</v>
      </c>
      <c r="BJ38">
        <v>995</v>
      </c>
      <c r="BK38">
        <v>2004</v>
      </c>
      <c r="BL38">
        <v>74</v>
      </c>
      <c r="BM38">
        <v>76</v>
      </c>
      <c r="BN38">
        <v>75</v>
      </c>
      <c r="BO38">
        <v>1009</v>
      </c>
      <c r="BP38">
        <v>995</v>
      </c>
      <c r="BQ38">
        <v>2004</v>
      </c>
      <c r="BR38">
        <v>87</v>
      </c>
      <c r="BS38">
        <v>84</v>
      </c>
      <c r="BT38">
        <v>85</v>
      </c>
      <c r="BU38">
        <v>1009</v>
      </c>
      <c r="BV38">
        <v>995</v>
      </c>
      <c r="BW38">
        <v>2004</v>
      </c>
    </row>
    <row r="39" spans="1:75" x14ac:dyDescent="0.4">
      <c r="A39" t="s">
        <v>508</v>
      </c>
      <c r="B39" t="s">
        <v>343</v>
      </c>
      <c r="C39" t="s">
        <v>328</v>
      </c>
      <c r="D39">
        <v>70</v>
      </c>
      <c r="E39">
        <v>56</v>
      </c>
      <c r="F39">
        <v>63</v>
      </c>
      <c r="G39">
        <v>173</v>
      </c>
      <c r="H39">
        <v>180</v>
      </c>
      <c r="I39">
        <v>353</v>
      </c>
      <c r="J39">
        <v>62</v>
      </c>
      <c r="K39">
        <v>43</v>
      </c>
      <c r="L39">
        <v>53</v>
      </c>
      <c r="M39">
        <v>173</v>
      </c>
      <c r="N39">
        <v>180</v>
      </c>
      <c r="O39">
        <v>353</v>
      </c>
      <c r="P39">
        <v>64</v>
      </c>
      <c r="Q39">
        <v>57</v>
      </c>
      <c r="R39">
        <v>60</v>
      </c>
      <c r="S39">
        <v>173</v>
      </c>
      <c r="T39">
        <v>180</v>
      </c>
      <c r="U39">
        <v>353</v>
      </c>
      <c r="V39">
        <v>86</v>
      </c>
      <c r="W39">
        <v>74</v>
      </c>
      <c r="X39">
        <v>80</v>
      </c>
      <c r="Y39">
        <v>173</v>
      </c>
      <c r="Z39">
        <v>180</v>
      </c>
      <c r="AA39">
        <v>353</v>
      </c>
      <c r="AB39">
        <v>79</v>
      </c>
      <c r="AC39">
        <v>73</v>
      </c>
      <c r="AD39">
        <v>76</v>
      </c>
      <c r="AE39">
        <v>1074</v>
      </c>
      <c r="AF39">
        <v>1062</v>
      </c>
      <c r="AG39">
        <v>2136</v>
      </c>
      <c r="AH39">
        <v>71</v>
      </c>
      <c r="AI39">
        <v>60</v>
      </c>
      <c r="AJ39">
        <v>66</v>
      </c>
      <c r="AK39">
        <v>1074</v>
      </c>
      <c r="AL39">
        <v>1062</v>
      </c>
      <c r="AM39">
        <v>2136</v>
      </c>
      <c r="AN39">
        <v>76</v>
      </c>
      <c r="AO39">
        <v>75</v>
      </c>
      <c r="AP39">
        <v>75</v>
      </c>
      <c r="AQ39">
        <v>1074</v>
      </c>
      <c r="AR39">
        <v>1062</v>
      </c>
      <c r="AS39">
        <v>2136</v>
      </c>
      <c r="AT39">
        <v>88</v>
      </c>
      <c r="AU39">
        <v>85</v>
      </c>
      <c r="AV39">
        <v>86</v>
      </c>
      <c r="AW39">
        <v>1074</v>
      </c>
      <c r="AX39">
        <v>1062</v>
      </c>
      <c r="AY39">
        <v>2136</v>
      </c>
      <c r="AZ39">
        <v>78</v>
      </c>
      <c r="BA39">
        <v>71</v>
      </c>
      <c r="BB39">
        <v>74</v>
      </c>
      <c r="BC39">
        <v>1247</v>
      </c>
      <c r="BD39">
        <v>1242</v>
      </c>
      <c r="BE39">
        <v>2489</v>
      </c>
      <c r="BF39">
        <v>70</v>
      </c>
      <c r="BG39">
        <v>57</v>
      </c>
      <c r="BH39">
        <v>64</v>
      </c>
      <c r="BI39">
        <v>1247</v>
      </c>
      <c r="BJ39">
        <v>1242</v>
      </c>
      <c r="BK39">
        <v>2489</v>
      </c>
      <c r="BL39">
        <v>74</v>
      </c>
      <c r="BM39">
        <v>72</v>
      </c>
      <c r="BN39">
        <v>73</v>
      </c>
      <c r="BO39">
        <v>1247</v>
      </c>
      <c r="BP39">
        <v>1242</v>
      </c>
      <c r="BQ39">
        <v>2489</v>
      </c>
      <c r="BR39">
        <v>88</v>
      </c>
      <c r="BS39">
        <v>83</v>
      </c>
      <c r="BT39">
        <v>85</v>
      </c>
      <c r="BU39">
        <v>1247</v>
      </c>
      <c r="BV39">
        <v>1242</v>
      </c>
      <c r="BW39">
        <v>2489</v>
      </c>
    </row>
    <row r="40" spans="1:75" x14ac:dyDescent="0.4">
      <c r="A40" t="s">
        <v>488</v>
      </c>
      <c r="B40" t="s">
        <v>323</v>
      </c>
      <c r="C40" t="s">
        <v>313</v>
      </c>
      <c r="D40">
        <v>84</v>
      </c>
      <c r="E40">
        <v>71</v>
      </c>
      <c r="F40">
        <v>77</v>
      </c>
      <c r="G40">
        <v>423</v>
      </c>
      <c r="H40">
        <v>438</v>
      </c>
      <c r="I40">
        <v>861</v>
      </c>
      <c r="J40">
        <v>81</v>
      </c>
      <c r="K40">
        <v>64</v>
      </c>
      <c r="L40">
        <v>72</v>
      </c>
      <c r="M40">
        <v>423</v>
      </c>
      <c r="N40">
        <v>438</v>
      </c>
      <c r="O40">
        <v>861</v>
      </c>
      <c r="P40">
        <v>80</v>
      </c>
      <c r="Q40">
        <v>71</v>
      </c>
      <c r="R40">
        <v>75</v>
      </c>
      <c r="S40">
        <v>423</v>
      </c>
      <c r="T40">
        <v>438</v>
      </c>
      <c r="U40">
        <v>861</v>
      </c>
      <c r="V40">
        <v>87</v>
      </c>
      <c r="W40">
        <v>74</v>
      </c>
      <c r="X40">
        <v>80</v>
      </c>
      <c r="Y40">
        <v>423</v>
      </c>
      <c r="Z40">
        <v>438</v>
      </c>
      <c r="AA40">
        <v>861</v>
      </c>
      <c r="AB40">
        <v>83</v>
      </c>
      <c r="AC40">
        <v>76</v>
      </c>
      <c r="AD40">
        <v>79</v>
      </c>
      <c r="AE40">
        <v>1966</v>
      </c>
      <c r="AF40">
        <v>2017</v>
      </c>
      <c r="AG40">
        <v>3983</v>
      </c>
      <c r="AH40">
        <v>81</v>
      </c>
      <c r="AI40">
        <v>70</v>
      </c>
      <c r="AJ40">
        <v>76</v>
      </c>
      <c r="AK40">
        <v>1966</v>
      </c>
      <c r="AL40">
        <v>2017</v>
      </c>
      <c r="AM40">
        <v>3983</v>
      </c>
      <c r="AN40">
        <v>81</v>
      </c>
      <c r="AO40">
        <v>79</v>
      </c>
      <c r="AP40">
        <v>80</v>
      </c>
      <c r="AQ40">
        <v>1966</v>
      </c>
      <c r="AR40">
        <v>2017</v>
      </c>
      <c r="AS40">
        <v>3983</v>
      </c>
      <c r="AT40">
        <v>85</v>
      </c>
      <c r="AU40">
        <v>80</v>
      </c>
      <c r="AV40">
        <v>83</v>
      </c>
      <c r="AW40">
        <v>1966</v>
      </c>
      <c r="AX40">
        <v>2017</v>
      </c>
      <c r="AY40">
        <v>3983</v>
      </c>
      <c r="AZ40">
        <v>83</v>
      </c>
      <c r="BA40">
        <v>75</v>
      </c>
      <c r="BB40">
        <v>79</v>
      </c>
      <c r="BC40">
        <v>2389</v>
      </c>
      <c r="BD40">
        <v>2455</v>
      </c>
      <c r="BE40">
        <v>4844</v>
      </c>
      <c r="BF40">
        <v>81</v>
      </c>
      <c r="BG40">
        <v>69</v>
      </c>
      <c r="BH40">
        <v>75</v>
      </c>
      <c r="BI40">
        <v>2389</v>
      </c>
      <c r="BJ40">
        <v>2455</v>
      </c>
      <c r="BK40">
        <v>4844</v>
      </c>
      <c r="BL40">
        <v>81</v>
      </c>
      <c r="BM40">
        <v>77</v>
      </c>
      <c r="BN40">
        <v>79</v>
      </c>
      <c r="BO40">
        <v>2389</v>
      </c>
      <c r="BP40">
        <v>2455</v>
      </c>
      <c r="BQ40">
        <v>4844</v>
      </c>
      <c r="BR40">
        <v>86</v>
      </c>
      <c r="BS40">
        <v>79</v>
      </c>
      <c r="BT40">
        <v>82</v>
      </c>
      <c r="BU40">
        <v>2389</v>
      </c>
      <c r="BV40">
        <v>2455</v>
      </c>
      <c r="BW40">
        <v>4844</v>
      </c>
    </row>
    <row r="41" spans="1:75" x14ac:dyDescent="0.4">
      <c r="A41" t="s">
        <v>509</v>
      </c>
      <c r="B41" t="s">
        <v>344</v>
      </c>
      <c r="C41" t="s">
        <v>328</v>
      </c>
      <c r="D41">
        <v>73</v>
      </c>
      <c r="E41">
        <v>61</v>
      </c>
      <c r="F41">
        <v>67</v>
      </c>
      <c r="G41">
        <v>297</v>
      </c>
      <c r="H41">
        <v>284</v>
      </c>
      <c r="I41">
        <v>581</v>
      </c>
      <c r="J41">
        <v>62</v>
      </c>
      <c r="K41">
        <v>45</v>
      </c>
      <c r="L41">
        <v>54</v>
      </c>
      <c r="M41">
        <v>297</v>
      </c>
      <c r="N41">
        <v>284</v>
      </c>
      <c r="O41">
        <v>581</v>
      </c>
      <c r="P41">
        <v>62</v>
      </c>
      <c r="Q41">
        <v>60</v>
      </c>
      <c r="R41">
        <v>61</v>
      </c>
      <c r="S41">
        <v>297</v>
      </c>
      <c r="T41">
        <v>284</v>
      </c>
      <c r="U41">
        <v>581</v>
      </c>
      <c r="V41">
        <v>76</v>
      </c>
      <c r="W41">
        <v>69</v>
      </c>
      <c r="X41">
        <v>73</v>
      </c>
      <c r="Y41">
        <v>297</v>
      </c>
      <c r="Z41">
        <v>284</v>
      </c>
      <c r="AA41">
        <v>581</v>
      </c>
      <c r="AB41">
        <v>84</v>
      </c>
      <c r="AC41">
        <v>75</v>
      </c>
      <c r="AD41">
        <v>79</v>
      </c>
      <c r="AE41">
        <v>1685</v>
      </c>
      <c r="AF41">
        <v>1791</v>
      </c>
      <c r="AG41">
        <v>3476</v>
      </c>
      <c r="AH41">
        <v>76</v>
      </c>
      <c r="AI41">
        <v>64</v>
      </c>
      <c r="AJ41">
        <v>70</v>
      </c>
      <c r="AK41">
        <v>1685</v>
      </c>
      <c r="AL41">
        <v>1791</v>
      </c>
      <c r="AM41">
        <v>3476</v>
      </c>
      <c r="AN41">
        <v>79</v>
      </c>
      <c r="AO41">
        <v>77</v>
      </c>
      <c r="AP41">
        <v>78</v>
      </c>
      <c r="AQ41">
        <v>1685</v>
      </c>
      <c r="AR41">
        <v>1791</v>
      </c>
      <c r="AS41">
        <v>3476</v>
      </c>
      <c r="AT41">
        <v>85</v>
      </c>
      <c r="AU41">
        <v>79</v>
      </c>
      <c r="AV41">
        <v>82</v>
      </c>
      <c r="AW41">
        <v>1685</v>
      </c>
      <c r="AX41">
        <v>1791</v>
      </c>
      <c r="AY41">
        <v>3476</v>
      </c>
      <c r="AZ41">
        <v>82</v>
      </c>
      <c r="BA41">
        <v>73</v>
      </c>
      <c r="BB41">
        <v>77</v>
      </c>
      <c r="BC41">
        <v>1982</v>
      </c>
      <c r="BD41">
        <v>2075</v>
      </c>
      <c r="BE41">
        <v>4057</v>
      </c>
      <c r="BF41">
        <v>74</v>
      </c>
      <c r="BG41">
        <v>62</v>
      </c>
      <c r="BH41">
        <v>68</v>
      </c>
      <c r="BI41">
        <v>1982</v>
      </c>
      <c r="BJ41">
        <v>2075</v>
      </c>
      <c r="BK41">
        <v>4057</v>
      </c>
      <c r="BL41">
        <v>77</v>
      </c>
      <c r="BM41">
        <v>75</v>
      </c>
      <c r="BN41">
        <v>76</v>
      </c>
      <c r="BO41">
        <v>1982</v>
      </c>
      <c r="BP41">
        <v>2075</v>
      </c>
      <c r="BQ41">
        <v>4057</v>
      </c>
      <c r="BR41">
        <v>83</v>
      </c>
      <c r="BS41">
        <v>78</v>
      </c>
      <c r="BT41">
        <v>80</v>
      </c>
      <c r="BU41">
        <v>1982</v>
      </c>
      <c r="BV41">
        <v>2075</v>
      </c>
      <c r="BW41">
        <v>4057</v>
      </c>
    </row>
    <row r="42" spans="1:75" x14ac:dyDescent="0.4">
      <c r="A42" t="s">
        <v>510</v>
      </c>
      <c r="B42" t="s">
        <v>346</v>
      </c>
      <c r="C42" t="s">
        <v>328</v>
      </c>
      <c r="D42">
        <v>51</v>
      </c>
      <c r="E42">
        <v>55</v>
      </c>
      <c r="F42">
        <v>53</v>
      </c>
      <c r="G42">
        <v>73</v>
      </c>
      <c r="H42">
        <v>93</v>
      </c>
      <c r="I42">
        <v>166</v>
      </c>
      <c r="J42">
        <v>45</v>
      </c>
      <c r="K42">
        <v>29</v>
      </c>
      <c r="L42">
        <v>36</v>
      </c>
      <c r="M42">
        <v>73</v>
      </c>
      <c r="N42">
        <v>93</v>
      </c>
      <c r="O42">
        <v>166</v>
      </c>
      <c r="P42">
        <v>52</v>
      </c>
      <c r="Q42">
        <v>54</v>
      </c>
      <c r="R42">
        <v>53</v>
      </c>
      <c r="S42">
        <v>73</v>
      </c>
      <c r="T42">
        <v>93</v>
      </c>
      <c r="U42">
        <v>166</v>
      </c>
      <c r="V42">
        <v>71</v>
      </c>
      <c r="W42">
        <v>66</v>
      </c>
      <c r="X42">
        <v>68</v>
      </c>
      <c r="Y42">
        <v>73</v>
      </c>
      <c r="Z42">
        <v>93</v>
      </c>
      <c r="AA42">
        <v>166</v>
      </c>
      <c r="AB42">
        <v>85</v>
      </c>
      <c r="AC42">
        <v>77</v>
      </c>
      <c r="AD42">
        <v>81</v>
      </c>
      <c r="AE42">
        <v>1063</v>
      </c>
      <c r="AF42">
        <v>1213</v>
      </c>
      <c r="AG42">
        <v>2276</v>
      </c>
      <c r="AH42">
        <v>78</v>
      </c>
      <c r="AI42">
        <v>64</v>
      </c>
      <c r="AJ42">
        <v>70</v>
      </c>
      <c r="AK42">
        <v>1063</v>
      </c>
      <c r="AL42">
        <v>1213</v>
      </c>
      <c r="AM42">
        <v>2276</v>
      </c>
      <c r="AN42">
        <v>80</v>
      </c>
      <c r="AO42">
        <v>81</v>
      </c>
      <c r="AP42">
        <v>80</v>
      </c>
      <c r="AQ42">
        <v>1063</v>
      </c>
      <c r="AR42">
        <v>1213</v>
      </c>
      <c r="AS42">
        <v>2276</v>
      </c>
      <c r="AT42">
        <v>92</v>
      </c>
      <c r="AU42">
        <v>89</v>
      </c>
      <c r="AV42">
        <v>91</v>
      </c>
      <c r="AW42">
        <v>1063</v>
      </c>
      <c r="AX42">
        <v>1213</v>
      </c>
      <c r="AY42">
        <v>2276</v>
      </c>
      <c r="AZ42">
        <v>83</v>
      </c>
      <c r="BA42">
        <v>76</v>
      </c>
      <c r="BB42">
        <v>79</v>
      </c>
      <c r="BC42">
        <v>1136</v>
      </c>
      <c r="BD42">
        <v>1306</v>
      </c>
      <c r="BE42">
        <v>2442</v>
      </c>
      <c r="BF42">
        <v>76</v>
      </c>
      <c r="BG42">
        <v>61</v>
      </c>
      <c r="BH42">
        <v>68</v>
      </c>
      <c r="BI42">
        <v>1136</v>
      </c>
      <c r="BJ42">
        <v>1306</v>
      </c>
      <c r="BK42">
        <v>2442</v>
      </c>
      <c r="BL42">
        <v>78</v>
      </c>
      <c r="BM42">
        <v>79</v>
      </c>
      <c r="BN42">
        <v>79</v>
      </c>
      <c r="BO42">
        <v>1136</v>
      </c>
      <c r="BP42">
        <v>1306</v>
      </c>
      <c r="BQ42">
        <v>2442</v>
      </c>
      <c r="BR42">
        <v>91</v>
      </c>
      <c r="BS42">
        <v>87</v>
      </c>
      <c r="BT42">
        <v>89</v>
      </c>
      <c r="BU42">
        <v>1136</v>
      </c>
      <c r="BV42">
        <v>1306</v>
      </c>
      <c r="BW42">
        <v>2442</v>
      </c>
    </row>
    <row r="43" spans="1:75" x14ac:dyDescent="0.4">
      <c r="A43" t="s">
        <v>511</v>
      </c>
      <c r="B43" t="s">
        <v>347</v>
      </c>
      <c r="C43" t="s">
        <v>328</v>
      </c>
      <c r="D43">
        <v>70</v>
      </c>
      <c r="E43">
        <v>54</v>
      </c>
      <c r="F43">
        <v>62</v>
      </c>
      <c r="G43">
        <v>164</v>
      </c>
      <c r="H43">
        <v>162</v>
      </c>
      <c r="I43">
        <v>326</v>
      </c>
      <c r="J43">
        <v>63</v>
      </c>
      <c r="K43">
        <v>40</v>
      </c>
      <c r="L43">
        <v>52</v>
      </c>
      <c r="M43">
        <v>164</v>
      </c>
      <c r="N43">
        <v>162</v>
      </c>
      <c r="O43">
        <v>326</v>
      </c>
      <c r="P43">
        <v>64</v>
      </c>
      <c r="Q43">
        <v>55</v>
      </c>
      <c r="R43">
        <v>60</v>
      </c>
      <c r="S43">
        <v>164</v>
      </c>
      <c r="T43">
        <v>162</v>
      </c>
      <c r="U43">
        <v>326</v>
      </c>
      <c r="V43">
        <v>74</v>
      </c>
      <c r="W43">
        <v>60</v>
      </c>
      <c r="X43">
        <v>67</v>
      </c>
      <c r="Y43">
        <v>164</v>
      </c>
      <c r="Z43">
        <v>162</v>
      </c>
      <c r="AA43">
        <v>326</v>
      </c>
      <c r="AB43">
        <v>83</v>
      </c>
      <c r="AC43">
        <v>76</v>
      </c>
      <c r="AD43">
        <v>80</v>
      </c>
      <c r="AE43">
        <v>1072</v>
      </c>
      <c r="AF43">
        <v>1123</v>
      </c>
      <c r="AG43">
        <v>2195</v>
      </c>
      <c r="AH43">
        <v>78</v>
      </c>
      <c r="AI43">
        <v>64</v>
      </c>
      <c r="AJ43">
        <v>71</v>
      </c>
      <c r="AK43">
        <v>1072</v>
      </c>
      <c r="AL43">
        <v>1123</v>
      </c>
      <c r="AM43">
        <v>2195</v>
      </c>
      <c r="AN43">
        <v>79</v>
      </c>
      <c r="AO43">
        <v>77</v>
      </c>
      <c r="AP43">
        <v>78</v>
      </c>
      <c r="AQ43">
        <v>1072</v>
      </c>
      <c r="AR43">
        <v>1123</v>
      </c>
      <c r="AS43">
        <v>2195</v>
      </c>
      <c r="AT43">
        <v>86</v>
      </c>
      <c r="AU43">
        <v>80</v>
      </c>
      <c r="AV43">
        <v>83</v>
      </c>
      <c r="AW43">
        <v>1072</v>
      </c>
      <c r="AX43">
        <v>1123</v>
      </c>
      <c r="AY43">
        <v>2195</v>
      </c>
      <c r="AZ43">
        <v>82</v>
      </c>
      <c r="BA43">
        <v>74</v>
      </c>
      <c r="BB43">
        <v>78</v>
      </c>
      <c r="BC43">
        <v>1236</v>
      </c>
      <c r="BD43">
        <v>1285</v>
      </c>
      <c r="BE43">
        <v>2521</v>
      </c>
      <c r="BF43">
        <v>76</v>
      </c>
      <c r="BG43">
        <v>61</v>
      </c>
      <c r="BH43">
        <v>68</v>
      </c>
      <c r="BI43">
        <v>1236</v>
      </c>
      <c r="BJ43">
        <v>1285</v>
      </c>
      <c r="BK43">
        <v>2521</v>
      </c>
      <c r="BL43">
        <v>77</v>
      </c>
      <c r="BM43">
        <v>74</v>
      </c>
      <c r="BN43">
        <v>76</v>
      </c>
      <c r="BO43">
        <v>1236</v>
      </c>
      <c r="BP43">
        <v>1285</v>
      </c>
      <c r="BQ43">
        <v>2521</v>
      </c>
      <c r="BR43">
        <v>84</v>
      </c>
      <c r="BS43">
        <v>77</v>
      </c>
      <c r="BT43">
        <v>81</v>
      </c>
      <c r="BU43">
        <v>1236</v>
      </c>
      <c r="BV43">
        <v>1285</v>
      </c>
      <c r="BW43">
        <v>2521</v>
      </c>
    </row>
    <row r="44" spans="1:75" x14ac:dyDescent="0.4">
      <c r="A44" t="s">
        <v>512</v>
      </c>
      <c r="B44" t="s">
        <v>348</v>
      </c>
      <c r="C44" t="s">
        <v>328</v>
      </c>
      <c r="D44">
        <v>75</v>
      </c>
      <c r="E44">
        <v>69</v>
      </c>
      <c r="F44">
        <v>72</v>
      </c>
      <c r="G44">
        <v>297</v>
      </c>
      <c r="H44">
        <v>301</v>
      </c>
      <c r="I44">
        <v>598</v>
      </c>
      <c r="J44">
        <v>72</v>
      </c>
      <c r="K44">
        <v>60</v>
      </c>
      <c r="L44">
        <v>66</v>
      </c>
      <c r="M44">
        <v>297</v>
      </c>
      <c r="N44">
        <v>301</v>
      </c>
      <c r="O44">
        <v>598</v>
      </c>
      <c r="P44">
        <v>75</v>
      </c>
      <c r="Q44">
        <v>68</v>
      </c>
      <c r="R44">
        <v>72</v>
      </c>
      <c r="S44">
        <v>297</v>
      </c>
      <c r="T44">
        <v>301</v>
      </c>
      <c r="U44">
        <v>598</v>
      </c>
      <c r="V44">
        <v>84</v>
      </c>
      <c r="W44">
        <v>77</v>
      </c>
      <c r="X44">
        <v>80</v>
      </c>
      <c r="Y44">
        <v>297</v>
      </c>
      <c r="Z44">
        <v>301</v>
      </c>
      <c r="AA44">
        <v>598</v>
      </c>
      <c r="AB44">
        <v>84</v>
      </c>
      <c r="AC44">
        <v>77</v>
      </c>
      <c r="AD44">
        <v>81</v>
      </c>
      <c r="AE44">
        <v>1521</v>
      </c>
      <c r="AF44">
        <v>1514</v>
      </c>
      <c r="AG44">
        <v>3035</v>
      </c>
      <c r="AH44">
        <v>81</v>
      </c>
      <c r="AI44">
        <v>71</v>
      </c>
      <c r="AJ44">
        <v>76</v>
      </c>
      <c r="AK44">
        <v>1521</v>
      </c>
      <c r="AL44">
        <v>1514</v>
      </c>
      <c r="AM44">
        <v>3035</v>
      </c>
      <c r="AN44">
        <v>82</v>
      </c>
      <c r="AO44">
        <v>80</v>
      </c>
      <c r="AP44">
        <v>81</v>
      </c>
      <c r="AQ44">
        <v>1521</v>
      </c>
      <c r="AR44">
        <v>1514</v>
      </c>
      <c r="AS44">
        <v>3035</v>
      </c>
      <c r="AT44">
        <v>89</v>
      </c>
      <c r="AU44">
        <v>85</v>
      </c>
      <c r="AV44">
        <v>87</v>
      </c>
      <c r="AW44">
        <v>1521</v>
      </c>
      <c r="AX44">
        <v>1514</v>
      </c>
      <c r="AY44">
        <v>3035</v>
      </c>
      <c r="AZ44">
        <v>83</v>
      </c>
      <c r="BA44">
        <v>76</v>
      </c>
      <c r="BB44">
        <v>79</v>
      </c>
      <c r="BC44">
        <v>1818</v>
      </c>
      <c r="BD44">
        <v>1815</v>
      </c>
      <c r="BE44">
        <v>3633</v>
      </c>
      <c r="BF44">
        <v>80</v>
      </c>
      <c r="BG44">
        <v>69</v>
      </c>
      <c r="BH44">
        <v>74</v>
      </c>
      <c r="BI44">
        <v>1818</v>
      </c>
      <c r="BJ44">
        <v>1815</v>
      </c>
      <c r="BK44">
        <v>3633</v>
      </c>
      <c r="BL44">
        <v>81</v>
      </c>
      <c r="BM44">
        <v>78</v>
      </c>
      <c r="BN44">
        <v>80</v>
      </c>
      <c r="BO44">
        <v>1818</v>
      </c>
      <c r="BP44">
        <v>1815</v>
      </c>
      <c r="BQ44">
        <v>3633</v>
      </c>
      <c r="BR44">
        <v>89</v>
      </c>
      <c r="BS44">
        <v>84</v>
      </c>
      <c r="BT44">
        <v>86</v>
      </c>
      <c r="BU44">
        <v>1818</v>
      </c>
      <c r="BV44">
        <v>1815</v>
      </c>
      <c r="BW44">
        <v>3633</v>
      </c>
    </row>
    <row r="45" spans="1:75" x14ac:dyDescent="0.4">
      <c r="A45" t="s">
        <v>449</v>
      </c>
      <c r="B45" t="s">
        <v>288</v>
      </c>
      <c r="C45" t="s">
        <v>287</v>
      </c>
      <c r="D45">
        <v>68</v>
      </c>
      <c r="E45">
        <v>56</v>
      </c>
      <c r="F45">
        <v>62</v>
      </c>
      <c r="G45">
        <v>2299</v>
      </c>
      <c r="H45">
        <v>2332</v>
      </c>
      <c r="I45">
        <v>4631</v>
      </c>
      <c r="J45">
        <v>62</v>
      </c>
      <c r="K45">
        <v>44</v>
      </c>
      <c r="L45">
        <v>53</v>
      </c>
      <c r="M45">
        <v>2299</v>
      </c>
      <c r="N45">
        <v>2332</v>
      </c>
      <c r="O45">
        <v>4631</v>
      </c>
      <c r="P45">
        <v>62</v>
      </c>
      <c r="Q45">
        <v>56</v>
      </c>
      <c r="R45">
        <v>59</v>
      </c>
      <c r="S45">
        <v>2299</v>
      </c>
      <c r="T45">
        <v>2332</v>
      </c>
      <c r="U45">
        <v>4631</v>
      </c>
      <c r="V45">
        <v>72</v>
      </c>
      <c r="W45">
        <v>62</v>
      </c>
      <c r="X45">
        <v>67</v>
      </c>
      <c r="Y45">
        <v>2299</v>
      </c>
      <c r="Z45">
        <v>2332</v>
      </c>
      <c r="AA45">
        <v>4631</v>
      </c>
      <c r="AB45">
        <v>77</v>
      </c>
      <c r="AC45">
        <v>68</v>
      </c>
      <c r="AD45">
        <v>73</v>
      </c>
      <c r="AE45">
        <v>5672</v>
      </c>
      <c r="AF45">
        <v>5870</v>
      </c>
      <c r="AG45">
        <v>11542</v>
      </c>
      <c r="AH45">
        <v>71</v>
      </c>
      <c r="AI45">
        <v>58</v>
      </c>
      <c r="AJ45">
        <v>64</v>
      </c>
      <c r="AK45">
        <v>5672</v>
      </c>
      <c r="AL45">
        <v>5870</v>
      </c>
      <c r="AM45">
        <v>11542</v>
      </c>
      <c r="AN45">
        <v>71</v>
      </c>
      <c r="AO45">
        <v>70</v>
      </c>
      <c r="AP45">
        <v>71</v>
      </c>
      <c r="AQ45">
        <v>5672</v>
      </c>
      <c r="AR45">
        <v>5870</v>
      </c>
      <c r="AS45">
        <v>11542</v>
      </c>
      <c r="AT45">
        <v>79</v>
      </c>
      <c r="AU45">
        <v>75</v>
      </c>
      <c r="AV45">
        <v>77</v>
      </c>
      <c r="AW45">
        <v>5672</v>
      </c>
      <c r="AX45">
        <v>5870</v>
      </c>
      <c r="AY45">
        <v>11542</v>
      </c>
      <c r="AZ45">
        <v>74</v>
      </c>
      <c r="BA45">
        <v>65</v>
      </c>
      <c r="BB45">
        <v>70</v>
      </c>
      <c r="BC45">
        <v>7971</v>
      </c>
      <c r="BD45">
        <v>8202</v>
      </c>
      <c r="BE45">
        <v>16173</v>
      </c>
      <c r="BF45">
        <v>68</v>
      </c>
      <c r="BG45">
        <v>54</v>
      </c>
      <c r="BH45">
        <v>61</v>
      </c>
      <c r="BI45">
        <v>7971</v>
      </c>
      <c r="BJ45">
        <v>8202</v>
      </c>
      <c r="BK45">
        <v>16173</v>
      </c>
      <c r="BL45">
        <v>69</v>
      </c>
      <c r="BM45">
        <v>66</v>
      </c>
      <c r="BN45">
        <v>67</v>
      </c>
      <c r="BO45">
        <v>7971</v>
      </c>
      <c r="BP45">
        <v>8202</v>
      </c>
      <c r="BQ45">
        <v>16173</v>
      </c>
      <c r="BR45">
        <v>77</v>
      </c>
      <c r="BS45">
        <v>71</v>
      </c>
      <c r="BT45">
        <v>74</v>
      </c>
      <c r="BU45">
        <v>7971</v>
      </c>
      <c r="BV45">
        <v>8202</v>
      </c>
      <c r="BW45">
        <v>16173</v>
      </c>
    </row>
    <row r="46" spans="1:75" x14ac:dyDescent="0.4">
      <c r="A46" t="s">
        <v>450</v>
      </c>
      <c r="B46" t="s">
        <v>289</v>
      </c>
      <c r="C46" t="s">
        <v>287</v>
      </c>
      <c r="D46">
        <v>68</v>
      </c>
      <c r="E46">
        <v>52</v>
      </c>
      <c r="F46">
        <v>60</v>
      </c>
      <c r="G46">
        <v>389</v>
      </c>
      <c r="H46">
        <v>439</v>
      </c>
      <c r="I46">
        <v>828</v>
      </c>
      <c r="J46">
        <v>61</v>
      </c>
      <c r="K46">
        <v>40</v>
      </c>
      <c r="L46">
        <v>50</v>
      </c>
      <c r="M46">
        <v>389</v>
      </c>
      <c r="N46">
        <v>439</v>
      </c>
      <c r="O46">
        <v>828</v>
      </c>
      <c r="P46">
        <v>60</v>
      </c>
      <c r="Q46">
        <v>53</v>
      </c>
      <c r="R46">
        <v>56</v>
      </c>
      <c r="S46">
        <v>389</v>
      </c>
      <c r="T46">
        <v>439</v>
      </c>
      <c r="U46">
        <v>828</v>
      </c>
      <c r="V46">
        <v>73</v>
      </c>
      <c r="W46">
        <v>62</v>
      </c>
      <c r="X46">
        <v>67</v>
      </c>
      <c r="Y46">
        <v>389</v>
      </c>
      <c r="Z46">
        <v>439</v>
      </c>
      <c r="AA46">
        <v>828</v>
      </c>
      <c r="AB46">
        <v>76</v>
      </c>
      <c r="AC46">
        <v>68</v>
      </c>
      <c r="AD46">
        <v>72</v>
      </c>
      <c r="AE46">
        <v>1736</v>
      </c>
      <c r="AF46">
        <v>1848</v>
      </c>
      <c r="AG46">
        <v>3584</v>
      </c>
      <c r="AH46">
        <v>72</v>
      </c>
      <c r="AI46">
        <v>59</v>
      </c>
      <c r="AJ46">
        <v>65</v>
      </c>
      <c r="AK46">
        <v>1736</v>
      </c>
      <c r="AL46">
        <v>1848</v>
      </c>
      <c r="AM46">
        <v>3584</v>
      </c>
      <c r="AN46">
        <v>73</v>
      </c>
      <c r="AO46">
        <v>73</v>
      </c>
      <c r="AP46">
        <v>73</v>
      </c>
      <c r="AQ46">
        <v>1736</v>
      </c>
      <c r="AR46">
        <v>1848</v>
      </c>
      <c r="AS46">
        <v>3584</v>
      </c>
      <c r="AT46">
        <v>82</v>
      </c>
      <c r="AU46">
        <v>77</v>
      </c>
      <c r="AV46">
        <v>80</v>
      </c>
      <c r="AW46">
        <v>1736</v>
      </c>
      <c r="AX46">
        <v>1848</v>
      </c>
      <c r="AY46">
        <v>3584</v>
      </c>
      <c r="AZ46">
        <v>74</v>
      </c>
      <c r="BA46">
        <v>65</v>
      </c>
      <c r="BB46">
        <v>70</v>
      </c>
      <c r="BC46">
        <v>2125</v>
      </c>
      <c r="BD46">
        <v>2287</v>
      </c>
      <c r="BE46">
        <v>4412</v>
      </c>
      <c r="BF46">
        <v>70</v>
      </c>
      <c r="BG46">
        <v>55</v>
      </c>
      <c r="BH46">
        <v>62</v>
      </c>
      <c r="BI46">
        <v>2125</v>
      </c>
      <c r="BJ46">
        <v>2287</v>
      </c>
      <c r="BK46">
        <v>4412</v>
      </c>
      <c r="BL46">
        <v>70</v>
      </c>
      <c r="BM46">
        <v>69</v>
      </c>
      <c r="BN46">
        <v>70</v>
      </c>
      <c r="BO46">
        <v>2125</v>
      </c>
      <c r="BP46">
        <v>2287</v>
      </c>
      <c r="BQ46">
        <v>4412</v>
      </c>
      <c r="BR46">
        <v>80</v>
      </c>
      <c r="BS46">
        <v>74</v>
      </c>
      <c r="BT46">
        <v>77</v>
      </c>
      <c r="BU46">
        <v>2125</v>
      </c>
      <c r="BV46">
        <v>2287</v>
      </c>
      <c r="BW46">
        <v>4412</v>
      </c>
    </row>
    <row r="47" spans="1:75" x14ac:dyDescent="0.4">
      <c r="A47" t="s">
        <v>451</v>
      </c>
      <c r="B47" t="s">
        <v>290</v>
      </c>
      <c r="C47" t="s">
        <v>287</v>
      </c>
      <c r="D47">
        <v>68</v>
      </c>
      <c r="E47">
        <v>55</v>
      </c>
      <c r="F47">
        <v>61</v>
      </c>
      <c r="G47">
        <v>292</v>
      </c>
      <c r="H47">
        <v>334</v>
      </c>
      <c r="I47">
        <v>626</v>
      </c>
      <c r="J47">
        <v>58</v>
      </c>
      <c r="K47">
        <v>41</v>
      </c>
      <c r="L47">
        <v>49</v>
      </c>
      <c r="M47">
        <v>292</v>
      </c>
      <c r="N47">
        <v>334</v>
      </c>
      <c r="O47">
        <v>626</v>
      </c>
      <c r="P47">
        <v>60</v>
      </c>
      <c r="Q47">
        <v>54</v>
      </c>
      <c r="R47">
        <v>57</v>
      </c>
      <c r="S47">
        <v>292</v>
      </c>
      <c r="T47">
        <v>334</v>
      </c>
      <c r="U47">
        <v>626</v>
      </c>
      <c r="V47">
        <v>74</v>
      </c>
      <c r="W47">
        <v>64</v>
      </c>
      <c r="X47">
        <v>69</v>
      </c>
      <c r="Y47">
        <v>292</v>
      </c>
      <c r="Z47">
        <v>334</v>
      </c>
      <c r="AA47">
        <v>626</v>
      </c>
      <c r="AB47">
        <v>82</v>
      </c>
      <c r="AC47">
        <v>72</v>
      </c>
      <c r="AD47">
        <v>77</v>
      </c>
      <c r="AE47">
        <v>1512</v>
      </c>
      <c r="AF47">
        <v>1602</v>
      </c>
      <c r="AG47">
        <v>3114</v>
      </c>
      <c r="AH47">
        <v>76</v>
      </c>
      <c r="AI47">
        <v>60</v>
      </c>
      <c r="AJ47">
        <v>68</v>
      </c>
      <c r="AK47">
        <v>1512</v>
      </c>
      <c r="AL47">
        <v>1602</v>
      </c>
      <c r="AM47">
        <v>3114</v>
      </c>
      <c r="AN47">
        <v>77</v>
      </c>
      <c r="AO47">
        <v>73</v>
      </c>
      <c r="AP47">
        <v>75</v>
      </c>
      <c r="AQ47">
        <v>1512</v>
      </c>
      <c r="AR47">
        <v>1602</v>
      </c>
      <c r="AS47">
        <v>3114</v>
      </c>
      <c r="AT47">
        <v>87</v>
      </c>
      <c r="AU47">
        <v>80</v>
      </c>
      <c r="AV47">
        <v>83</v>
      </c>
      <c r="AW47">
        <v>1512</v>
      </c>
      <c r="AX47">
        <v>1602</v>
      </c>
      <c r="AY47">
        <v>3114</v>
      </c>
      <c r="AZ47">
        <v>80</v>
      </c>
      <c r="BA47">
        <v>69</v>
      </c>
      <c r="BB47">
        <v>74</v>
      </c>
      <c r="BC47">
        <v>1804</v>
      </c>
      <c r="BD47">
        <v>1936</v>
      </c>
      <c r="BE47">
        <v>3740</v>
      </c>
      <c r="BF47">
        <v>73</v>
      </c>
      <c r="BG47">
        <v>57</v>
      </c>
      <c r="BH47">
        <v>65</v>
      </c>
      <c r="BI47">
        <v>1804</v>
      </c>
      <c r="BJ47">
        <v>1936</v>
      </c>
      <c r="BK47">
        <v>3740</v>
      </c>
      <c r="BL47">
        <v>74</v>
      </c>
      <c r="BM47">
        <v>70</v>
      </c>
      <c r="BN47">
        <v>72</v>
      </c>
      <c r="BO47">
        <v>1804</v>
      </c>
      <c r="BP47">
        <v>1936</v>
      </c>
      <c r="BQ47">
        <v>3740</v>
      </c>
      <c r="BR47">
        <v>85</v>
      </c>
      <c r="BS47">
        <v>77</v>
      </c>
      <c r="BT47">
        <v>81</v>
      </c>
      <c r="BU47">
        <v>1804</v>
      </c>
      <c r="BV47">
        <v>1936</v>
      </c>
      <c r="BW47">
        <v>3740</v>
      </c>
    </row>
    <row r="48" spans="1:75" x14ac:dyDescent="0.4">
      <c r="A48" t="s">
        <v>453</v>
      </c>
      <c r="B48" t="s">
        <v>291</v>
      </c>
      <c r="C48" t="s">
        <v>287</v>
      </c>
      <c r="D48">
        <v>64</v>
      </c>
      <c r="E48">
        <v>53</v>
      </c>
      <c r="F48">
        <v>58</v>
      </c>
      <c r="G48">
        <v>568</v>
      </c>
      <c r="H48">
        <v>553</v>
      </c>
      <c r="I48">
        <v>1121</v>
      </c>
      <c r="J48">
        <v>58</v>
      </c>
      <c r="K48">
        <v>42</v>
      </c>
      <c r="L48">
        <v>50</v>
      </c>
      <c r="M48">
        <v>568</v>
      </c>
      <c r="N48">
        <v>553</v>
      </c>
      <c r="O48">
        <v>1121</v>
      </c>
      <c r="P48">
        <v>58</v>
      </c>
      <c r="Q48">
        <v>58</v>
      </c>
      <c r="R48">
        <v>58</v>
      </c>
      <c r="S48">
        <v>568</v>
      </c>
      <c r="T48">
        <v>553</v>
      </c>
      <c r="U48">
        <v>1121</v>
      </c>
      <c r="V48">
        <v>69</v>
      </c>
      <c r="W48">
        <v>62</v>
      </c>
      <c r="X48">
        <v>65</v>
      </c>
      <c r="Y48">
        <v>568</v>
      </c>
      <c r="Z48">
        <v>553</v>
      </c>
      <c r="AA48">
        <v>1121</v>
      </c>
      <c r="AB48">
        <v>77</v>
      </c>
      <c r="AC48">
        <v>67</v>
      </c>
      <c r="AD48">
        <v>71</v>
      </c>
      <c r="AE48">
        <v>1742</v>
      </c>
      <c r="AF48">
        <v>1813</v>
      </c>
      <c r="AG48">
        <v>3555</v>
      </c>
      <c r="AH48">
        <v>70</v>
      </c>
      <c r="AI48">
        <v>54</v>
      </c>
      <c r="AJ48">
        <v>62</v>
      </c>
      <c r="AK48">
        <v>1742</v>
      </c>
      <c r="AL48">
        <v>1813</v>
      </c>
      <c r="AM48">
        <v>3555</v>
      </c>
      <c r="AN48">
        <v>73</v>
      </c>
      <c r="AO48">
        <v>69</v>
      </c>
      <c r="AP48">
        <v>71</v>
      </c>
      <c r="AQ48">
        <v>1742</v>
      </c>
      <c r="AR48">
        <v>1813</v>
      </c>
      <c r="AS48">
        <v>3555</v>
      </c>
      <c r="AT48">
        <v>81</v>
      </c>
      <c r="AU48">
        <v>73</v>
      </c>
      <c r="AV48">
        <v>77</v>
      </c>
      <c r="AW48">
        <v>1742</v>
      </c>
      <c r="AX48">
        <v>1813</v>
      </c>
      <c r="AY48">
        <v>3555</v>
      </c>
      <c r="AZ48">
        <v>73</v>
      </c>
      <c r="BA48">
        <v>63</v>
      </c>
      <c r="BB48">
        <v>68</v>
      </c>
      <c r="BC48">
        <v>2310</v>
      </c>
      <c r="BD48">
        <v>2366</v>
      </c>
      <c r="BE48">
        <v>4676</v>
      </c>
      <c r="BF48">
        <v>67</v>
      </c>
      <c r="BG48">
        <v>51</v>
      </c>
      <c r="BH48">
        <v>59</v>
      </c>
      <c r="BI48">
        <v>2310</v>
      </c>
      <c r="BJ48">
        <v>2366</v>
      </c>
      <c r="BK48">
        <v>4676</v>
      </c>
      <c r="BL48">
        <v>70</v>
      </c>
      <c r="BM48">
        <v>66</v>
      </c>
      <c r="BN48">
        <v>68</v>
      </c>
      <c r="BO48">
        <v>2310</v>
      </c>
      <c r="BP48">
        <v>2366</v>
      </c>
      <c r="BQ48">
        <v>4676</v>
      </c>
      <c r="BR48">
        <v>78</v>
      </c>
      <c r="BS48">
        <v>71</v>
      </c>
      <c r="BT48">
        <v>74</v>
      </c>
      <c r="BU48">
        <v>2310</v>
      </c>
      <c r="BV48">
        <v>2366</v>
      </c>
      <c r="BW48">
        <v>4676</v>
      </c>
    </row>
    <row r="49" spans="1:75" x14ac:dyDescent="0.4">
      <c r="A49" t="s">
        <v>455</v>
      </c>
      <c r="B49" t="s">
        <v>293</v>
      </c>
      <c r="C49" t="s">
        <v>287</v>
      </c>
      <c r="D49">
        <v>69</v>
      </c>
      <c r="E49">
        <v>60</v>
      </c>
      <c r="F49">
        <v>65</v>
      </c>
      <c r="G49">
        <v>212</v>
      </c>
      <c r="H49">
        <v>194</v>
      </c>
      <c r="I49">
        <v>406</v>
      </c>
      <c r="J49">
        <v>68</v>
      </c>
      <c r="K49">
        <v>47</v>
      </c>
      <c r="L49">
        <v>58</v>
      </c>
      <c r="M49">
        <v>212</v>
      </c>
      <c r="N49">
        <v>194</v>
      </c>
      <c r="O49">
        <v>406</v>
      </c>
      <c r="P49">
        <v>62</v>
      </c>
      <c r="Q49">
        <v>62</v>
      </c>
      <c r="R49">
        <v>62</v>
      </c>
      <c r="S49">
        <v>212</v>
      </c>
      <c r="T49">
        <v>194</v>
      </c>
      <c r="U49">
        <v>406</v>
      </c>
      <c r="V49">
        <v>77</v>
      </c>
      <c r="W49">
        <v>65</v>
      </c>
      <c r="X49">
        <v>72</v>
      </c>
      <c r="Y49">
        <v>212</v>
      </c>
      <c r="Z49">
        <v>194</v>
      </c>
      <c r="AA49">
        <v>406</v>
      </c>
      <c r="AB49">
        <v>85</v>
      </c>
      <c r="AC49">
        <v>78</v>
      </c>
      <c r="AD49">
        <v>81</v>
      </c>
      <c r="AE49">
        <v>1072</v>
      </c>
      <c r="AF49">
        <v>1170</v>
      </c>
      <c r="AG49">
        <v>2242</v>
      </c>
      <c r="AH49">
        <v>78</v>
      </c>
      <c r="AI49">
        <v>66</v>
      </c>
      <c r="AJ49">
        <v>72</v>
      </c>
      <c r="AK49">
        <v>1072</v>
      </c>
      <c r="AL49">
        <v>1170</v>
      </c>
      <c r="AM49">
        <v>2242</v>
      </c>
      <c r="AN49">
        <v>79</v>
      </c>
      <c r="AO49">
        <v>78</v>
      </c>
      <c r="AP49">
        <v>78</v>
      </c>
      <c r="AQ49">
        <v>1072</v>
      </c>
      <c r="AR49">
        <v>1170</v>
      </c>
      <c r="AS49">
        <v>2242</v>
      </c>
      <c r="AT49">
        <v>88</v>
      </c>
      <c r="AU49">
        <v>83</v>
      </c>
      <c r="AV49">
        <v>85</v>
      </c>
      <c r="AW49">
        <v>1072</v>
      </c>
      <c r="AX49">
        <v>1170</v>
      </c>
      <c r="AY49">
        <v>2242</v>
      </c>
      <c r="AZ49">
        <v>82</v>
      </c>
      <c r="BA49">
        <v>75</v>
      </c>
      <c r="BB49">
        <v>79</v>
      </c>
      <c r="BC49">
        <v>1284</v>
      </c>
      <c r="BD49">
        <v>1364</v>
      </c>
      <c r="BE49">
        <v>2648</v>
      </c>
      <c r="BF49">
        <v>77</v>
      </c>
      <c r="BG49">
        <v>64</v>
      </c>
      <c r="BH49">
        <v>70</v>
      </c>
      <c r="BI49">
        <v>1284</v>
      </c>
      <c r="BJ49">
        <v>1364</v>
      </c>
      <c r="BK49">
        <v>2648</v>
      </c>
      <c r="BL49">
        <v>76</v>
      </c>
      <c r="BM49">
        <v>76</v>
      </c>
      <c r="BN49">
        <v>76</v>
      </c>
      <c r="BO49">
        <v>1284</v>
      </c>
      <c r="BP49">
        <v>1364</v>
      </c>
      <c r="BQ49">
        <v>2648</v>
      </c>
      <c r="BR49">
        <v>87</v>
      </c>
      <c r="BS49">
        <v>80</v>
      </c>
      <c r="BT49">
        <v>83</v>
      </c>
      <c r="BU49">
        <v>1284</v>
      </c>
      <c r="BV49">
        <v>1364</v>
      </c>
      <c r="BW49">
        <v>2648</v>
      </c>
    </row>
    <row r="50" spans="1:75" x14ac:dyDescent="0.4">
      <c r="A50" t="s">
        <v>459</v>
      </c>
      <c r="B50" t="s">
        <v>297</v>
      </c>
      <c r="C50" t="s">
        <v>287</v>
      </c>
      <c r="D50">
        <v>66</v>
      </c>
      <c r="E50">
        <v>55</v>
      </c>
      <c r="F50">
        <v>60</v>
      </c>
      <c r="G50">
        <v>402</v>
      </c>
      <c r="H50">
        <v>467</v>
      </c>
      <c r="I50">
        <v>869</v>
      </c>
      <c r="J50">
        <v>55</v>
      </c>
      <c r="K50">
        <v>42</v>
      </c>
      <c r="L50">
        <v>48</v>
      </c>
      <c r="M50">
        <v>402</v>
      </c>
      <c r="N50">
        <v>467</v>
      </c>
      <c r="O50">
        <v>869</v>
      </c>
      <c r="P50">
        <v>59</v>
      </c>
      <c r="Q50">
        <v>57</v>
      </c>
      <c r="R50">
        <v>58</v>
      </c>
      <c r="S50">
        <v>402</v>
      </c>
      <c r="T50">
        <v>467</v>
      </c>
      <c r="U50">
        <v>869</v>
      </c>
      <c r="V50">
        <v>71</v>
      </c>
      <c r="W50">
        <v>61</v>
      </c>
      <c r="X50">
        <v>66</v>
      </c>
      <c r="Y50">
        <v>402</v>
      </c>
      <c r="Z50">
        <v>467</v>
      </c>
      <c r="AA50">
        <v>869</v>
      </c>
      <c r="AB50">
        <v>78</v>
      </c>
      <c r="AC50">
        <v>73</v>
      </c>
      <c r="AD50">
        <v>75</v>
      </c>
      <c r="AE50">
        <v>1419</v>
      </c>
      <c r="AF50">
        <v>1463</v>
      </c>
      <c r="AG50">
        <v>2882</v>
      </c>
      <c r="AH50">
        <v>73</v>
      </c>
      <c r="AI50">
        <v>60</v>
      </c>
      <c r="AJ50">
        <v>66</v>
      </c>
      <c r="AK50">
        <v>1419</v>
      </c>
      <c r="AL50">
        <v>1463</v>
      </c>
      <c r="AM50">
        <v>2882</v>
      </c>
      <c r="AN50">
        <v>77</v>
      </c>
      <c r="AO50">
        <v>72</v>
      </c>
      <c r="AP50">
        <v>74</v>
      </c>
      <c r="AQ50">
        <v>1419</v>
      </c>
      <c r="AR50">
        <v>1463</v>
      </c>
      <c r="AS50">
        <v>2882</v>
      </c>
      <c r="AT50">
        <v>84</v>
      </c>
      <c r="AU50">
        <v>79</v>
      </c>
      <c r="AV50">
        <v>82</v>
      </c>
      <c r="AW50">
        <v>1419</v>
      </c>
      <c r="AX50">
        <v>1463</v>
      </c>
      <c r="AY50">
        <v>2882</v>
      </c>
      <c r="AZ50">
        <v>75</v>
      </c>
      <c r="BA50">
        <v>68</v>
      </c>
      <c r="BB50">
        <v>72</v>
      </c>
      <c r="BC50">
        <v>1821</v>
      </c>
      <c r="BD50">
        <v>1930</v>
      </c>
      <c r="BE50">
        <v>3751</v>
      </c>
      <c r="BF50">
        <v>69</v>
      </c>
      <c r="BG50">
        <v>55</v>
      </c>
      <c r="BH50">
        <v>62</v>
      </c>
      <c r="BI50">
        <v>1821</v>
      </c>
      <c r="BJ50">
        <v>1930</v>
      </c>
      <c r="BK50">
        <v>3751</v>
      </c>
      <c r="BL50">
        <v>73</v>
      </c>
      <c r="BM50">
        <v>69</v>
      </c>
      <c r="BN50">
        <v>71</v>
      </c>
      <c r="BO50">
        <v>1821</v>
      </c>
      <c r="BP50">
        <v>1930</v>
      </c>
      <c r="BQ50">
        <v>3751</v>
      </c>
      <c r="BR50">
        <v>81</v>
      </c>
      <c r="BS50">
        <v>75</v>
      </c>
      <c r="BT50">
        <v>78</v>
      </c>
      <c r="BU50">
        <v>1821</v>
      </c>
      <c r="BV50">
        <v>1930</v>
      </c>
      <c r="BW50">
        <v>3751</v>
      </c>
    </row>
    <row r="51" spans="1:75" x14ac:dyDescent="0.4">
      <c r="A51" t="s">
        <v>461</v>
      </c>
      <c r="B51" t="s">
        <v>299</v>
      </c>
      <c r="C51" t="s">
        <v>287</v>
      </c>
      <c r="D51">
        <v>69</v>
      </c>
      <c r="E51">
        <v>55</v>
      </c>
      <c r="F51">
        <v>62</v>
      </c>
      <c r="G51">
        <v>394</v>
      </c>
      <c r="H51">
        <v>355</v>
      </c>
      <c r="I51">
        <v>749</v>
      </c>
      <c r="J51">
        <v>60</v>
      </c>
      <c r="K51">
        <v>44</v>
      </c>
      <c r="L51">
        <v>53</v>
      </c>
      <c r="M51">
        <v>394</v>
      </c>
      <c r="N51">
        <v>355</v>
      </c>
      <c r="O51">
        <v>749</v>
      </c>
      <c r="P51">
        <v>64</v>
      </c>
      <c r="Q51">
        <v>57</v>
      </c>
      <c r="R51">
        <v>61</v>
      </c>
      <c r="S51">
        <v>394</v>
      </c>
      <c r="T51">
        <v>355</v>
      </c>
      <c r="U51">
        <v>749</v>
      </c>
      <c r="V51">
        <v>72</v>
      </c>
      <c r="W51">
        <v>63</v>
      </c>
      <c r="X51">
        <v>68</v>
      </c>
      <c r="Y51">
        <v>394</v>
      </c>
      <c r="Z51">
        <v>355</v>
      </c>
      <c r="AA51">
        <v>749</v>
      </c>
      <c r="AB51">
        <v>78</v>
      </c>
      <c r="AC51">
        <v>69</v>
      </c>
      <c r="AD51">
        <v>73</v>
      </c>
      <c r="AE51">
        <v>1209</v>
      </c>
      <c r="AF51">
        <v>1248</v>
      </c>
      <c r="AG51">
        <v>2457</v>
      </c>
      <c r="AH51">
        <v>72</v>
      </c>
      <c r="AI51">
        <v>58</v>
      </c>
      <c r="AJ51">
        <v>65</v>
      </c>
      <c r="AK51">
        <v>1209</v>
      </c>
      <c r="AL51">
        <v>1248</v>
      </c>
      <c r="AM51">
        <v>2457</v>
      </c>
      <c r="AN51">
        <v>75</v>
      </c>
      <c r="AO51">
        <v>71</v>
      </c>
      <c r="AP51">
        <v>73</v>
      </c>
      <c r="AQ51">
        <v>1209</v>
      </c>
      <c r="AR51">
        <v>1248</v>
      </c>
      <c r="AS51">
        <v>2457</v>
      </c>
      <c r="AT51">
        <v>80</v>
      </c>
      <c r="AU51">
        <v>75</v>
      </c>
      <c r="AV51">
        <v>77</v>
      </c>
      <c r="AW51">
        <v>1209</v>
      </c>
      <c r="AX51">
        <v>1248</v>
      </c>
      <c r="AY51">
        <v>2457</v>
      </c>
      <c r="AZ51">
        <v>76</v>
      </c>
      <c r="BA51">
        <v>66</v>
      </c>
      <c r="BB51">
        <v>71</v>
      </c>
      <c r="BC51">
        <v>1603</v>
      </c>
      <c r="BD51">
        <v>1603</v>
      </c>
      <c r="BE51">
        <v>3206</v>
      </c>
      <c r="BF51">
        <v>69</v>
      </c>
      <c r="BG51">
        <v>55</v>
      </c>
      <c r="BH51">
        <v>62</v>
      </c>
      <c r="BI51">
        <v>1603</v>
      </c>
      <c r="BJ51">
        <v>1603</v>
      </c>
      <c r="BK51">
        <v>3206</v>
      </c>
      <c r="BL51">
        <v>73</v>
      </c>
      <c r="BM51">
        <v>68</v>
      </c>
      <c r="BN51">
        <v>71</v>
      </c>
      <c r="BO51">
        <v>1603</v>
      </c>
      <c r="BP51">
        <v>1603</v>
      </c>
      <c r="BQ51">
        <v>3206</v>
      </c>
      <c r="BR51">
        <v>78</v>
      </c>
      <c r="BS51">
        <v>72</v>
      </c>
      <c r="BT51">
        <v>75</v>
      </c>
      <c r="BU51">
        <v>1603</v>
      </c>
      <c r="BV51">
        <v>1603</v>
      </c>
      <c r="BW51">
        <v>3206</v>
      </c>
    </row>
    <row r="52" spans="1:75" x14ac:dyDescent="0.4">
      <c r="A52" t="s">
        <v>406</v>
      </c>
      <c r="B52" t="s">
        <v>247</v>
      </c>
      <c r="C52" t="s">
        <v>238</v>
      </c>
      <c r="D52">
        <v>63</v>
      </c>
      <c r="E52">
        <v>51</v>
      </c>
      <c r="F52">
        <v>57</v>
      </c>
      <c r="G52">
        <v>275</v>
      </c>
      <c r="H52">
        <v>301</v>
      </c>
      <c r="I52">
        <v>576</v>
      </c>
      <c r="J52">
        <v>54</v>
      </c>
      <c r="K52">
        <v>39</v>
      </c>
      <c r="L52">
        <v>46</v>
      </c>
      <c r="M52">
        <v>275</v>
      </c>
      <c r="N52">
        <v>301</v>
      </c>
      <c r="O52">
        <v>576</v>
      </c>
      <c r="P52">
        <v>56</v>
      </c>
      <c r="Q52">
        <v>56</v>
      </c>
      <c r="R52">
        <v>56</v>
      </c>
      <c r="S52">
        <v>275</v>
      </c>
      <c r="T52">
        <v>301</v>
      </c>
      <c r="U52">
        <v>576</v>
      </c>
      <c r="V52">
        <v>69</v>
      </c>
      <c r="W52">
        <v>65</v>
      </c>
      <c r="X52">
        <v>67</v>
      </c>
      <c r="Y52">
        <v>275</v>
      </c>
      <c r="Z52">
        <v>301</v>
      </c>
      <c r="AA52">
        <v>576</v>
      </c>
      <c r="AB52">
        <v>79</v>
      </c>
      <c r="AC52">
        <v>68</v>
      </c>
      <c r="AD52">
        <v>73</v>
      </c>
      <c r="AE52">
        <v>614</v>
      </c>
      <c r="AF52">
        <v>641</v>
      </c>
      <c r="AG52">
        <v>1255</v>
      </c>
      <c r="AH52">
        <v>72</v>
      </c>
      <c r="AI52">
        <v>55</v>
      </c>
      <c r="AJ52">
        <v>63</v>
      </c>
      <c r="AK52">
        <v>614</v>
      </c>
      <c r="AL52">
        <v>641</v>
      </c>
      <c r="AM52">
        <v>1255</v>
      </c>
      <c r="AN52">
        <v>72</v>
      </c>
      <c r="AO52">
        <v>71</v>
      </c>
      <c r="AP52">
        <v>72</v>
      </c>
      <c r="AQ52">
        <v>614</v>
      </c>
      <c r="AR52">
        <v>641</v>
      </c>
      <c r="AS52">
        <v>1255</v>
      </c>
      <c r="AT52">
        <v>86</v>
      </c>
      <c r="AU52">
        <v>78</v>
      </c>
      <c r="AV52">
        <v>81</v>
      </c>
      <c r="AW52">
        <v>614</v>
      </c>
      <c r="AX52">
        <v>641</v>
      </c>
      <c r="AY52">
        <v>1255</v>
      </c>
      <c r="AZ52">
        <v>74</v>
      </c>
      <c r="BA52">
        <v>63</v>
      </c>
      <c r="BB52">
        <v>68</v>
      </c>
      <c r="BC52">
        <v>889</v>
      </c>
      <c r="BD52">
        <v>942</v>
      </c>
      <c r="BE52">
        <v>1831</v>
      </c>
      <c r="BF52">
        <v>66</v>
      </c>
      <c r="BG52">
        <v>50</v>
      </c>
      <c r="BH52">
        <v>58</v>
      </c>
      <c r="BI52">
        <v>889</v>
      </c>
      <c r="BJ52">
        <v>942</v>
      </c>
      <c r="BK52">
        <v>1831</v>
      </c>
      <c r="BL52">
        <v>67</v>
      </c>
      <c r="BM52">
        <v>66</v>
      </c>
      <c r="BN52">
        <v>67</v>
      </c>
      <c r="BO52">
        <v>889</v>
      </c>
      <c r="BP52">
        <v>942</v>
      </c>
      <c r="BQ52">
        <v>1831</v>
      </c>
      <c r="BR52">
        <v>81</v>
      </c>
      <c r="BS52">
        <v>74</v>
      </c>
      <c r="BT52">
        <v>77</v>
      </c>
      <c r="BU52">
        <v>889</v>
      </c>
      <c r="BV52">
        <v>942</v>
      </c>
      <c r="BW52">
        <v>1831</v>
      </c>
    </row>
    <row r="53" spans="1:75" x14ac:dyDescent="0.4">
      <c r="A53" t="s">
        <v>408</v>
      </c>
      <c r="B53" t="s">
        <v>249</v>
      </c>
      <c r="C53" t="s">
        <v>238</v>
      </c>
      <c r="D53">
        <v>59</v>
      </c>
      <c r="E53">
        <v>47</v>
      </c>
      <c r="F53">
        <v>53</v>
      </c>
      <c r="G53">
        <v>676</v>
      </c>
      <c r="H53">
        <v>716</v>
      </c>
      <c r="I53">
        <v>1392</v>
      </c>
      <c r="J53">
        <v>51</v>
      </c>
      <c r="K53">
        <v>33</v>
      </c>
      <c r="L53">
        <v>42</v>
      </c>
      <c r="M53">
        <v>676</v>
      </c>
      <c r="N53">
        <v>716</v>
      </c>
      <c r="O53">
        <v>1392</v>
      </c>
      <c r="P53">
        <v>54</v>
      </c>
      <c r="Q53">
        <v>49</v>
      </c>
      <c r="R53">
        <v>51</v>
      </c>
      <c r="S53">
        <v>676</v>
      </c>
      <c r="T53">
        <v>716</v>
      </c>
      <c r="U53">
        <v>1392</v>
      </c>
      <c r="V53">
        <v>67</v>
      </c>
      <c r="W53">
        <v>58</v>
      </c>
      <c r="X53">
        <v>62</v>
      </c>
      <c r="Y53">
        <v>676</v>
      </c>
      <c r="Z53">
        <v>716</v>
      </c>
      <c r="AA53">
        <v>1392</v>
      </c>
      <c r="AB53">
        <v>73</v>
      </c>
      <c r="AC53">
        <v>63</v>
      </c>
      <c r="AD53">
        <v>68</v>
      </c>
      <c r="AE53">
        <v>1821</v>
      </c>
      <c r="AF53">
        <v>1885</v>
      </c>
      <c r="AG53">
        <v>3706</v>
      </c>
      <c r="AH53">
        <v>65</v>
      </c>
      <c r="AI53">
        <v>49</v>
      </c>
      <c r="AJ53">
        <v>57</v>
      </c>
      <c r="AK53">
        <v>1821</v>
      </c>
      <c r="AL53">
        <v>1885</v>
      </c>
      <c r="AM53">
        <v>3706</v>
      </c>
      <c r="AN53">
        <v>68</v>
      </c>
      <c r="AO53">
        <v>65</v>
      </c>
      <c r="AP53">
        <v>67</v>
      </c>
      <c r="AQ53">
        <v>1821</v>
      </c>
      <c r="AR53">
        <v>1885</v>
      </c>
      <c r="AS53">
        <v>3706</v>
      </c>
      <c r="AT53">
        <v>78</v>
      </c>
      <c r="AU53">
        <v>72</v>
      </c>
      <c r="AV53">
        <v>75</v>
      </c>
      <c r="AW53">
        <v>1821</v>
      </c>
      <c r="AX53">
        <v>1885</v>
      </c>
      <c r="AY53">
        <v>3706</v>
      </c>
      <c r="AZ53">
        <v>69</v>
      </c>
      <c r="BA53">
        <v>58</v>
      </c>
      <c r="BB53">
        <v>64</v>
      </c>
      <c r="BC53">
        <v>2497</v>
      </c>
      <c r="BD53">
        <v>2601</v>
      </c>
      <c r="BE53">
        <v>5098</v>
      </c>
      <c r="BF53">
        <v>61</v>
      </c>
      <c r="BG53">
        <v>45</v>
      </c>
      <c r="BH53">
        <v>53</v>
      </c>
      <c r="BI53">
        <v>2497</v>
      </c>
      <c r="BJ53">
        <v>2601</v>
      </c>
      <c r="BK53">
        <v>5098</v>
      </c>
      <c r="BL53">
        <v>64</v>
      </c>
      <c r="BM53">
        <v>61</v>
      </c>
      <c r="BN53">
        <v>62</v>
      </c>
      <c r="BO53">
        <v>2497</v>
      </c>
      <c r="BP53">
        <v>2601</v>
      </c>
      <c r="BQ53">
        <v>5098</v>
      </c>
      <c r="BR53">
        <v>75</v>
      </c>
      <c r="BS53">
        <v>68</v>
      </c>
      <c r="BT53">
        <v>71</v>
      </c>
      <c r="BU53">
        <v>2497</v>
      </c>
      <c r="BV53">
        <v>2601</v>
      </c>
      <c r="BW53">
        <v>5098</v>
      </c>
    </row>
    <row r="54" spans="1:75" x14ac:dyDescent="0.4">
      <c r="A54" t="s">
        <v>414</v>
      </c>
      <c r="B54" t="s">
        <v>647</v>
      </c>
      <c r="C54" t="s">
        <v>238</v>
      </c>
      <c r="D54">
        <v>61</v>
      </c>
      <c r="E54">
        <v>44</v>
      </c>
      <c r="F54">
        <v>52</v>
      </c>
      <c r="G54">
        <v>190</v>
      </c>
      <c r="H54">
        <v>200</v>
      </c>
      <c r="I54">
        <v>390</v>
      </c>
      <c r="J54">
        <v>51</v>
      </c>
      <c r="K54">
        <v>33</v>
      </c>
      <c r="L54">
        <v>42</v>
      </c>
      <c r="M54">
        <v>190</v>
      </c>
      <c r="N54">
        <v>200</v>
      </c>
      <c r="O54">
        <v>390</v>
      </c>
      <c r="P54">
        <v>53</v>
      </c>
      <c r="Q54">
        <v>50</v>
      </c>
      <c r="R54">
        <v>51</v>
      </c>
      <c r="S54">
        <v>190</v>
      </c>
      <c r="T54">
        <v>200</v>
      </c>
      <c r="U54">
        <v>390</v>
      </c>
      <c r="V54">
        <v>67</v>
      </c>
      <c r="W54">
        <v>59</v>
      </c>
      <c r="X54">
        <v>63</v>
      </c>
      <c r="Y54">
        <v>190</v>
      </c>
      <c r="Z54">
        <v>200</v>
      </c>
      <c r="AA54">
        <v>390</v>
      </c>
      <c r="AB54">
        <v>76</v>
      </c>
      <c r="AC54">
        <v>67</v>
      </c>
      <c r="AD54">
        <v>72</v>
      </c>
      <c r="AE54">
        <v>880</v>
      </c>
      <c r="AF54">
        <v>802</v>
      </c>
      <c r="AG54">
        <v>1682</v>
      </c>
      <c r="AH54">
        <v>68</v>
      </c>
      <c r="AI54">
        <v>55</v>
      </c>
      <c r="AJ54">
        <v>62</v>
      </c>
      <c r="AK54">
        <v>880</v>
      </c>
      <c r="AL54">
        <v>802</v>
      </c>
      <c r="AM54">
        <v>1682</v>
      </c>
      <c r="AN54">
        <v>73</v>
      </c>
      <c r="AO54">
        <v>70</v>
      </c>
      <c r="AP54">
        <v>71</v>
      </c>
      <c r="AQ54">
        <v>880</v>
      </c>
      <c r="AR54">
        <v>802</v>
      </c>
      <c r="AS54">
        <v>1682</v>
      </c>
      <c r="AT54">
        <v>83</v>
      </c>
      <c r="AU54">
        <v>78</v>
      </c>
      <c r="AV54">
        <v>81</v>
      </c>
      <c r="AW54">
        <v>880</v>
      </c>
      <c r="AX54">
        <v>802</v>
      </c>
      <c r="AY54">
        <v>1682</v>
      </c>
      <c r="AZ54">
        <v>73</v>
      </c>
      <c r="BA54">
        <v>63</v>
      </c>
      <c r="BB54">
        <v>68</v>
      </c>
      <c r="BC54">
        <v>1070</v>
      </c>
      <c r="BD54">
        <v>1002</v>
      </c>
      <c r="BE54">
        <v>2072</v>
      </c>
      <c r="BF54">
        <v>65</v>
      </c>
      <c r="BG54">
        <v>50</v>
      </c>
      <c r="BH54">
        <v>58</v>
      </c>
      <c r="BI54">
        <v>1070</v>
      </c>
      <c r="BJ54">
        <v>1002</v>
      </c>
      <c r="BK54">
        <v>2072</v>
      </c>
      <c r="BL54">
        <v>69</v>
      </c>
      <c r="BM54">
        <v>66</v>
      </c>
      <c r="BN54">
        <v>67</v>
      </c>
      <c r="BO54">
        <v>1070</v>
      </c>
      <c r="BP54">
        <v>1002</v>
      </c>
      <c r="BQ54">
        <v>2072</v>
      </c>
      <c r="BR54">
        <v>80</v>
      </c>
      <c r="BS54">
        <v>74</v>
      </c>
      <c r="BT54">
        <v>77</v>
      </c>
      <c r="BU54">
        <v>1070</v>
      </c>
      <c r="BV54">
        <v>1002</v>
      </c>
      <c r="BW54">
        <v>2072</v>
      </c>
    </row>
    <row r="55" spans="1:75" x14ac:dyDescent="0.4">
      <c r="A55" t="s">
        <v>413</v>
      </c>
      <c r="B55" t="s">
        <v>254</v>
      </c>
      <c r="C55" t="s">
        <v>238</v>
      </c>
      <c r="D55">
        <v>54</v>
      </c>
      <c r="E55">
        <v>54</v>
      </c>
      <c r="F55">
        <v>54</v>
      </c>
      <c r="G55">
        <v>214</v>
      </c>
      <c r="H55">
        <v>240</v>
      </c>
      <c r="I55">
        <v>454</v>
      </c>
      <c r="J55">
        <v>49</v>
      </c>
      <c r="K55">
        <v>43</v>
      </c>
      <c r="L55">
        <v>46</v>
      </c>
      <c r="M55">
        <v>214</v>
      </c>
      <c r="N55">
        <v>240</v>
      </c>
      <c r="O55">
        <v>454</v>
      </c>
      <c r="P55">
        <v>53</v>
      </c>
      <c r="Q55">
        <v>59</v>
      </c>
      <c r="R55">
        <v>56</v>
      </c>
      <c r="S55">
        <v>214</v>
      </c>
      <c r="T55">
        <v>240</v>
      </c>
      <c r="U55">
        <v>454</v>
      </c>
      <c r="V55">
        <v>67</v>
      </c>
      <c r="W55">
        <v>68</v>
      </c>
      <c r="X55">
        <v>67</v>
      </c>
      <c r="Y55">
        <v>214</v>
      </c>
      <c r="Z55">
        <v>240</v>
      </c>
      <c r="AA55">
        <v>454</v>
      </c>
      <c r="AB55">
        <v>78</v>
      </c>
      <c r="AC55">
        <v>68</v>
      </c>
      <c r="AD55">
        <v>73</v>
      </c>
      <c r="AE55">
        <v>1226</v>
      </c>
      <c r="AF55">
        <v>1285</v>
      </c>
      <c r="AG55">
        <v>2511</v>
      </c>
      <c r="AH55">
        <v>75</v>
      </c>
      <c r="AI55">
        <v>56</v>
      </c>
      <c r="AJ55">
        <v>66</v>
      </c>
      <c r="AK55">
        <v>1226</v>
      </c>
      <c r="AL55">
        <v>1285</v>
      </c>
      <c r="AM55">
        <v>2511</v>
      </c>
      <c r="AN55">
        <v>79</v>
      </c>
      <c r="AO55">
        <v>74</v>
      </c>
      <c r="AP55">
        <v>77</v>
      </c>
      <c r="AQ55">
        <v>1226</v>
      </c>
      <c r="AR55">
        <v>1285</v>
      </c>
      <c r="AS55">
        <v>2511</v>
      </c>
      <c r="AT55">
        <v>87</v>
      </c>
      <c r="AU55">
        <v>81</v>
      </c>
      <c r="AV55">
        <v>84</v>
      </c>
      <c r="AW55">
        <v>1226</v>
      </c>
      <c r="AX55">
        <v>1285</v>
      </c>
      <c r="AY55">
        <v>2511</v>
      </c>
      <c r="AZ55">
        <v>75</v>
      </c>
      <c r="BA55">
        <v>66</v>
      </c>
      <c r="BB55">
        <v>70</v>
      </c>
      <c r="BC55">
        <v>1440</v>
      </c>
      <c r="BD55">
        <v>1525</v>
      </c>
      <c r="BE55">
        <v>2965</v>
      </c>
      <c r="BF55">
        <v>71</v>
      </c>
      <c r="BG55">
        <v>54</v>
      </c>
      <c r="BH55">
        <v>63</v>
      </c>
      <c r="BI55">
        <v>1440</v>
      </c>
      <c r="BJ55">
        <v>1525</v>
      </c>
      <c r="BK55">
        <v>2965</v>
      </c>
      <c r="BL55">
        <v>75</v>
      </c>
      <c r="BM55">
        <v>72</v>
      </c>
      <c r="BN55">
        <v>74</v>
      </c>
      <c r="BO55">
        <v>1440</v>
      </c>
      <c r="BP55">
        <v>1525</v>
      </c>
      <c r="BQ55">
        <v>2965</v>
      </c>
      <c r="BR55">
        <v>84</v>
      </c>
      <c r="BS55">
        <v>79</v>
      </c>
      <c r="BT55">
        <v>81</v>
      </c>
      <c r="BU55">
        <v>1440</v>
      </c>
      <c r="BV55">
        <v>1525</v>
      </c>
      <c r="BW55">
        <v>2965</v>
      </c>
    </row>
    <row r="56" spans="1:75" x14ac:dyDescent="0.4">
      <c r="A56" t="s">
        <v>420</v>
      </c>
      <c r="B56" t="s">
        <v>261</v>
      </c>
      <c r="C56" t="s">
        <v>238</v>
      </c>
      <c r="D56">
        <v>64</v>
      </c>
      <c r="E56">
        <v>45</v>
      </c>
      <c r="F56">
        <v>54</v>
      </c>
      <c r="G56">
        <v>339</v>
      </c>
      <c r="H56">
        <v>374</v>
      </c>
      <c r="I56">
        <v>713</v>
      </c>
      <c r="J56">
        <v>57</v>
      </c>
      <c r="K56">
        <v>33</v>
      </c>
      <c r="L56">
        <v>44</v>
      </c>
      <c r="M56">
        <v>339</v>
      </c>
      <c r="N56">
        <v>374</v>
      </c>
      <c r="O56">
        <v>713</v>
      </c>
      <c r="P56">
        <v>59</v>
      </c>
      <c r="Q56">
        <v>50</v>
      </c>
      <c r="R56">
        <v>54</v>
      </c>
      <c r="S56">
        <v>339</v>
      </c>
      <c r="T56">
        <v>374</v>
      </c>
      <c r="U56">
        <v>713</v>
      </c>
      <c r="V56">
        <v>72</v>
      </c>
      <c r="W56">
        <v>57</v>
      </c>
      <c r="X56">
        <v>64</v>
      </c>
      <c r="Y56">
        <v>339</v>
      </c>
      <c r="Z56">
        <v>374</v>
      </c>
      <c r="AA56">
        <v>713</v>
      </c>
      <c r="AB56">
        <v>81</v>
      </c>
      <c r="AC56">
        <v>71</v>
      </c>
      <c r="AD56">
        <v>76</v>
      </c>
      <c r="AE56">
        <v>1506</v>
      </c>
      <c r="AF56">
        <v>1522</v>
      </c>
      <c r="AG56">
        <v>3028</v>
      </c>
      <c r="AH56">
        <v>75</v>
      </c>
      <c r="AI56">
        <v>59</v>
      </c>
      <c r="AJ56">
        <v>67</v>
      </c>
      <c r="AK56">
        <v>1506</v>
      </c>
      <c r="AL56">
        <v>1522</v>
      </c>
      <c r="AM56">
        <v>3028</v>
      </c>
      <c r="AN56">
        <v>76</v>
      </c>
      <c r="AO56">
        <v>72</v>
      </c>
      <c r="AP56">
        <v>74</v>
      </c>
      <c r="AQ56">
        <v>1506</v>
      </c>
      <c r="AR56">
        <v>1522</v>
      </c>
      <c r="AS56">
        <v>3028</v>
      </c>
      <c r="AT56">
        <v>88</v>
      </c>
      <c r="AU56">
        <v>81</v>
      </c>
      <c r="AV56">
        <v>85</v>
      </c>
      <c r="AW56">
        <v>1506</v>
      </c>
      <c r="AX56">
        <v>1522</v>
      </c>
      <c r="AY56">
        <v>3028</v>
      </c>
      <c r="AZ56">
        <v>78</v>
      </c>
      <c r="BA56">
        <v>66</v>
      </c>
      <c r="BB56">
        <v>71</v>
      </c>
      <c r="BC56">
        <v>1845</v>
      </c>
      <c r="BD56">
        <v>1896</v>
      </c>
      <c r="BE56">
        <v>3741</v>
      </c>
      <c r="BF56">
        <v>71</v>
      </c>
      <c r="BG56">
        <v>54</v>
      </c>
      <c r="BH56">
        <v>62</v>
      </c>
      <c r="BI56">
        <v>1845</v>
      </c>
      <c r="BJ56">
        <v>1896</v>
      </c>
      <c r="BK56">
        <v>3741</v>
      </c>
      <c r="BL56">
        <v>73</v>
      </c>
      <c r="BM56">
        <v>67</v>
      </c>
      <c r="BN56">
        <v>70</v>
      </c>
      <c r="BO56">
        <v>1845</v>
      </c>
      <c r="BP56">
        <v>1896</v>
      </c>
      <c r="BQ56">
        <v>3741</v>
      </c>
      <c r="BR56">
        <v>85</v>
      </c>
      <c r="BS56">
        <v>76</v>
      </c>
      <c r="BT56">
        <v>81</v>
      </c>
      <c r="BU56">
        <v>1845</v>
      </c>
      <c r="BV56">
        <v>1896</v>
      </c>
      <c r="BW56">
        <v>3741</v>
      </c>
    </row>
    <row r="57" spans="1:75" x14ac:dyDescent="0.4">
      <c r="A57" t="s">
        <v>400</v>
      </c>
      <c r="B57" t="s">
        <v>241</v>
      </c>
      <c r="C57" t="s">
        <v>238</v>
      </c>
      <c r="D57">
        <v>62</v>
      </c>
      <c r="E57">
        <v>50</v>
      </c>
      <c r="F57">
        <v>56</v>
      </c>
      <c r="G57">
        <v>337</v>
      </c>
      <c r="H57">
        <v>366</v>
      </c>
      <c r="I57">
        <v>703</v>
      </c>
      <c r="J57">
        <v>58</v>
      </c>
      <c r="K57">
        <v>39</v>
      </c>
      <c r="L57">
        <v>48</v>
      </c>
      <c r="M57">
        <v>337</v>
      </c>
      <c r="N57">
        <v>366</v>
      </c>
      <c r="O57">
        <v>703</v>
      </c>
      <c r="P57">
        <v>57</v>
      </c>
      <c r="Q57">
        <v>57</v>
      </c>
      <c r="R57">
        <v>57</v>
      </c>
      <c r="S57">
        <v>337</v>
      </c>
      <c r="T57">
        <v>366</v>
      </c>
      <c r="U57">
        <v>703</v>
      </c>
      <c r="V57">
        <v>69</v>
      </c>
      <c r="W57">
        <v>62</v>
      </c>
      <c r="X57">
        <v>65</v>
      </c>
      <c r="Y57">
        <v>337</v>
      </c>
      <c r="Z57">
        <v>366</v>
      </c>
      <c r="AA57">
        <v>703</v>
      </c>
      <c r="AB57">
        <v>79</v>
      </c>
      <c r="AC57">
        <v>71</v>
      </c>
      <c r="AD57">
        <v>74</v>
      </c>
      <c r="AE57">
        <v>1607</v>
      </c>
      <c r="AF57">
        <v>1687</v>
      </c>
      <c r="AG57">
        <v>3294</v>
      </c>
      <c r="AH57">
        <v>74</v>
      </c>
      <c r="AI57">
        <v>62</v>
      </c>
      <c r="AJ57">
        <v>68</v>
      </c>
      <c r="AK57">
        <v>1607</v>
      </c>
      <c r="AL57">
        <v>1687</v>
      </c>
      <c r="AM57">
        <v>3294</v>
      </c>
      <c r="AN57">
        <v>76</v>
      </c>
      <c r="AO57">
        <v>75</v>
      </c>
      <c r="AP57">
        <v>75</v>
      </c>
      <c r="AQ57">
        <v>1607</v>
      </c>
      <c r="AR57">
        <v>1687</v>
      </c>
      <c r="AS57">
        <v>3294</v>
      </c>
      <c r="AT57">
        <v>85</v>
      </c>
      <c r="AU57">
        <v>80</v>
      </c>
      <c r="AV57">
        <v>82</v>
      </c>
      <c r="AW57">
        <v>1607</v>
      </c>
      <c r="AX57">
        <v>1687</v>
      </c>
      <c r="AY57">
        <v>3294</v>
      </c>
      <c r="AZ57">
        <v>76</v>
      </c>
      <c r="BA57">
        <v>67</v>
      </c>
      <c r="BB57">
        <v>71</v>
      </c>
      <c r="BC57">
        <v>1944</v>
      </c>
      <c r="BD57">
        <v>2053</v>
      </c>
      <c r="BE57">
        <v>3997</v>
      </c>
      <c r="BF57">
        <v>71</v>
      </c>
      <c r="BG57">
        <v>58</v>
      </c>
      <c r="BH57">
        <v>64</v>
      </c>
      <c r="BI57">
        <v>1944</v>
      </c>
      <c r="BJ57">
        <v>2053</v>
      </c>
      <c r="BK57">
        <v>3997</v>
      </c>
      <c r="BL57">
        <v>72</v>
      </c>
      <c r="BM57">
        <v>72</v>
      </c>
      <c r="BN57">
        <v>72</v>
      </c>
      <c r="BO57">
        <v>1944</v>
      </c>
      <c r="BP57">
        <v>2053</v>
      </c>
      <c r="BQ57">
        <v>3997</v>
      </c>
      <c r="BR57">
        <v>82</v>
      </c>
      <c r="BS57">
        <v>77</v>
      </c>
      <c r="BT57">
        <v>79</v>
      </c>
      <c r="BU57">
        <v>1944</v>
      </c>
      <c r="BV57">
        <v>2053</v>
      </c>
      <c r="BW57">
        <v>3997</v>
      </c>
    </row>
    <row r="58" spans="1:75" x14ac:dyDescent="0.4">
      <c r="A58" t="s">
        <v>401</v>
      </c>
      <c r="B58" t="s">
        <v>242</v>
      </c>
      <c r="C58" t="s">
        <v>238</v>
      </c>
      <c r="D58">
        <v>62</v>
      </c>
      <c r="E58">
        <v>45</v>
      </c>
      <c r="F58">
        <v>53</v>
      </c>
      <c r="G58">
        <v>185</v>
      </c>
      <c r="H58">
        <v>174</v>
      </c>
      <c r="I58">
        <v>359</v>
      </c>
      <c r="J58">
        <v>54</v>
      </c>
      <c r="K58">
        <v>38</v>
      </c>
      <c r="L58">
        <v>46</v>
      </c>
      <c r="M58">
        <v>185</v>
      </c>
      <c r="N58">
        <v>174</v>
      </c>
      <c r="O58">
        <v>359</v>
      </c>
      <c r="P58">
        <v>57</v>
      </c>
      <c r="Q58">
        <v>49</v>
      </c>
      <c r="R58">
        <v>53</v>
      </c>
      <c r="S58">
        <v>185</v>
      </c>
      <c r="T58">
        <v>174</v>
      </c>
      <c r="U58">
        <v>359</v>
      </c>
      <c r="V58">
        <v>71</v>
      </c>
      <c r="W58">
        <v>56</v>
      </c>
      <c r="X58">
        <v>64</v>
      </c>
      <c r="Y58">
        <v>185</v>
      </c>
      <c r="Z58">
        <v>174</v>
      </c>
      <c r="AA58">
        <v>359</v>
      </c>
      <c r="AB58">
        <v>80</v>
      </c>
      <c r="AC58">
        <v>72</v>
      </c>
      <c r="AD58">
        <v>76</v>
      </c>
      <c r="AE58">
        <v>963</v>
      </c>
      <c r="AF58">
        <v>1078</v>
      </c>
      <c r="AG58">
        <v>2041</v>
      </c>
      <c r="AH58">
        <v>73</v>
      </c>
      <c r="AI58">
        <v>60</v>
      </c>
      <c r="AJ58">
        <v>66</v>
      </c>
      <c r="AK58">
        <v>963</v>
      </c>
      <c r="AL58">
        <v>1078</v>
      </c>
      <c r="AM58">
        <v>2041</v>
      </c>
      <c r="AN58">
        <v>75</v>
      </c>
      <c r="AO58">
        <v>73</v>
      </c>
      <c r="AP58">
        <v>74</v>
      </c>
      <c r="AQ58">
        <v>963</v>
      </c>
      <c r="AR58">
        <v>1078</v>
      </c>
      <c r="AS58">
        <v>2041</v>
      </c>
      <c r="AT58">
        <v>87</v>
      </c>
      <c r="AU58">
        <v>81</v>
      </c>
      <c r="AV58">
        <v>84</v>
      </c>
      <c r="AW58">
        <v>963</v>
      </c>
      <c r="AX58">
        <v>1078</v>
      </c>
      <c r="AY58">
        <v>2041</v>
      </c>
      <c r="AZ58">
        <v>77</v>
      </c>
      <c r="BA58">
        <v>68</v>
      </c>
      <c r="BB58">
        <v>72</v>
      </c>
      <c r="BC58">
        <v>1148</v>
      </c>
      <c r="BD58">
        <v>1252</v>
      </c>
      <c r="BE58">
        <v>2400</v>
      </c>
      <c r="BF58">
        <v>70</v>
      </c>
      <c r="BG58">
        <v>57</v>
      </c>
      <c r="BH58">
        <v>63</v>
      </c>
      <c r="BI58">
        <v>1148</v>
      </c>
      <c r="BJ58">
        <v>1252</v>
      </c>
      <c r="BK58">
        <v>2400</v>
      </c>
      <c r="BL58">
        <v>72</v>
      </c>
      <c r="BM58">
        <v>70</v>
      </c>
      <c r="BN58">
        <v>71</v>
      </c>
      <c r="BO58">
        <v>1148</v>
      </c>
      <c r="BP58">
        <v>1252</v>
      </c>
      <c r="BQ58">
        <v>2400</v>
      </c>
      <c r="BR58">
        <v>84</v>
      </c>
      <c r="BS58">
        <v>77</v>
      </c>
      <c r="BT58">
        <v>81</v>
      </c>
      <c r="BU58">
        <v>1148</v>
      </c>
      <c r="BV58">
        <v>1252</v>
      </c>
      <c r="BW58">
        <v>2400</v>
      </c>
    </row>
    <row r="59" spans="1:75" x14ac:dyDescent="0.4">
      <c r="A59" t="s">
        <v>409</v>
      </c>
      <c r="B59" t="s">
        <v>250</v>
      </c>
      <c r="C59" t="s">
        <v>238</v>
      </c>
      <c r="D59">
        <v>68</v>
      </c>
      <c r="E59">
        <v>57</v>
      </c>
      <c r="F59">
        <v>63</v>
      </c>
      <c r="G59">
        <v>916</v>
      </c>
      <c r="H59">
        <v>911</v>
      </c>
      <c r="I59">
        <v>1827</v>
      </c>
      <c r="J59">
        <v>62</v>
      </c>
      <c r="K59">
        <v>48</v>
      </c>
      <c r="L59">
        <v>55</v>
      </c>
      <c r="M59">
        <v>916</v>
      </c>
      <c r="N59">
        <v>911</v>
      </c>
      <c r="O59">
        <v>1827</v>
      </c>
      <c r="P59">
        <v>65</v>
      </c>
      <c r="Q59">
        <v>59</v>
      </c>
      <c r="R59">
        <v>62</v>
      </c>
      <c r="S59">
        <v>916</v>
      </c>
      <c r="T59">
        <v>911</v>
      </c>
      <c r="U59">
        <v>1827</v>
      </c>
      <c r="V59">
        <v>75</v>
      </c>
      <c r="W59">
        <v>65</v>
      </c>
      <c r="X59">
        <v>70</v>
      </c>
      <c r="Y59">
        <v>916</v>
      </c>
      <c r="Z59">
        <v>911</v>
      </c>
      <c r="AA59">
        <v>1827</v>
      </c>
      <c r="AB59">
        <v>76</v>
      </c>
      <c r="AC59">
        <v>69</v>
      </c>
      <c r="AD59">
        <v>73</v>
      </c>
      <c r="AE59">
        <v>2521</v>
      </c>
      <c r="AF59">
        <v>2727</v>
      </c>
      <c r="AG59">
        <v>5248</v>
      </c>
      <c r="AH59">
        <v>73</v>
      </c>
      <c r="AI59">
        <v>60</v>
      </c>
      <c r="AJ59">
        <v>66</v>
      </c>
      <c r="AK59">
        <v>2521</v>
      </c>
      <c r="AL59">
        <v>2727</v>
      </c>
      <c r="AM59">
        <v>5248</v>
      </c>
      <c r="AN59">
        <v>75</v>
      </c>
      <c r="AO59">
        <v>72</v>
      </c>
      <c r="AP59">
        <v>74</v>
      </c>
      <c r="AQ59">
        <v>2521</v>
      </c>
      <c r="AR59">
        <v>2727</v>
      </c>
      <c r="AS59">
        <v>5248</v>
      </c>
      <c r="AT59">
        <v>82</v>
      </c>
      <c r="AU59">
        <v>76</v>
      </c>
      <c r="AV59">
        <v>79</v>
      </c>
      <c r="AW59">
        <v>2521</v>
      </c>
      <c r="AX59">
        <v>2727</v>
      </c>
      <c r="AY59">
        <v>5248</v>
      </c>
      <c r="AZ59">
        <v>74</v>
      </c>
      <c r="BA59">
        <v>66</v>
      </c>
      <c r="BB59">
        <v>70</v>
      </c>
      <c r="BC59">
        <v>3437</v>
      </c>
      <c r="BD59">
        <v>3638</v>
      </c>
      <c r="BE59">
        <v>7075</v>
      </c>
      <c r="BF59">
        <v>70</v>
      </c>
      <c r="BG59">
        <v>57</v>
      </c>
      <c r="BH59">
        <v>63</v>
      </c>
      <c r="BI59">
        <v>3437</v>
      </c>
      <c r="BJ59">
        <v>3638</v>
      </c>
      <c r="BK59">
        <v>7075</v>
      </c>
      <c r="BL59">
        <v>72</v>
      </c>
      <c r="BM59">
        <v>69</v>
      </c>
      <c r="BN59">
        <v>71</v>
      </c>
      <c r="BO59">
        <v>3437</v>
      </c>
      <c r="BP59">
        <v>3638</v>
      </c>
      <c r="BQ59">
        <v>7075</v>
      </c>
      <c r="BR59">
        <v>80</v>
      </c>
      <c r="BS59">
        <v>73</v>
      </c>
      <c r="BT59">
        <v>77</v>
      </c>
      <c r="BU59">
        <v>3437</v>
      </c>
      <c r="BV59">
        <v>3638</v>
      </c>
      <c r="BW59">
        <v>7075</v>
      </c>
    </row>
    <row r="60" spans="1:75" x14ac:dyDescent="0.4">
      <c r="A60" t="s">
        <v>410</v>
      </c>
      <c r="B60" t="s">
        <v>251</v>
      </c>
      <c r="C60" t="s">
        <v>238</v>
      </c>
      <c r="D60">
        <v>58</v>
      </c>
      <c r="E60">
        <v>48</v>
      </c>
      <c r="F60">
        <v>53</v>
      </c>
      <c r="G60">
        <v>297</v>
      </c>
      <c r="H60">
        <v>317</v>
      </c>
      <c r="I60">
        <v>614</v>
      </c>
      <c r="J60">
        <v>56</v>
      </c>
      <c r="K60">
        <v>33</v>
      </c>
      <c r="L60">
        <v>44</v>
      </c>
      <c r="M60">
        <v>297</v>
      </c>
      <c r="N60">
        <v>317</v>
      </c>
      <c r="O60">
        <v>614</v>
      </c>
      <c r="P60">
        <v>52</v>
      </c>
      <c r="Q60">
        <v>46</v>
      </c>
      <c r="R60">
        <v>49</v>
      </c>
      <c r="S60">
        <v>297</v>
      </c>
      <c r="T60">
        <v>317</v>
      </c>
      <c r="U60">
        <v>614</v>
      </c>
      <c r="V60">
        <v>66</v>
      </c>
      <c r="W60">
        <v>56</v>
      </c>
      <c r="X60">
        <v>61</v>
      </c>
      <c r="Y60">
        <v>297</v>
      </c>
      <c r="Z60">
        <v>317</v>
      </c>
      <c r="AA60">
        <v>614</v>
      </c>
      <c r="AB60">
        <v>74</v>
      </c>
      <c r="AC60">
        <v>65</v>
      </c>
      <c r="AD60">
        <v>70</v>
      </c>
      <c r="AE60">
        <v>1465</v>
      </c>
      <c r="AF60">
        <v>1454</v>
      </c>
      <c r="AG60">
        <v>2919</v>
      </c>
      <c r="AH60">
        <v>68</v>
      </c>
      <c r="AI60">
        <v>56</v>
      </c>
      <c r="AJ60">
        <v>62</v>
      </c>
      <c r="AK60">
        <v>1465</v>
      </c>
      <c r="AL60">
        <v>1454</v>
      </c>
      <c r="AM60">
        <v>2919</v>
      </c>
      <c r="AN60">
        <v>68</v>
      </c>
      <c r="AO60">
        <v>66</v>
      </c>
      <c r="AP60">
        <v>67</v>
      </c>
      <c r="AQ60">
        <v>1465</v>
      </c>
      <c r="AR60">
        <v>1454</v>
      </c>
      <c r="AS60">
        <v>2919</v>
      </c>
      <c r="AT60">
        <v>77</v>
      </c>
      <c r="AU60">
        <v>72</v>
      </c>
      <c r="AV60">
        <v>74</v>
      </c>
      <c r="AW60">
        <v>1465</v>
      </c>
      <c r="AX60">
        <v>1454</v>
      </c>
      <c r="AY60">
        <v>2919</v>
      </c>
      <c r="AZ60">
        <v>71</v>
      </c>
      <c r="BA60">
        <v>62</v>
      </c>
      <c r="BB60">
        <v>67</v>
      </c>
      <c r="BC60">
        <v>1762</v>
      </c>
      <c r="BD60">
        <v>1771</v>
      </c>
      <c r="BE60">
        <v>3533</v>
      </c>
      <c r="BF60">
        <v>66</v>
      </c>
      <c r="BG60">
        <v>52</v>
      </c>
      <c r="BH60">
        <v>59</v>
      </c>
      <c r="BI60">
        <v>1762</v>
      </c>
      <c r="BJ60">
        <v>1771</v>
      </c>
      <c r="BK60">
        <v>3533</v>
      </c>
      <c r="BL60">
        <v>66</v>
      </c>
      <c r="BM60">
        <v>63</v>
      </c>
      <c r="BN60">
        <v>64</v>
      </c>
      <c r="BO60">
        <v>1762</v>
      </c>
      <c r="BP60">
        <v>1771</v>
      </c>
      <c r="BQ60">
        <v>3533</v>
      </c>
      <c r="BR60">
        <v>75</v>
      </c>
      <c r="BS60">
        <v>69</v>
      </c>
      <c r="BT60">
        <v>72</v>
      </c>
      <c r="BU60">
        <v>1762</v>
      </c>
      <c r="BV60">
        <v>1771</v>
      </c>
      <c r="BW60">
        <v>3533</v>
      </c>
    </row>
    <row r="61" spans="1:75" x14ac:dyDescent="0.4">
      <c r="A61" t="s">
        <v>411</v>
      </c>
      <c r="B61" t="s">
        <v>252</v>
      </c>
      <c r="C61" t="s">
        <v>238</v>
      </c>
      <c r="D61">
        <v>60</v>
      </c>
      <c r="E61">
        <v>55</v>
      </c>
      <c r="F61">
        <v>58</v>
      </c>
      <c r="G61">
        <v>299</v>
      </c>
      <c r="H61">
        <v>309</v>
      </c>
      <c r="I61">
        <v>608</v>
      </c>
      <c r="J61">
        <v>52</v>
      </c>
      <c r="K61">
        <v>42</v>
      </c>
      <c r="L61">
        <v>47</v>
      </c>
      <c r="M61">
        <v>299</v>
      </c>
      <c r="N61">
        <v>309</v>
      </c>
      <c r="O61">
        <v>608</v>
      </c>
      <c r="P61">
        <v>56</v>
      </c>
      <c r="Q61">
        <v>57</v>
      </c>
      <c r="R61">
        <v>57</v>
      </c>
      <c r="S61">
        <v>299</v>
      </c>
      <c r="T61">
        <v>309</v>
      </c>
      <c r="U61">
        <v>608</v>
      </c>
      <c r="V61">
        <v>68</v>
      </c>
      <c r="W61">
        <v>66</v>
      </c>
      <c r="X61">
        <v>67</v>
      </c>
      <c r="Y61">
        <v>299</v>
      </c>
      <c r="Z61">
        <v>309</v>
      </c>
      <c r="AA61">
        <v>608</v>
      </c>
      <c r="AB61">
        <v>80</v>
      </c>
      <c r="AC61">
        <v>69</v>
      </c>
      <c r="AD61">
        <v>74</v>
      </c>
      <c r="AE61">
        <v>1204</v>
      </c>
      <c r="AF61">
        <v>1215</v>
      </c>
      <c r="AG61">
        <v>2419</v>
      </c>
      <c r="AH61">
        <v>74</v>
      </c>
      <c r="AI61">
        <v>55</v>
      </c>
      <c r="AJ61">
        <v>64</v>
      </c>
      <c r="AK61">
        <v>1204</v>
      </c>
      <c r="AL61">
        <v>1215</v>
      </c>
      <c r="AM61">
        <v>2419</v>
      </c>
      <c r="AN61">
        <v>76</v>
      </c>
      <c r="AO61">
        <v>71</v>
      </c>
      <c r="AP61">
        <v>73</v>
      </c>
      <c r="AQ61">
        <v>1204</v>
      </c>
      <c r="AR61">
        <v>1215</v>
      </c>
      <c r="AS61">
        <v>2419</v>
      </c>
      <c r="AT61">
        <v>85</v>
      </c>
      <c r="AU61">
        <v>78</v>
      </c>
      <c r="AV61">
        <v>82</v>
      </c>
      <c r="AW61">
        <v>1204</v>
      </c>
      <c r="AX61">
        <v>1215</v>
      </c>
      <c r="AY61">
        <v>2419</v>
      </c>
      <c r="AZ61">
        <v>76</v>
      </c>
      <c r="BA61">
        <v>66</v>
      </c>
      <c r="BB61">
        <v>71</v>
      </c>
      <c r="BC61">
        <v>1503</v>
      </c>
      <c r="BD61">
        <v>1524</v>
      </c>
      <c r="BE61">
        <v>3027</v>
      </c>
      <c r="BF61">
        <v>70</v>
      </c>
      <c r="BG61">
        <v>52</v>
      </c>
      <c r="BH61">
        <v>61</v>
      </c>
      <c r="BI61">
        <v>1503</v>
      </c>
      <c r="BJ61">
        <v>1524</v>
      </c>
      <c r="BK61">
        <v>3027</v>
      </c>
      <c r="BL61">
        <v>72</v>
      </c>
      <c r="BM61">
        <v>68</v>
      </c>
      <c r="BN61">
        <v>70</v>
      </c>
      <c r="BO61">
        <v>1503</v>
      </c>
      <c r="BP61">
        <v>1524</v>
      </c>
      <c r="BQ61">
        <v>3027</v>
      </c>
      <c r="BR61">
        <v>82</v>
      </c>
      <c r="BS61">
        <v>76</v>
      </c>
      <c r="BT61">
        <v>79</v>
      </c>
      <c r="BU61">
        <v>1503</v>
      </c>
      <c r="BV61">
        <v>1524</v>
      </c>
      <c r="BW61">
        <v>3027</v>
      </c>
    </row>
    <row r="62" spans="1:75" x14ac:dyDescent="0.4">
      <c r="A62" t="s">
        <v>412</v>
      </c>
      <c r="B62" t="s">
        <v>253</v>
      </c>
      <c r="C62" t="s">
        <v>238</v>
      </c>
      <c r="D62">
        <v>66</v>
      </c>
      <c r="E62">
        <v>57</v>
      </c>
      <c r="F62">
        <v>62</v>
      </c>
      <c r="G62">
        <v>316</v>
      </c>
      <c r="H62">
        <v>333</v>
      </c>
      <c r="I62">
        <v>649</v>
      </c>
      <c r="J62">
        <v>58</v>
      </c>
      <c r="K62">
        <v>47</v>
      </c>
      <c r="L62">
        <v>52</v>
      </c>
      <c r="M62">
        <v>316</v>
      </c>
      <c r="N62">
        <v>333</v>
      </c>
      <c r="O62">
        <v>649</v>
      </c>
      <c r="P62">
        <v>60</v>
      </c>
      <c r="Q62">
        <v>59</v>
      </c>
      <c r="R62">
        <v>60</v>
      </c>
      <c r="S62">
        <v>316</v>
      </c>
      <c r="T62">
        <v>333</v>
      </c>
      <c r="U62">
        <v>649</v>
      </c>
      <c r="V62">
        <v>72</v>
      </c>
      <c r="W62">
        <v>67</v>
      </c>
      <c r="X62">
        <v>69</v>
      </c>
      <c r="Y62">
        <v>316</v>
      </c>
      <c r="Z62">
        <v>333</v>
      </c>
      <c r="AA62">
        <v>649</v>
      </c>
      <c r="AB62">
        <v>82</v>
      </c>
      <c r="AC62">
        <v>74</v>
      </c>
      <c r="AD62">
        <v>78</v>
      </c>
      <c r="AE62">
        <v>1156</v>
      </c>
      <c r="AF62">
        <v>1265</v>
      </c>
      <c r="AG62">
        <v>2421</v>
      </c>
      <c r="AH62">
        <v>78</v>
      </c>
      <c r="AI62">
        <v>65</v>
      </c>
      <c r="AJ62">
        <v>71</v>
      </c>
      <c r="AK62">
        <v>1156</v>
      </c>
      <c r="AL62">
        <v>1265</v>
      </c>
      <c r="AM62">
        <v>2421</v>
      </c>
      <c r="AN62">
        <v>78</v>
      </c>
      <c r="AO62">
        <v>76</v>
      </c>
      <c r="AP62">
        <v>77</v>
      </c>
      <c r="AQ62">
        <v>1156</v>
      </c>
      <c r="AR62">
        <v>1265</v>
      </c>
      <c r="AS62">
        <v>2421</v>
      </c>
      <c r="AT62">
        <v>87</v>
      </c>
      <c r="AU62">
        <v>83</v>
      </c>
      <c r="AV62">
        <v>85</v>
      </c>
      <c r="AW62">
        <v>1156</v>
      </c>
      <c r="AX62">
        <v>1265</v>
      </c>
      <c r="AY62">
        <v>2421</v>
      </c>
      <c r="AZ62">
        <v>79</v>
      </c>
      <c r="BA62">
        <v>70</v>
      </c>
      <c r="BB62">
        <v>74</v>
      </c>
      <c r="BC62">
        <v>1472</v>
      </c>
      <c r="BD62">
        <v>1598</v>
      </c>
      <c r="BE62">
        <v>3070</v>
      </c>
      <c r="BF62">
        <v>74</v>
      </c>
      <c r="BG62">
        <v>61</v>
      </c>
      <c r="BH62">
        <v>67</v>
      </c>
      <c r="BI62">
        <v>1472</v>
      </c>
      <c r="BJ62">
        <v>1598</v>
      </c>
      <c r="BK62">
        <v>3070</v>
      </c>
      <c r="BL62">
        <v>74</v>
      </c>
      <c r="BM62">
        <v>72</v>
      </c>
      <c r="BN62">
        <v>73</v>
      </c>
      <c r="BO62">
        <v>1472</v>
      </c>
      <c r="BP62">
        <v>1598</v>
      </c>
      <c r="BQ62">
        <v>3070</v>
      </c>
      <c r="BR62">
        <v>84</v>
      </c>
      <c r="BS62">
        <v>79</v>
      </c>
      <c r="BT62">
        <v>81</v>
      </c>
      <c r="BU62">
        <v>1472</v>
      </c>
      <c r="BV62">
        <v>1598</v>
      </c>
      <c r="BW62">
        <v>3070</v>
      </c>
    </row>
    <row r="63" spans="1:75" x14ac:dyDescent="0.4">
      <c r="A63" t="s">
        <v>415</v>
      </c>
      <c r="B63" t="s">
        <v>255</v>
      </c>
      <c r="C63" t="s">
        <v>238</v>
      </c>
      <c r="D63">
        <v>61</v>
      </c>
      <c r="E63">
        <v>47</v>
      </c>
      <c r="F63">
        <v>54</v>
      </c>
      <c r="G63">
        <v>236</v>
      </c>
      <c r="H63">
        <v>219</v>
      </c>
      <c r="I63">
        <v>455</v>
      </c>
      <c r="J63">
        <v>53</v>
      </c>
      <c r="K63">
        <v>33</v>
      </c>
      <c r="L63">
        <v>44</v>
      </c>
      <c r="M63">
        <v>236</v>
      </c>
      <c r="N63">
        <v>219</v>
      </c>
      <c r="O63">
        <v>455</v>
      </c>
      <c r="P63">
        <v>54</v>
      </c>
      <c r="Q63">
        <v>48</v>
      </c>
      <c r="R63">
        <v>51</v>
      </c>
      <c r="S63">
        <v>236</v>
      </c>
      <c r="T63">
        <v>219</v>
      </c>
      <c r="U63">
        <v>455</v>
      </c>
      <c r="V63">
        <v>72</v>
      </c>
      <c r="W63">
        <v>59</v>
      </c>
      <c r="X63">
        <v>66</v>
      </c>
      <c r="Y63">
        <v>236</v>
      </c>
      <c r="Z63">
        <v>219</v>
      </c>
      <c r="AA63">
        <v>455</v>
      </c>
      <c r="AB63">
        <v>83</v>
      </c>
      <c r="AC63">
        <v>76</v>
      </c>
      <c r="AD63">
        <v>80</v>
      </c>
      <c r="AE63">
        <v>1462</v>
      </c>
      <c r="AF63">
        <v>1556</v>
      </c>
      <c r="AG63">
        <v>3018</v>
      </c>
      <c r="AH63">
        <v>78</v>
      </c>
      <c r="AI63">
        <v>66</v>
      </c>
      <c r="AJ63">
        <v>72</v>
      </c>
      <c r="AK63">
        <v>1462</v>
      </c>
      <c r="AL63">
        <v>1556</v>
      </c>
      <c r="AM63">
        <v>3018</v>
      </c>
      <c r="AN63">
        <v>77</v>
      </c>
      <c r="AO63">
        <v>77</v>
      </c>
      <c r="AP63">
        <v>77</v>
      </c>
      <c r="AQ63">
        <v>1462</v>
      </c>
      <c r="AR63">
        <v>1556</v>
      </c>
      <c r="AS63">
        <v>3018</v>
      </c>
      <c r="AT63">
        <v>88</v>
      </c>
      <c r="AU63">
        <v>86</v>
      </c>
      <c r="AV63">
        <v>87</v>
      </c>
      <c r="AW63">
        <v>1462</v>
      </c>
      <c r="AX63">
        <v>1556</v>
      </c>
      <c r="AY63">
        <v>3018</v>
      </c>
      <c r="AZ63">
        <v>80</v>
      </c>
      <c r="BA63">
        <v>72</v>
      </c>
      <c r="BB63">
        <v>76</v>
      </c>
      <c r="BC63">
        <v>1698</v>
      </c>
      <c r="BD63">
        <v>1775</v>
      </c>
      <c r="BE63">
        <v>3473</v>
      </c>
      <c r="BF63">
        <v>74</v>
      </c>
      <c r="BG63">
        <v>62</v>
      </c>
      <c r="BH63">
        <v>68</v>
      </c>
      <c r="BI63">
        <v>1698</v>
      </c>
      <c r="BJ63">
        <v>1775</v>
      </c>
      <c r="BK63">
        <v>3473</v>
      </c>
      <c r="BL63">
        <v>74</v>
      </c>
      <c r="BM63">
        <v>73</v>
      </c>
      <c r="BN63">
        <v>73</v>
      </c>
      <c r="BO63">
        <v>1698</v>
      </c>
      <c r="BP63">
        <v>1775</v>
      </c>
      <c r="BQ63">
        <v>3473</v>
      </c>
      <c r="BR63">
        <v>85</v>
      </c>
      <c r="BS63">
        <v>83</v>
      </c>
      <c r="BT63">
        <v>84</v>
      </c>
      <c r="BU63">
        <v>1698</v>
      </c>
      <c r="BV63">
        <v>1775</v>
      </c>
      <c r="BW63">
        <v>3473</v>
      </c>
    </row>
    <row r="64" spans="1:75" x14ac:dyDescent="0.4">
      <c r="A64" t="s">
        <v>416</v>
      </c>
      <c r="B64" t="s">
        <v>257</v>
      </c>
      <c r="C64" t="s">
        <v>238</v>
      </c>
      <c r="D64">
        <v>65</v>
      </c>
      <c r="E64">
        <v>53</v>
      </c>
      <c r="F64">
        <v>59</v>
      </c>
      <c r="G64">
        <v>306</v>
      </c>
      <c r="H64">
        <v>300</v>
      </c>
      <c r="I64">
        <v>606</v>
      </c>
      <c r="J64">
        <v>61</v>
      </c>
      <c r="K64">
        <v>42</v>
      </c>
      <c r="L64">
        <v>52</v>
      </c>
      <c r="M64">
        <v>306</v>
      </c>
      <c r="N64">
        <v>300</v>
      </c>
      <c r="O64">
        <v>606</v>
      </c>
      <c r="P64">
        <v>62</v>
      </c>
      <c r="Q64">
        <v>53</v>
      </c>
      <c r="R64">
        <v>58</v>
      </c>
      <c r="S64">
        <v>306</v>
      </c>
      <c r="T64">
        <v>300</v>
      </c>
      <c r="U64">
        <v>606</v>
      </c>
      <c r="V64">
        <v>75</v>
      </c>
      <c r="W64">
        <v>68</v>
      </c>
      <c r="X64">
        <v>72</v>
      </c>
      <c r="Y64">
        <v>306</v>
      </c>
      <c r="Z64">
        <v>300</v>
      </c>
      <c r="AA64">
        <v>606</v>
      </c>
      <c r="AB64">
        <v>78</v>
      </c>
      <c r="AC64">
        <v>69</v>
      </c>
      <c r="AD64">
        <v>73</v>
      </c>
      <c r="AE64">
        <v>1156</v>
      </c>
      <c r="AF64">
        <v>1175</v>
      </c>
      <c r="AG64">
        <v>2331</v>
      </c>
      <c r="AH64">
        <v>74</v>
      </c>
      <c r="AI64">
        <v>59</v>
      </c>
      <c r="AJ64">
        <v>67</v>
      </c>
      <c r="AK64">
        <v>1156</v>
      </c>
      <c r="AL64">
        <v>1175</v>
      </c>
      <c r="AM64">
        <v>2331</v>
      </c>
      <c r="AN64">
        <v>74</v>
      </c>
      <c r="AO64">
        <v>71</v>
      </c>
      <c r="AP64">
        <v>73</v>
      </c>
      <c r="AQ64">
        <v>1156</v>
      </c>
      <c r="AR64">
        <v>1175</v>
      </c>
      <c r="AS64">
        <v>2331</v>
      </c>
      <c r="AT64">
        <v>86</v>
      </c>
      <c r="AU64">
        <v>83</v>
      </c>
      <c r="AV64">
        <v>84</v>
      </c>
      <c r="AW64">
        <v>1156</v>
      </c>
      <c r="AX64">
        <v>1175</v>
      </c>
      <c r="AY64">
        <v>2331</v>
      </c>
      <c r="AZ64">
        <v>75</v>
      </c>
      <c r="BA64">
        <v>65</v>
      </c>
      <c r="BB64">
        <v>70</v>
      </c>
      <c r="BC64">
        <v>1462</v>
      </c>
      <c r="BD64">
        <v>1475</v>
      </c>
      <c r="BE64">
        <v>2937</v>
      </c>
      <c r="BF64">
        <v>71</v>
      </c>
      <c r="BG64">
        <v>56</v>
      </c>
      <c r="BH64">
        <v>63</v>
      </c>
      <c r="BI64">
        <v>1462</v>
      </c>
      <c r="BJ64">
        <v>1475</v>
      </c>
      <c r="BK64">
        <v>2937</v>
      </c>
      <c r="BL64">
        <v>72</v>
      </c>
      <c r="BM64">
        <v>68</v>
      </c>
      <c r="BN64">
        <v>70</v>
      </c>
      <c r="BO64">
        <v>1462</v>
      </c>
      <c r="BP64">
        <v>1475</v>
      </c>
      <c r="BQ64">
        <v>2937</v>
      </c>
      <c r="BR64">
        <v>84</v>
      </c>
      <c r="BS64">
        <v>80</v>
      </c>
      <c r="BT64">
        <v>82</v>
      </c>
      <c r="BU64">
        <v>1462</v>
      </c>
      <c r="BV64">
        <v>1475</v>
      </c>
      <c r="BW64">
        <v>2937</v>
      </c>
    </row>
    <row r="65" spans="1:75" x14ac:dyDescent="0.4">
      <c r="A65" t="s">
        <v>417</v>
      </c>
      <c r="B65" t="s">
        <v>258</v>
      </c>
      <c r="C65" t="s">
        <v>238</v>
      </c>
      <c r="D65">
        <v>68</v>
      </c>
      <c r="E65">
        <v>60</v>
      </c>
      <c r="F65">
        <v>64</v>
      </c>
      <c r="G65">
        <v>150</v>
      </c>
      <c r="H65">
        <v>154</v>
      </c>
      <c r="I65">
        <v>304</v>
      </c>
      <c r="J65">
        <v>53</v>
      </c>
      <c r="K65">
        <v>38</v>
      </c>
      <c r="L65">
        <v>46</v>
      </c>
      <c r="M65">
        <v>150</v>
      </c>
      <c r="N65">
        <v>154</v>
      </c>
      <c r="O65">
        <v>304</v>
      </c>
      <c r="P65">
        <v>57</v>
      </c>
      <c r="Q65">
        <v>62</v>
      </c>
      <c r="R65">
        <v>60</v>
      </c>
      <c r="S65">
        <v>150</v>
      </c>
      <c r="T65">
        <v>154</v>
      </c>
      <c r="U65">
        <v>304</v>
      </c>
      <c r="V65">
        <v>75</v>
      </c>
      <c r="W65">
        <v>66</v>
      </c>
      <c r="X65">
        <v>70</v>
      </c>
      <c r="Y65">
        <v>150</v>
      </c>
      <c r="Z65">
        <v>154</v>
      </c>
      <c r="AA65">
        <v>304</v>
      </c>
      <c r="AB65">
        <v>85</v>
      </c>
      <c r="AC65">
        <v>77</v>
      </c>
      <c r="AD65">
        <v>81</v>
      </c>
      <c r="AE65">
        <v>1302</v>
      </c>
      <c r="AF65">
        <v>1353</v>
      </c>
      <c r="AG65">
        <v>2655</v>
      </c>
      <c r="AH65">
        <v>80</v>
      </c>
      <c r="AI65">
        <v>63</v>
      </c>
      <c r="AJ65">
        <v>71</v>
      </c>
      <c r="AK65">
        <v>1302</v>
      </c>
      <c r="AL65">
        <v>1353</v>
      </c>
      <c r="AM65">
        <v>2655</v>
      </c>
      <c r="AN65">
        <v>80</v>
      </c>
      <c r="AO65">
        <v>79</v>
      </c>
      <c r="AP65">
        <v>79</v>
      </c>
      <c r="AQ65">
        <v>1302</v>
      </c>
      <c r="AR65">
        <v>1353</v>
      </c>
      <c r="AS65">
        <v>2655</v>
      </c>
      <c r="AT65">
        <v>90</v>
      </c>
      <c r="AU65">
        <v>85</v>
      </c>
      <c r="AV65">
        <v>88</v>
      </c>
      <c r="AW65">
        <v>1302</v>
      </c>
      <c r="AX65">
        <v>1353</v>
      </c>
      <c r="AY65">
        <v>2655</v>
      </c>
      <c r="AZ65">
        <v>83</v>
      </c>
      <c r="BA65">
        <v>75</v>
      </c>
      <c r="BB65">
        <v>79</v>
      </c>
      <c r="BC65">
        <v>1452</v>
      </c>
      <c r="BD65">
        <v>1507</v>
      </c>
      <c r="BE65">
        <v>2959</v>
      </c>
      <c r="BF65">
        <v>77</v>
      </c>
      <c r="BG65">
        <v>61</v>
      </c>
      <c r="BH65">
        <v>69</v>
      </c>
      <c r="BI65">
        <v>1452</v>
      </c>
      <c r="BJ65">
        <v>1507</v>
      </c>
      <c r="BK65">
        <v>2959</v>
      </c>
      <c r="BL65">
        <v>78</v>
      </c>
      <c r="BM65">
        <v>77</v>
      </c>
      <c r="BN65">
        <v>77</v>
      </c>
      <c r="BO65">
        <v>1452</v>
      </c>
      <c r="BP65">
        <v>1507</v>
      </c>
      <c r="BQ65">
        <v>2959</v>
      </c>
      <c r="BR65">
        <v>88</v>
      </c>
      <c r="BS65">
        <v>83</v>
      </c>
      <c r="BT65">
        <v>86</v>
      </c>
      <c r="BU65">
        <v>1452</v>
      </c>
      <c r="BV65">
        <v>1507</v>
      </c>
      <c r="BW65">
        <v>2959</v>
      </c>
    </row>
    <row r="66" spans="1:75" x14ac:dyDescent="0.4">
      <c r="A66" t="s">
        <v>419</v>
      </c>
      <c r="B66" t="s">
        <v>260</v>
      </c>
      <c r="C66" t="s">
        <v>238</v>
      </c>
      <c r="D66">
        <v>59</v>
      </c>
      <c r="E66">
        <v>51</v>
      </c>
      <c r="F66">
        <v>55</v>
      </c>
      <c r="G66">
        <v>265</v>
      </c>
      <c r="H66">
        <v>307</v>
      </c>
      <c r="I66">
        <v>572</v>
      </c>
      <c r="J66">
        <v>54</v>
      </c>
      <c r="K66">
        <v>37</v>
      </c>
      <c r="L66">
        <v>45</v>
      </c>
      <c r="M66">
        <v>265</v>
      </c>
      <c r="N66">
        <v>307</v>
      </c>
      <c r="O66">
        <v>572</v>
      </c>
      <c r="P66">
        <v>56</v>
      </c>
      <c r="Q66">
        <v>53</v>
      </c>
      <c r="R66">
        <v>55</v>
      </c>
      <c r="S66">
        <v>265</v>
      </c>
      <c r="T66">
        <v>307</v>
      </c>
      <c r="U66">
        <v>572</v>
      </c>
      <c r="V66">
        <v>68</v>
      </c>
      <c r="W66">
        <v>62</v>
      </c>
      <c r="X66">
        <v>65</v>
      </c>
      <c r="Y66">
        <v>265</v>
      </c>
      <c r="Z66">
        <v>307</v>
      </c>
      <c r="AA66">
        <v>572</v>
      </c>
      <c r="AB66">
        <v>82</v>
      </c>
      <c r="AC66">
        <v>73</v>
      </c>
      <c r="AD66">
        <v>77</v>
      </c>
      <c r="AE66">
        <v>1607</v>
      </c>
      <c r="AF66">
        <v>1653</v>
      </c>
      <c r="AG66">
        <v>3260</v>
      </c>
      <c r="AH66">
        <v>78</v>
      </c>
      <c r="AI66">
        <v>63</v>
      </c>
      <c r="AJ66">
        <v>70</v>
      </c>
      <c r="AK66">
        <v>1607</v>
      </c>
      <c r="AL66">
        <v>1653</v>
      </c>
      <c r="AM66">
        <v>3260</v>
      </c>
      <c r="AN66">
        <v>78</v>
      </c>
      <c r="AO66">
        <v>76</v>
      </c>
      <c r="AP66">
        <v>77</v>
      </c>
      <c r="AQ66">
        <v>1607</v>
      </c>
      <c r="AR66">
        <v>1653</v>
      </c>
      <c r="AS66">
        <v>3260</v>
      </c>
      <c r="AT66">
        <v>87</v>
      </c>
      <c r="AU66">
        <v>81</v>
      </c>
      <c r="AV66">
        <v>84</v>
      </c>
      <c r="AW66">
        <v>1607</v>
      </c>
      <c r="AX66">
        <v>1653</v>
      </c>
      <c r="AY66">
        <v>3260</v>
      </c>
      <c r="AZ66">
        <v>79</v>
      </c>
      <c r="BA66">
        <v>69</v>
      </c>
      <c r="BB66">
        <v>74</v>
      </c>
      <c r="BC66">
        <v>1872</v>
      </c>
      <c r="BD66">
        <v>1960</v>
      </c>
      <c r="BE66">
        <v>3832</v>
      </c>
      <c r="BF66">
        <v>75</v>
      </c>
      <c r="BG66">
        <v>59</v>
      </c>
      <c r="BH66">
        <v>67</v>
      </c>
      <c r="BI66">
        <v>1872</v>
      </c>
      <c r="BJ66">
        <v>1960</v>
      </c>
      <c r="BK66">
        <v>3832</v>
      </c>
      <c r="BL66">
        <v>75</v>
      </c>
      <c r="BM66">
        <v>72</v>
      </c>
      <c r="BN66">
        <v>73</v>
      </c>
      <c r="BO66">
        <v>1872</v>
      </c>
      <c r="BP66">
        <v>1960</v>
      </c>
      <c r="BQ66">
        <v>3832</v>
      </c>
      <c r="BR66">
        <v>84</v>
      </c>
      <c r="BS66">
        <v>78</v>
      </c>
      <c r="BT66">
        <v>81</v>
      </c>
      <c r="BU66">
        <v>1872</v>
      </c>
      <c r="BV66">
        <v>1960</v>
      </c>
      <c r="BW66">
        <v>3832</v>
      </c>
    </row>
    <row r="67" spans="1:75" x14ac:dyDescent="0.4">
      <c r="A67" t="s">
        <v>422</v>
      </c>
      <c r="B67" t="s">
        <v>263</v>
      </c>
      <c r="C67" t="s">
        <v>638</v>
      </c>
      <c r="D67">
        <v>57</v>
      </c>
      <c r="E67">
        <v>46</v>
      </c>
      <c r="F67">
        <v>51</v>
      </c>
      <c r="G67">
        <v>291</v>
      </c>
      <c r="H67">
        <v>306</v>
      </c>
      <c r="I67">
        <v>597</v>
      </c>
      <c r="J67">
        <v>55</v>
      </c>
      <c r="K67">
        <v>35</v>
      </c>
      <c r="L67">
        <v>45</v>
      </c>
      <c r="M67">
        <v>291</v>
      </c>
      <c r="N67">
        <v>306</v>
      </c>
      <c r="O67">
        <v>597</v>
      </c>
      <c r="P67">
        <v>56</v>
      </c>
      <c r="Q67">
        <v>50</v>
      </c>
      <c r="R67">
        <v>53</v>
      </c>
      <c r="S67">
        <v>291</v>
      </c>
      <c r="T67">
        <v>306</v>
      </c>
      <c r="U67">
        <v>597</v>
      </c>
      <c r="V67">
        <v>68</v>
      </c>
      <c r="W67">
        <v>57</v>
      </c>
      <c r="X67">
        <v>63</v>
      </c>
      <c r="Y67">
        <v>291</v>
      </c>
      <c r="Z67">
        <v>306</v>
      </c>
      <c r="AA67">
        <v>597</v>
      </c>
      <c r="AB67">
        <v>81</v>
      </c>
      <c r="AC67">
        <v>70</v>
      </c>
      <c r="AD67">
        <v>76</v>
      </c>
      <c r="AE67">
        <v>1060</v>
      </c>
      <c r="AF67">
        <v>1119</v>
      </c>
      <c r="AG67">
        <v>2179</v>
      </c>
      <c r="AH67">
        <v>78</v>
      </c>
      <c r="AI67">
        <v>61</v>
      </c>
      <c r="AJ67">
        <v>69</v>
      </c>
      <c r="AK67">
        <v>1060</v>
      </c>
      <c r="AL67">
        <v>1119</v>
      </c>
      <c r="AM67">
        <v>2179</v>
      </c>
      <c r="AN67">
        <v>78</v>
      </c>
      <c r="AO67">
        <v>73</v>
      </c>
      <c r="AP67">
        <v>76</v>
      </c>
      <c r="AQ67">
        <v>1060</v>
      </c>
      <c r="AR67">
        <v>1119</v>
      </c>
      <c r="AS67">
        <v>2179</v>
      </c>
      <c r="AT67">
        <v>88</v>
      </c>
      <c r="AU67">
        <v>82</v>
      </c>
      <c r="AV67">
        <v>85</v>
      </c>
      <c r="AW67">
        <v>1060</v>
      </c>
      <c r="AX67">
        <v>1119</v>
      </c>
      <c r="AY67">
        <v>2179</v>
      </c>
      <c r="AZ67">
        <v>76</v>
      </c>
      <c r="BA67">
        <v>65</v>
      </c>
      <c r="BB67">
        <v>70</v>
      </c>
      <c r="BC67">
        <v>1351</v>
      </c>
      <c r="BD67">
        <v>1425</v>
      </c>
      <c r="BE67">
        <v>2776</v>
      </c>
      <c r="BF67">
        <v>73</v>
      </c>
      <c r="BG67">
        <v>55</v>
      </c>
      <c r="BH67">
        <v>64</v>
      </c>
      <c r="BI67">
        <v>1351</v>
      </c>
      <c r="BJ67">
        <v>1425</v>
      </c>
      <c r="BK67">
        <v>2776</v>
      </c>
      <c r="BL67">
        <v>74</v>
      </c>
      <c r="BM67">
        <v>68</v>
      </c>
      <c r="BN67">
        <v>71</v>
      </c>
      <c r="BO67">
        <v>1351</v>
      </c>
      <c r="BP67">
        <v>1425</v>
      </c>
      <c r="BQ67">
        <v>2776</v>
      </c>
      <c r="BR67">
        <v>83</v>
      </c>
      <c r="BS67">
        <v>77</v>
      </c>
      <c r="BT67">
        <v>80</v>
      </c>
      <c r="BU67">
        <v>1351</v>
      </c>
      <c r="BV67">
        <v>1425</v>
      </c>
      <c r="BW67">
        <v>2776</v>
      </c>
    </row>
    <row r="68" spans="1:75" x14ac:dyDescent="0.4">
      <c r="A68" t="s">
        <v>425</v>
      </c>
      <c r="B68" t="s">
        <v>266</v>
      </c>
      <c r="C68" t="s">
        <v>638</v>
      </c>
      <c r="D68">
        <v>59</v>
      </c>
      <c r="E68">
        <v>48</v>
      </c>
      <c r="F68">
        <v>54</v>
      </c>
      <c r="G68">
        <v>323</v>
      </c>
      <c r="H68">
        <v>336</v>
      </c>
      <c r="I68">
        <v>659</v>
      </c>
      <c r="J68">
        <v>55</v>
      </c>
      <c r="K68">
        <v>39</v>
      </c>
      <c r="L68">
        <v>47</v>
      </c>
      <c r="M68">
        <v>323</v>
      </c>
      <c r="N68">
        <v>336</v>
      </c>
      <c r="O68">
        <v>659</v>
      </c>
      <c r="P68">
        <v>53</v>
      </c>
      <c r="Q68">
        <v>53</v>
      </c>
      <c r="R68">
        <v>53</v>
      </c>
      <c r="S68">
        <v>323</v>
      </c>
      <c r="T68">
        <v>336</v>
      </c>
      <c r="U68">
        <v>659</v>
      </c>
      <c r="V68">
        <v>64</v>
      </c>
      <c r="W68">
        <v>60</v>
      </c>
      <c r="X68">
        <v>62</v>
      </c>
      <c r="Y68">
        <v>323</v>
      </c>
      <c r="Z68">
        <v>336</v>
      </c>
      <c r="AA68">
        <v>659</v>
      </c>
      <c r="AB68">
        <v>78</v>
      </c>
      <c r="AC68">
        <v>69</v>
      </c>
      <c r="AD68">
        <v>73</v>
      </c>
      <c r="AE68">
        <v>1517</v>
      </c>
      <c r="AF68">
        <v>1557</v>
      </c>
      <c r="AG68">
        <v>3074</v>
      </c>
      <c r="AH68">
        <v>74</v>
      </c>
      <c r="AI68">
        <v>61</v>
      </c>
      <c r="AJ68">
        <v>68</v>
      </c>
      <c r="AK68">
        <v>1517</v>
      </c>
      <c r="AL68">
        <v>1557</v>
      </c>
      <c r="AM68">
        <v>3074</v>
      </c>
      <c r="AN68">
        <v>75</v>
      </c>
      <c r="AO68">
        <v>73</v>
      </c>
      <c r="AP68">
        <v>74</v>
      </c>
      <c r="AQ68">
        <v>1517</v>
      </c>
      <c r="AR68">
        <v>1557</v>
      </c>
      <c r="AS68">
        <v>3074</v>
      </c>
      <c r="AT68">
        <v>84</v>
      </c>
      <c r="AU68">
        <v>80</v>
      </c>
      <c r="AV68">
        <v>82</v>
      </c>
      <c r="AW68">
        <v>1517</v>
      </c>
      <c r="AX68">
        <v>1557</v>
      </c>
      <c r="AY68">
        <v>3074</v>
      </c>
      <c r="AZ68">
        <v>75</v>
      </c>
      <c r="BA68">
        <v>65</v>
      </c>
      <c r="BB68">
        <v>70</v>
      </c>
      <c r="BC68">
        <v>1840</v>
      </c>
      <c r="BD68">
        <v>1893</v>
      </c>
      <c r="BE68">
        <v>3733</v>
      </c>
      <c r="BF68">
        <v>71</v>
      </c>
      <c r="BG68">
        <v>57</v>
      </c>
      <c r="BH68">
        <v>64</v>
      </c>
      <c r="BI68">
        <v>1840</v>
      </c>
      <c r="BJ68">
        <v>1893</v>
      </c>
      <c r="BK68">
        <v>3733</v>
      </c>
      <c r="BL68">
        <v>71</v>
      </c>
      <c r="BM68">
        <v>69</v>
      </c>
      <c r="BN68">
        <v>70</v>
      </c>
      <c r="BO68">
        <v>1840</v>
      </c>
      <c r="BP68">
        <v>1893</v>
      </c>
      <c r="BQ68">
        <v>3733</v>
      </c>
      <c r="BR68">
        <v>81</v>
      </c>
      <c r="BS68">
        <v>76</v>
      </c>
      <c r="BT68">
        <v>78</v>
      </c>
      <c r="BU68">
        <v>1840</v>
      </c>
      <c r="BV68">
        <v>1893</v>
      </c>
      <c r="BW68">
        <v>3733</v>
      </c>
    </row>
    <row r="69" spans="1:75" x14ac:dyDescent="0.4">
      <c r="A69" t="s">
        <v>433</v>
      </c>
      <c r="B69" t="s">
        <v>273</v>
      </c>
      <c r="C69" t="s">
        <v>638</v>
      </c>
      <c r="D69">
        <v>64</v>
      </c>
      <c r="E69">
        <v>52</v>
      </c>
      <c r="F69">
        <v>58</v>
      </c>
      <c r="G69">
        <v>274</v>
      </c>
      <c r="H69">
        <v>322</v>
      </c>
      <c r="I69">
        <v>596</v>
      </c>
      <c r="J69">
        <v>58</v>
      </c>
      <c r="K69">
        <v>46</v>
      </c>
      <c r="L69">
        <v>52</v>
      </c>
      <c r="M69">
        <v>274</v>
      </c>
      <c r="N69">
        <v>322</v>
      </c>
      <c r="O69">
        <v>596</v>
      </c>
      <c r="P69">
        <v>63</v>
      </c>
      <c r="Q69">
        <v>55</v>
      </c>
      <c r="R69">
        <v>59</v>
      </c>
      <c r="S69">
        <v>274</v>
      </c>
      <c r="T69">
        <v>322</v>
      </c>
      <c r="U69">
        <v>596</v>
      </c>
      <c r="V69">
        <v>72</v>
      </c>
      <c r="W69">
        <v>63</v>
      </c>
      <c r="X69">
        <v>67</v>
      </c>
      <c r="Y69">
        <v>274</v>
      </c>
      <c r="Z69">
        <v>322</v>
      </c>
      <c r="AA69">
        <v>596</v>
      </c>
      <c r="AB69">
        <v>79</v>
      </c>
      <c r="AC69">
        <v>68</v>
      </c>
      <c r="AD69">
        <v>74</v>
      </c>
      <c r="AE69">
        <v>1367</v>
      </c>
      <c r="AF69">
        <v>1365</v>
      </c>
      <c r="AG69">
        <v>2732</v>
      </c>
      <c r="AH69">
        <v>76</v>
      </c>
      <c r="AI69">
        <v>61</v>
      </c>
      <c r="AJ69">
        <v>68</v>
      </c>
      <c r="AK69">
        <v>1367</v>
      </c>
      <c r="AL69">
        <v>1365</v>
      </c>
      <c r="AM69">
        <v>2732</v>
      </c>
      <c r="AN69">
        <v>75</v>
      </c>
      <c r="AO69">
        <v>73</v>
      </c>
      <c r="AP69">
        <v>74</v>
      </c>
      <c r="AQ69">
        <v>1367</v>
      </c>
      <c r="AR69">
        <v>1365</v>
      </c>
      <c r="AS69">
        <v>2732</v>
      </c>
      <c r="AT69">
        <v>85</v>
      </c>
      <c r="AU69">
        <v>79</v>
      </c>
      <c r="AV69">
        <v>82</v>
      </c>
      <c r="AW69">
        <v>1367</v>
      </c>
      <c r="AX69">
        <v>1365</v>
      </c>
      <c r="AY69">
        <v>2732</v>
      </c>
      <c r="AZ69">
        <v>76</v>
      </c>
      <c r="BA69">
        <v>65</v>
      </c>
      <c r="BB69">
        <v>71</v>
      </c>
      <c r="BC69">
        <v>1641</v>
      </c>
      <c r="BD69">
        <v>1687</v>
      </c>
      <c r="BE69">
        <v>3328</v>
      </c>
      <c r="BF69">
        <v>73</v>
      </c>
      <c r="BG69">
        <v>58</v>
      </c>
      <c r="BH69">
        <v>65</v>
      </c>
      <c r="BI69">
        <v>1641</v>
      </c>
      <c r="BJ69">
        <v>1687</v>
      </c>
      <c r="BK69">
        <v>3328</v>
      </c>
      <c r="BL69">
        <v>73</v>
      </c>
      <c r="BM69">
        <v>69</v>
      </c>
      <c r="BN69">
        <v>71</v>
      </c>
      <c r="BO69">
        <v>1641</v>
      </c>
      <c r="BP69">
        <v>1687</v>
      </c>
      <c r="BQ69">
        <v>3328</v>
      </c>
      <c r="BR69">
        <v>83</v>
      </c>
      <c r="BS69">
        <v>76</v>
      </c>
      <c r="BT69">
        <v>79</v>
      </c>
      <c r="BU69">
        <v>1641</v>
      </c>
      <c r="BV69">
        <v>1687</v>
      </c>
      <c r="BW69">
        <v>3328</v>
      </c>
    </row>
    <row r="70" spans="1:75" x14ac:dyDescent="0.4">
      <c r="A70" t="s">
        <v>434</v>
      </c>
      <c r="B70" t="s">
        <v>274</v>
      </c>
      <c r="C70" t="s">
        <v>638</v>
      </c>
      <c r="D70">
        <v>60</v>
      </c>
      <c r="E70">
        <v>51</v>
      </c>
      <c r="F70">
        <v>56</v>
      </c>
      <c r="G70">
        <v>617</v>
      </c>
      <c r="H70">
        <v>651</v>
      </c>
      <c r="I70">
        <v>1268</v>
      </c>
      <c r="J70">
        <v>56</v>
      </c>
      <c r="K70">
        <v>39</v>
      </c>
      <c r="L70">
        <v>47</v>
      </c>
      <c r="M70">
        <v>617</v>
      </c>
      <c r="N70">
        <v>651</v>
      </c>
      <c r="O70">
        <v>1268</v>
      </c>
      <c r="P70">
        <v>58</v>
      </c>
      <c r="Q70">
        <v>53</v>
      </c>
      <c r="R70">
        <v>56</v>
      </c>
      <c r="S70">
        <v>617</v>
      </c>
      <c r="T70">
        <v>651</v>
      </c>
      <c r="U70">
        <v>1268</v>
      </c>
      <c r="V70">
        <v>67</v>
      </c>
      <c r="W70">
        <v>61</v>
      </c>
      <c r="X70">
        <v>64</v>
      </c>
      <c r="Y70">
        <v>617</v>
      </c>
      <c r="Z70">
        <v>651</v>
      </c>
      <c r="AA70">
        <v>1268</v>
      </c>
      <c r="AB70">
        <v>80</v>
      </c>
      <c r="AC70">
        <v>71</v>
      </c>
      <c r="AD70">
        <v>75</v>
      </c>
      <c r="AE70">
        <v>2527</v>
      </c>
      <c r="AF70">
        <v>2623</v>
      </c>
      <c r="AG70">
        <v>5150</v>
      </c>
      <c r="AH70">
        <v>77</v>
      </c>
      <c r="AI70">
        <v>62</v>
      </c>
      <c r="AJ70">
        <v>69</v>
      </c>
      <c r="AK70">
        <v>2527</v>
      </c>
      <c r="AL70">
        <v>2623</v>
      </c>
      <c r="AM70">
        <v>5150</v>
      </c>
      <c r="AN70">
        <v>77</v>
      </c>
      <c r="AO70">
        <v>73</v>
      </c>
      <c r="AP70">
        <v>75</v>
      </c>
      <c r="AQ70">
        <v>2527</v>
      </c>
      <c r="AR70">
        <v>2623</v>
      </c>
      <c r="AS70">
        <v>5150</v>
      </c>
      <c r="AT70">
        <v>86</v>
      </c>
      <c r="AU70">
        <v>79</v>
      </c>
      <c r="AV70">
        <v>82</v>
      </c>
      <c r="AW70">
        <v>2527</v>
      </c>
      <c r="AX70">
        <v>2623</v>
      </c>
      <c r="AY70">
        <v>5150</v>
      </c>
      <c r="AZ70">
        <v>76</v>
      </c>
      <c r="BA70">
        <v>67</v>
      </c>
      <c r="BB70">
        <v>71</v>
      </c>
      <c r="BC70">
        <v>3144</v>
      </c>
      <c r="BD70">
        <v>3274</v>
      </c>
      <c r="BE70">
        <v>6418</v>
      </c>
      <c r="BF70">
        <v>73</v>
      </c>
      <c r="BG70">
        <v>57</v>
      </c>
      <c r="BH70">
        <v>65</v>
      </c>
      <c r="BI70">
        <v>3144</v>
      </c>
      <c r="BJ70">
        <v>3274</v>
      </c>
      <c r="BK70">
        <v>6418</v>
      </c>
      <c r="BL70">
        <v>74</v>
      </c>
      <c r="BM70">
        <v>69</v>
      </c>
      <c r="BN70">
        <v>71</v>
      </c>
      <c r="BO70">
        <v>3144</v>
      </c>
      <c r="BP70">
        <v>3274</v>
      </c>
      <c r="BQ70">
        <v>6418</v>
      </c>
      <c r="BR70">
        <v>82</v>
      </c>
      <c r="BS70">
        <v>76</v>
      </c>
      <c r="BT70">
        <v>79</v>
      </c>
      <c r="BU70">
        <v>3144</v>
      </c>
      <c r="BV70">
        <v>3274</v>
      </c>
      <c r="BW70">
        <v>6418</v>
      </c>
    </row>
    <row r="71" spans="1:75" x14ac:dyDescent="0.4">
      <c r="A71" t="s">
        <v>423</v>
      </c>
      <c r="B71" t="s">
        <v>264</v>
      </c>
      <c r="C71" t="s">
        <v>638</v>
      </c>
      <c r="D71">
        <v>64</v>
      </c>
      <c r="E71">
        <v>55</v>
      </c>
      <c r="F71">
        <v>59</v>
      </c>
      <c r="G71">
        <v>677</v>
      </c>
      <c r="H71">
        <v>761</v>
      </c>
      <c r="I71">
        <v>1438</v>
      </c>
      <c r="J71">
        <v>61</v>
      </c>
      <c r="K71">
        <v>45</v>
      </c>
      <c r="L71">
        <v>53</v>
      </c>
      <c r="M71">
        <v>677</v>
      </c>
      <c r="N71">
        <v>761</v>
      </c>
      <c r="O71">
        <v>1438</v>
      </c>
      <c r="P71">
        <v>62</v>
      </c>
      <c r="Q71">
        <v>58</v>
      </c>
      <c r="R71">
        <v>60</v>
      </c>
      <c r="S71">
        <v>677</v>
      </c>
      <c r="T71">
        <v>761</v>
      </c>
      <c r="U71">
        <v>1438</v>
      </c>
      <c r="V71">
        <v>71</v>
      </c>
      <c r="W71">
        <v>61</v>
      </c>
      <c r="X71">
        <v>65</v>
      </c>
      <c r="Y71">
        <v>677</v>
      </c>
      <c r="Z71">
        <v>761</v>
      </c>
      <c r="AA71">
        <v>1438</v>
      </c>
      <c r="AB71">
        <v>76</v>
      </c>
      <c r="AC71">
        <v>68</v>
      </c>
      <c r="AD71">
        <v>72</v>
      </c>
      <c r="AE71">
        <v>3204</v>
      </c>
      <c r="AF71">
        <v>3397</v>
      </c>
      <c r="AG71">
        <v>6601</v>
      </c>
      <c r="AH71">
        <v>73</v>
      </c>
      <c r="AI71">
        <v>59</v>
      </c>
      <c r="AJ71">
        <v>66</v>
      </c>
      <c r="AK71">
        <v>3204</v>
      </c>
      <c r="AL71">
        <v>3397</v>
      </c>
      <c r="AM71">
        <v>6601</v>
      </c>
      <c r="AN71">
        <v>73</v>
      </c>
      <c r="AO71">
        <v>71</v>
      </c>
      <c r="AP71">
        <v>72</v>
      </c>
      <c r="AQ71">
        <v>3204</v>
      </c>
      <c r="AR71">
        <v>3397</v>
      </c>
      <c r="AS71">
        <v>6601</v>
      </c>
      <c r="AT71">
        <v>81</v>
      </c>
      <c r="AU71">
        <v>76</v>
      </c>
      <c r="AV71">
        <v>78</v>
      </c>
      <c r="AW71">
        <v>3204</v>
      </c>
      <c r="AX71">
        <v>3397</v>
      </c>
      <c r="AY71">
        <v>6601</v>
      </c>
      <c r="AZ71">
        <v>74</v>
      </c>
      <c r="BA71">
        <v>65</v>
      </c>
      <c r="BB71">
        <v>70</v>
      </c>
      <c r="BC71">
        <v>3881</v>
      </c>
      <c r="BD71">
        <v>4158</v>
      </c>
      <c r="BE71">
        <v>8039</v>
      </c>
      <c r="BF71">
        <v>71</v>
      </c>
      <c r="BG71">
        <v>57</v>
      </c>
      <c r="BH71">
        <v>64</v>
      </c>
      <c r="BI71">
        <v>3881</v>
      </c>
      <c r="BJ71">
        <v>4158</v>
      </c>
      <c r="BK71">
        <v>8039</v>
      </c>
      <c r="BL71">
        <v>72</v>
      </c>
      <c r="BM71">
        <v>69</v>
      </c>
      <c r="BN71">
        <v>70</v>
      </c>
      <c r="BO71">
        <v>3881</v>
      </c>
      <c r="BP71">
        <v>4158</v>
      </c>
      <c r="BQ71">
        <v>8039</v>
      </c>
      <c r="BR71">
        <v>79</v>
      </c>
      <c r="BS71">
        <v>73</v>
      </c>
      <c r="BT71">
        <v>76</v>
      </c>
      <c r="BU71">
        <v>3881</v>
      </c>
      <c r="BV71">
        <v>4158</v>
      </c>
      <c r="BW71">
        <v>8039</v>
      </c>
    </row>
    <row r="72" spans="1:75" x14ac:dyDescent="0.4">
      <c r="A72" t="s">
        <v>424</v>
      </c>
      <c r="B72" t="s">
        <v>265</v>
      </c>
      <c r="C72" t="s">
        <v>638</v>
      </c>
      <c r="D72">
        <v>58</v>
      </c>
      <c r="E72">
        <v>42</v>
      </c>
      <c r="F72">
        <v>50</v>
      </c>
      <c r="G72">
        <v>203</v>
      </c>
      <c r="H72">
        <v>202</v>
      </c>
      <c r="I72">
        <v>405</v>
      </c>
      <c r="J72">
        <v>46</v>
      </c>
      <c r="K72">
        <v>28</v>
      </c>
      <c r="L72">
        <v>37</v>
      </c>
      <c r="M72">
        <v>203</v>
      </c>
      <c r="N72">
        <v>202</v>
      </c>
      <c r="O72">
        <v>405</v>
      </c>
      <c r="P72">
        <v>48</v>
      </c>
      <c r="Q72">
        <v>42</v>
      </c>
      <c r="R72">
        <v>45</v>
      </c>
      <c r="S72">
        <v>203</v>
      </c>
      <c r="T72">
        <v>202</v>
      </c>
      <c r="U72">
        <v>405</v>
      </c>
      <c r="V72">
        <v>64</v>
      </c>
      <c r="W72">
        <v>54</v>
      </c>
      <c r="X72">
        <v>59</v>
      </c>
      <c r="Y72">
        <v>203</v>
      </c>
      <c r="Z72">
        <v>202</v>
      </c>
      <c r="AA72">
        <v>405</v>
      </c>
      <c r="AB72">
        <v>73</v>
      </c>
      <c r="AC72">
        <v>65</v>
      </c>
      <c r="AD72">
        <v>69</v>
      </c>
      <c r="AE72">
        <v>1166</v>
      </c>
      <c r="AF72">
        <v>1196</v>
      </c>
      <c r="AG72">
        <v>2362</v>
      </c>
      <c r="AH72">
        <v>66</v>
      </c>
      <c r="AI72">
        <v>50</v>
      </c>
      <c r="AJ72">
        <v>57</v>
      </c>
      <c r="AK72">
        <v>1166</v>
      </c>
      <c r="AL72">
        <v>1196</v>
      </c>
      <c r="AM72">
        <v>2362</v>
      </c>
      <c r="AN72">
        <v>70</v>
      </c>
      <c r="AO72">
        <v>68</v>
      </c>
      <c r="AP72">
        <v>69</v>
      </c>
      <c r="AQ72">
        <v>1166</v>
      </c>
      <c r="AR72">
        <v>1196</v>
      </c>
      <c r="AS72">
        <v>2362</v>
      </c>
      <c r="AT72">
        <v>79</v>
      </c>
      <c r="AU72">
        <v>75</v>
      </c>
      <c r="AV72">
        <v>77</v>
      </c>
      <c r="AW72">
        <v>1166</v>
      </c>
      <c r="AX72">
        <v>1196</v>
      </c>
      <c r="AY72">
        <v>2362</v>
      </c>
      <c r="AZ72">
        <v>71</v>
      </c>
      <c r="BA72">
        <v>62</v>
      </c>
      <c r="BB72">
        <v>66</v>
      </c>
      <c r="BC72">
        <v>1369</v>
      </c>
      <c r="BD72">
        <v>1398</v>
      </c>
      <c r="BE72">
        <v>2767</v>
      </c>
      <c r="BF72">
        <v>63</v>
      </c>
      <c r="BG72">
        <v>46</v>
      </c>
      <c r="BH72">
        <v>54</v>
      </c>
      <c r="BI72">
        <v>1369</v>
      </c>
      <c r="BJ72">
        <v>1398</v>
      </c>
      <c r="BK72">
        <v>2767</v>
      </c>
      <c r="BL72">
        <v>67</v>
      </c>
      <c r="BM72">
        <v>64</v>
      </c>
      <c r="BN72">
        <v>65</v>
      </c>
      <c r="BO72">
        <v>1369</v>
      </c>
      <c r="BP72">
        <v>1398</v>
      </c>
      <c r="BQ72">
        <v>2767</v>
      </c>
      <c r="BR72">
        <v>77</v>
      </c>
      <c r="BS72">
        <v>72</v>
      </c>
      <c r="BT72">
        <v>75</v>
      </c>
      <c r="BU72">
        <v>1369</v>
      </c>
      <c r="BV72">
        <v>1398</v>
      </c>
      <c r="BW72">
        <v>2767</v>
      </c>
    </row>
    <row r="73" spans="1:75" x14ac:dyDescent="0.4">
      <c r="A73" t="s">
        <v>428</v>
      </c>
      <c r="B73" t="s">
        <v>268</v>
      </c>
      <c r="C73" t="s">
        <v>638</v>
      </c>
      <c r="D73">
        <v>67</v>
      </c>
      <c r="E73">
        <v>50</v>
      </c>
      <c r="F73">
        <v>58</v>
      </c>
      <c r="G73">
        <v>540</v>
      </c>
      <c r="H73">
        <v>586</v>
      </c>
      <c r="I73">
        <v>1126</v>
      </c>
      <c r="J73">
        <v>60</v>
      </c>
      <c r="K73">
        <v>40</v>
      </c>
      <c r="L73">
        <v>49</v>
      </c>
      <c r="M73">
        <v>540</v>
      </c>
      <c r="N73">
        <v>586</v>
      </c>
      <c r="O73">
        <v>1126</v>
      </c>
      <c r="P73">
        <v>61</v>
      </c>
      <c r="Q73">
        <v>54</v>
      </c>
      <c r="R73">
        <v>57</v>
      </c>
      <c r="S73">
        <v>540</v>
      </c>
      <c r="T73">
        <v>586</v>
      </c>
      <c r="U73">
        <v>1126</v>
      </c>
      <c r="V73">
        <v>72</v>
      </c>
      <c r="W73">
        <v>62</v>
      </c>
      <c r="X73">
        <v>67</v>
      </c>
      <c r="Y73">
        <v>540</v>
      </c>
      <c r="Z73">
        <v>586</v>
      </c>
      <c r="AA73">
        <v>1126</v>
      </c>
      <c r="AB73">
        <v>79</v>
      </c>
      <c r="AC73">
        <v>71</v>
      </c>
      <c r="AD73">
        <v>75</v>
      </c>
      <c r="AE73">
        <v>2080</v>
      </c>
      <c r="AF73">
        <v>2313</v>
      </c>
      <c r="AG73">
        <v>4393</v>
      </c>
      <c r="AH73">
        <v>73</v>
      </c>
      <c r="AI73">
        <v>60</v>
      </c>
      <c r="AJ73">
        <v>66</v>
      </c>
      <c r="AK73">
        <v>2080</v>
      </c>
      <c r="AL73">
        <v>2313</v>
      </c>
      <c r="AM73">
        <v>4393</v>
      </c>
      <c r="AN73">
        <v>74</v>
      </c>
      <c r="AO73">
        <v>73</v>
      </c>
      <c r="AP73">
        <v>74</v>
      </c>
      <c r="AQ73">
        <v>2080</v>
      </c>
      <c r="AR73">
        <v>2313</v>
      </c>
      <c r="AS73">
        <v>4393</v>
      </c>
      <c r="AT73">
        <v>84</v>
      </c>
      <c r="AU73">
        <v>81</v>
      </c>
      <c r="AV73">
        <v>83</v>
      </c>
      <c r="AW73">
        <v>2080</v>
      </c>
      <c r="AX73">
        <v>2313</v>
      </c>
      <c r="AY73">
        <v>4393</v>
      </c>
      <c r="AZ73">
        <v>76</v>
      </c>
      <c r="BA73">
        <v>67</v>
      </c>
      <c r="BB73">
        <v>71</v>
      </c>
      <c r="BC73">
        <v>2620</v>
      </c>
      <c r="BD73">
        <v>2899</v>
      </c>
      <c r="BE73">
        <v>5519</v>
      </c>
      <c r="BF73">
        <v>70</v>
      </c>
      <c r="BG73">
        <v>56</v>
      </c>
      <c r="BH73">
        <v>63</v>
      </c>
      <c r="BI73">
        <v>2620</v>
      </c>
      <c r="BJ73">
        <v>2899</v>
      </c>
      <c r="BK73">
        <v>5519</v>
      </c>
      <c r="BL73">
        <v>71</v>
      </c>
      <c r="BM73">
        <v>70</v>
      </c>
      <c r="BN73">
        <v>70</v>
      </c>
      <c r="BO73">
        <v>2620</v>
      </c>
      <c r="BP73">
        <v>2899</v>
      </c>
      <c r="BQ73">
        <v>5519</v>
      </c>
      <c r="BR73">
        <v>82</v>
      </c>
      <c r="BS73">
        <v>77</v>
      </c>
      <c r="BT73">
        <v>79</v>
      </c>
      <c r="BU73">
        <v>2620</v>
      </c>
      <c r="BV73">
        <v>2899</v>
      </c>
      <c r="BW73">
        <v>5519</v>
      </c>
    </row>
    <row r="74" spans="1:75" x14ac:dyDescent="0.4">
      <c r="A74" t="s">
        <v>429</v>
      </c>
      <c r="B74" t="s">
        <v>269</v>
      </c>
      <c r="C74" t="s">
        <v>638</v>
      </c>
      <c r="D74">
        <v>52</v>
      </c>
      <c r="E74">
        <v>43</v>
      </c>
      <c r="F74">
        <v>47</v>
      </c>
      <c r="G74">
        <v>866</v>
      </c>
      <c r="H74">
        <v>891</v>
      </c>
      <c r="I74">
        <v>1757</v>
      </c>
      <c r="J74">
        <v>44</v>
      </c>
      <c r="K74">
        <v>28</v>
      </c>
      <c r="L74">
        <v>36</v>
      </c>
      <c r="M74">
        <v>866</v>
      </c>
      <c r="N74">
        <v>891</v>
      </c>
      <c r="O74">
        <v>1757</v>
      </c>
      <c r="P74">
        <v>46</v>
      </c>
      <c r="Q74">
        <v>45</v>
      </c>
      <c r="R74">
        <v>46</v>
      </c>
      <c r="S74">
        <v>866</v>
      </c>
      <c r="T74">
        <v>891</v>
      </c>
      <c r="U74">
        <v>1757</v>
      </c>
      <c r="V74">
        <v>60</v>
      </c>
      <c r="W74">
        <v>53</v>
      </c>
      <c r="X74">
        <v>57</v>
      </c>
      <c r="Y74">
        <v>866</v>
      </c>
      <c r="Z74">
        <v>891</v>
      </c>
      <c r="AA74">
        <v>1757</v>
      </c>
      <c r="AB74">
        <v>74</v>
      </c>
      <c r="AC74">
        <v>65</v>
      </c>
      <c r="AD74">
        <v>69</v>
      </c>
      <c r="AE74">
        <v>3894</v>
      </c>
      <c r="AF74">
        <v>4080</v>
      </c>
      <c r="AG74">
        <v>7974</v>
      </c>
      <c r="AH74">
        <v>65</v>
      </c>
      <c r="AI74">
        <v>52</v>
      </c>
      <c r="AJ74">
        <v>59</v>
      </c>
      <c r="AK74">
        <v>3894</v>
      </c>
      <c r="AL74">
        <v>4080</v>
      </c>
      <c r="AM74">
        <v>7974</v>
      </c>
      <c r="AN74">
        <v>69</v>
      </c>
      <c r="AO74">
        <v>68</v>
      </c>
      <c r="AP74">
        <v>68</v>
      </c>
      <c r="AQ74">
        <v>3894</v>
      </c>
      <c r="AR74">
        <v>4080</v>
      </c>
      <c r="AS74">
        <v>7974</v>
      </c>
      <c r="AT74">
        <v>80</v>
      </c>
      <c r="AU74">
        <v>76</v>
      </c>
      <c r="AV74">
        <v>78</v>
      </c>
      <c r="AW74">
        <v>3894</v>
      </c>
      <c r="AX74">
        <v>4080</v>
      </c>
      <c r="AY74">
        <v>7974</v>
      </c>
      <c r="AZ74">
        <v>70</v>
      </c>
      <c r="BA74">
        <v>61</v>
      </c>
      <c r="BB74">
        <v>65</v>
      </c>
      <c r="BC74">
        <v>4760</v>
      </c>
      <c r="BD74">
        <v>4971</v>
      </c>
      <c r="BE74">
        <v>9731</v>
      </c>
      <c r="BF74">
        <v>61</v>
      </c>
      <c r="BG74">
        <v>48</v>
      </c>
      <c r="BH74">
        <v>54</v>
      </c>
      <c r="BI74">
        <v>4760</v>
      </c>
      <c r="BJ74">
        <v>4971</v>
      </c>
      <c r="BK74">
        <v>9731</v>
      </c>
      <c r="BL74">
        <v>65</v>
      </c>
      <c r="BM74">
        <v>64</v>
      </c>
      <c r="BN74">
        <v>64</v>
      </c>
      <c r="BO74">
        <v>4760</v>
      </c>
      <c r="BP74">
        <v>4971</v>
      </c>
      <c r="BQ74">
        <v>9731</v>
      </c>
      <c r="BR74">
        <v>76</v>
      </c>
      <c r="BS74">
        <v>72</v>
      </c>
      <c r="BT74">
        <v>74</v>
      </c>
      <c r="BU74">
        <v>4760</v>
      </c>
      <c r="BV74">
        <v>4971</v>
      </c>
      <c r="BW74">
        <v>9731</v>
      </c>
    </row>
    <row r="75" spans="1:75" x14ac:dyDescent="0.4">
      <c r="A75" t="s">
        <v>435</v>
      </c>
      <c r="B75" t="s">
        <v>275</v>
      </c>
      <c r="C75" t="s">
        <v>638</v>
      </c>
      <c r="D75">
        <v>65</v>
      </c>
      <c r="E75">
        <v>47</v>
      </c>
      <c r="F75">
        <v>55</v>
      </c>
      <c r="G75">
        <v>269</v>
      </c>
      <c r="H75">
        <v>319</v>
      </c>
      <c r="I75">
        <v>588</v>
      </c>
      <c r="J75">
        <v>56</v>
      </c>
      <c r="K75">
        <v>34</v>
      </c>
      <c r="L75">
        <v>44</v>
      </c>
      <c r="M75">
        <v>269</v>
      </c>
      <c r="N75">
        <v>319</v>
      </c>
      <c r="O75">
        <v>588</v>
      </c>
      <c r="P75">
        <v>55</v>
      </c>
      <c r="Q75">
        <v>48</v>
      </c>
      <c r="R75">
        <v>51</v>
      </c>
      <c r="S75">
        <v>269</v>
      </c>
      <c r="T75">
        <v>319</v>
      </c>
      <c r="U75">
        <v>588</v>
      </c>
      <c r="V75">
        <v>71</v>
      </c>
      <c r="W75">
        <v>57</v>
      </c>
      <c r="X75">
        <v>63</v>
      </c>
      <c r="Y75">
        <v>269</v>
      </c>
      <c r="Z75">
        <v>319</v>
      </c>
      <c r="AA75">
        <v>588</v>
      </c>
      <c r="AB75">
        <v>81</v>
      </c>
      <c r="AC75">
        <v>69</v>
      </c>
      <c r="AD75">
        <v>75</v>
      </c>
      <c r="AE75">
        <v>1618</v>
      </c>
      <c r="AF75">
        <v>1743</v>
      </c>
      <c r="AG75">
        <v>3361</v>
      </c>
      <c r="AH75">
        <v>74</v>
      </c>
      <c r="AI75">
        <v>58</v>
      </c>
      <c r="AJ75">
        <v>66</v>
      </c>
      <c r="AK75">
        <v>1618</v>
      </c>
      <c r="AL75">
        <v>1743</v>
      </c>
      <c r="AM75">
        <v>3361</v>
      </c>
      <c r="AN75">
        <v>77</v>
      </c>
      <c r="AO75">
        <v>73</v>
      </c>
      <c r="AP75">
        <v>75</v>
      </c>
      <c r="AQ75">
        <v>1618</v>
      </c>
      <c r="AR75">
        <v>1743</v>
      </c>
      <c r="AS75">
        <v>3361</v>
      </c>
      <c r="AT75">
        <v>86</v>
      </c>
      <c r="AU75">
        <v>80</v>
      </c>
      <c r="AV75">
        <v>83</v>
      </c>
      <c r="AW75">
        <v>1618</v>
      </c>
      <c r="AX75">
        <v>1743</v>
      </c>
      <c r="AY75">
        <v>3361</v>
      </c>
      <c r="AZ75">
        <v>78</v>
      </c>
      <c r="BA75">
        <v>66</v>
      </c>
      <c r="BB75">
        <v>72</v>
      </c>
      <c r="BC75">
        <v>1887</v>
      </c>
      <c r="BD75">
        <v>2062</v>
      </c>
      <c r="BE75">
        <v>3949</v>
      </c>
      <c r="BF75">
        <v>71</v>
      </c>
      <c r="BG75">
        <v>54</v>
      </c>
      <c r="BH75">
        <v>62</v>
      </c>
      <c r="BI75">
        <v>1887</v>
      </c>
      <c r="BJ75">
        <v>2062</v>
      </c>
      <c r="BK75">
        <v>3949</v>
      </c>
      <c r="BL75">
        <v>74</v>
      </c>
      <c r="BM75">
        <v>69</v>
      </c>
      <c r="BN75">
        <v>71</v>
      </c>
      <c r="BO75">
        <v>1887</v>
      </c>
      <c r="BP75">
        <v>2062</v>
      </c>
      <c r="BQ75">
        <v>3949</v>
      </c>
      <c r="BR75">
        <v>84</v>
      </c>
      <c r="BS75">
        <v>76</v>
      </c>
      <c r="BT75">
        <v>80</v>
      </c>
      <c r="BU75">
        <v>1887</v>
      </c>
      <c r="BV75">
        <v>2062</v>
      </c>
      <c r="BW75">
        <v>3949</v>
      </c>
    </row>
    <row r="76" spans="1:75" x14ac:dyDescent="0.4">
      <c r="A76" t="s">
        <v>893</v>
      </c>
      <c r="B76" t="s">
        <v>228</v>
      </c>
      <c r="C76" t="s">
        <v>226</v>
      </c>
      <c r="D76">
        <v>69</v>
      </c>
      <c r="E76">
        <v>56</v>
      </c>
      <c r="F76">
        <v>62</v>
      </c>
      <c r="G76">
        <v>196</v>
      </c>
      <c r="H76">
        <v>212</v>
      </c>
      <c r="I76">
        <v>408</v>
      </c>
      <c r="J76">
        <v>60</v>
      </c>
      <c r="K76">
        <v>41</v>
      </c>
      <c r="L76">
        <v>50</v>
      </c>
      <c r="M76">
        <v>196</v>
      </c>
      <c r="N76">
        <v>212</v>
      </c>
      <c r="O76">
        <v>408</v>
      </c>
      <c r="P76">
        <v>60</v>
      </c>
      <c r="Q76">
        <v>56</v>
      </c>
      <c r="R76">
        <v>58</v>
      </c>
      <c r="S76">
        <v>196</v>
      </c>
      <c r="T76">
        <v>212</v>
      </c>
      <c r="U76">
        <v>408</v>
      </c>
      <c r="V76">
        <v>72</v>
      </c>
      <c r="W76">
        <v>65</v>
      </c>
      <c r="X76">
        <v>68</v>
      </c>
      <c r="Y76">
        <v>196</v>
      </c>
      <c r="Z76">
        <v>212</v>
      </c>
      <c r="AA76">
        <v>408</v>
      </c>
      <c r="AB76">
        <v>83</v>
      </c>
      <c r="AC76">
        <v>77</v>
      </c>
      <c r="AD76">
        <v>80</v>
      </c>
      <c r="AE76">
        <v>907</v>
      </c>
      <c r="AF76">
        <v>931</v>
      </c>
      <c r="AG76">
        <v>1838</v>
      </c>
      <c r="AH76">
        <v>80</v>
      </c>
      <c r="AI76">
        <v>67</v>
      </c>
      <c r="AJ76">
        <v>73</v>
      </c>
      <c r="AK76">
        <v>907</v>
      </c>
      <c r="AL76">
        <v>931</v>
      </c>
      <c r="AM76">
        <v>1838</v>
      </c>
      <c r="AN76">
        <v>78</v>
      </c>
      <c r="AO76">
        <v>78</v>
      </c>
      <c r="AP76">
        <v>78</v>
      </c>
      <c r="AQ76">
        <v>907</v>
      </c>
      <c r="AR76">
        <v>931</v>
      </c>
      <c r="AS76">
        <v>1838</v>
      </c>
      <c r="AT76">
        <v>89</v>
      </c>
      <c r="AU76">
        <v>84</v>
      </c>
      <c r="AV76">
        <v>86</v>
      </c>
      <c r="AW76">
        <v>907</v>
      </c>
      <c r="AX76">
        <v>931</v>
      </c>
      <c r="AY76">
        <v>1838</v>
      </c>
      <c r="AZ76">
        <v>81</v>
      </c>
      <c r="BA76">
        <v>73</v>
      </c>
      <c r="BB76">
        <v>77</v>
      </c>
      <c r="BC76">
        <v>1103</v>
      </c>
      <c r="BD76">
        <v>1143</v>
      </c>
      <c r="BE76">
        <v>2246</v>
      </c>
      <c r="BF76">
        <v>76</v>
      </c>
      <c r="BG76">
        <v>62</v>
      </c>
      <c r="BH76">
        <v>69</v>
      </c>
      <c r="BI76">
        <v>1103</v>
      </c>
      <c r="BJ76">
        <v>1143</v>
      </c>
      <c r="BK76">
        <v>2246</v>
      </c>
      <c r="BL76">
        <v>75</v>
      </c>
      <c r="BM76">
        <v>74</v>
      </c>
      <c r="BN76">
        <v>74</v>
      </c>
      <c r="BO76">
        <v>1103</v>
      </c>
      <c r="BP76">
        <v>1143</v>
      </c>
      <c r="BQ76">
        <v>2246</v>
      </c>
      <c r="BR76">
        <v>86</v>
      </c>
      <c r="BS76">
        <v>81</v>
      </c>
      <c r="BT76">
        <v>83</v>
      </c>
      <c r="BU76">
        <v>1103</v>
      </c>
      <c r="BV76">
        <v>1143</v>
      </c>
      <c r="BW76">
        <v>2246</v>
      </c>
    </row>
    <row r="77" spans="1:75" x14ac:dyDescent="0.4">
      <c r="A77" t="s">
        <v>390</v>
      </c>
      <c r="B77" t="s">
        <v>231</v>
      </c>
      <c r="C77" t="s">
        <v>226</v>
      </c>
      <c r="D77">
        <v>65</v>
      </c>
      <c r="E77">
        <v>57</v>
      </c>
      <c r="F77">
        <v>61</v>
      </c>
      <c r="G77">
        <v>386</v>
      </c>
      <c r="H77">
        <v>388</v>
      </c>
      <c r="I77">
        <v>774</v>
      </c>
      <c r="J77">
        <v>61</v>
      </c>
      <c r="K77">
        <v>49</v>
      </c>
      <c r="L77">
        <v>55</v>
      </c>
      <c r="M77">
        <v>386</v>
      </c>
      <c r="N77">
        <v>388</v>
      </c>
      <c r="O77">
        <v>774</v>
      </c>
      <c r="P77">
        <v>64</v>
      </c>
      <c r="Q77">
        <v>61</v>
      </c>
      <c r="R77">
        <v>62</v>
      </c>
      <c r="S77">
        <v>386</v>
      </c>
      <c r="T77">
        <v>388</v>
      </c>
      <c r="U77">
        <v>774</v>
      </c>
      <c r="V77">
        <v>77</v>
      </c>
      <c r="W77">
        <v>69</v>
      </c>
      <c r="X77">
        <v>73</v>
      </c>
      <c r="Y77">
        <v>386</v>
      </c>
      <c r="Z77">
        <v>388</v>
      </c>
      <c r="AA77">
        <v>774</v>
      </c>
      <c r="AB77">
        <v>81</v>
      </c>
      <c r="AC77">
        <v>74</v>
      </c>
      <c r="AD77">
        <v>77</v>
      </c>
      <c r="AE77">
        <v>1151</v>
      </c>
      <c r="AF77">
        <v>1201</v>
      </c>
      <c r="AG77">
        <v>2352</v>
      </c>
      <c r="AH77">
        <v>77</v>
      </c>
      <c r="AI77">
        <v>65</v>
      </c>
      <c r="AJ77">
        <v>71</v>
      </c>
      <c r="AK77">
        <v>1151</v>
      </c>
      <c r="AL77">
        <v>1201</v>
      </c>
      <c r="AM77">
        <v>2352</v>
      </c>
      <c r="AN77">
        <v>78</v>
      </c>
      <c r="AO77">
        <v>76</v>
      </c>
      <c r="AP77">
        <v>77</v>
      </c>
      <c r="AQ77">
        <v>1151</v>
      </c>
      <c r="AR77">
        <v>1201</v>
      </c>
      <c r="AS77">
        <v>2352</v>
      </c>
      <c r="AT77">
        <v>87</v>
      </c>
      <c r="AU77">
        <v>81</v>
      </c>
      <c r="AV77">
        <v>84</v>
      </c>
      <c r="AW77">
        <v>1151</v>
      </c>
      <c r="AX77">
        <v>1201</v>
      </c>
      <c r="AY77">
        <v>2352</v>
      </c>
      <c r="AZ77">
        <v>77</v>
      </c>
      <c r="BA77">
        <v>70</v>
      </c>
      <c r="BB77">
        <v>73</v>
      </c>
      <c r="BC77">
        <v>1537</v>
      </c>
      <c r="BD77">
        <v>1589</v>
      </c>
      <c r="BE77">
        <v>3126</v>
      </c>
      <c r="BF77">
        <v>73</v>
      </c>
      <c r="BG77">
        <v>61</v>
      </c>
      <c r="BH77">
        <v>67</v>
      </c>
      <c r="BI77">
        <v>1537</v>
      </c>
      <c r="BJ77">
        <v>1589</v>
      </c>
      <c r="BK77">
        <v>3126</v>
      </c>
      <c r="BL77">
        <v>75</v>
      </c>
      <c r="BM77">
        <v>72</v>
      </c>
      <c r="BN77">
        <v>73</v>
      </c>
      <c r="BO77">
        <v>1537</v>
      </c>
      <c r="BP77">
        <v>1589</v>
      </c>
      <c r="BQ77">
        <v>3126</v>
      </c>
      <c r="BR77">
        <v>84</v>
      </c>
      <c r="BS77">
        <v>78</v>
      </c>
      <c r="BT77">
        <v>81</v>
      </c>
      <c r="BU77">
        <v>1537</v>
      </c>
      <c r="BV77">
        <v>1589</v>
      </c>
      <c r="BW77">
        <v>3126</v>
      </c>
    </row>
    <row r="78" spans="1:75" x14ac:dyDescent="0.4">
      <c r="A78" t="s">
        <v>391</v>
      </c>
      <c r="B78" t="s">
        <v>232</v>
      </c>
      <c r="C78" t="s">
        <v>226</v>
      </c>
      <c r="D78">
        <v>61</v>
      </c>
      <c r="E78">
        <v>60</v>
      </c>
      <c r="F78">
        <v>61</v>
      </c>
      <c r="G78">
        <v>173</v>
      </c>
      <c r="H78">
        <v>177</v>
      </c>
      <c r="I78">
        <v>350</v>
      </c>
      <c r="J78">
        <v>53</v>
      </c>
      <c r="K78">
        <v>45</v>
      </c>
      <c r="L78">
        <v>49</v>
      </c>
      <c r="M78">
        <v>173</v>
      </c>
      <c r="N78">
        <v>177</v>
      </c>
      <c r="O78">
        <v>350</v>
      </c>
      <c r="P78">
        <v>54</v>
      </c>
      <c r="Q78">
        <v>62</v>
      </c>
      <c r="R78">
        <v>58</v>
      </c>
      <c r="S78">
        <v>173</v>
      </c>
      <c r="T78">
        <v>177</v>
      </c>
      <c r="U78">
        <v>350</v>
      </c>
      <c r="V78">
        <v>69</v>
      </c>
      <c r="W78">
        <v>69</v>
      </c>
      <c r="X78">
        <v>69</v>
      </c>
      <c r="Y78">
        <v>173</v>
      </c>
      <c r="Z78">
        <v>177</v>
      </c>
      <c r="AA78">
        <v>350</v>
      </c>
      <c r="AB78">
        <v>84</v>
      </c>
      <c r="AC78">
        <v>75</v>
      </c>
      <c r="AD78">
        <v>79</v>
      </c>
      <c r="AE78">
        <v>918</v>
      </c>
      <c r="AF78">
        <v>1077</v>
      </c>
      <c r="AG78">
        <v>1995</v>
      </c>
      <c r="AH78">
        <v>80</v>
      </c>
      <c r="AI78">
        <v>64</v>
      </c>
      <c r="AJ78">
        <v>71</v>
      </c>
      <c r="AK78">
        <v>918</v>
      </c>
      <c r="AL78">
        <v>1077</v>
      </c>
      <c r="AM78">
        <v>1995</v>
      </c>
      <c r="AN78">
        <v>79</v>
      </c>
      <c r="AO78">
        <v>77</v>
      </c>
      <c r="AP78">
        <v>78</v>
      </c>
      <c r="AQ78">
        <v>918</v>
      </c>
      <c r="AR78">
        <v>1077</v>
      </c>
      <c r="AS78">
        <v>1995</v>
      </c>
      <c r="AT78">
        <v>88</v>
      </c>
      <c r="AU78">
        <v>82</v>
      </c>
      <c r="AV78">
        <v>85</v>
      </c>
      <c r="AW78">
        <v>918</v>
      </c>
      <c r="AX78">
        <v>1077</v>
      </c>
      <c r="AY78">
        <v>1995</v>
      </c>
      <c r="AZ78">
        <v>80</v>
      </c>
      <c r="BA78">
        <v>73</v>
      </c>
      <c r="BB78">
        <v>76</v>
      </c>
      <c r="BC78">
        <v>1091</v>
      </c>
      <c r="BD78">
        <v>1254</v>
      </c>
      <c r="BE78">
        <v>2345</v>
      </c>
      <c r="BF78">
        <v>76</v>
      </c>
      <c r="BG78">
        <v>61</v>
      </c>
      <c r="BH78">
        <v>68</v>
      </c>
      <c r="BI78">
        <v>1091</v>
      </c>
      <c r="BJ78">
        <v>1254</v>
      </c>
      <c r="BK78">
        <v>2345</v>
      </c>
      <c r="BL78">
        <v>75</v>
      </c>
      <c r="BM78">
        <v>75</v>
      </c>
      <c r="BN78">
        <v>75</v>
      </c>
      <c r="BO78">
        <v>1091</v>
      </c>
      <c r="BP78">
        <v>1254</v>
      </c>
      <c r="BQ78">
        <v>2345</v>
      </c>
      <c r="BR78">
        <v>85</v>
      </c>
      <c r="BS78">
        <v>80</v>
      </c>
      <c r="BT78">
        <v>83</v>
      </c>
      <c r="BU78">
        <v>1091</v>
      </c>
      <c r="BV78">
        <v>1254</v>
      </c>
      <c r="BW78">
        <v>2345</v>
      </c>
    </row>
    <row r="79" spans="1:75" x14ac:dyDescent="0.4">
      <c r="A79" t="s">
        <v>393</v>
      </c>
      <c r="B79" t="s">
        <v>235</v>
      </c>
      <c r="C79" t="s">
        <v>226</v>
      </c>
      <c r="D79">
        <v>66</v>
      </c>
      <c r="E79">
        <v>69</v>
      </c>
      <c r="F79">
        <v>67</v>
      </c>
      <c r="G79">
        <v>170</v>
      </c>
      <c r="H79">
        <v>181</v>
      </c>
      <c r="I79">
        <v>351</v>
      </c>
      <c r="J79">
        <v>59</v>
      </c>
      <c r="K79">
        <v>57</v>
      </c>
      <c r="L79">
        <v>58</v>
      </c>
      <c r="M79">
        <v>170</v>
      </c>
      <c r="N79">
        <v>181</v>
      </c>
      <c r="O79">
        <v>351</v>
      </c>
      <c r="P79">
        <v>62</v>
      </c>
      <c r="Q79">
        <v>65</v>
      </c>
      <c r="R79">
        <v>64</v>
      </c>
      <c r="S79">
        <v>170</v>
      </c>
      <c r="T79">
        <v>181</v>
      </c>
      <c r="U79">
        <v>351</v>
      </c>
      <c r="V79">
        <v>71</v>
      </c>
      <c r="W79">
        <v>72</v>
      </c>
      <c r="X79">
        <v>71</v>
      </c>
      <c r="Y79">
        <v>170</v>
      </c>
      <c r="Z79">
        <v>181</v>
      </c>
      <c r="AA79">
        <v>351</v>
      </c>
      <c r="AB79">
        <v>86</v>
      </c>
      <c r="AC79">
        <v>78</v>
      </c>
      <c r="AD79">
        <v>81</v>
      </c>
      <c r="AE79">
        <v>625</v>
      </c>
      <c r="AF79">
        <v>694</v>
      </c>
      <c r="AG79">
        <v>1319</v>
      </c>
      <c r="AH79">
        <v>83</v>
      </c>
      <c r="AI79">
        <v>68</v>
      </c>
      <c r="AJ79">
        <v>75</v>
      </c>
      <c r="AK79">
        <v>625</v>
      </c>
      <c r="AL79">
        <v>694</v>
      </c>
      <c r="AM79">
        <v>1319</v>
      </c>
      <c r="AN79">
        <v>83</v>
      </c>
      <c r="AO79">
        <v>78</v>
      </c>
      <c r="AP79">
        <v>81</v>
      </c>
      <c r="AQ79">
        <v>625</v>
      </c>
      <c r="AR79">
        <v>694</v>
      </c>
      <c r="AS79">
        <v>1319</v>
      </c>
      <c r="AT79">
        <v>89</v>
      </c>
      <c r="AU79">
        <v>80</v>
      </c>
      <c r="AV79">
        <v>84</v>
      </c>
      <c r="AW79">
        <v>625</v>
      </c>
      <c r="AX79">
        <v>694</v>
      </c>
      <c r="AY79">
        <v>1319</v>
      </c>
      <c r="AZ79">
        <v>81</v>
      </c>
      <c r="BA79">
        <v>76</v>
      </c>
      <c r="BB79">
        <v>78</v>
      </c>
      <c r="BC79">
        <v>795</v>
      </c>
      <c r="BD79">
        <v>875</v>
      </c>
      <c r="BE79">
        <v>1670</v>
      </c>
      <c r="BF79">
        <v>78</v>
      </c>
      <c r="BG79">
        <v>66</v>
      </c>
      <c r="BH79">
        <v>72</v>
      </c>
      <c r="BI79">
        <v>795</v>
      </c>
      <c r="BJ79">
        <v>875</v>
      </c>
      <c r="BK79">
        <v>1670</v>
      </c>
      <c r="BL79">
        <v>79</v>
      </c>
      <c r="BM79">
        <v>76</v>
      </c>
      <c r="BN79">
        <v>77</v>
      </c>
      <c r="BO79">
        <v>795</v>
      </c>
      <c r="BP79">
        <v>875</v>
      </c>
      <c r="BQ79">
        <v>1670</v>
      </c>
      <c r="BR79">
        <v>85</v>
      </c>
      <c r="BS79">
        <v>78</v>
      </c>
      <c r="BT79">
        <v>82</v>
      </c>
      <c r="BU79">
        <v>795</v>
      </c>
      <c r="BV79">
        <v>875</v>
      </c>
      <c r="BW79">
        <v>1670</v>
      </c>
    </row>
    <row r="80" spans="1:75" x14ac:dyDescent="0.4">
      <c r="A80" t="s">
        <v>395</v>
      </c>
      <c r="B80" t="s">
        <v>237</v>
      </c>
      <c r="C80" t="s">
        <v>226</v>
      </c>
      <c r="D80">
        <v>67</v>
      </c>
      <c r="E80">
        <v>57</v>
      </c>
      <c r="F80">
        <v>62</v>
      </c>
      <c r="G80">
        <v>348</v>
      </c>
      <c r="H80">
        <v>364</v>
      </c>
      <c r="I80">
        <v>712</v>
      </c>
      <c r="J80">
        <v>64</v>
      </c>
      <c r="K80">
        <v>47</v>
      </c>
      <c r="L80">
        <v>56</v>
      </c>
      <c r="M80">
        <v>348</v>
      </c>
      <c r="N80">
        <v>364</v>
      </c>
      <c r="O80">
        <v>712</v>
      </c>
      <c r="P80">
        <v>68</v>
      </c>
      <c r="Q80">
        <v>63</v>
      </c>
      <c r="R80">
        <v>65</v>
      </c>
      <c r="S80">
        <v>348</v>
      </c>
      <c r="T80">
        <v>364</v>
      </c>
      <c r="U80">
        <v>712</v>
      </c>
      <c r="V80">
        <v>76</v>
      </c>
      <c r="W80">
        <v>70</v>
      </c>
      <c r="X80">
        <v>73</v>
      </c>
      <c r="Y80">
        <v>348</v>
      </c>
      <c r="Z80">
        <v>364</v>
      </c>
      <c r="AA80">
        <v>712</v>
      </c>
      <c r="AB80">
        <v>83</v>
      </c>
      <c r="AC80">
        <v>76</v>
      </c>
      <c r="AD80">
        <v>79</v>
      </c>
      <c r="AE80">
        <v>1194</v>
      </c>
      <c r="AF80">
        <v>1216</v>
      </c>
      <c r="AG80">
        <v>2410</v>
      </c>
      <c r="AH80">
        <v>81</v>
      </c>
      <c r="AI80">
        <v>67</v>
      </c>
      <c r="AJ80">
        <v>74</v>
      </c>
      <c r="AK80">
        <v>1194</v>
      </c>
      <c r="AL80">
        <v>1216</v>
      </c>
      <c r="AM80">
        <v>2410</v>
      </c>
      <c r="AN80">
        <v>81</v>
      </c>
      <c r="AO80">
        <v>77</v>
      </c>
      <c r="AP80">
        <v>79</v>
      </c>
      <c r="AQ80">
        <v>1194</v>
      </c>
      <c r="AR80">
        <v>1216</v>
      </c>
      <c r="AS80">
        <v>2410</v>
      </c>
      <c r="AT80">
        <v>90</v>
      </c>
      <c r="AU80">
        <v>84</v>
      </c>
      <c r="AV80">
        <v>87</v>
      </c>
      <c r="AW80">
        <v>1194</v>
      </c>
      <c r="AX80">
        <v>1216</v>
      </c>
      <c r="AY80">
        <v>2410</v>
      </c>
      <c r="AZ80">
        <v>79</v>
      </c>
      <c r="BA80">
        <v>71</v>
      </c>
      <c r="BB80">
        <v>75</v>
      </c>
      <c r="BC80">
        <v>1542</v>
      </c>
      <c r="BD80">
        <v>1580</v>
      </c>
      <c r="BE80">
        <v>3122</v>
      </c>
      <c r="BF80">
        <v>78</v>
      </c>
      <c r="BG80">
        <v>62</v>
      </c>
      <c r="BH80">
        <v>70</v>
      </c>
      <c r="BI80">
        <v>1542</v>
      </c>
      <c r="BJ80">
        <v>1580</v>
      </c>
      <c r="BK80">
        <v>3122</v>
      </c>
      <c r="BL80">
        <v>78</v>
      </c>
      <c r="BM80">
        <v>74</v>
      </c>
      <c r="BN80">
        <v>76</v>
      </c>
      <c r="BO80">
        <v>1542</v>
      </c>
      <c r="BP80">
        <v>1580</v>
      </c>
      <c r="BQ80">
        <v>3122</v>
      </c>
      <c r="BR80">
        <v>87</v>
      </c>
      <c r="BS80">
        <v>81</v>
      </c>
      <c r="BT80">
        <v>84</v>
      </c>
      <c r="BU80">
        <v>1542</v>
      </c>
      <c r="BV80">
        <v>1580</v>
      </c>
      <c r="BW80">
        <v>3122</v>
      </c>
    </row>
    <row r="81" spans="1:75" x14ac:dyDescent="0.4">
      <c r="A81" t="s">
        <v>543</v>
      </c>
      <c r="B81" t="s">
        <v>375</v>
      </c>
      <c r="C81" t="s">
        <v>368</v>
      </c>
      <c r="D81" t="s">
        <v>345</v>
      </c>
      <c r="E81" t="s">
        <v>345</v>
      </c>
      <c r="F81" t="s">
        <v>345</v>
      </c>
      <c r="G81" t="s">
        <v>345</v>
      </c>
      <c r="H81" t="s">
        <v>345</v>
      </c>
      <c r="I81" t="s">
        <v>345</v>
      </c>
      <c r="J81" t="s">
        <v>345</v>
      </c>
      <c r="K81" t="s">
        <v>345</v>
      </c>
      <c r="L81" t="s">
        <v>345</v>
      </c>
      <c r="M81" t="s">
        <v>345</v>
      </c>
      <c r="N81" t="s">
        <v>345</v>
      </c>
      <c r="O81" t="s">
        <v>345</v>
      </c>
      <c r="P81" t="s">
        <v>345</v>
      </c>
      <c r="Q81" t="s">
        <v>345</v>
      </c>
      <c r="R81" t="s">
        <v>345</v>
      </c>
      <c r="S81" t="s">
        <v>345</v>
      </c>
      <c r="T81" t="s">
        <v>345</v>
      </c>
      <c r="U81" t="s">
        <v>345</v>
      </c>
      <c r="V81" t="s">
        <v>345</v>
      </c>
      <c r="W81" t="s">
        <v>345</v>
      </c>
      <c r="X81" t="s">
        <v>345</v>
      </c>
      <c r="Y81" t="s">
        <v>345</v>
      </c>
      <c r="Z81" t="s">
        <v>345</v>
      </c>
      <c r="AA81" t="s">
        <v>345</v>
      </c>
      <c r="AB81" t="s">
        <v>345</v>
      </c>
      <c r="AC81" t="s">
        <v>345</v>
      </c>
      <c r="AD81" t="s">
        <v>345</v>
      </c>
      <c r="AE81" t="s">
        <v>345</v>
      </c>
      <c r="AF81" t="s">
        <v>345</v>
      </c>
      <c r="AG81" t="s">
        <v>345</v>
      </c>
      <c r="AH81" t="s">
        <v>345</v>
      </c>
      <c r="AI81" t="s">
        <v>345</v>
      </c>
      <c r="AJ81" t="s">
        <v>345</v>
      </c>
      <c r="AK81" t="s">
        <v>345</v>
      </c>
      <c r="AL81" t="s">
        <v>345</v>
      </c>
      <c r="AM81" t="s">
        <v>345</v>
      </c>
      <c r="AN81" t="s">
        <v>345</v>
      </c>
      <c r="AO81" t="s">
        <v>345</v>
      </c>
      <c r="AP81" t="s">
        <v>345</v>
      </c>
      <c r="AQ81" t="s">
        <v>345</v>
      </c>
      <c r="AR81" t="s">
        <v>345</v>
      </c>
      <c r="AS81" t="s">
        <v>345</v>
      </c>
      <c r="AT81" t="s">
        <v>345</v>
      </c>
      <c r="AU81" t="s">
        <v>345</v>
      </c>
      <c r="AV81" t="s">
        <v>345</v>
      </c>
      <c r="AW81" t="s">
        <v>345</v>
      </c>
      <c r="AX81" t="s">
        <v>345</v>
      </c>
      <c r="AY81" t="s">
        <v>345</v>
      </c>
      <c r="AZ81" t="s">
        <v>345</v>
      </c>
      <c r="BA81" t="s">
        <v>345</v>
      </c>
      <c r="BB81" t="s">
        <v>345</v>
      </c>
      <c r="BC81" t="s">
        <v>345</v>
      </c>
      <c r="BD81" t="s">
        <v>345</v>
      </c>
      <c r="BE81" t="s">
        <v>345</v>
      </c>
      <c r="BF81" t="s">
        <v>345</v>
      </c>
      <c r="BG81" t="s">
        <v>345</v>
      </c>
      <c r="BH81" t="s">
        <v>345</v>
      </c>
      <c r="BI81" t="s">
        <v>345</v>
      </c>
      <c r="BJ81" t="s">
        <v>345</v>
      </c>
      <c r="BK81" t="s">
        <v>345</v>
      </c>
      <c r="BL81" t="s">
        <v>345</v>
      </c>
      <c r="BM81" t="s">
        <v>345</v>
      </c>
      <c r="BN81" t="s">
        <v>345</v>
      </c>
      <c r="BO81" t="s">
        <v>345</v>
      </c>
      <c r="BP81" t="s">
        <v>345</v>
      </c>
      <c r="BQ81" t="s">
        <v>345</v>
      </c>
      <c r="BR81" t="s">
        <v>345</v>
      </c>
      <c r="BS81" t="s">
        <v>345</v>
      </c>
      <c r="BT81" t="s">
        <v>345</v>
      </c>
      <c r="BU81" t="s">
        <v>345</v>
      </c>
      <c r="BV81" t="s">
        <v>345</v>
      </c>
      <c r="BW81" t="s">
        <v>345</v>
      </c>
    </row>
    <row r="82" spans="1:75" x14ac:dyDescent="0.4">
      <c r="A82" t="s">
        <v>536</v>
      </c>
      <c r="B82" t="s">
        <v>369</v>
      </c>
      <c r="C82" t="s">
        <v>368</v>
      </c>
      <c r="D82">
        <v>47</v>
      </c>
      <c r="E82">
        <v>39</v>
      </c>
      <c r="F82">
        <v>43</v>
      </c>
      <c r="G82">
        <v>95</v>
      </c>
      <c r="H82">
        <v>85</v>
      </c>
      <c r="I82">
        <v>180</v>
      </c>
      <c r="J82">
        <v>40</v>
      </c>
      <c r="K82">
        <v>25</v>
      </c>
      <c r="L82">
        <v>33</v>
      </c>
      <c r="M82">
        <v>95</v>
      </c>
      <c r="N82">
        <v>85</v>
      </c>
      <c r="O82">
        <v>180</v>
      </c>
      <c r="P82">
        <v>45</v>
      </c>
      <c r="Q82">
        <v>45</v>
      </c>
      <c r="R82">
        <v>45</v>
      </c>
      <c r="S82">
        <v>95</v>
      </c>
      <c r="T82">
        <v>85</v>
      </c>
      <c r="U82">
        <v>180</v>
      </c>
      <c r="V82">
        <v>60</v>
      </c>
      <c r="W82">
        <v>58</v>
      </c>
      <c r="X82">
        <v>59</v>
      </c>
      <c r="Y82">
        <v>95</v>
      </c>
      <c r="Z82">
        <v>85</v>
      </c>
      <c r="AA82">
        <v>180</v>
      </c>
      <c r="AB82">
        <v>81</v>
      </c>
      <c r="AC82">
        <v>73</v>
      </c>
      <c r="AD82">
        <v>77</v>
      </c>
      <c r="AE82">
        <v>805</v>
      </c>
      <c r="AF82">
        <v>889</v>
      </c>
      <c r="AG82">
        <v>1694</v>
      </c>
      <c r="AH82">
        <v>74</v>
      </c>
      <c r="AI82">
        <v>61</v>
      </c>
      <c r="AJ82">
        <v>67</v>
      </c>
      <c r="AK82">
        <v>805</v>
      </c>
      <c r="AL82">
        <v>889</v>
      </c>
      <c r="AM82">
        <v>1694</v>
      </c>
      <c r="AN82">
        <v>76</v>
      </c>
      <c r="AO82">
        <v>75</v>
      </c>
      <c r="AP82">
        <v>76</v>
      </c>
      <c r="AQ82">
        <v>805</v>
      </c>
      <c r="AR82">
        <v>889</v>
      </c>
      <c r="AS82">
        <v>1694</v>
      </c>
      <c r="AT82">
        <v>86</v>
      </c>
      <c r="AU82">
        <v>84</v>
      </c>
      <c r="AV82">
        <v>85</v>
      </c>
      <c r="AW82">
        <v>805</v>
      </c>
      <c r="AX82">
        <v>889</v>
      </c>
      <c r="AY82">
        <v>1694</v>
      </c>
      <c r="AZ82">
        <v>78</v>
      </c>
      <c r="BA82">
        <v>70</v>
      </c>
      <c r="BB82">
        <v>74</v>
      </c>
      <c r="BC82">
        <v>900</v>
      </c>
      <c r="BD82">
        <v>974</v>
      </c>
      <c r="BE82">
        <v>1874</v>
      </c>
      <c r="BF82">
        <v>71</v>
      </c>
      <c r="BG82">
        <v>58</v>
      </c>
      <c r="BH82">
        <v>64</v>
      </c>
      <c r="BI82">
        <v>900</v>
      </c>
      <c r="BJ82">
        <v>974</v>
      </c>
      <c r="BK82">
        <v>1874</v>
      </c>
      <c r="BL82">
        <v>73</v>
      </c>
      <c r="BM82">
        <v>73</v>
      </c>
      <c r="BN82">
        <v>73</v>
      </c>
      <c r="BO82">
        <v>900</v>
      </c>
      <c r="BP82">
        <v>974</v>
      </c>
      <c r="BQ82">
        <v>1874</v>
      </c>
      <c r="BR82">
        <v>84</v>
      </c>
      <c r="BS82">
        <v>82</v>
      </c>
      <c r="BT82">
        <v>83</v>
      </c>
      <c r="BU82">
        <v>900</v>
      </c>
      <c r="BV82">
        <v>974</v>
      </c>
      <c r="BW82">
        <v>1874</v>
      </c>
    </row>
    <row r="83" spans="1:75" x14ac:dyDescent="0.4">
      <c r="A83" t="s">
        <v>538</v>
      </c>
      <c r="B83" t="s">
        <v>877</v>
      </c>
      <c r="C83" t="s">
        <v>368</v>
      </c>
      <c r="D83">
        <v>61</v>
      </c>
      <c r="E83">
        <v>47</v>
      </c>
      <c r="F83">
        <v>54</v>
      </c>
      <c r="G83">
        <v>495</v>
      </c>
      <c r="H83">
        <v>515</v>
      </c>
      <c r="I83">
        <v>1010</v>
      </c>
      <c r="J83">
        <v>54</v>
      </c>
      <c r="K83">
        <v>33</v>
      </c>
      <c r="L83">
        <v>43</v>
      </c>
      <c r="M83">
        <v>495</v>
      </c>
      <c r="N83">
        <v>515</v>
      </c>
      <c r="O83">
        <v>1010</v>
      </c>
      <c r="P83">
        <v>54</v>
      </c>
      <c r="Q83">
        <v>50</v>
      </c>
      <c r="R83">
        <v>52</v>
      </c>
      <c r="S83">
        <v>495</v>
      </c>
      <c r="T83">
        <v>515</v>
      </c>
      <c r="U83">
        <v>1010</v>
      </c>
      <c r="V83">
        <v>71</v>
      </c>
      <c r="W83">
        <v>57</v>
      </c>
      <c r="X83">
        <v>64</v>
      </c>
      <c r="Y83">
        <v>495</v>
      </c>
      <c r="Z83">
        <v>515</v>
      </c>
      <c r="AA83">
        <v>1010</v>
      </c>
      <c r="AB83">
        <v>80</v>
      </c>
      <c r="AC83">
        <v>72</v>
      </c>
      <c r="AD83">
        <v>76</v>
      </c>
      <c r="AE83">
        <v>1983</v>
      </c>
      <c r="AF83">
        <v>2070</v>
      </c>
      <c r="AG83">
        <v>4053</v>
      </c>
      <c r="AH83">
        <v>74</v>
      </c>
      <c r="AI83">
        <v>59</v>
      </c>
      <c r="AJ83">
        <v>67</v>
      </c>
      <c r="AK83">
        <v>1983</v>
      </c>
      <c r="AL83">
        <v>2070</v>
      </c>
      <c r="AM83">
        <v>4053</v>
      </c>
      <c r="AN83">
        <v>76</v>
      </c>
      <c r="AO83">
        <v>74</v>
      </c>
      <c r="AP83">
        <v>75</v>
      </c>
      <c r="AQ83">
        <v>1983</v>
      </c>
      <c r="AR83">
        <v>2070</v>
      </c>
      <c r="AS83">
        <v>4053</v>
      </c>
      <c r="AT83">
        <v>87</v>
      </c>
      <c r="AU83">
        <v>82</v>
      </c>
      <c r="AV83">
        <v>84</v>
      </c>
      <c r="AW83">
        <v>1983</v>
      </c>
      <c r="AX83">
        <v>2070</v>
      </c>
      <c r="AY83">
        <v>4053</v>
      </c>
      <c r="AZ83">
        <v>76</v>
      </c>
      <c r="BA83">
        <v>67</v>
      </c>
      <c r="BB83">
        <v>71</v>
      </c>
      <c r="BC83">
        <v>2478</v>
      </c>
      <c r="BD83">
        <v>2585</v>
      </c>
      <c r="BE83">
        <v>5063</v>
      </c>
      <c r="BF83">
        <v>70</v>
      </c>
      <c r="BG83">
        <v>54</v>
      </c>
      <c r="BH83">
        <v>62</v>
      </c>
      <c r="BI83">
        <v>2478</v>
      </c>
      <c r="BJ83">
        <v>2585</v>
      </c>
      <c r="BK83">
        <v>5063</v>
      </c>
      <c r="BL83">
        <v>72</v>
      </c>
      <c r="BM83">
        <v>69</v>
      </c>
      <c r="BN83">
        <v>70</v>
      </c>
      <c r="BO83">
        <v>2478</v>
      </c>
      <c r="BP83">
        <v>2585</v>
      </c>
      <c r="BQ83">
        <v>5063</v>
      </c>
      <c r="BR83">
        <v>83</v>
      </c>
      <c r="BS83">
        <v>77</v>
      </c>
      <c r="BT83">
        <v>80</v>
      </c>
      <c r="BU83">
        <v>2478</v>
      </c>
      <c r="BV83">
        <v>2585</v>
      </c>
      <c r="BW83">
        <v>5063</v>
      </c>
    </row>
    <row r="84" spans="1:75" x14ac:dyDescent="0.4">
      <c r="A84" t="s">
        <v>544</v>
      </c>
      <c r="B84" t="s">
        <v>376</v>
      </c>
      <c r="C84" t="s">
        <v>368</v>
      </c>
      <c r="D84">
        <v>56</v>
      </c>
      <c r="E84">
        <v>44</v>
      </c>
      <c r="F84">
        <v>50</v>
      </c>
      <c r="G84">
        <v>112</v>
      </c>
      <c r="H84">
        <v>113</v>
      </c>
      <c r="I84">
        <v>225</v>
      </c>
      <c r="J84">
        <v>50</v>
      </c>
      <c r="K84">
        <v>27</v>
      </c>
      <c r="L84">
        <v>39</v>
      </c>
      <c r="M84">
        <v>112</v>
      </c>
      <c r="N84">
        <v>113</v>
      </c>
      <c r="O84">
        <v>225</v>
      </c>
      <c r="P84">
        <v>54</v>
      </c>
      <c r="Q84">
        <v>46</v>
      </c>
      <c r="R84">
        <v>50</v>
      </c>
      <c r="S84">
        <v>112</v>
      </c>
      <c r="T84">
        <v>113</v>
      </c>
      <c r="U84">
        <v>225</v>
      </c>
      <c r="V84">
        <v>66</v>
      </c>
      <c r="W84">
        <v>59</v>
      </c>
      <c r="X84">
        <v>63</v>
      </c>
      <c r="Y84">
        <v>112</v>
      </c>
      <c r="Z84">
        <v>113</v>
      </c>
      <c r="AA84">
        <v>225</v>
      </c>
      <c r="AB84">
        <v>83</v>
      </c>
      <c r="AC84">
        <v>76</v>
      </c>
      <c r="AD84">
        <v>79</v>
      </c>
      <c r="AE84">
        <v>1021</v>
      </c>
      <c r="AF84">
        <v>1142</v>
      </c>
      <c r="AG84">
        <v>2163</v>
      </c>
      <c r="AH84">
        <v>79</v>
      </c>
      <c r="AI84">
        <v>63</v>
      </c>
      <c r="AJ84">
        <v>70</v>
      </c>
      <c r="AK84">
        <v>1021</v>
      </c>
      <c r="AL84">
        <v>1142</v>
      </c>
      <c r="AM84">
        <v>2163</v>
      </c>
      <c r="AN84">
        <v>79</v>
      </c>
      <c r="AO84">
        <v>79</v>
      </c>
      <c r="AP84">
        <v>79</v>
      </c>
      <c r="AQ84">
        <v>1021</v>
      </c>
      <c r="AR84">
        <v>1142</v>
      </c>
      <c r="AS84">
        <v>2163</v>
      </c>
      <c r="AT84">
        <v>88</v>
      </c>
      <c r="AU84">
        <v>87</v>
      </c>
      <c r="AV84">
        <v>88</v>
      </c>
      <c r="AW84">
        <v>1021</v>
      </c>
      <c r="AX84">
        <v>1142</v>
      </c>
      <c r="AY84">
        <v>2163</v>
      </c>
      <c r="AZ84">
        <v>81</v>
      </c>
      <c r="BA84">
        <v>73</v>
      </c>
      <c r="BB84">
        <v>77</v>
      </c>
      <c r="BC84">
        <v>1133</v>
      </c>
      <c r="BD84">
        <v>1255</v>
      </c>
      <c r="BE84">
        <v>2388</v>
      </c>
      <c r="BF84">
        <v>76</v>
      </c>
      <c r="BG84">
        <v>60</v>
      </c>
      <c r="BH84">
        <v>67</v>
      </c>
      <c r="BI84">
        <v>1133</v>
      </c>
      <c r="BJ84">
        <v>1255</v>
      </c>
      <c r="BK84">
        <v>2388</v>
      </c>
      <c r="BL84">
        <v>77</v>
      </c>
      <c r="BM84">
        <v>76</v>
      </c>
      <c r="BN84">
        <v>76</v>
      </c>
      <c r="BO84">
        <v>1133</v>
      </c>
      <c r="BP84">
        <v>1255</v>
      </c>
      <c r="BQ84">
        <v>2388</v>
      </c>
      <c r="BR84">
        <v>86</v>
      </c>
      <c r="BS84">
        <v>84</v>
      </c>
      <c r="BT84">
        <v>85</v>
      </c>
      <c r="BU84">
        <v>1133</v>
      </c>
      <c r="BV84">
        <v>1255</v>
      </c>
      <c r="BW84">
        <v>2388</v>
      </c>
    </row>
    <row r="85" spans="1:75" x14ac:dyDescent="0.4">
      <c r="A85" t="s">
        <v>548</v>
      </c>
      <c r="B85" t="s">
        <v>380</v>
      </c>
      <c r="C85" t="s">
        <v>368</v>
      </c>
      <c r="D85">
        <v>65</v>
      </c>
      <c r="E85">
        <v>55</v>
      </c>
      <c r="F85">
        <v>60</v>
      </c>
      <c r="G85">
        <v>148</v>
      </c>
      <c r="H85">
        <v>148</v>
      </c>
      <c r="I85">
        <v>296</v>
      </c>
      <c r="J85">
        <v>47</v>
      </c>
      <c r="K85">
        <v>36</v>
      </c>
      <c r="L85">
        <v>42</v>
      </c>
      <c r="M85">
        <v>148</v>
      </c>
      <c r="N85">
        <v>148</v>
      </c>
      <c r="O85">
        <v>296</v>
      </c>
      <c r="P85">
        <v>53</v>
      </c>
      <c r="Q85">
        <v>55</v>
      </c>
      <c r="R85">
        <v>54</v>
      </c>
      <c r="S85">
        <v>148</v>
      </c>
      <c r="T85">
        <v>148</v>
      </c>
      <c r="U85">
        <v>296</v>
      </c>
      <c r="V85">
        <v>74</v>
      </c>
      <c r="W85">
        <v>65</v>
      </c>
      <c r="X85">
        <v>69</v>
      </c>
      <c r="Y85">
        <v>148</v>
      </c>
      <c r="Z85">
        <v>148</v>
      </c>
      <c r="AA85">
        <v>296</v>
      </c>
      <c r="AB85">
        <v>83</v>
      </c>
      <c r="AC85">
        <v>76</v>
      </c>
      <c r="AD85">
        <v>79</v>
      </c>
      <c r="AE85">
        <v>1495</v>
      </c>
      <c r="AF85">
        <v>1557</v>
      </c>
      <c r="AG85">
        <v>3052</v>
      </c>
      <c r="AH85">
        <v>74</v>
      </c>
      <c r="AI85">
        <v>65</v>
      </c>
      <c r="AJ85">
        <v>69</v>
      </c>
      <c r="AK85">
        <v>1495</v>
      </c>
      <c r="AL85">
        <v>1557</v>
      </c>
      <c r="AM85">
        <v>3052</v>
      </c>
      <c r="AN85">
        <v>77</v>
      </c>
      <c r="AO85">
        <v>76</v>
      </c>
      <c r="AP85">
        <v>77</v>
      </c>
      <c r="AQ85">
        <v>1495</v>
      </c>
      <c r="AR85">
        <v>1557</v>
      </c>
      <c r="AS85">
        <v>3052</v>
      </c>
      <c r="AT85">
        <v>90</v>
      </c>
      <c r="AU85">
        <v>87</v>
      </c>
      <c r="AV85">
        <v>88</v>
      </c>
      <c r="AW85">
        <v>1495</v>
      </c>
      <c r="AX85">
        <v>1557</v>
      </c>
      <c r="AY85">
        <v>3052</v>
      </c>
      <c r="AZ85">
        <v>81</v>
      </c>
      <c r="BA85">
        <v>74</v>
      </c>
      <c r="BB85">
        <v>78</v>
      </c>
      <c r="BC85">
        <v>1643</v>
      </c>
      <c r="BD85">
        <v>1705</v>
      </c>
      <c r="BE85">
        <v>3348</v>
      </c>
      <c r="BF85">
        <v>72</v>
      </c>
      <c r="BG85">
        <v>62</v>
      </c>
      <c r="BH85">
        <v>67</v>
      </c>
      <c r="BI85">
        <v>1643</v>
      </c>
      <c r="BJ85">
        <v>1705</v>
      </c>
      <c r="BK85">
        <v>3348</v>
      </c>
      <c r="BL85">
        <v>75</v>
      </c>
      <c r="BM85">
        <v>75</v>
      </c>
      <c r="BN85">
        <v>75</v>
      </c>
      <c r="BO85">
        <v>1643</v>
      </c>
      <c r="BP85">
        <v>1705</v>
      </c>
      <c r="BQ85">
        <v>3348</v>
      </c>
      <c r="BR85">
        <v>88</v>
      </c>
      <c r="BS85">
        <v>85</v>
      </c>
      <c r="BT85">
        <v>86</v>
      </c>
      <c r="BU85">
        <v>1643</v>
      </c>
      <c r="BV85">
        <v>1705</v>
      </c>
      <c r="BW85">
        <v>3348</v>
      </c>
    </row>
    <row r="86" spans="1:75" x14ac:dyDescent="0.4">
      <c r="A86" t="s">
        <v>388</v>
      </c>
      <c r="B86" t="s">
        <v>229</v>
      </c>
      <c r="C86" t="s">
        <v>226</v>
      </c>
      <c r="D86">
        <v>62</v>
      </c>
      <c r="E86">
        <v>55</v>
      </c>
      <c r="F86">
        <v>59</v>
      </c>
      <c r="G86">
        <v>151</v>
      </c>
      <c r="H86">
        <v>150</v>
      </c>
      <c r="I86">
        <v>301</v>
      </c>
      <c r="J86">
        <v>56</v>
      </c>
      <c r="K86">
        <v>41</v>
      </c>
      <c r="L86">
        <v>49</v>
      </c>
      <c r="M86">
        <v>151</v>
      </c>
      <c r="N86">
        <v>150</v>
      </c>
      <c r="O86">
        <v>301</v>
      </c>
      <c r="P86">
        <v>57</v>
      </c>
      <c r="Q86">
        <v>58</v>
      </c>
      <c r="R86">
        <v>57</v>
      </c>
      <c r="S86">
        <v>151</v>
      </c>
      <c r="T86">
        <v>150</v>
      </c>
      <c r="U86">
        <v>301</v>
      </c>
      <c r="V86">
        <v>70</v>
      </c>
      <c r="W86">
        <v>64</v>
      </c>
      <c r="X86">
        <v>67</v>
      </c>
      <c r="Y86">
        <v>151</v>
      </c>
      <c r="Z86">
        <v>150</v>
      </c>
      <c r="AA86">
        <v>301</v>
      </c>
      <c r="AB86">
        <v>86</v>
      </c>
      <c r="AC86">
        <v>70</v>
      </c>
      <c r="AD86">
        <v>78</v>
      </c>
      <c r="AE86">
        <v>432</v>
      </c>
      <c r="AF86">
        <v>451</v>
      </c>
      <c r="AG86">
        <v>883</v>
      </c>
      <c r="AH86">
        <v>80</v>
      </c>
      <c r="AI86">
        <v>62</v>
      </c>
      <c r="AJ86">
        <v>71</v>
      </c>
      <c r="AK86">
        <v>432</v>
      </c>
      <c r="AL86">
        <v>451</v>
      </c>
      <c r="AM86">
        <v>883</v>
      </c>
      <c r="AN86">
        <v>78</v>
      </c>
      <c r="AO86">
        <v>74</v>
      </c>
      <c r="AP86">
        <v>76</v>
      </c>
      <c r="AQ86">
        <v>432</v>
      </c>
      <c r="AR86">
        <v>451</v>
      </c>
      <c r="AS86">
        <v>883</v>
      </c>
      <c r="AT86">
        <v>89</v>
      </c>
      <c r="AU86">
        <v>79</v>
      </c>
      <c r="AV86">
        <v>84</v>
      </c>
      <c r="AW86">
        <v>432</v>
      </c>
      <c r="AX86">
        <v>451</v>
      </c>
      <c r="AY86">
        <v>883</v>
      </c>
      <c r="AZ86">
        <v>80</v>
      </c>
      <c r="BA86">
        <v>66</v>
      </c>
      <c r="BB86">
        <v>73</v>
      </c>
      <c r="BC86">
        <v>583</v>
      </c>
      <c r="BD86">
        <v>601</v>
      </c>
      <c r="BE86">
        <v>1184</v>
      </c>
      <c r="BF86">
        <v>74</v>
      </c>
      <c r="BG86">
        <v>57</v>
      </c>
      <c r="BH86">
        <v>65</v>
      </c>
      <c r="BI86">
        <v>583</v>
      </c>
      <c r="BJ86">
        <v>601</v>
      </c>
      <c r="BK86">
        <v>1184</v>
      </c>
      <c r="BL86">
        <v>73</v>
      </c>
      <c r="BM86">
        <v>70</v>
      </c>
      <c r="BN86">
        <v>71</v>
      </c>
      <c r="BO86">
        <v>583</v>
      </c>
      <c r="BP86">
        <v>601</v>
      </c>
      <c r="BQ86">
        <v>1184</v>
      </c>
      <c r="BR86">
        <v>84</v>
      </c>
      <c r="BS86">
        <v>76</v>
      </c>
      <c r="BT86">
        <v>80</v>
      </c>
      <c r="BU86">
        <v>583</v>
      </c>
      <c r="BV86">
        <v>601</v>
      </c>
      <c r="BW86">
        <v>1184</v>
      </c>
    </row>
    <row r="87" spans="1:75" x14ac:dyDescent="0.4">
      <c r="A87" t="s">
        <v>389</v>
      </c>
      <c r="B87" t="s">
        <v>230</v>
      </c>
      <c r="C87" t="s">
        <v>226</v>
      </c>
      <c r="D87">
        <v>61</v>
      </c>
      <c r="E87">
        <v>50</v>
      </c>
      <c r="F87">
        <v>55</v>
      </c>
      <c r="G87">
        <v>322</v>
      </c>
      <c r="H87">
        <v>324</v>
      </c>
      <c r="I87">
        <v>646</v>
      </c>
      <c r="J87">
        <v>54</v>
      </c>
      <c r="K87">
        <v>37</v>
      </c>
      <c r="L87">
        <v>46</v>
      </c>
      <c r="M87">
        <v>322</v>
      </c>
      <c r="N87">
        <v>324</v>
      </c>
      <c r="O87">
        <v>646</v>
      </c>
      <c r="P87">
        <v>54</v>
      </c>
      <c r="Q87">
        <v>50</v>
      </c>
      <c r="R87">
        <v>52</v>
      </c>
      <c r="S87">
        <v>322</v>
      </c>
      <c r="T87">
        <v>324</v>
      </c>
      <c r="U87">
        <v>646</v>
      </c>
      <c r="V87">
        <v>71</v>
      </c>
      <c r="W87">
        <v>63</v>
      </c>
      <c r="X87">
        <v>67</v>
      </c>
      <c r="Y87">
        <v>322</v>
      </c>
      <c r="Z87">
        <v>324</v>
      </c>
      <c r="AA87">
        <v>646</v>
      </c>
      <c r="AB87">
        <v>78</v>
      </c>
      <c r="AC87">
        <v>69</v>
      </c>
      <c r="AD87">
        <v>73</v>
      </c>
      <c r="AE87">
        <v>594</v>
      </c>
      <c r="AF87">
        <v>623</v>
      </c>
      <c r="AG87">
        <v>1217</v>
      </c>
      <c r="AH87">
        <v>72</v>
      </c>
      <c r="AI87">
        <v>56</v>
      </c>
      <c r="AJ87">
        <v>64</v>
      </c>
      <c r="AK87">
        <v>594</v>
      </c>
      <c r="AL87">
        <v>623</v>
      </c>
      <c r="AM87">
        <v>1217</v>
      </c>
      <c r="AN87">
        <v>72</v>
      </c>
      <c r="AO87">
        <v>70</v>
      </c>
      <c r="AP87">
        <v>71</v>
      </c>
      <c r="AQ87">
        <v>594</v>
      </c>
      <c r="AR87">
        <v>623</v>
      </c>
      <c r="AS87">
        <v>1217</v>
      </c>
      <c r="AT87">
        <v>82</v>
      </c>
      <c r="AU87">
        <v>77</v>
      </c>
      <c r="AV87">
        <v>79</v>
      </c>
      <c r="AW87">
        <v>594</v>
      </c>
      <c r="AX87">
        <v>623</v>
      </c>
      <c r="AY87">
        <v>1217</v>
      </c>
      <c r="AZ87">
        <v>72</v>
      </c>
      <c r="BA87">
        <v>63</v>
      </c>
      <c r="BB87">
        <v>67</v>
      </c>
      <c r="BC87">
        <v>916</v>
      </c>
      <c r="BD87">
        <v>947</v>
      </c>
      <c r="BE87">
        <v>1863</v>
      </c>
      <c r="BF87">
        <v>66</v>
      </c>
      <c r="BG87">
        <v>49</v>
      </c>
      <c r="BH87">
        <v>57</v>
      </c>
      <c r="BI87">
        <v>916</v>
      </c>
      <c r="BJ87">
        <v>947</v>
      </c>
      <c r="BK87">
        <v>1863</v>
      </c>
      <c r="BL87">
        <v>66</v>
      </c>
      <c r="BM87">
        <v>63</v>
      </c>
      <c r="BN87">
        <v>65</v>
      </c>
      <c r="BO87">
        <v>916</v>
      </c>
      <c r="BP87">
        <v>947</v>
      </c>
      <c r="BQ87">
        <v>1863</v>
      </c>
      <c r="BR87">
        <v>78</v>
      </c>
      <c r="BS87">
        <v>72</v>
      </c>
      <c r="BT87">
        <v>75</v>
      </c>
      <c r="BU87">
        <v>916</v>
      </c>
      <c r="BV87">
        <v>947</v>
      </c>
      <c r="BW87">
        <v>1863</v>
      </c>
    </row>
    <row r="88" spans="1:75" x14ac:dyDescent="0.4">
      <c r="A88" t="s">
        <v>392</v>
      </c>
      <c r="B88" t="s">
        <v>234</v>
      </c>
      <c r="C88" t="s">
        <v>226</v>
      </c>
      <c r="D88">
        <v>72</v>
      </c>
      <c r="E88">
        <v>63</v>
      </c>
      <c r="F88">
        <v>66</v>
      </c>
      <c r="G88">
        <v>144</v>
      </c>
      <c r="H88">
        <v>184</v>
      </c>
      <c r="I88">
        <v>328</v>
      </c>
      <c r="J88">
        <v>68</v>
      </c>
      <c r="K88">
        <v>53</v>
      </c>
      <c r="L88">
        <v>60</v>
      </c>
      <c r="M88">
        <v>144</v>
      </c>
      <c r="N88">
        <v>184</v>
      </c>
      <c r="O88">
        <v>328</v>
      </c>
      <c r="P88">
        <v>64</v>
      </c>
      <c r="Q88">
        <v>59</v>
      </c>
      <c r="R88">
        <v>61</v>
      </c>
      <c r="S88">
        <v>144</v>
      </c>
      <c r="T88">
        <v>184</v>
      </c>
      <c r="U88">
        <v>328</v>
      </c>
      <c r="V88">
        <v>74</v>
      </c>
      <c r="W88">
        <v>65</v>
      </c>
      <c r="X88">
        <v>69</v>
      </c>
      <c r="Y88">
        <v>144</v>
      </c>
      <c r="Z88">
        <v>184</v>
      </c>
      <c r="AA88">
        <v>328</v>
      </c>
      <c r="AB88">
        <v>86</v>
      </c>
      <c r="AC88">
        <v>74</v>
      </c>
      <c r="AD88">
        <v>80</v>
      </c>
      <c r="AE88">
        <v>577</v>
      </c>
      <c r="AF88">
        <v>611</v>
      </c>
      <c r="AG88">
        <v>1188</v>
      </c>
      <c r="AH88">
        <v>82</v>
      </c>
      <c r="AI88">
        <v>67</v>
      </c>
      <c r="AJ88">
        <v>74</v>
      </c>
      <c r="AK88">
        <v>577</v>
      </c>
      <c r="AL88">
        <v>611</v>
      </c>
      <c r="AM88">
        <v>1188</v>
      </c>
      <c r="AN88">
        <v>82</v>
      </c>
      <c r="AO88">
        <v>77</v>
      </c>
      <c r="AP88">
        <v>79</v>
      </c>
      <c r="AQ88">
        <v>577</v>
      </c>
      <c r="AR88">
        <v>611</v>
      </c>
      <c r="AS88">
        <v>1188</v>
      </c>
      <c r="AT88">
        <v>89</v>
      </c>
      <c r="AU88">
        <v>82</v>
      </c>
      <c r="AV88">
        <v>86</v>
      </c>
      <c r="AW88">
        <v>577</v>
      </c>
      <c r="AX88">
        <v>611</v>
      </c>
      <c r="AY88">
        <v>1188</v>
      </c>
      <c r="AZ88">
        <v>83</v>
      </c>
      <c r="BA88">
        <v>71</v>
      </c>
      <c r="BB88">
        <v>77</v>
      </c>
      <c r="BC88">
        <v>721</v>
      </c>
      <c r="BD88">
        <v>795</v>
      </c>
      <c r="BE88">
        <v>1516</v>
      </c>
      <c r="BF88">
        <v>79</v>
      </c>
      <c r="BG88">
        <v>64</v>
      </c>
      <c r="BH88">
        <v>71</v>
      </c>
      <c r="BI88">
        <v>721</v>
      </c>
      <c r="BJ88">
        <v>795</v>
      </c>
      <c r="BK88">
        <v>1516</v>
      </c>
      <c r="BL88">
        <v>78</v>
      </c>
      <c r="BM88">
        <v>73</v>
      </c>
      <c r="BN88">
        <v>75</v>
      </c>
      <c r="BO88">
        <v>721</v>
      </c>
      <c r="BP88">
        <v>795</v>
      </c>
      <c r="BQ88">
        <v>1516</v>
      </c>
      <c r="BR88">
        <v>86</v>
      </c>
      <c r="BS88">
        <v>78</v>
      </c>
      <c r="BT88">
        <v>82</v>
      </c>
      <c r="BU88">
        <v>721</v>
      </c>
      <c r="BV88">
        <v>795</v>
      </c>
      <c r="BW88">
        <v>1516</v>
      </c>
    </row>
    <row r="89" spans="1:75" x14ac:dyDescent="0.4">
      <c r="A89" t="s">
        <v>394</v>
      </c>
      <c r="B89" t="s">
        <v>236</v>
      </c>
      <c r="C89" t="s">
        <v>226</v>
      </c>
      <c r="D89">
        <v>70</v>
      </c>
      <c r="E89">
        <v>57</v>
      </c>
      <c r="F89">
        <v>63</v>
      </c>
      <c r="G89">
        <v>244</v>
      </c>
      <c r="H89">
        <v>266</v>
      </c>
      <c r="I89">
        <v>510</v>
      </c>
      <c r="J89">
        <v>67</v>
      </c>
      <c r="K89">
        <v>45</v>
      </c>
      <c r="L89">
        <v>55</v>
      </c>
      <c r="M89">
        <v>244</v>
      </c>
      <c r="N89">
        <v>266</v>
      </c>
      <c r="O89">
        <v>510</v>
      </c>
      <c r="P89">
        <v>66</v>
      </c>
      <c r="Q89">
        <v>61</v>
      </c>
      <c r="R89">
        <v>64</v>
      </c>
      <c r="S89">
        <v>244</v>
      </c>
      <c r="T89">
        <v>266</v>
      </c>
      <c r="U89">
        <v>510</v>
      </c>
      <c r="V89">
        <v>82</v>
      </c>
      <c r="W89">
        <v>71</v>
      </c>
      <c r="X89">
        <v>76</v>
      </c>
      <c r="Y89">
        <v>244</v>
      </c>
      <c r="Z89">
        <v>266</v>
      </c>
      <c r="AA89">
        <v>510</v>
      </c>
      <c r="AB89">
        <v>85</v>
      </c>
      <c r="AC89">
        <v>74</v>
      </c>
      <c r="AD89">
        <v>79</v>
      </c>
      <c r="AE89">
        <v>927</v>
      </c>
      <c r="AF89">
        <v>960</v>
      </c>
      <c r="AG89">
        <v>1887</v>
      </c>
      <c r="AH89">
        <v>80</v>
      </c>
      <c r="AI89">
        <v>64</v>
      </c>
      <c r="AJ89">
        <v>72</v>
      </c>
      <c r="AK89">
        <v>927</v>
      </c>
      <c r="AL89">
        <v>960</v>
      </c>
      <c r="AM89">
        <v>1887</v>
      </c>
      <c r="AN89">
        <v>81</v>
      </c>
      <c r="AO89">
        <v>77</v>
      </c>
      <c r="AP89">
        <v>79</v>
      </c>
      <c r="AQ89">
        <v>927</v>
      </c>
      <c r="AR89">
        <v>960</v>
      </c>
      <c r="AS89">
        <v>1887</v>
      </c>
      <c r="AT89">
        <v>92</v>
      </c>
      <c r="AU89">
        <v>87</v>
      </c>
      <c r="AV89">
        <v>89</v>
      </c>
      <c r="AW89">
        <v>927</v>
      </c>
      <c r="AX89">
        <v>960</v>
      </c>
      <c r="AY89">
        <v>1887</v>
      </c>
      <c r="AZ89">
        <v>82</v>
      </c>
      <c r="BA89">
        <v>70</v>
      </c>
      <c r="BB89">
        <v>76</v>
      </c>
      <c r="BC89">
        <v>1171</v>
      </c>
      <c r="BD89">
        <v>1226</v>
      </c>
      <c r="BE89">
        <v>2397</v>
      </c>
      <c r="BF89">
        <v>77</v>
      </c>
      <c r="BG89">
        <v>60</v>
      </c>
      <c r="BH89">
        <v>68</v>
      </c>
      <c r="BI89">
        <v>1171</v>
      </c>
      <c r="BJ89">
        <v>1226</v>
      </c>
      <c r="BK89">
        <v>2397</v>
      </c>
      <c r="BL89">
        <v>78</v>
      </c>
      <c r="BM89">
        <v>73</v>
      </c>
      <c r="BN89">
        <v>76</v>
      </c>
      <c r="BO89">
        <v>1171</v>
      </c>
      <c r="BP89">
        <v>1226</v>
      </c>
      <c r="BQ89">
        <v>2397</v>
      </c>
      <c r="BR89">
        <v>89</v>
      </c>
      <c r="BS89">
        <v>84</v>
      </c>
      <c r="BT89">
        <v>87</v>
      </c>
      <c r="BU89">
        <v>1171</v>
      </c>
      <c r="BV89">
        <v>1226</v>
      </c>
      <c r="BW89">
        <v>2397</v>
      </c>
    </row>
    <row r="90" spans="1:75" x14ac:dyDescent="0.4">
      <c r="A90" t="s">
        <v>427</v>
      </c>
      <c r="B90" t="s">
        <v>874</v>
      </c>
      <c r="C90" t="s">
        <v>638</v>
      </c>
      <c r="D90">
        <v>69</v>
      </c>
      <c r="E90">
        <v>59</v>
      </c>
      <c r="F90">
        <v>64</v>
      </c>
      <c r="G90">
        <v>404</v>
      </c>
      <c r="H90">
        <v>422</v>
      </c>
      <c r="I90">
        <v>826</v>
      </c>
      <c r="J90">
        <v>62</v>
      </c>
      <c r="K90">
        <v>47</v>
      </c>
      <c r="L90">
        <v>54</v>
      </c>
      <c r="M90">
        <v>404</v>
      </c>
      <c r="N90">
        <v>422</v>
      </c>
      <c r="O90">
        <v>826</v>
      </c>
      <c r="P90">
        <v>64</v>
      </c>
      <c r="Q90">
        <v>61</v>
      </c>
      <c r="R90">
        <v>62</v>
      </c>
      <c r="S90">
        <v>404</v>
      </c>
      <c r="T90">
        <v>422</v>
      </c>
      <c r="U90">
        <v>826</v>
      </c>
      <c r="V90">
        <v>74</v>
      </c>
      <c r="W90">
        <v>67</v>
      </c>
      <c r="X90">
        <v>70</v>
      </c>
      <c r="Y90">
        <v>404</v>
      </c>
      <c r="Z90">
        <v>422</v>
      </c>
      <c r="AA90">
        <v>826</v>
      </c>
      <c r="AB90">
        <v>78</v>
      </c>
      <c r="AC90">
        <v>71</v>
      </c>
      <c r="AD90">
        <v>74</v>
      </c>
      <c r="AE90">
        <v>1194</v>
      </c>
      <c r="AF90">
        <v>1264</v>
      </c>
      <c r="AG90">
        <v>2458</v>
      </c>
      <c r="AH90">
        <v>74</v>
      </c>
      <c r="AI90">
        <v>63</v>
      </c>
      <c r="AJ90">
        <v>68</v>
      </c>
      <c r="AK90">
        <v>1194</v>
      </c>
      <c r="AL90">
        <v>1264</v>
      </c>
      <c r="AM90">
        <v>2458</v>
      </c>
      <c r="AN90">
        <v>76</v>
      </c>
      <c r="AO90">
        <v>75</v>
      </c>
      <c r="AP90">
        <v>75</v>
      </c>
      <c r="AQ90">
        <v>1194</v>
      </c>
      <c r="AR90">
        <v>1264</v>
      </c>
      <c r="AS90">
        <v>2458</v>
      </c>
      <c r="AT90">
        <v>82</v>
      </c>
      <c r="AU90">
        <v>78</v>
      </c>
      <c r="AV90">
        <v>80</v>
      </c>
      <c r="AW90">
        <v>1194</v>
      </c>
      <c r="AX90">
        <v>1264</v>
      </c>
      <c r="AY90">
        <v>2458</v>
      </c>
      <c r="AZ90">
        <v>76</v>
      </c>
      <c r="BA90">
        <v>68</v>
      </c>
      <c r="BB90">
        <v>72</v>
      </c>
      <c r="BC90">
        <v>1598</v>
      </c>
      <c r="BD90">
        <v>1686</v>
      </c>
      <c r="BE90">
        <v>3284</v>
      </c>
      <c r="BF90">
        <v>71</v>
      </c>
      <c r="BG90">
        <v>59</v>
      </c>
      <c r="BH90">
        <v>65</v>
      </c>
      <c r="BI90">
        <v>1598</v>
      </c>
      <c r="BJ90">
        <v>1686</v>
      </c>
      <c r="BK90">
        <v>3284</v>
      </c>
      <c r="BL90">
        <v>73</v>
      </c>
      <c r="BM90">
        <v>71</v>
      </c>
      <c r="BN90">
        <v>72</v>
      </c>
      <c r="BO90">
        <v>1598</v>
      </c>
      <c r="BP90">
        <v>1686</v>
      </c>
      <c r="BQ90">
        <v>3284</v>
      </c>
      <c r="BR90">
        <v>80</v>
      </c>
      <c r="BS90">
        <v>75</v>
      </c>
      <c r="BT90">
        <v>77</v>
      </c>
      <c r="BU90">
        <v>1598</v>
      </c>
      <c r="BV90">
        <v>1686</v>
      </c>
      <c r="BW90">
        <v>3284</v>
      </c>
    </row>
    <row r="91" spans="1:75" x14ac:dyDescent="0.4">
      <c r="A91" t="s">
        <v>426</v>
      </c>
      <c r="B91" t="s">
        <v>267</v>
      </c>
      <c r="C91" t="s">
        <v>638</v>
      </c>
      <c r="D91">
        <v>70</v>
      </c>
      <c r="E91">
        <v>61</v>
      </c>
      <c r="F91">
        <v>65</v>
      </c>
      <c r="G91">
        <v>229</v>
      </c>
      <c r="H91">
        <v>249</v>
      </c>
      <c r="I91">
        <v>478</v>
      </c>
      <c r="J91">
        <v>62</v>
      </c>
      <c r="K91">
        <v>49</v>
      </c>
      <c r="L91">
        <v>55</v>
      </c>
      <c r="M91">
        <v>229</v>
      </c>
      <c r="N91">
        <v>249</v>
      </c>
      <c r="O91">
        <v>478</v>
      </c>
      <c r="P91">
        <v>56</v>
      </c>
      <c r="Q91">
        <v>63</v>
      </c>
      <c r="R91">
        <v>60</v>
      </c>
      <c r="S91">
        <v>229</v>
      </c>
      <c r="T91">
        <v>249</v>
      </c>
      <c r="U91">
        <v>478</v>
      </c>
      <c r="V91">
        <v>76</v>
      </c>
      <c r="W91">
        <v>73</v>
      </c>
      <c r="X91">
        <v>74</v>
      </c>
      <c r="Y91">
        <v>229</v>
      </c>
      <c r="Z91">
        <v>249</v>
      </c>
      <c r="AA91">
        <v>478</v>
      </c>
      <c r="AB91">
        <v>83</v>
      </c>
      <c r="AC91">
        <v>72</v>
      </c>
      <c r="AD91">
        <v>77</v>
      </c>
      <c r="AE91">
        <v>1506</v>
      </c>
      <c r="AF91">
        <v>1485</v>
      </c>
      <c r="AG91">
        <v>2991</v>
      </c>
      <c r="AH91">
        <v>77</v>
      </c>
      <c r="AI91">
        <v>62</v>
      </c>
      <c r="AJ91">
        <v>70</v>
      </c>
      <c r="AK91">
        <v>1506</v>
      </c>
      <c r="AL91">
        <v>1485</v>
      </c>
      <c r="AM91">
        <v>2991</v>
      </c>
      <c r="AN91">
        <v>79</v>
      </c>
      <c r="AO91">
        <v>75</v>
      </c>
      <c r="AP91">
        <v>77</v>
      </c>
      <c r="AQ91">
        <v>1506</v>
      </c>
      <c r="AR91">
        <v>1485</v>
      </c>
      <c r="AS91">
        <v>2991</v>
      </c>
      <c r="AT91">
        <v>89</v>
      </c>
      <c r="AU91">
        <v>84</v>
      </c>
      <c r="AV91">
        <v>87</v>
      </c>
      <c r="AW91">
        <v>1506</v>
      </c>
      <c r="AX91">
        <v>1485</v>
      </c>
      <c r="AY91">
        <v>2991</v>
      </c>
      <c r="AZ91">
        <v>81</v>
      </c>
      <c r="BA91">
        <v>70</v>
      </c>
      <c r="BB91">
        <v>76</v>
      </c>
      <c r="BC91">
        <v>1735</v>
      </c>
      <c r="BD91">
        <v>1734</v>
      </c>
      <c r="BE91">
        <v>3469</v>
      </c>
      <c r="BF91">
        <v>75</v>
      </c>
      <c r="BG91">
        <v>60</v>
      </c>
      <c r="BH91">
        <v>68</v>
      </c>
      <c r="BI91">
        <v>1735</v>
      </c>
      <c r="BJ91">
        <v>1734</v>
      </c>
      <c r="BK91">
        <v>3469</v>
      </c>
      <c r="BL91">
        <v>76</v>
      </c>
      <c r="BM91">
        <v>73</v>
      </c>
      <c r="BN91">
        <v>74</v>
      </c>
      <c r="BO91">
        <v>1735</v>
      </c>
      <c r="BP91">
        <v>1734</v>
      </c>
      <c r="BQ91">
        <v>3469</v>
      </c>
      <c r="BR91">
        <v>88</v>
      </c>
      <c r="BS91">
        <v>82</v>
      </c>
      <c r="BT91">
        <v>85</v>
      </c>
      <c r="BU91">
        <v>1735</v>
      </c>
      <c r="BV91">
        <v>1734</v>
      </c>
      <c r="BW91">
        <v>3469</v>
      </c>
    </row>
    <row r="92" spans="1:75" x14ac:dyDescent="0.4">
      <c r="A92" t="s">
        <v>430</v>
      </c>
      <c r="B92" t="s">
        <v>270</v>
      </c>
      <c r="C92" t="s">
        <v>638</v>
      </c>
      <c r="D92">
        <v>62</v>
      </c>
      <c r="E92">
        <v>53</v>
      </c>
      <c r="F92">
        <v>57</v>
      </c>
      <c r="G92">
        <v>148</v>
      </c>
      <c r="H92">
        <v>199</v>
      </c>
      <c r="I92">
        <v>347</v>
      </c>
      <c r="J92">
        <v>59</v>
      </c>
      <c r="K92">
        <v>44</v>
      </c>
      <c r="L92">
        <v>50</v>
      </c>
      <c r="M92">
        <v>148</v>
      </c>
      <c r="N92">
        <v>199</v>
      </c>
      <c r="O92">
        <v>347</v>
      </c>
      <c r="P92">
        <v>55</v>
      </c>
      <c r="Q92">
        <v>58</v>
      </c>
      <c r="R92">
        <v>57</v>
      </c>
      <c r="S92">
        <v>148</v>
      </c>
      <c r="T92">
        <v>199</v>
      </c>
      <c r="U92">
        <v>347</v>
      </c>
      <c r="V92">
        <v>71</v>
      </c>
      <c r="W92">
        <v>58</v>
      </c>
      <c r="X92">
        <v>63</v>
      </c>
      <c r="Y92">
        <v>148</v>
      </c>
      <c r="Z92">
        <v>199</v>
      </c>
      <c r="AA92">
        <v>347</v>
      </c>
      <c r="AB92">
        <v>80</v>
      </c>
      <c r="AC92">
        <v>71</v>
      </c>
      <c r="AD92">
        <v>76</v>
      </c>
      <c r="AE92">
        <v>786</v>
      </c>
      <c r="AF92">
        <v>792</v>
      </c>
      <c r="AG92">
        <v>1578</v>
      </c>
      <c r="AH92">
        <v>79</v>
      </c>
      <c r="AI92">
        <v>65</v>
      </c>
      <c r="AJ92">
        <v>72</v>
      </c>
      <c r="AK92">
        <v>786</v>
      </c>
      <c r="AL92">
        <v>792</v>
      </c>
      <c r="AM92">
        <v>1578</v>
      </c>
      <c r="AN92">
        <v>77</v>
      </c>
      <c r="AO92">
        <v>74</v>
      </c>
      <c r="AP92">
        <v>76</v>
      </c>
      <c r="AQ92">
        <v>786</v>
      </c>
      <c r="AR92">
        <v>792</v>
      </c>
      <c r="AS92">
        <v>1578</v>
      </c>
      <c r="AT92">
        <v>85</v>
      </c>
      <c r="AU92">
        <v>79</v>
      </c>
      <c r="AV92">
        <v>82</v>
      </c>
      <c r="AW92">
        <v>786</v>
      </c>
      <c r="AX92">
        <v>792</v>
      </c>
      <c r="AY92">
        <v>1578</v>
      </c>
      <c r="AZ92">
        <v>77</v>
      </c>
      <c r="BA92">
        <v>68</v>
      </c>
      <c r="BB92">
        <v>72</v>
      </c>
      <c r="BC92">
        <v>934</v>
      </c>
      <c r="BD92">
        <v>991</v>
      </c>
      <c r="BE92">
        <v>1925</v>
      </c>
      <c r="BF92">
        <v>76</v>
      </c>
      <c r="BG92">
        <v>61</v>
      </c>
      <c r="BH92">
        <v>68</v>
      </c>
      <c r="BI92">
        <v>934</v>
      </c>
      <c r="BJ92">
        <v>991</v>
      </c>
      <c r="BK92">
        <v>1925</v>
      </c>
      <c r="BL92">
        <v>74</v>
      </c>
      <c r="BM92">
        <v>71</v>
      </c>
      <c r="BN92">
        <v>72</v>
      </c>
      <c r="BO92">
        <v>934</v>
      </c>
      <c r="BP92">
        <v>991</v>
      </c>
      <c r="BQ92">
        <v>1925</v>
      </c>
      <c r="BR92">
        <v>83</v>
      </c>
      <c r="BS92">
        <v>75</v>
      </c>
      <c r="BT92">
        <v>79</v>
      </c>
      <c r="BU92">
        <v>934</v>
      </c>
      <c r="BV92">
        <v>991</v>
      </c>
      <c r="BW92">
        <v>1925</v>
      </c>
    </row>
    <row r="93" spans="1:75" x14ac:dyDescent="0.4">
      <c r="A93" t="s">
        <v>431</v>
      </c>
      <c r="B93" t="s">
        <v>271</v>
      </c>
      <c r="C93" t="s">
        <v>638</v>
      </c>
      <c r="D93">
        <v>71</v>
      </c>
      <c r="E93">
        <v>59</v>
      </c>
      <c r="F93">
        <v>65</v>
      </c>
      <c r="G93">
        <v>137</v>
      </c>
      <c r="H93">
        <v>135</v>
      </c>
      <c r="I93">
        <v>272</v>
      </c>
      <c r="J93">
        <v>66</v>
      </c>
      <c r="K93">
        <v>53</v>
      </c>
      <c r="L93">
        <v>60</v>
      </c>
      <c r="M93">
        <v>137</v>
      </c>
      <c r="N93">
        <v>135</v>
      </c>
      <c r="O93">
        <v>272</v>
      </c>
      <c r="P93">
        <v>64</v>
      </c>
      <c r="Q93">
        <v>60</v>
      </c>
      <c r="R93">
        <v>62</v>
      </c>
      <c r="S93">
        <v>137</v>
      </c>
      <c r="T93">
        <v>135</v>
      </c>
      <c r="U93">
        <v>272</v>
      </c>
      <c r="V93">
        <v>80</v>
      </c>
      <c r="W93">
        <v>75</v>
      </c>
      <c r="X93">
        <v>77</v>
      </c>
      <c r="Y93">
        <v>137</v>
      </c>
      <c r="Z93">
        <v>135</v>
      </c>
      <c r="AA93">
        <v>272</v>
      </c>
      <c r="AB93">
        <v>84</v>
      </c>
      <c r="AC93">
        <v>76</v>
      </c>
      <c r="AD93">
        <v>80</v>
      </c>
      <c r="AE93">
        <v>841</v>
      </c>
      <c r="AF93">
        <v>912</v>
      </c>
      <c r="AG93">
        <v>1753</v>
      </c>
      <c r="AH93">
        <v>81</v>
      </c>
      <c r="AI93">
        <v>68</v>
      </c>
      <c r="AJ93">
        <v>74</v>
      </c>
      <c r="AK93">
        <v>841</v>
      </c>
      <c r="AL93">
        <v>912</v>
      </c>
      <c r="AM93">
        <v>1753</v>
      </c>
      <c r="AN93">
        <v>82</v>
      </c>
      <c r="AO93">
        <v>78</v>
      </c>
      <c r="AP93">
        <v>80</v>
      </c>
      <c r="AQ93">
        <v>841</v>
      </c>
      <c r="AR93">
        <v>912</v>
      </c>
      <c r="AS93">
        <v>1753</v>
      </c>
      <c r="AT93">
        <v>92</v>
      </c>
      <c r="AU93">
        <v>86</v>
      </c>
      <c r="AV93">
        <v>88</v>
      </c>
      <c r="AW93">
        <v>841</v>
      </c>
      <c r="AX93">
        <v>912</v>
      </c>
      <c r="AY93">
        <v>1753</v>
      </c>
      <c r="AZ93">
        <v>82</v>
      </c>
      <c r="BA93">
        <v>74</v>
      </c>
      <c r="BB93">
        <v>78</v>
      </c>
      <c r="BC93">
        <v>978</v>
      </c>
      <c r="BD93">
        <v>1047</v>
      </c>
      <c r="BE93">
        <v>2025</v>
      </c>
      <c r="BF93">
        <v>79</v>
      </c>
      <c r="BG93">
        <v>66</v>
      </c>
      <c r="BH93">
        <v>72</v>
      </c>
      <c r="BI93">
        <v>978</v>
      </c>
      <c r="BJ93">
        <v>1047</v>
      </c>
      <c r="BK93">
        <v>2025</v>
      </c>
      <c r="BL93">
        <v>79</v>
      </c>
      <c r="BM93">
        <v>75</v>
      </c>
      <c r="BN93">
        <v>77</v>
      </c>
      <c r="BO93">
        <v>978</v>
      </c>
      <c r="BP93">
        <v>1047</v>
      </c>
      <c r="BQ93">
        <v>2025</v>
      </c>
      <c r="BR93">
        <v>90</v>
      </c>
      <c r="BS93">
        <v>84</v>
      </c>
      <c r="BT93">
        <v>87</v>
      </c>
      <c r="BU93">
        <v>978</v>
      </c>
      <c r="BV93">
        <v>1047</v>
      </c>
      <c r="BW93">
        <v>2025</v>
      </c>
    </row>
    <row r="94" spans="1:75" x14ac:dyDescent="0.4">
      <c r="A94" t="s">
        <v>432</v>
      </c>
      <c r="B94" t="s">
        <v>272</v>
      </c>
      <c r="C94" t="s">
        <v>638</v>
      </c>
      <c r="D94">
        <v>59</v>
      </c>
      <c r="E94">
        <v>51</v>
      </c>
      <c r="F94">
        <v>55</v>
      </c>
      <c r="G94">
        <v>219</v>
      </c>
      <c r="H94">
        <v>238</v>
      </c>
      <c r="I94">
        <v>457</v>
      </c>
      <c r="J94">
        <v>52</v>
      </c>
      <c r="K94">
        <v>37</v>
      </c>
      <c r="L94">
        <v>44</v>
      </c>
      <c r="M94">
        <v>219</v>
      </c>
      <c r="N94">
        <v>238</v>
      </c>
      <c r="O94">
        <v>457</v>
      </c>
      <c r="P94">
        <v>52</v>
      </c>
      <c r="Q94">
        <v>50</v>
      </c>
      <c r="R94">
        <v>51</v>
      </c>
      <c r="S94">
        <v>219</v>
      </c>
      <c r="T94">
        <v>238</v>
      </c>
      <c r="U94">
        <v>457</v>
      </c>
      <c r="V94">
        <v>73</v>
      </c>
      <c r="W94">
        <v>64</v>
      </c>
      <c r="X94">
        <v>68</v>
      </c>
      <c r="Y94">
        <v>219</v>
      </c>
      <c r="Z94">
        <v>238</v>
      </c>
      <c r="AA94">
        <v>457</v>
      </c>
      <c r="AB94">
        <v>78</v>
      </c>
      <c r="AC94">
        <v>69</v>
      </c>
      <c r="AD94">
        <v>74</v>
      </c>
      <c r="AE94">
        <v>2745</v>
      </c>
      <c r="AF94">
        <v>2915</v>
      </c>
      <c r="AG94">
        <v>5660</v>
      </c>
      <c r="AH94">
        <v>72</v>
      </c>
      <c r="AI94">
        <v>58</v>
      </c>
      <c r="AJ94">
        <v>65</v>
      </c>
      <c r="AK94">
        <v>2745</v>
      </c>
      <c r="AL94">
        <v>2915</v>
      </c>
      <c r="AM94">
        <v>5660</v>
      </c>
      <c r="AN94">
        <v>71</v>
      </c>
      <c r="AO94">
        <v>73</v>
      </c>
      <c r="AP94">
        <v>72</v>
      </c>
      <c r="AQ94">
        <v>2745</v>
      </c>
      <c r="AR94">
        <v>2915</v>
      </c>
      <c r="AS94">
        <v>5660</v>
      </c>
      <c r="AT94">
        <v>87</v>
      </c>
      <c r="AU94">
        <v>84</v>
      </c>
      <c r="AV94">
        <v>85</v>
      </c>
      <c r="AW94">
        <v>2745</v>
      </c>
      <c r="AX94">
        <v>2915</v>
      </c>
      <c r="AY94">
        <v>5660</v>
      </c>
      <c r="AZ94">
        <v>77</v>
      </c>
      <c r="BA94">
        <v>68</v>
      </c>
      <c r="BB94">
        <v>72</v>
      </c>
      <c r="BC94">
        <v>2964</v>
      </c>
      <c r="BD94">
        <v>3153</v>
      </c>
      <c r="BE94">
        <v>6117</v>
      </c>
      <c r="BF94">
        <v>71</v>
      </c>
      <c r="BG94">
        <v>56</v>
      </c>
      <c r="BH94">
        <v>63</v>
      </c>
      <c r="BI94">
        <v>2964</v>
      </c>
      <c r="BJ94">
        <v>3153</v>
      </c>
      <c r="BK94">
        <v>6117</v>
      </c>
      <c r="BL94">
        <v>70</v>
      </c>
      <c r="BM94">
        <v>71</v>
      </c>
      <c r="BN94">
        <v>70</v>
      </c>
      <c r="BO94">
        <v>2964</v>
      </c>
      <c r="BP94">
        <v>3153</v>
      </c>
      <c r="BQ94">
        <v>6117</v>
      </c>
      <c r="BR94">
        <v>86</v>
      </c>
      <c r="BS94">
        <v>82</v>
      </c>
      <c r="BT94">
        <v>84</v>
      </c>
      <c r="BU94">
        <v>2964</v>
      </c>
      <c r="BV94">
        <v>3153</v>
      </c>
      <c r="BW94">
        <v>6117</v>
      </c>
    </row>
    <row r="95" spans="1:75" x14ac:dyDescent="0.4">
      <c r="A95" t="s">
        <v>436</v>
      </c>
      <c r="B95" t="s">
        <v>276</v>
      </c>
      <c r="C95" t="s">
        <v>638</v>
      </c>
      <c r="D95">
        <v>53</v>
      </c>
      <c r="E95">
        <v>46</v>
      </c>
      <c r="F95">
        <v>49</v>
      </c>
      <c r="G95">
        <v>89</v>
      </c>
      <c r="H95">
        <v>83</v>
      </c>
      <c r="I95">
        <v>172</v>
      </c>
      <c r="J95">
        <v>45</v>
      </c>
      <c r="K95">
        <v>30</v>
      </c>
      <c r="L95">
        <v>38</v>
      </c>
      <c r="M95">
        <v>89</v>
      </c>
      <c r="N95">
        <v>83</v>
      </c>
      <c r="O95">
        <v>172</v>
      </c>
      <c r="P95">
        <v>51</v>
      </c>
      <c r="Q95">
        <v>52</v>
      </c>
      <c r="R95">
        <v>51</v>
      </c>
      <c r="S95">
        <v>89</v>
      </c>
      <c r="T95">
        <v>83</v>
      </c>
      <c r="U95">
        <v>172</v>
      </c>
      <c r="V95">
        <v>66</v>
      </c>
      <c r="W95">
        <v>63</v>
      </c>
      <c r="X95">
        <v>65</v>
      </c>
      <c r="Y95">
        <v>89</v>
      </c>
      <c r="Z95">
        <v>83</v>
      </c>
      <c r="AA95">
        <v>172</v>
      </c>
      <c r="AB95">
        <v>80</v>
      </c>
      <c r="AC95">
        <v>74</v>
      </c>
      <c r="AD95">
        <v>77</v>
      </c>
      <c r="AE95">
        <v>853</v>
      </c>
      <c r="AF95">
        <v>943</v>
      </c>
      <c r="AG95">
        <v>1796</v>
      </c>
      <c r="AH95">
        <v>73</v>
      </c>
      <c r="AI95">
        <v>60</v>
      </c>
      <c r="AJ95">
        <v>66</v>
      </c>
      <c r="AK95">
        <v>853</v>
      </c>
      <c r="AL95">
        <v>943</v>
      </c>
      <c r="AM95">
        <v>1796</v>
      </c>
      <c r="AN95">
        <v>74</v>
      </c>
      <c r="AO95">
        <v>73</v>
      </c>
      <c r="AP95">
        <v>73</v>
      </c>
      <c r="AQ95">
        <v>853</v>
      </c>
      <c r="AR95">
        <v>943</v>
      </c>
      <c r="AS95">
        <v>1796</v>
      </c>
      <c r="AT95">
        <v>86</v>
      </c>
      <c r="AU95">
        <v>84</v>
      </c>
      <c r="AV95">
        <v>85</v>
      </c>
      <c r="AW95">
        <v>853</v>
      </c>
      <c r="AX95">
        <v>943</v>
      </c>
      <c r="AY95">
        <v>1796</v>
      </c>
      <c r="AZ95">
        <v>78</v>
      </c>
      <c r="BA95">
        <v>71</v>
      </c>
      <c r="BB95">
        <v>74</v>
      </c>
      <c r="BC95">
        <v>942</v>
      </c>
      <c r="BD95">
        <v>1026</v>
      </c>
      <c r="BE95">
        <v>1968</v>
      </c>
      <c r="BF95">
        <v>70</v>
      </c>
      <c r="BG95">
        <v>57</v>
      </c>
      <c r="BH95">
        <v>63</v>
      </c>
      <c r="BI95">
        <v>942</v>
      </c>
      <c r="BJ95">
        <v>1026</v>
      </c>
      <c r="BK95">
        <v>1968</v>
      </c>
      <c r="BL95">
        <v>71</v>
      </c>
      <c r="BM95">
        <v>72</v>
      </c>
      <c r="BN95">
        <v>71</v>
      </c>
      <c r="BO95">
        <v>942</v>
      </c>
      <c r="BP95">
        <v>1026</v>
      </c>
      <c r="BQ95">
        <v>1968</v>
      </c>
      <c r="BR95">
        <v>84</v>
      </c>
      <c r="BS95">
        <v>82</v>
      </c>
      <c r="BT95">
        <v>83</v>
      </c>
      <c r="BU95">
        <v>942</v>
      </c>
      <c r="BV95">
        <v>1026</v>
      </c>
      <c r="BW95">
        <v>1968</v>
      </c>
    </row>
    <row r="96" spans="1:75" x14ac:dyDescent="0.4">
      <c r="A96" t="s">
        <v>470</v>
      </c>
      <c r="B96" t="s">
        <v>307</v>
      </c>
      <c r="C96" t="s">
        <v>301</v>
      </c>
      <c r="D96">
        <v>66</v>
      </c>
      <c r="E96">
        <v>62</v>
      </c>
      <c r="F96">
        <v>64</v>
      </c>
      <c r="G96">
        <v>241</v>
      </c>
      <c r="H96">
        <v>258</v>
      </c>
      <c r="I96">
        <v>499</v>
      </c>
      <c r="J96">
        <v>60</v>
      </c>
      <c r="K96">
        <v>48</v>
      </c>
      <c r="L96">
        <v>54</v>
      </c>
      <c r="M96">
        <v>241</v>
      </c>
      <c r="N96">
        <v>258</v>
      </c>
      <c r="O96">
        <v>499</v>
      </c>
      <c r="P96">
        <v>58</v>
      </c>
      <c r="Q96">
        <v>60</v>
      </c>
      <c r="R96">
        <v>59</v>
      </c>
      <c r="S96">
        <v>241</v>
      </c>
      <c r="T96">
        <v>258</v>
      </c>
      <c r="U96">
        <v>499</v>
      </c>
      <c r="V96">
        <v>73</v>
      </c>
      <c r="W96">
        <v>69</v>
      </c>
      <c r="X96">
        <v>71</v>
      </c>
      <c r="Y96">
        <v>241</v>
      </c>
      <c r="Z96">
        <v>258</v>
      </c>
      <c r="AA96">
        <v>499</v>
      </c>
      <c r="AB96">
        <v>77</v>
      </c>
      <c r="AC96">
        <v>66</v>
      </c>
      <c r="AD96">
        <v>71</v>
      </c>
      <c r="AE96">
        <v>1365</v>
      </c>
      <c r="AF96">
        <v>1460</v>
      </c>
      <c r="AG96">
        <v>2825</v>
      </c>
      <c r="AH96">
        <v>70</v>
      </c>
      <c r="AI96">
        <v>57</v>
      </c>
      <c r="AJ96">
        <v>63</v>
      </c>
      <c r="AK96">
        <v>1365</v>
      </c>
      <c r="AL96">
        <v>1460</v>
      </c>
      <c r="AM96">
        <v>2825</v>
      </c>
      <c r="AN96">
        <v>73</v>
      </c>
      <c r="AO96">
        <v>70</v>
      </c>
      <c r="AP96">
        <v>71</v>
      </c>
      <c r="AQ96">
        <v>1365</v>
      </c>
      <c r="AR96">
        <v>1460</v>
      </c>
      <c r="AS96">
        <v>2825</v>
      </c>
      <c r="AT96">
        <v>81</v>
      </c>
      <c r="AU96">
        <v>75</v>
      </c>
      <c r="AV96">
        <v>78</v>
      </c>
      <c r="AW96">
        <v>1365</v>
      </c>
      <c r="AX96">
        <v>1460</v>
      </c>
      <c r="AY96">
        <v>2825</v>
      </c>
      <c r="AZ96">
        <v>75</v>
      </c>
      <c r="BA96">
        <v>65</v>
      </c>
      <c r="BB96">
        <v>70</v>
      </c>
      <c r="BC96">
        <v>1606</v>
      </c>
      <c r="BD96">
        <v>1718</v>
      </c>
      <c r="BE96">
        <v>3324</v>
      </c>
      <c r="BF96">
        <v>69</v>
      </c>
      <c r="BG96">
        <v>55</v>
      </c>
      <c r="BH96">
        <v>62</v>
      </c>
      <c r="BI96">
        <v>1606</v>
      </c>
      <c r="BJ96">
        <v>1718</v>
      </c>
      <c r="BK96">
        <v>3324</v>
      </c>
      <c r="BL96">
        <v>71</v>
      </c>
      <c r="BM96">
        <v>68</v>
      </c>
      <c r="BN96">
        <v>69</v>
      </c>
      <c r="BO96">
        <v>1606</v>
      </c>
      <c r="BP96">
        <v>1718</v>
      </c>
      <c r="BQ96">
        <v>3324</v>
      </c>
      <c r="BR96">
        <v>80</v>
      </c>
      <c r="BS96">
        <v>74</v>
      </c>
      <c r="BT96">
        <v>77</v>
      </c>
      <c r="BU96">
        <v>1606</v>
      </c>
      <c r="BV96">
        <v>1718</v>
      </c>
      <c r="BW96">
        <v>3324</v>
      </c>
    </row>
    <row r="97" spans="1:75" x14ac:dyDescent="0.4">
      <c r="A97" t="s">
        <v>465</v>
      </c>
      <c r="B97" t="s">
        <v>302</v>
      </c>
      <c r="C97" t="s">
        <v>301</v>
      </c>
      <c r="D97">
        <v>58</v>
      </c>
      <c r="E97">
        <v>54</v>
      </c>
      <c r="F97">
        <v>56</v>
      </c>
      <c r="G97">
        <v>126</v>
      </c>
      <c r="H97">
        <v>120</v>
      </c>
      <c r="I97">
        <v>246</v>
      </c>
      <c r="J97">
        <v>55</v>
      </c>
      <c r="K97">
        <v>48</v>
      </c>
      <c r="L97">
        <v>51</v>
      </c>
      <c r="M97">
        <v>126</v>
      </c>
      <c r="N97">
        <v>120</v>
      </c>
      <c r="O97">
        <v>246</v>
      </c>
      <c r="P97">
        <v>52</v>
      </c>
      <c r="Q97">
        <v>55</v>
      </c>
      <c r="R97">
        <v>54</v>
      </c>
      <c r="S97">
        <v>126</v>
      </c>
      <c r="T97">
        <v>120</v>
      </c>
      <c r="U97">
        <v>246</v>
      </c>
      <c r="V97">
        <v>71</v>
      </c>
      <c r="W97">
        <v>68</v>
      </c>
      <c r="X97">
        <v>70</v>
      </c>
      <c r="Y97">
        <v>126</v>
      </c>
      <c r="Z97">
        <v>120</v>
      </c>
      <c r="AA97">
        <v>246</v>
      </c>
      <c r="AB97">
        <v>78</v>
      </c>
      <c r="AC97">
        <v>70</v>
      </c>
      <c r="AD97">
        <v>74</v>
      </c>
      <c r="AE97">
        <v>1007</v>
      </c>
      <c r="AF97">
        <v>989</v>
      </c>
      <c r="AG97">
        <v>1996</v>
      </c>
      <c r="AH97">
        <v>73</v>
      </c>
      <c r="AI97">
        <v>60</v>
      </c>
      <c r="AJ97">
        <v>67</v>
      </c>
      <c r="AK97">
        <v>1007</v>
      </c>
      <c r="AL97">
        <v>989</v>
      </c>
      <c r="AM97">
        <v>1996</v>
      </c>
      <c r="AN97">
        <v>72</v>
      </c>
      <c r="AO97">
        <v>73</v>
      </c>
      <c r="AP97">
        <v>73</v>
      </c>
      <c r="AQ97">
        <v>1007</v>
      </c>
      <c r="AR97">
        <v>989</v>
      </c>
      <c r="AS97">
        <v>1996</v>
      </c>
      <c r="AT97">
        <v>85</v>
      </c>
      <c r="AU97">
        <v>80</v>
      </c>
      <c r="AV97">
        <v>82</v>
      </c>
      <c r="AW97">
        <v>1007</v>
      </c>
      <c r="AX97">
        <v>989</v>
      </c>
      <c r="AY97">
        <v>1996</v>
      </c>
      <c r="AZ97">
        <v>76</v>
      </c>
      <c r="BA97">
        <v>68</v>
      </c>
      <c r="BB97">
        <v>72</v>
      </c>
      <c r="BC97">
        <v>1133</v>
      </c>
      <c r="BD97">
        <v>1109</v>
      </c>
      <c r="BE97">
        <v>2242</v>
      </c>
      <c r="BF97">
        <v>71</v>
      </c>
      <c r="BG97">
        <v>59</v>
      </c>
      <c r="BH97">
        <v>65</v>
      </c>
      <c r="BI97">
        <v>1133</v>
      </c>
      <c r="BJ97">
        <v>1109</v>
      </c>
      <c r="BK97">
        <v>2242</v>
      </c>
      <c r="BL97">
        <v>70</v>
      </c>
      <c r="BM97">
        <v>71</v>
      </c>
      <c r="BN97">
        <v>71</v>
      </c>
      <c r="BO97">
        <v>1133</v>
      </c>
      <c r="BP97">
        <v>1109</v>
      </c>
      <c r="BQ97">
        <v>2242</v>
      </c>
      <c r="BR97">
        <v>83</v>
      </c>
      <c r="BS97">
        <v>79</v>
      </c>
      <c r="BT97">
        <v>81</v>
      </c>
      <c r="BU97">
        <v>1133</v>
      </c>
      <c r="BV97">
        <v>1109</v>
      </c>
      <c r="BW97">
        <v>2242</v>
      </c>
    </row>
    <row r="98" spans="1:75" x14ac:dyDescent="0.4">
      <c r="A98" t="s">
        <v>466</v>
      </c>
      <c r="B98" t="s">
        <v>304</v>
      </c>
      <c r="C98" t="s">
        <v>301</v>
      </c>
      <c r="D98">
        <v>56</v>
      </c>
      <c r="E98">
        <v>47</v>
      </c>
      <c r="F98">
        <v>51</v>
      </c>
      <c r="G98">
        <v>165</v>
      </c>
      <c r="H98">
        <v>183</v>
      </c>
      <c r="I98">
        <v>348</v>
      </c>
      <c r="J98">
        <v>48</v>
      </c>
      <c r="K98">
        <v>28</v>
      </c>
      <c r="L98">
        <v>38</v>
      </c>
      <c r="M98">
        <v>165</v>
      </c>
      <c r="N98">
        <v>183</v>
      </c>
      <c r="O98">
        <v>348</v>
      </c>
      <c r="P98">
        <v>51</v>
      </c>
      <c r="Q98">
        <v>49</v>
      </c>
      <c r="R98">
        <v>50</v>
      </c>
      <c r="S98">
        <v>165</v>
      </c>
      <c r="T98">
        <v>183</v>
      </c>
      <c r="U98">
        <v>348</v>
      </c>
      <c r="V98">
        <v>68</v>
      </c>
      <c r="W98">
        <v>57</v>
      </c>
      <c r="X98">
        <v>62</v>
      </c>
      <c r="Y98">
        <v>165</v>
      </c>
      <c r="Z98">
        <v>183</v>
      </c>
      <c r="AA98">
        <v>348</v>
      </c>
      <c r="AB98">
        <v>84</v>
      </c>
      <c r="AC98">
        <v>76</v>
      </c>
      <c r="AD98">
        <v>80</v>
      </c>
      <c r="AE98">
        <v>1510</v>
      </c>
      <c r="AF98">
        <v>1544</v>
      </c>
      <c r="AG98">
        <v>3054</v>
      </c>
      <c r="AH98">
        <v>79</v>
      </c>
      <c r="AI98">
        <v>66</v>
      </c>
      <c r="AJ98">
        <v>72</v>
      </c>
      <c r="AK98">
        <v>1510</v>
      </c>
      <c r="AL98">
        <v>1544</v>
      </c>
      <c r="AM98">
        <v>3054</v>
      </c>
      <c r="AN98">
        <v>80</v>
      </c>
      <c r="AO98">
        <v>77</v>
      </c>
      <c r="AP98">
        <v>79</v>
      </c>
      <c r="AQ98">
        <v>1510</v>
      </c>
      <c r="AR98">
        <v>1544</v>
      </c>
      <c r="AS98">
        <v>3054</v>
      </c>
      <c r="AT98">
        <v>89</v>
      </c>
      <c r="AU98">
        <v>86</v>
      </c>
      <c r="AV98">
        <v>87</v>
      </c>
      <c r="AW98">
        <v>1510</v>
      </c>
      <c r="AX98">
        <v>1544</v>
      </c>
      <c r="AY98">
        <v>3054</v>
      </c>
      <c r="AZ98">
        <v>81</v>
      </c>
      <c r="BA98">
        <v>73</v>
      </c>
      <c r="BB98">
        <v>77</v>
      </c>
      <c r="BC98">
        <v>1675</v>
      </c>
      <c r="BD98">
        <v>1727</v>
      </c>
      <c r="BE98">
        <v>3402</v>
      </c>
      <c r="BF98">
        <v>76</v>
      </c>
      <c r="BG98">
        <v>62</v>
      </c>
      <c r="BH98">
        <v>69</v>
      </c>
      <c r="BI98">
        <v>1675</v>
      </c>
      <c r="BJ98">
        <v>1727</v>
      </c>
      <c r="BK98">
        <v>3402</v>
      </c>
      <c r="BL98">
        <v>77</v>
      </c>
      <c r="BM98">
        <v>74</v>
      </c>
      <c r="BN98">
        <v>76</v>
      </c>
      <c r="BO98">
        <v>1675</v>
      </c>
      <c r="BP98">
        <v>1727</v>
      </c>
      <c r="BQ98">
        <v>3402</v>
      </c>
      <c r="BR98">
        <v>87</v>
      </c>
      <c r="BS98">
        <v>83</v>
      </c>
      <c r="BT98">
        <v>85</v>
      </c>
      <c r="BU98">
        <v>1675</v>
      </c>
      <c r="BV98">
        <v>1727</v>
      </c>
      <c r="BW98">
        <v>3402</v>
      </c>
    </row>
    <row r="99" spans="1:75" x14ac:dyDescent="0.4">
      <c r="A99" t="s">
        <v>517</v>
      </c>
      <c r="B99" t="s">
        <v>352</v>
      </c>
      <c r="C99" t="s">
        <v>349</v>
      </c>
      <c r="D99">
        <v>57</v>
      </c>
      <c r="E99">
        <v>52</v>
      </c>
      <c r="F99">
        <v>55</v>
      </c>
      <c r="G99">
        <v>238</v>
      </c>
      <c r="H99">
        <v>209</v>
      </c>
      <c r="I99">
        <v>447</v>
      </c>
      <c r="J99">
        <v>42</v>
      </c>
      <c r="K99">
        <v>34</v>
      </c>
      <c r="L99">
        <v>38</v>
      </c>
      <c r="M99">
        <v>238</v>
      </c>
      <c r="N99">
        <v>209</v>
      </c>
      <c r="O99">
        <v>447</v>
      </c>
      <c r="P99">
        <v>42</v>
      </c>
      <c r="Q99">
        <v>50</v>
      </c>
      <c r="R99">
        <v>46</v>
      </c>
      <c r="S99">
        <v>238</v>
      </c>
      <c r="T99">
        <v>209</v>
      </c>
      <c r="U99">
        <v>447</v>
      </c>
      <c r="V99">
        <v>66</v>
      </c>
      <c r="W99">
        <v>61</v>
      </c>
      <c r="X99">
        <v>64</v>
      </c>
      <c r="Y99">
        <v>238</v>
      </c>
      <c r="Z99">
        <v>209</v>
      </c>
      <c r="AA99">
        <v>447</v>
      </c>
      <c r="AB99">
        <v>82</v>
      </c>
      <c r="AC99">
        <v>75</v>
      </c>
      <c r="AD99">
        <v>78</v>
      </c>
      <c r="AE99">
        <v>2803</v>
      </c>
      <c r="AF99">
        <v>2916</v>
      </c>
      <c r="AG99">
        <v>5719</v>
      </c>
      <c r="AH99">
        <v>75</v>
      </c>
      <c r="AI99">
        <v>60</v>
      </c>
      <c r="AJ99">
        <v>67</v>
      </c>
      <c r="AK99">
        <v>2803</v>
      </c>
      <c r="AL99">
        <v>2916</v>
      </c>
      <c r="AM99">
        <v>5719</v>
      </c>
      <c r="AN99">
        <v>75</v>
      </c>
      <c r="AO99">
        <v>74</v>
      </c>
      <c r="AP99">
        <v>74</v>
      </c>
      <c r="AQ99">
        <v>2803</v>
      </c>
      <c r="AR99">
        <v>2916</v>
      </c>
      <c r="AS99">
        <v>5719</v>
      </c>
      <c r="AT99">
        <v>86</v>
      </c>
      <c r="AU99">
        <v>82</v>
      </c>
      <c r="AV99">
        <v>84</v>
      </c>
      <c r="AW99">
        <v>2803</v>
      </c>
      <c r="AX99">
        <v>2916</v>
      </c>
      <c r="AY99">
        <v>5719</v>
      </c>
      <c r="AZ99">
        <v>80</v>
      </c>
      <c r="BA99">
        <v>73</v>
      </c>
      <c r="BB99">
        <v>77</v>
      </c>
      <c r="BC99">
        <v>3041</v>
      </c>
      <c r="BD99">
        <v>3125</v>
      </c>
      <c r="BE99">
        <v>6166</v>
      </c>
      <c r="BF99">
        <v>73</v>
      </c>
      <c r="BG99">
        <v>58</v>
      </c>
      <c r="BH99">
        <v>65</v>
      </c>
      <c r="BI99">
        <v>3041</v>
      </c>
      <c r="BJ99">
        <v>3125</v>
      </c>
      <c r="BK99">
        <v>6166</v>
      </c>
      <c r="BL99">
        <v>72</v>
      </c>
      <c r="BM99">
        <v>72</v>
      </c>
      <c r="BN99">
        <v>72</v>
      </c>
      <c r="BO99">
        <v>3041</v>
      </c>
      <c r="BP99">
        <v>3125</v>
      </c>
      <c r="BQ99">
        <v>6166</v>
      </c>
      <c r="BR99">
        <v>84</v>
      </c>
      <c r="BS99">
        <v>80</v>
      </c>
      <c r="BT99">
        <v>82</v>
      </c>
      <c r="BU99">
        <v>3041</v>
      </c>
      <c r="BV99">
        <v>3125</v>
      </c>
      <c r="BW99">
        <v>6166</v>
      </c>
    </row>
    <row r="100" spans="1:75" x14ac:dyDescent="0.4">
      <c r="A100" t="s">
        <v>523</v>
      </c>
      <c r="B100" t="s">
        <v>358</v>
      </c>
      <c r="C100" t="s">
        <v>349</v>
      </c>
      <c r="D100">
        <v>71</v>
      </c>
      <c r="E100">
        <v>58</v>
      </c>
      <c r="F100">
        <v>64</v>
      </c>
      <c r="G100">
        <v>257</v>
      </c>
      <c r="H100">
        <v>244</v>
      </c>
      <c r="I100">
        <v>501</v>
      </c>
      <c r="J100">
        <v>64</v>
      </c>
      <c r="K100">
        <v>41</v>
      </c>
      <c r="L100">
        <v>52</v>
      </c>
      <c r="M100">
        <v>257</v>
      </c>
      <c r="N100">
        <v>244</v>
      </c>
      <c r="O100">
        <v>501</v>
      </c>
      <c r="P100">
        <v>64</v>
      </c>
      <c r="Q100">
        <v>57</v>
      </c>
      <c r="R100">
        <v>61</v>
      </c>
      <c r="S100">
        <v>257</v>
      </c>
      <c r="T100">
        <v>244</v>
      </c>
      <c r="U100">
        <v>501</v>
      </c>
      <c r="V100">
        <v>78</v>
      </c>
      <c r="W100">
        <v>70</v>
      </c>
      <c r="X100">
        <v>74</v>
      </c>
      <c r="Y100">
        <v>257</v>
      </c>
      <c r="Z100">
        <v>244</v>
      </c>
      <c r="AA100">
        <v>501</v>
      </c>
      <c r="AB100">
        <v>81</v>
      </c>
      <c r="AC100">
        <v>73</v>
      </c>
      <c r="AD100">
        <v>77</v>
      </c>
      <c r="AE100">
        <v>1655</v>
      </c>
      <c r="AF100">
        <v>1728</v>
      </c>
      <c r="AG100">
        <v>3383</v>
      </c>
      <c r="AH100">
        <v>74</v>
      </c>
      <c r="AI100">
        <v>60</v>
      </c>
      <c r="AJ100">
        <v>67</v>
      </c>
      <c r="AK100">
        <v>1655</v>
      </c>
      <c r="AL100">
        <v>1728</v>
      </c>
      <c r="AM100">
        <v>3383</v>
      </c>
      <c r="AN100">
        <v>75</v>
      </c>
      <c r="AO100">
        <v>73</v>
      </c>
      <c r="AP100">
        <v>74</v>
      </c>
      <c r="AQ100">
        <v>1655</v>
      </c>
      <c r="AR100">
        <v>1728</v>
      </c>
      <c r="AS100">
        <v>3383</v>
      </c>
      <c r="AT100">
        <v>86</v>
      </c>
      <c r="AU100">
        <v>80</v>
      </c>
      <c r="AV100">
        <v>83</v>
      </c>
      <c r="AW100">
        <v>1655</v>
      </c>
      <c r="AX100">
        <v>1728</v>
      </c>
      <c r="AY100">
        <v>3383</v>
      </c>
      <c r="AZ100">
        <v>79</v>
      </c>
      <c r="BA100">
        <v>72</v>
      </c>
      <c r="BB100">
        <v>75</v>
      </c>
      <c r="BC100">
        <v>1912</v>
      </c>
      <c r="BD100">
        <v>1972</v>
      </c>
      <c r="BE100">
        <v>3884</v>
      </c>
      <c r="BF100">
        <v>72</v>
      </c>
      <c r="BG100">
        <v>57</v>
      </c>
      <c r="BH100">
        <v>65</v>
      </c>
      <c r="BI100">
        <v>1912</v>
      </c>
      <c r="BJ100">
        <v>1972</v>
      </c>
      <c r="BK100">
        <v>3884</v>
      </c>
      <c r="BL100">
        <v>73</v>
      </c>
      <c r="BM100">
        <v>71</v>
      </c>
      <c r="BN100">
        <v>72</v>
      </c>
      <c r="BO100">
        <v>1912</v>
      </c>
      <c r="BP100">
        <v>1972</v>
      </c>
      <c r="BQ100">
        <v>3884</v>
      </c>
      <c r="BR100">
        <v>85</v>
      </c>
      <c r="BS100">
        <v>79</v>
      </c>
      <c r="BT100">
        <v>82</v>
      </c>
      <c r="BU100">
        <v>1912</v>
      </c>
      <c r="BV100">
        <v>1972</v>
      </c>
      <c r="BW100">
        <v>3884</v>
      </c>
    </row>
    <row r="101" spans="1:75" x14ac:dyDescent="0.4">
      <c r="A101" t="s">
        <v>440</v>
      </c>
      <c r="B101" t="s">
        <v>279</v>
      </c>
      <c r="C101" t="s">
        <v>277</v>
      </c>
      <c r="D101">
        <v>64</v>
      </c>
      <c r="E101">
        <v>51</v>
      </c>
      <c r="F101">
        <v>57</v>
      </c>
      <c r="G101">
        <v>531</v>
      </c>
      <c r="H101">
        <v>651</v>
      </c>
      <c r="I101">
        <v>1182</v>
      </c>
      <c r="J101">
        <v>58</v>
      </c>
      <c r="K101">
        <v>39</v>
      </c>
      <c r="L101">
        <v>48</v>
      </c>
      <c r="M101">
        <v>531</v>
      </c>
      <c r="N101">
        <v>651</v>
      </c>
      <c r="O101">
        <v>1182</v>
      </c>
      <c r="P101">
        <v>57</v>
      </c>
      <c r="Q101">
        <v>53</v>
      </c>
      <c r="R101">
        <v>55</v>
      </c>
      <c r="S101">
        <v>531</v>
      </c>
      <c r="T101">
        <v>651</v>
      </c>
      <c r="U101">
        <v>1182</v>
      </c>
      <c r="V101">
        <v>73</v>
      </c>
      <c r="W101">
        <v>66</v>
      </c>
      <c r="X101">
        <v>69</v>
      </c>
      <c r="Y101">
        <v>531</v>
      </c>
      <c r="Z101">
        <v>651</v>
      </c>
      <c r="AA101">
        <v>1182</v>
      </c>
      <c r="AB101">
        <v>81</v>
      </c>
      <c r="AC101">
        <v>74</v>
      </c>
      <c r="AD101">
        <v>77</v>
      </c>
      <c r="AE101">
        <v>3573</v>
      </c>
      <c r="AF101">
        <v>3646</v>
      </c>
      <c r="AG101">
        <v>7219</v>
      </c>
      <c r="AH101">
        <v>76</v>
      </c>
      <c r="AI101">
        <v>61</v>
      </c>
      <c r="AJ101">
        <v>68</v>
      </c>
      <c r="AK101">
        <v>3573</v>
      </c>
      <c r="AL101">
        <v>3646</v>
      </c>
      <c r="AM101">
        <v>7219</v>
      </c>
      <c r="AN101">
        <v>77</v>
      </c>
      <c r="AO101">
        <v>76</v>
      </c>
      <c r="AP101">
        <v>76</v>
      </c>
      <c r="AQ101">
        <v>3573</v>
      </c>
      <c r="AR101">
        <v>3646</v>
      </c>
      <c r="AS101">
        <v>7219</v>
      </c>
      <c r="AT101">
        <v>90</v>
      </c>
      <c r="AU101">
        <v>88</v>
      </c>
      <c r="AV101">
        <v>89</v>
      </c>
      <c r="AW101">
        <v>3573</v>
      </c>
      <c r="AX101">
        <v>3646</v>
      </c>
      <c r="AY101">
        <v>7219</v>
      </c>
      <c r="AZ101">
        <v>79</v>
      </c>
      <c r="BA101">
        <v>70</v>
      </c>
      <c r="BB101">
        <v>75</v>
      </c>
      <c r="BC101">
        <v>4104</v>
      </c>
      <c r="BD101">
        <v>4297</v>
      </c>
      <c r="BE101">
        <v>8401</v>
      </c>
      <c r="BF101">
        <v>73</v>
      </c>
      <c r="BG101">
        <v>58</v>
      </c>
      <c r="BH101">
        <v>65</v>
      </c>
      <c r="BI101">
        <v>4104</v>
      </c>
      <c r="BJ101">
        <v>4297</v>
      </c>
      <c r="BK101">
        <v>8401</v>
      </c>
      <c r="BL101">
        <v>74</v>
      </c>
      <c r="BM101">
        <v>72</v>
      </c>
      <c r="BN101">
        <v>73</v>
      </c>
      <c r="BO101">
        <v>4104</v>
      </c>
      <c r="BP101">
        <v>4297</v>
      </c>
      <c r="BQ101">
        <v>8401</v>
      </c>
      <c r="BR101">
        <v>88</v>
      </c>
      <c r="BS101">
        <v>84</v>
      </c>
      <c r="BT101">
        <v>86</v>
      </c>
      <c r="BU101">
        <v>4104</v>
      </c>
      <c r="BV101">
        <v>4297</v>
      </c>
      <c r="BW101">
        <v>8401</v>
      </c>
    </row>
    <row r="102" spans="1:75" x14ac:dyDescent="0.4">
      <c r="A102" t="s">
        <v>439</v>
      </c>
      <c r="B102" t="s">
        <v>278</v>
      </c>
      <c r="C102" t="s">
        <v>277</v>
      </c>
      <c r="D102">
        <v>64</v>
      </c>
      <c r="E102">
        <v>43</v>
      </c>
      <c r="F102">
        <v>52</v>
      </c>
      <c r="G102">
        <v>278</v>
      </c>
      <c r="H102">
        <v>315</v>
      </c>
      <c r="I102">
        <v>593</v>
      </c>
      <c r="J102">
        <v>50</v>
      </c>
      <c r="K102">
        <v>34</v>
      </c>
      <c r="L102">
        <v>41</v>
      </c>
      <c r="M102">
        <v>278</v>
      </c>
      <c r="N102">
        <v>315</v>
      </c>
      <c r="O102">
        <v>593</v>
      </c>
      <c r="P102">
        <v>56</v>
      </c>
      <c r="Q102">
        <v>49</v>
      </c>
      <c r="R102">
        <v>52</v>
      </c>
      <c r="S102">
        <v>278</v>
      </c>
      <c r="T102">
        <v>315</v>
      </c>
      <c r="U102">
        <v>593</v>
      </c>
      <c r="V102">
        <v>73</v>
      </c>
      <c r="W102">
        <v>61</v>
      </c>
      <c r="X102">
        <v>67</v>
      </c>
      <c r="Y102">
        <v>278</v>
      </c>
      <c r="Z102">
        <v>315</v>
      </c>
      <c r="AA102">
        <v>593</v>
      </c>
      <c r="AB102">
        <v>72</v>
      </c>
      <c r="AC102">
        <v>65</v>
      </c>
      <c r="AD102">
        <v>68</v>
      </c>
      <c r="AE102">
        <v>1360</v>
      </c>
      <c r="AF102">
        <v>1436</v>
      </c>
      <c r="AG102">
        <v>2796</v>
      </c>
      <c r="AH102">
        <v>64</v>
      </c>
      <c r="AI102">
        <v>51</v>
      </c>
      <c r="AJ102">
        <v>57</v>
      </c>
      <c r="AK102">
        <v>1360</v>
      </c>
      <c r="AL102">
        <v>1436</v>
      </c>
      <c r="AM102">
        <v>2796</v>
      </c>
      <c r="AN102">
        <v>68</v>
      </c>
      <c r="AO102">
        <v>66</v>
      </c>
      <c r="AP102">
        <v>67</v>
      </c>
      <c r="AQ102">
        <v>1360</v>
      </c>
      <c r="AR102">
        <v>1436</v>
      </c>
      <c r="AS102">
        <v>2796</v>
      </c>
      <c r="AT102">
        <v>80</v>
      </c>
      <c r="AU102">
        <v>75</v>
      </c>
      <c r="AV102">
        <v>77</v>
      </c>
      <c r="AW102">
        <v>1360</v>
      </c>
      <c r="AX102">
        <v>1436</v>
      </c>
      <c r="AY102">
        <v>2796</v>
      </c>
      <c r="AZ102">
        <v>70</v>
      </c>
      <c r="BA102">
        <v>61</v>
      </c>
      <c r="BB102">
        <v>66</v>
      </c>
      <c r="BC102">
        <v>1638</v>
      </c>
      <c r="BD102">
        <v>1751</v>
      </c>
      <c r="BE102">
        <v>3389</v>
      </c>
      <c r="BF102">
        <v>61</v>
      </c>
      <c r="BG102">
        <v>48</v>
      </c>
      <c r="BH102">
        <v>55</v>
      </c>
      <c r="BI102">
        <v>1638</v>
      </c>
      <c r="BJ102">
        <v>1751</v>
      </c>
      <c r="BK102">
        <v>3389</v>
      </c>
      <c r="BL102">
        <v>66</v>
      </c>
      <c r="BM102">
        <v>63</v>
      </c>
      <c r="BN102">
        <v>64</v>
      </c>
      <c r="BO102">
        <v>1638</v>
      </c>
      <c r="BP102">
        <v>1751</v>
      </c>
      <c r="BQ102">
        <v>3389</v>
      </c>
      <c r="BR102">
        <v>79</v>
      </c>
      <c r="BS102">
        <v>72</v>
      </c>
      <c r="BT102">
        <v>75</v>
      </c>
      <c r="BU102">
        <v>1638</v>
      </c>
      <c r="BV102">
        <v>1751</v>
      </c>
      <c r="BW102">
        <v>3389</v>
      </c>
    </row>
    <row r="103" spans="1:75" x14ac:dyDescent="0.4">
      <c r="A103" t="s">
        <v>541</v>
      </c>
      <c r="B103" t="s">
        <v>373</v>
      </c>
      <c r="C103" t="s">
        <v>368</v>
      </c>
      <c r="D103">
        <v>61</v>
      </c>
      <c r="E103">
        <v>43</v>
      </c>
      <c r="F103">
        <v>51</v>
      </c>
      <c r="G103">
        <v>260</v>
      </c>
      <c r="H103">
        <v>290</v>
      </c>
      <c r="I103">
        <v>550</v>
      </c>
      <c r="J103">
        <v>52</v>
      </c>
      <c r="K103">
        <v>30</v>
      </c>
      <c r="L103">
        <v>40</v>
      </c>
      <c r="M103">
        <v>260</v>
      </c>
      <c r="N103">
        <v>290</v>
      </c>
      <c r="O103">
        <v>550</v>
      </c>
      <c r="P103">
        <v>53</v>
      </c>
      <c r="Q103">
        <v>49</v>
      </c>
      <c r="R103">
        <v>51</v>
      </c>
      <c r="S103">
        <v>260</v>
      </c>
      <c r="T103">
        <v>290</v>
      </c>
      <c r="U103">
        <v>550</v>
      </c>
      <c r="V103">
        <v>68</v>
      </c>
      <c r="W103">
        <v>61</v>
      </c>
      <c r="X103">
        <v>65</v>
      </c>
      <c r="Y103">
        <v>260</v>
      </c>
      <c r="Z103">
        <v>290</v>
      </c>
      <c r="AA103">
        <v>550</v>
      </c>
      <c r="AB103">
        <v>79</v>
      </c>
      <c r="AC103">
        <v>72</v>
      </c>
      <c r="AD103">
        <v>76</v>
      </c>
      <c r="AE103">
        <v>1788</v>
      </c>
      <c r="AF103">
        <v>1778</v>
      </c>
      <c r="AG103">
        <v>3566</v>
      </c>
      <c r="AH103">
        <v>71</v>
      </c>
      <c r="AI103">
        <v>57</v>
      </c>
      <c r="AJ103">
        <v>64</v>
      </c>
      <c r="AK103">
        <v>1788</v>
      </c>
      <c r="AL103">
        <v>1778</v>
      </c>
      <c r="AM103">
        <v>3566</v>
      </c>
      <c r="AN103">
        <v>70</v>
      </c>
      <c r="AO103">
        <v>71</v>
      </c>
      <c r="AP103">
        <v>71</v>
      </c>
      <c r="AQ103">
        <v>1788</v>
      </c>
      <c r="AR103">
        <v>1778</v>
      </c>
      <c r="AS103">
        <v>3566</v>
      </c>
      <c r="AT103">
        <v>85</v>
      </c>
      <c r="AU103">
        <v>83</v>
      </c>
      <c r="AV103">
        <v>84</v>
      </c>
      <c r="AW103">
        <v>1788</v>
      </c>
      <c r="AX103">
        <v>1778</v>
      </c>
      <c r="AY103">
        <v>3566</v>
      </c>
      <c r="AZ103">
        <v>77</v>
      </c>
      <c r="BA103">
        <v>68</v>
      </c>
      <c r="BB103">
        <v>72</v>
      </c>
      <c r="BC103">
        <v>2048</v>
      </c>
      <c r="BD103">
        <v>2068</v>
      </c>
      <c r="BE103">
        <v>4116</v>
      </c>
      <c r="BF103">
        <v>69</v>
      </c>
      <c r="BG103">
        <v>53</v>
      </c>
      <c r="BH103">
        <v>61</v>
      </c>
      <c r="BI103">
        <v>2048</v>
      </c>
      <c r="BJ103">
        <v>2068</v>
      </c>
      <c r="BK103">
        <v>4116</v>
      </c>
      <c r="BL103">
        <v>68</v>
      </c>
      <c r="BM103">
        <v>68</v>
      </c>
      <c r="BN103">
        <v>68</v>
      </c>
      <c r="BO103">
        <v>2048</v>
      </c>
      <c r="BP103">
        <v>2068</v>
      </c>
      <c r="BQ103">
        <v>4116</v>
      </c>
      <c r="BR103">
        <v>83</v>
      </c>
      <c r="BS103">
        <v>80</v>
      </c>
      <c r="BT103">
        <v>81</v>
      </c>
      <c r="BU103">
        <v>2048</v>
      </c>
      <c r="BV103">
        <v>2068</v>
      </c>
      <c r="BW103">
        <v>4116</v>
      </c>
    </row>
    <row r="104" spans="1:75" x14ac:dyDescent="0.4">
      <c r="A104" t="s">
        <v>546</v>
      </c>
      <c r="B104" t="s">
        <v>378</v>
      </c>
      <c r="C104" t="s">
        <v>368</v>
      </c>
      <c r="D104">
        <v>70</v>
      </c>
      <c r="E104">
        <v>51</v>
      </c>
      <c r="F104">
        <v>59</v>
      </c>
      <c r="G104">
        <v>69</v>
      </c>
      <c r="H104">
        <v>88</v>
      </c>
      <c r="I104">
        <v>157</v>
      </c>
      <c r="J104">
        <v>59</v>
      </c>
      <c r="K104">
        <v>40</v>
      </c>
      <c r="L104">
        <v>48</v>
      </c>
      <c r="M104">
        <v>69</v>
      </c>
      <c r="N104">
        <v>88</v>
      </c>
      <c r="O104">
        <v>157</v>
      </c>
      <c r="P104">
        <v>58</v>
      </c>
      <c r="Q104">
        <v>58</v>
      </c>
      <c r="R104">
        <v>58</v>
      </c>
      <c r="S104">
        <v>69</v>
      </c>
      <c r="T104">
        <v>88</v>
      </c>
      <c r="U104">
        <v>157</v>
      </c>
      <c r="V104">
        <v>80</v>
      </c>
      <c r="W104">
        <v>64</v>
      </c>
      <c r="X104">
        <v>71</v>
      </c>
      <c r="Y104">
        <v>69</v>
      </c>
      <c r="Z104">
        <v>88</v>
      </c>
      <c r="AA104">
        <v>157</v>
      </c>
      <c r="AB104">
        <v>84</v>
      </c>
      <c r="AC104">
        <v>75</v>
      </c>
      <c r="AD104">
        <v>79</v>
      </c>
      <c r="AE104">
        <v>665</v>
      </c>
      <c r="AF104">
        <v>723</v>
      </c>
      <c r="AG104">
        <v>1388</v>
      </c>
      <c r="AH104">
        <v>75</v>
      </c>
      <c r="AI104">
        <v>66</v>
      </c>
      <c r="AJ104">
        <v>70</v>
      </c>
      <c r="AK104">
        <v>665</v>
      </c>
      <c r="AL104">
        <v>723</v>
      </c>
      <c r="AM104">
        <v>1388</v>
      </c>
      <c r="AN104">
        <v>78</v>
      </c>
      <c r="AO104">
        <v>78</v>
      </c>
      <c r="AP104">
        <v>78</v>
      </c>
      <c r="AQ104">
        <v>665</v>
      </c>
      <c r="AR104">
        <v>723</v>
      </c>
      <c r="AS104">
        <v>1388</v>
      </c>
      <c r="AT104">
        <v>89</v>
      </c>
      <c r="AU104">
        <v>86</v>
      </c>
      <c r="AV104">
        <v>87</v>
      </c>
      <c r="AW104">
        <v>665</v>
      </c>
      <c r="AX104">
        <v>723</v>
      </c>
      <c r="AY104">
        <v>1388</v>
      </c>
      <c r="AZ104">
        <v>83</v>
      </c>
      <c r="BA104">
        <v>73</v>
      </c>
      <c r="BB104">
        <v>77</v>
      </c>
      <c r="BC104">
        <v>734</v>
      </c>
      <c r="BD104">
        <v>811</v>
      </c>
      <c r="BE104">
        <v>1545</v>
      </c>
      <c r="BF104">
        <v>73</v>
      </c>
      <c r="BG104">
        <v>63</v>
      </c>
      <c r="BH104">
        <v>68</v>
      </c>
      <c r="BI104">
        <v>734</v>
      </c>
      <c r="BJ104">
        <v>811</v>
      </c>
      <c r="BK104">
        <v>1545</v>
      </c>
      <c r="BL104">
        <v>76</v>
      </c>
      <c r="BM104">
        <v>76</v>
      </c>
      <c r="BN104">
        <v>76</v>
      </c>
      <c r="BO104">
        <v>734</v>
      </c>
      <c r="BP104">
        <v>811</v>
      </c>
      <c r="BQ104">
        <v>1545</v>
      </c>
      <c r="BR104">
        <v>88</v>
      </c>
      <c r="BS104">
        <v>84</v>
      </c>
      <c r="BT104">
        <v>86</v>
      </c>
      <c r="BU104">
        <v>734</v>
      </c>
      <c r="BV104">
        <v>811</v>
      </c>
      <c r="BW104">
        <v>1545</v>
      </c>
    </row>
    <row r="105" spans="1:75" x14ac:dyDescent="0.4">
      <c r="A105" t="s">
        <v>537</v>
      </c>
      <c r="B105" t="s">
        <v>370</v>
      </c>
      <c r="C105" t="s">
        <v>368</v>
      </c>
      <c r="D105">
        <v>61</v>
      </c>
      <c r="E105">
        <v>60</v>
      </c>
      <c r="F105">
        <v>60</v>
      </c>
      <c r="G105">
        <v>140</v>
      </c>
      <c r="H105">
        <v>112</v>
      </c>
      <c r="I105">
        <v>252</v>
      </c>
      <c r="J105">
        <v>48</v>
      </c>
      <c r="K105">
        <v>37</v>
      </c>
      <c r="L105">
        <v>43</v>
      </c>
      <c r="M105">
        <v>140</v>
      </c>
      <c r="N105">
        <v>112</v>
      </c>
      <c r="O105">
        <v>252</v>
      </c>
      <c r="P105">
        <v>54</v>
      </c>
      <c r="Q105">
        <v>58</v>
      </c>
      <c r="R105">
        <v>56</v>
      </c>
      <c r="S105">
        <v>140</v>
      </c>
      <c r="T105">
        <v>112</v>
      </c>
      <c r="U105">
        <v>252</v>
      </c>
      <c r="V105">
        <v>77</v>
      </c>
      <c r="W105">
        <v>72</v>
      </c>
      <c r="X105">
        <v>75</v>
      </c>
      <c r="Y105">
        <v>140</v>
      </c>
      <c r="Z105">
        <v>112</v>
      </c>
      <c r="AA105">
        <v>252</v>
      </c>
      <c r="AB105">
        <v>77</v>
      </c>
      <c r="AC105">
        <v>71</v>
      </c>
      <c r="AD105">
        <v>74</v>
      </c>
      <c r="AE105">
        <v>828</v>
      </c>
      <c r="AF105">
        <v>866</v>
      </c>
      <c r="AG105">
        <v>1694</v>
      </c>
      <c r="AH105">
        <v>72</v>
      </c>
      <c r="AI105">
        <v>57</v>
      </c>
      <c r="AJ105">
        <v>64</v>
      </c>
      <c r="AK105">
        <v>828</v>
      </c>
      <c r="AL105">
        <v>866</v>
      </c>
      <c r="AM105">
        <v>1694</v>
      </c>
      <c r="AN105">
        <v>72</v>
      </c>
      <c r="AO105">
        <v>74</v>
      </c>
      <c r="AP105">
        <v>73</v>
      </c>
      <c r="AQ105">
        <v>828</v>
      </c>
      <c r="AR105">
        <v>866</v>
      </c>
      <c r="AS105">
        <v>1694</v>
      </c>
      <c r="AT105">
        <v>89</v>
      </c>
      <c r="AU105">
        <v>82</v>
      </c>
      <c r="AV105">
        <v>86</v>
      </c>
      <c r="AW105">
        <v>828</v>
      </c>
      <c r="AX105">
        <v>866</v>
      </c>
      <c r="AY105">
        <v>1694</v>
      </c>
      <c r="AZ105">
        <v>75</v>
      </c>
      <c r="BA105">
        <v>70</v>
      </c>
      <c r="BB105">
        <v>72</v>
      </c>
      <c r="BC105">
        <v>968</v>
      </c>
      <c r="BD105">
        <v>978</v>
      </c>
      <c r="BE105">
        <v>1946</v>
      </c>
      <c r="BF105">
        <v>68</v>
      </c>
      <c r="BG105">
        <v>55</v>
      </c>
      <c r="BH105">
        <v>62</v>
      </c>
      <c r="BI105">
        <v>968</v>
      </c>
      <c r="BJ105">
        <v>978</v>
      </c>
      <c r="BK105">
        <v>1946</v>
      </c>
      <c r="BL105">
        <v>70</v>
      </c>
      <c r="BM105">
        <v>72</v>
      </c>
      <c r="BN105">
        <v>71</v>
      </c>
      <c r="BO105">
        <v>968</v>
      </c>
      <c r="BP105">
        <v>978</v>
      </c>
      <c r="BQ105">
        <v>1946</v>
      </c>
      <c r="BR105">
        <v>87</v>
      </c>
      <c r="BS105">
        <v>81</v>
      </c>
      <c r="BT105">
        <v>84</v>
      </c>
      <c r="BU105">
        <v>968</v>
      </c>
      <c r="BV105">
        <v>978</v>
      </c>
      <c r="BW105">
        <v>1946</v>
      </c>
    </row>
    <row r="106" spans="1:75" x14ac:dyDescent="0.4">
      <c r="A106" t="s">
        <v>387</v>
      </c>
      <c r="B106" t="s">
        <v>873</v>
      </c>
      <c r="C106" t="s">
        <v>226</v>
      </c>
      <c r="D106">
        <v>69</v>
      </c>
      <c r="E106">
        <v>58</v>
      </c>
      <c r="F106">
        <v>63</v>
      </c>
      <c r="G106">
        <v>577</v>
      </c>
      <c r="H106">
        <v>595</v>
      </c>
      <c r="I106">
        <v>1172</v>
      </c>
      <c r="J106">
        <v>63</v>
      </c>
      <c r="K106">
        <v>48</v>
      </c>
      <c r="L106">
        <v>56</v>
      </c>
      <c r="M106">
        <v>577</v>
      </c>
      <c r="N106">
        <v>595</v>
      </c>
      <c r="O106">
        <v>1172</v>
      </c>
      <c r="P106">
        <v>63</v>
      </c>
      <c r="Q106">
        <v>59</v>
      </c>
      <c r="R106">
        <v>61</v>
      </c>
      <c r="S106">
        <v>577</v>
      </c>
      <c r="T106">
        <v>595</v>
      </c>
      <c r="U106">
        <v>1172</v>
      </c>
      <c r="V106">
        <v>75</v>
      </c>
      <c r="W106">
        <v>67</v>
      </c>
      <c r="X106">
        <v>71</v>
      </c>
      <c r="Y106">
        <v>577</v>
      </c>
      <c r="Z106">
        <v>595</v>
      </c>
      <c r="AA106">
        <v>1172</v>
      </c>
      <c r="AB106">
        <v>83</v>
      </c>
      <c r="AC106">
        <v>74</v>
      </c>
      <c r="AD106">
        <v>79</v>
      </c>
      <c r="AE106">
        <v>2088</v>
      </c>
      <c r="AF106">
        <v>2185</v>
      </c>
      <c r="AG106">
        <v>4273</v>
      </c>
      <c r="AH106">
        <v>81</v>
      </c>
      <c r="AI106">
        <v>67</v>
      </c>
      <c r="AJ106">
        <v>74</v>
      </c>
      <c r="AK106">
        <v>2088</v>
      </c>
      <c r="AL106">
        <v>2185</v>
      </c>
      <c r="AM106">
        <v>4273</v>
      </c>
      <c r="AN106">
        <v>81</v>
      </c>
      <c r="AO106">
        <v>77</v>
      </c>
      <c r="AP106">
        <v>79</v>
      </c>
      <c r="AQ106">
        <v>2088</v>
      </c>
      <c r="AR106">
        <v>2185</v>
      </c>
      <c r="AS106">
        <v>4273</v>
      </c>
      <c r="AT106">
        <v>90</v>
      </c>
      <c r="AU106">
        <v>85</v>
      </c>
      <c r="AV106">
        <v>87</v>
      </c>
      <c r="AW106">
        <v>2088</v>
      </c>
      <c r="AX106">
        <v>2185</v>
      </c>
      <c r="AY106">
        <v>4273</v>
      </c>
      <c r="AZ106">
        <v>80</v>
      </c>
      <c r="BA106">
        <v>71</v>
      </c>
      <c r="BB106">
        <v>75</v>
      </c>
      <c r="BC106">
        <v>2665</v>
      </c>
      <c r="BD106">
        <v>2780</v>
      </c>
      <c r="BE106">
        <v>5445</v>
      </c>
      <c r="BF106">
        <v>77</v>
      </c>
      <c r="BG106">
        <v>63</v>
      </c>
      <c r="BH106">
        <v>70</v>
      </c>
      <c r="BI106">
        <v>2665</v>
      </c>
      <c r="BJ106">
        <v>2780</v>
      </c>
      <c r="BK106">
        <v>5445</v>
      </c>
      <c r="BL106">
        <v>77</v>
      </c>
      <c r="BM106">
        <v>73</v>
      </c>
      <c r="BN106">
        <v>75</v>
      </c>
      <c r="BO106">
        <v>2665</v>
      </c>
      <c r="BP106">
        <v>2780</v>
      </c>
      <c r="BQ106">
        <v>5445</v>
      </c>
      <c r="BR106">
        <v>86</v>
      </c>
      <c r="BS106">
        <v>81</v>
      </c>
      <c r="BT106">
        <v>84</v>
      </c>
      <c r="BU106">
        <v>2665</v>
      </c>
      <c r="BV106">
        <v>2780</v>
      </c>
      <c r="BW106">
        <v>5445</v>
      </c>
    </row>
    <row r="107" spans="1:75" x14ac:dyDescent="0.4">
      <c r="A107" t="s">
        <v>386</v>
      </c>
      <c r="B107" t="s">
        <v>227</v>
      </c>
      <c r="C107" t="s">
        <v>226</v>
      </c>
      <c r="D107">
        <v>66</v>
      </c>
      <c r="E107">
        <v>58</v>
      </c>
      <c r="F107">
        <v>62</v>
      </c>
      <c r="G107">
        <v>107</v>
      </c>
      <c r="H107">
        <v>121</v>
      </c>
      <c r="I107">
        <v>228</v>
      </c>
      <c r="J107">
        <v>60</v>
      </c>
      <c r="K107">
        <v>46</v>
      </c>
      <c r="L107">
        <v>53</v>
      </c>
      <c r="M107">
        <v>107</v>
      </c>
      <c r="N107">
        <v>121</v>
      </c>
      <c r="O107">
        <v>228</v>
      </c>
      <c r="P107">
        <v>59</v>
      </c>
      <c r="Q107">
        <v>59</v>
      </c>
      <c r="R107">
        <v>59</v>
      </c>
      <c r="S107">
        <v>107</v>
      </c>
      <c r="T107">
        <v>121</v>
      </c>
      <c r="U107">
        <v>228</v>
      </c>
      <c r="V107">
        <v>73</v>
      </c>
      <c r="W107">
        <v>71</v>
      </c>
      <c r="X107">
        <v>72</v>
      </c>
      <c r="Y107">
        <v>107</v>
      </c>
      <c r="Z107">
        <v>121</v>
      </c>
      <c r="AA107">
        <v>228</v>
      </c>
      <c r="AB107">
        <v>81</v>
      </c>
      <c r="AC107">
        <v>74</v>
      </c>
      <c r="AD107">
        <v>77</v>
      </c>
      <c r="AE107">
        <v>528</v>
      </c>
      <c r="AF107">
        <v>561</v>
      </c>
      <c r="AG107">
        <v>1089</v>
      </c>
      <c r="AH107">
        <v>77</v>
      </c>
      <c r="AI107">
        <v>66</v>
      </c>
      <c r="AJ107">
        <v>71</v>
      </c>
      <c r="AK107">
        <v>528</v>
      </c>
      <c r="AL107">
        <v>561</v>
      </c>
      <c r="AM107">
        <v>1089</v>
      </c>
      <c r="AN107">
        <v>79</v>
      </c>
      <c r="AO107">
        <v>78</v>
      </c>
      <c r="AP107">
        <v>79</v>
      </c>
      <c r="AQ107">
        <v>528</v>
      </c>
      <c r="AR107">
        <v>561</v>
      </c>
      <c r="AS107">
        <v>1089</v>
      </c>
      <c r="AT107">
        <v>88</v>
      </c>
      <c r="AU107">
        <v>85</v>
      </c>
      <c r="AV107">
        <v>86</v>
      </c>
      <c r="AW107">
        <v>528</v>
      </c>
      <c r="AX107">
        <v>561</v>
      </c>
      <c r="AY107">
        <v>1089</v>
      </c>
      <c r="AZ107">
        <v>79</v>
      </c>
      <c r="BA107">
        <v>71</v>
      </c>
      <c r="BB107">
        <v>75</v>
      </c>
      <c r="BC107">
        <v>635</v>
      </c>
      <c r="BD107">
        <v>682</v>
      </c>
      <c r="BE107">
        <v>1317</v>
      </c>
      <c r="BF107">
        <v>74</v>
      </c>
      <c r="BG107">
        <v>62</v>
      </c>
      <c r="BH107">
        <v>68</v>
      </c>
      <c r="BI107">
        <v>635</v>
      </c>
      <c r="BJ107">
        <v>682</v>
      </c>
      <c r="BK107">
        <v>1317</v>
      </c>
      <c r="BL107">
        <v>76</v>
      </c>
      <c r="BM107">
        <v>75</v>
      </c>
      <c r="BN107">
        <v>75</v>
      </c>
      <c r="BO107">
        <v>635</v>
      </c>
      <c r="BP107">
        <v>682</v>
      </c>
      <c r="BQ107">
        <v>1317</v>
      </c>
      <c r="BR107">
        <v>85</v>
      </c>
      <c r="BS107">
        <v>83</v>
      </c>
      <c r="BT107">
        <v>84</v>
      </c>
      <c r="BU107">
        <v>635</v>
      </c>
      <c r="BV107">
        <v>682</v>
      </c>
      <c r="BW107">
        <v>1317</v>
      </c>
    </row>
    <row r="108" spans="1:75" x14ac:dyDescent="0.4">
      <c r="A108" t="s">
        <v>518</v>
      </c>
      <c r="B108" t="s">
        <v>353</v>
      </c>
      <c r="C108" t="s">
        <v>349</v>
      </c>
      <c r="D108">
        <v>65</v>
      </c>
      <c r="E108">
        <v>52</v>
      </c>
      <c r="F108">
        <v>58</v>
      </c>
      <c r="G108">
        <v>357</v>
      </c>
      <c r="H108">
        <v>363</v>
      </c>
      <c r="I108">
        <v>720</v>
      </c>
      <c r="J108">
        <v>59</v>
      </c>
      <c r="K108">
        <v>40</v>
      </c>
      <c r="L108">
        <v>50</v>
      </c>
      <c r="M108">
        <v>357</v>
      </c>
      <c r="N108">
        <v>363</v>
      </c>
      <c r="O108">
        <v>720</v>
      </c>
      <c r="P108">
        <v>62</v>
      </c>
      <c r="Q108">
        <v>53</v>
      </c>
      <c r="R108">
        <v>57</v>
      </c>
      <c r="S108">
        <v>357</v>
      </c>
      <c r="T108">
        <v>363</v>
      </c>
      <c r="U108">
        <v>720</v>
      </c>
      <c r="V108">
        <v>73</v>
      </c>
      <c r="W108">
        <v>66</v>
      </c>
      <c r="X108">
        <v>69</v>
      </c>
      <c r="Y108">
        <v>357</v>
      </c>
      <c r="Z108">
        <v>363</v>
      </c>
      <c r="AA108">
        <v>720</v>
      </c>
      <c r="AB108">
        <v>83</v>
      </c>
      <c r="AC108">
        <v>74</v>
      </c>
      <c r="AD108">
        <v>78</v>
      </c>
      <c r="AE108">
        <v>2248</v>
      </c>
      <c r="AF108">
        <v>2484</v>
      </c>
      <c r="AG108">
        <v>4732</v>
      </c>
      <c r="AH108">
        <v>79</v>
      </c>
      <c r="AI108">
        <v>66</v>
      </c>
      <c r="AJ108">
        <v>72</v>
      </c>
      <c r="AK108">
        <v>2248</v>
      </c>
      <c r="AL108">
        <v>2484</v>
      </c>
      <c r="AM108">
        <v>4732</v>
      </c>
      <c r="AN108">
        <v>79</v>
      </c>
      <c r="AO108">
        <v>77</v>
      </c>
      <c r="AP108">
        <v>78</v>
      </c>
      <c r="AQ108">
        <v>2248</v>
      </c>
      <c r="AR108">
        <v>2484</v>
      </c>
      <c r="AS108">
        <v>4732</v>
      </c>
      <c r="AT108">
        <v>88</v>
      </c>
      <c r="AU108">
        <v>85</v>
      </c>
      <c r="AV108">
        <v>86</v>
      </c>
      <c r="AW108">
        <v>2248</v>
      </c>
      <c r="AX108">
        <v>2484</v>
      </c>
      <c r="AY108">
        <v>4732</v>
      </c>
      <c r="AZ108">
        <v>80</v>
      </c>
      <c r="BA108">
        <v>71</v>
      </c>
      <c r="BB108">
        <v>76</v>
      </c>
      <c r="BC108">
        <v>2605</v>
      </c>
      <c r="BD108">
        <v>2847</v>
      </c>
      <c r="BE108">
        <v>5452</v>
      </c>
      <c r="BF108">
        <v>76</v>
      </c>
      <c r="BG108">
        <v>62</v>
      </c>
      <c r="BH108">
        <v>69</v>
      </c>
      <c r="BI108">
        <v>2605</v>
      </c>
      <c r="BJ108">
        <v>2847</v>
      </c>
      <c r="BK108">
        <v>5452</v>
      </c>
      <c r="BL108">
        <v>77</v>
      </c>
      <c r="BM108">
        <v>74</v>
      </c>
      <c r="BN108">
        <v>75</v>
      </c>
      <c r="BO108">
        <v>2605</v>
      </c>
      <c r="BP108">
        <v>2847</v>
      </c>
      <c r="BQ108">
        <v>5452</v>
      </c>
      <c r="BR108">
        <v>86</v>
      </c>
      <c r="BS108">
        <v>82</v>
      </c>
      <c r="BT108">
        <v>84</v>
      </c>
      <c r="BU108">
        <v>2605</v>
      </c>
      <c r="BV108">
        <v>2847</v>
      </c>
      <c r="BW108">
        <v>5452</v>
      </c>
    </row>
    <row r="109" spans="1:75" x14ac:dyDescent="0.4">
      <c r="A109" t="s">
        <v>516</v>
      </c>
      <c r="B109" t="s">
        <v>351</v>
      </c>
      <c r="C109" t="s">
        <v>349</v>
      </c>
      <c r="D109">
        <v>63</v>
      </c>
      <c r="E109">
        <v>59</v>
      </c>
      <c r="F109">
        <v>61</v>
      </c>
      <c r="G109">
        <v>181</v>
      </c>
      <c r="H109">
        <v>231</v>
      </c>
      <c r="I109">
        <v>412</v>
      </c>
      <c r="J109">
        <v>53</v>
      </c>
      <c r="K109">
        <v>42</v>
      </c>
      <c r="L109">
        <v>47</v>
      </c>
      <c r="M109">
        <v>181</v>
      </c>
      <c r="N109">
        <v>231</v>
      </c>
      <c r="O109">
        <v>412</v>
      </c>
      <c r="P109">
        <v>53</v>
      </c>
      <c r="Q109">
        <v>60</v>
      </c>
      <c r="R109">
        <v>57</v>
      </c>
      <c r="S109">
        <v>181</v>
      </c>
      <c r="T109">
        <v>231</v>
      </c>
      <c r="U109">
        <v>412</v>
      </c>
      <c r="V109">
        <v>69</v>
      </c>
      <c r="W109">
        <v>68</v>
      </c>
      <c r="X109">
        <v>68</v>
      </c>
      <c r="Y109">
        <v>181</v>
      </c>
      <c r="Z109">
        <v>231</v>
      </c>
      <c r="AA109">
        <v>412</v>
      </c>
      <c r="AB109">
        <v>81</v>
      </c>
      <c r="AC109">
        <v>74</v>
      </c>
      <c r="AD109">
        <v>77</v>
      </c>
      <c r="AE109">
        <v>1176</v>
      </c>
      <c r="AF109">
        <v>1185</v>
      </c>
      <c r="AG109">
        <v>2361</v>
      </c>
      <c r="AH109">
        <v>77</v>
      </c>
      <c r="AI109">
        <v>63</v>
      </c>
      <c r="AJ109">
        <v>70</v>
      </c>
      <c r="AK109">
        <v>1176</v>
      </c>
      <c r="AL109">
        <v>1185</v>
      </c>
      <c r="AM109">
        <v>2361</v>
      </c>
      <c r="AN109">
        <v>76</v>
      </c>
      <c r="AO109">
        <v>77</v>
      </c>
      <c r="AP109">
        <v>77</v>
      </c>
      <c r="AQ109">
        <v>1176</v>
      </c>
      <c r="AR109">
        <v>1185</v>
      </c>
      <c r="AS109">
        <v>2361</v>
      </c>
      <c r="AT109">
        <v>90</v>
      </c>
      <c r="AU109">
        <v>87</v>
      </c>
      <c r="AV109">
        <v>88</v>
      </c>
      <c r="AW109">
        <v>1176</v>
      </c>
      <c r="AX109">
        <v>1185</v>
      </c>
      <c r="AY109">
        <v>2361</v>
      </c>
      <c r="AZ109">
        <v>78</v>
      </c>
      <c r="BA109">
        <v>71</v>
      </c>
      <c r="BB109">
        <v>75</v>
      </c>
      <c r="BC109">
        <v>1357</v>
      </c>
      <c r="BD109">
        <v>1416</v>
      </c>
      <c r="BE109">
        <v>2773</v>
      </c>
      <c r="BF109">
        <v>73</v>
      </c>
      <c r="BG109">
        <v>60</v>
      </c>
      <c r="BH109">
        <v>67</v>
      </c>
      <c r="BI109">
        <v>1357</v>
      </c>
      <c r="BJ109">
        <v>1416</v>
      </c>
      <c r="BK109">
        <v>2773</v>
      </c>
      <c r="BL109">
        <v>73</v>
      </c>
      <c r="BM109">
        <v>74</v>
      </c>
      <c r="BN109">
        <v>74</v>
      </c>
      <c r="BO109">
        <v>1357</v>
      </c>
      <c r="BP109">
        <v>1416</v>
      </c>
      <c r="BQ109">
        <v>2773</v>
      </c>
      <c r="BR109">
        <v>87</v>
      </c>
      <c r="BS109">
        <v>84</v>
      </c>
      <c r="BT109">
        <v>85</v>
      </c>
      <c r="BU109">
        <v>1357</v>
      </c>
      <c r="BV109">
        <v>1416</v>
      </c>
      <c r="BW109">
        <v>2773</v>
      </c>
    </row>
    <row r="110" spans="1:75" x14ac:dyDescent="0.4">
      <c r="A110" t="s">
        <v>519</v>
      </c>
      <c r="B110" t="s">
        <v>354</v>
      </c>
      <c r="C110" t="s">
        <v>349</v>
      </c>
      <c r="D110">
        <v>67</v>
      </c>
      <c r="E110">
        <v>57</v>
      </c>
      <c r="F110">
        <v>62</v>
      </c>
      <c r="G110">
        <v>614</v>
      </c>
      <c r="H110">
        <v>651</v>
      </c>
      <c r="I110">
        <v>1265</v>
      </c>
      <c r="J110">
        <v>59</v>
      </c>
      <c r="K110">
        <v>43</v>
      </c>
      <c r="L110">
        <v>51</v>
      </c>
      <c r="M110">
        <v>614</v>
      </c>
      <c r="N110">
        <v>651</v>
      </c>
      <c r="O110">
        <v>1265</v>
      </c>
      <c r="P110">
        <v>59</v>
      </c>
      <c r="Q110">
        <v>57</v>
      </c>
      <c r="R110">
        <v>58</v>
      </c>
      <c r="S110">
        <v>614</v>
      </c>
      <c r="T110">
        <v>651</v>
      </c>
      <c r="U110">
        <v>1265</v>
      </c>
      <c r="V110">
        <v>78</v>
      </c>
      <c r="W110">
        <v>72</v>
      </c>
      <c r="X110">
        <v>75</v>
      </c>
      <c r="Y110">
        <v>614</v>
      </c>
      <c r="Z110">
        <v>651</v>
      </c>
      <c r="AA110">
        <v>1265</v>
      </c>
      <c r="AB110">
        <v>86</v>
      </c>
      <c r="AC110">
        <v>79</v>
      </c>
      <c r="AD110">
        <v>82</v>
      </c>
      <c r="AE110">
        <v>6728</v>
      </c>
      <c r="AF110">
        <v>6944</v>
      </c>
      <c r="AG110">
        <v>13672</v>
      </c>
      <c r="AH110">
        <v>79</v>
      </c>
      <c r="AI110">
        <v>65</v>
      </c>
      <c r="AJ110">
        <v>72</v>
      </c>
      <c r="AK110">
        <v>6728</v>
      </c>
      <c r="AL110">
        <v>6944</v>
      </c>
      <c r="AM110">
        <v>13672</v>
      </c>
      <c r="AN110">
        <v>79</v>
      </c>
      <c r="AO110">
        <v>78</v>
      </c>
      <c r="AP110">
        <v>78</v>
      </c>
      <c r="AQ110">
        <v>6728</v>
      </c>
      <c r="AR110">
        <v>6944</v>
      </c>
      <c r="AS110">
        <v>13672</v>
      </c>
      <c r="AT110">
        <v>91</v>
      </c>
      <c r="AU110">
        <v>88</v>
      </c>
      <c r="AV110">
        <v>89</v>
      </c>
      <c r="AW110">
        <v>6728</v>
      </c>
      <c r="AX110">
        <v>6944</v>
      </c>
      <c r="AY110">
        <v>13672</v>
      </c>
      <c r="AZ110">
        <v>84</v>
      </c>
      <c r="BA110">
        <v>77</v>
      </c>
      <c r="BB110">
        <v>80</v>
      </c>
      <c r="BC110">
        <v>7342</v>
      </c>
      <c r="BD110">
        <v>7595</v>
      </c>
      <c r="BE110">
        <v>14937</v>
      </c>
      <c r="BF110">
        <v>78</v>
      </c>
      <c r="BG110">
        <v>63</v>
      </c>
      <c r="BH110">
        <v>70</v>
      </c>
      <c r="BI110">
        <v>7342</v>
      </c>
      <c r="BJ110">
        <v>7595</v>
      </c>
      <c r="BK110">
        <v>14937</v>
      </c>
      <c r="BL110">
        <v>78</v>
      </c>
      <c r="BM110">
        <v>76</v>
      </c>
      <c r="BN110">
        <v>77</v>
      </c>
      <c r="BO110">
        <v>7342</v>
      </c>
      <c r="BP110">
        <v>7595</v>
      </c>
      <c r="BQ110">
        <v>14937</v>
      </c>
      <c r="BR110">
        <v>90</v>
      </c>
      <c r="BS110">
        <v>86</v>
      </c>
      <c r="BT110">
        <v>88</v>
      </c>
      <c r="BU110">
        <v>7342</v>
      </c>
      <c r="BV110">
        <v>7595</v>
      </c>
      <c r="BW110">
        <v>14937</v>
      </c>
    </row>
    <row r="111" spans="1:75" x14ac:dyDescent="0.4">
      <c r="A111" t="s">
        <v>525</v>
      </c>
      <c r="B111" t="s">
        <v>360</v>
      </c>
      <c r="C111" t="s">
        <v>349</v>
      </c>
      <c r="D111">
        <v>72</v>
      </c>
      <c r="E111">
        <v>53</v>
      </c>
      <c r="F111">
        <v>61</v>
      </c>
      <c r="G111">
        <v>202</v>
      </c>
      <c r="H111">
        <v>241</v>
      </c>
      <c r="I111">
        <v>443</v>
      </c>
      <c r="J111">
        <v>61</v>
      </c>
      <c r="K111">
        <v>34</v>
      </c>
      <c r="L111">
        <v>47</v>
      </c>
      <c r="M111">
        <v>202</v>
      </c>
      <c r="N111">
        <v>241</v>
      </c>
      <c r="O111">
        <v>443</v>
      </c>
      <c r="P111">
        <v>64</v>
      </c>
      <c r="Q111">
        <v>53</v>
      </c>
      <c r="R111">
        <v>58</v>
      </c>
      <c r="S111">
        <v>202</v>
      </c>
      <c r="T111">
        <v>241</v>
      </c>
      <c r="U111">
        <v>443</v>
      </c>
      <c r="V111">
        <v>73</v>
      </c>
      <c r="W111">
        <v>68</v>
      </c>
      <c r="X111">
        <v>70</v>
      </c>
      <c r="Y111">
        <v>202</v>
      </c>
      <c r="Z111">
        <v>241</v>
      </c>
      <c r="AA111">
        <v>443</v>
      </c>
      <c r="AB111">
        <v>81</v>
      </c>
      <c r="AC111">
        <v>70</v>
      </c>
      <c r="AD111">
        <v>75</v>
      </c>
      <c r="AE111">
        <v>904</v>
      </c>
      <c r="AF111">
        <v>993</v>
      </c>
      <c r="AG111">
        <v>1897</v>
      </c>
      <c r="AH111">
        <v>74</v>
      </c>
      <c r="AI111">
        <v>60</v>
      </c>
      <c r="AJ111">
        <v>66</v>
      </c>
      <c r="AK111">
        <v>904</v>
      </c>
      <c r="AL111">
        <v>993</v>
      </c>
      <c r="AM111">
        <v>1897</v>
      </c>
      <c r="AN111">
        <v>75</v>
      </c>
      <c r="AO111">
        <v>72</v>
      </c>
      <c r="AP111">
        <v>74</v>
      </c>
      <c r="AQ111">
        <v>904</v>
      </c>
      <c r="AR111">
        <v>993</v>
      </c>
      <c r="AS111">
        <v>1897</v>
      </c>
      <c r="AT111">
        <v>87</v>
      </c>
      <c r="AU111">
        <v>82</v>
      </c>
      <c r="AV111">
        <v>84</v>
      </c>
      <c r="AW111">
        <v>904</v>
      </c>
      <c r="AX111">
        <v>993</v>
      </c>
      <c r="AY111">
        <v>1897</v>
      </c>
      <c r="AZ111">
        <v>79</v>
      </c>
      <c r="BA111">
        <v>67</v>
      </c>
      <c r="BB111">
        <v>73</v>
      </c>
      <c r="BC111">
        <v>1106</v>
      </c>
      <c r="BD111">
        <v>1234</v>
      </c>
      <c r="BE111">
        <v>2340</v>
      </c>
      <c r="BF111">
        <v>71</v>
      </c>
      <c r="BG111">
        <v>55</v>
      </c>
      <c r="BH111">
        <v>63</v>
      </c>
      <c r="BI111">
        <v>1106</v>
      </c>
      <c r="BJ111">
        <v>1234</v>
      </c>
      <c r="BK111">
        <v>2340</v>
      </c>
      <c r="BL111">
        <v>73</v>
      </c>
      <c r="BM111">
        <v>68</v>
      </c>
      <c r="BN111">
        <v>71</v>
      </c>
      <c r="BO111">
        <v>1106</v>
      </c>
      <c r="BP111">
        <v>1234</v>
      </c>
      <c r="BQ111">
        <v>2340</v>
      </c>
      <c r="BR111">
        <v>84</v>
      </c>
      <c r="BS111">
        <v>79</v>
      </c>
      <c r="BT111">
        <v>82</v>
      </c>
      <c r="BU111">
        <v>1106</v>
      </c>
      <c r="BV111">
        <v>1234</v>
      </c>
      <c r="BW111">
        <v>2340</v>
      </c>
    </row>
    <row r="112" spans="1:75" x14ac:dyDescent="0.4">
      <c r="A112" t="s">
        <v>528</v>
      </c>
      <c r="B112" t="s">
        <v>362</v>
      </c>
      <c r="C112" t="s">
        <v>349</v>
      </c>
      <c r="D112">
        <v>69</v>
      </c>
      <c r="E112">
        <v>52</v>
      </c>
      <c r="F112">
        <v>61</v>
      </c>
      <c r="G112">
        <v>272</v>
      </c>
      <c r="H112">
        <v>256</v>
      </c>
      <c r="I112">
        <v>528</v>
      </c>
      <c r="J112">
        <v>65</v>
      </c>
      <c r="K112">
        <v>45</v>
      </c>
      <c r="L112">
        <v>56</v>
      </c>
      <c r="M112">
        <v>272</v>
      </c>
      <c r="N112">
        <v>256</v>
      </c>
      <c r="O112">
        <v>528</v>
      </c>
      <c r="P112">
        <v>65</v>
      </c>
      <c r="Q112">
        <v>58</v>
      </c>
      <c r="R112">
        <v>62</v>
      </c>
      <c r="S112">
        <v>272</v>
      </c>
      <c r="T112">
        <v>256</v>
      </c>
      <c r="U112">
        <v>528</v>
      </c>
      <c r="V112">
        <v>76</v>
      </c>
      <c r="W112">
        <v>64</v>
      </c>
      <c r="X112">
        <v>70</v>
      </c>
      <c r="Y112">
        <v>272</v>
      </c>
      <c r="Z112">
        <v>256</v>
      </c>
      <c r="AA112">
        <v>528</v>
      </c>
      <c r="AB112">
        <v>84</v>
      </c>
      <c r="AC112">
        <v>74</v>
      </c>
      <c r="AD112">
        <v>79</v>
      </c>
      <c r="AE112">
        <v>1118</v>
      </c>
      <c r="AF112">
        <v>1194</v>
      </c>
      <c r="AG112">
        <v>2312</v>
      </c>
      <c r="AH112">
        <v>79</v>
      </c>
      <c r="AI112">
        <v>65</v>
      </c>
      <c r="AJ112">
        <v>72</v>
      </c>
      <c r="AK112">
        <v>1118</v>
      </c>
      <c r="AL112">
        <v>1194</v>
      </c>
      <c r="AM112">
        <v>2312</v>
      </c>
      <c r="AN112">
        <v>79</v>
      </c>
      <c r="AO112">
        <v>76</v>
      </c>
      <c r="AP112">
        <v>77</v>
      </c>
      <c r="AQ112">
        <v>1118</v>
      </c>
      <c r="AR112">
        <v>1194</v>
      </c>
      <c r="AS112">
        <v>2312</v>
      </c>
      <c r="AT112">
        <v>86</v>
      </c>
      <c r="AU112">
        <v>81</v>
      </c>
      <c r="AV112">
        <v>83</v>
      </c>
      <c r="AW112">
        <v>1118</v>
      </c>
      <c r="AX112">
        <v>1194</v>
      </c>
      <c r="AY112">
        <v>2312</v>
      </c>
      <c r="AZ112">
        <v>81</v>
      </c>
      <c r="BA112">
        <v>70</v>
      </c>
      <c r="BB112">
        <v>75</v>
      </c>
      <c r="BC112">
        <v>1390</v>
      </c>
      <c r="BD112">
        <v>1450</v>
      </c>
      <c r="BE112">
        <v>2840</v>
      </c>
      <c r="BF112">
        <v>76</v>
      </c>
      <c r="BG112">
        <v>61</v>
      </c>
      <c r="BH112">
        <v>69</v>
      </c>
      <c r="BI112">
        <v>1390</v>
      </c>
      <c r="BJ112">
        <v>1450</v>
      </c>
      <c r="BK112">
        <v>2840</v>
      </c>
      <c r="BL112">
        <v>76</v>
      </c>
      <c r="BM112">
        <v>73</v>
      </c>
      <c r="BN112">
        <v>74</v>
      </c>
      <c r="BO112">
        <v>1390</v>
      </c>
      <c r="BP112">
        <v>1450</v>
      </c>
      <c r="BQ112">
        <v>2840</v>
      </c>
      <c r="BR112">
        <v>84</v>
      </c>
      <c r="BS112">
        <v>78</v>
      </c>
      <c r="BT112">
        <v>81</v>
      </c>
      <c r="BU112">
        <v>1390</v>
      </c>
      <c r="BV112">
        <v>1450</v>
      </c>
      <c r="BW112">
        <v>2840</v>
      </c>
    </row>
    <row r="113" spans="1:75" x14ac:dyDescent="0.4">
      <c r="A113" t="s">
        <v>442</v>
      </c>
      <c r="B113" t="s">
        <v>281</v>
      </c>
      <c r="C113" t="s">
        <v>277</v>
      </c>
      <c r="D113">
        <v>55</v>
      </c>
      <c r="E113">
        <v>45</v>
      </c>
      <c r="F113">
        <v>50</v>
      </c>
      <c r="G113">
        <v>275</v>
      </c>
      <c r="H113">
        <v>302</v>
      </c>
      <c r="I113">
        <v>577</v>
      </c>
      <c r="J113">
        <v>45</v>
      </c>
      <c r="K113">
        <v>31</v>
      </c>
      <c r="L113">
        <v>38</v>
      </c>
      <c r="M113">
        <v>275</v>
      </c>
      <c r="N113">
        <v>302</v>
      </c>
      <c r="O113">
        <v>577</v>
      </c>
      <c r="P113">
        <v>51</v>
      </c>
      <c r="Q113">
        <v>49</v>
      </c>
      <c r="R113">
        <v>50</v>
      </c>
      <c r="S113">
        <v>275</v>
      </c>
      <c r="T113">
        <v>302</v>
      </c>
      <c r="U113">
        <v>577</v>
      </c>
      <c r="V113">
        <v>69</v>
      </c>
      <c r="W113">
        <v>60</v>
      </c>
      <c r="X113">
        <v>64</v>
      </c>
      <c r="Y113">
        <v>275</v>
      </c>
      <c r="Z113">
        <v>302</v>
      </c>
      <c r="AA113">
        <v>577</v>
      </c>
      <c r="AB113">
        <v>80</v>
      </c>
      <c r="AC113">
        <v>71</v>
      </c>
      <c r="AD113">
        <v>75</v>
      </c>
      <c r="AE113">
        <v>3392</v>
      </c>
      <c r="AF113">
        <v>3599</v>
      </c>
      <c r="AG113">
        <v>6991</v>
      </c>
      <c r="AH113">
        <v>74</v>
      </c>
      <c r="AI113">
        <v>59</v>
      </c>
      <c r="AJ113">
        <v>66</v>
      </c>
      <c r="AK113">
        <v>3392</v>
      </c>
      <c r="AL113">
        <v>3599</v>
      </c>
      <c r="AM113">
        <v>6991</v>
      </c>
      <c r="AN113">
        <v>74</v>
      </c>
      <c r="AO113">
        <v>73</v>
      </c>
      <c r="AP113">
        <v>74</v>
      </c>
      <c r="AQ113">
        <v>3392</v>
      </c>
      <c r="AR113">
        <v>3599</v>
      </c>
      <c r="AS113">
        <v>6991</v>
      </c>
      <c r="AT113">
        <v>88</v>
      </c>
      <c r="AU113">
        <v>85</v>
      </c>
      <c r="AV113">
        <v>86</v>
      </c>
      <c r="AW113">
        <v>3392</v>
      </c>
      <c r="AX113">
        <v>3599</v>
      </c>
      <c r="AY113">
        <v>6991</v>
      </c>
      <c r="AZ113">
        <v>78</v>
      </c>
      <c r="BA113">
        <v>69</v>
      </c>
      <c r="BB113">
        <v>73</v>
      </c>
      <c r="BC113">
        <v>3667</v>
      </c>
      <c r="BD113">
        <v>3901</v>
      </c>
      <c r="BE113">
        <v>7568</v>
      </c>
      <c r="BF113">
        <v>72</v>
      </c>
      <c r="BG113">
        <v>57</v>
      </c>
      <c r="BH113">
        <v>64</v>
      </c>
      <c r="BI113">
        <v>3667</v>
      </c>
      <c r="BJ113">
        <v>3901</v>
      </c>
      <c r="BK113">
        <v>7568</v>
      </c>
      <c r="BL113">
        <v>72</v>
      </c>
      <c r="BM113">
        <v>72</v>
      </c>
      <c r="BN113">
        <v>72</v>
      </c>
      <c r="BO113">
        <v>3667</v>
      </c>
      <c r="BP113">
        <v>3901</v>
      </c>
      <c r="BQ113">
        <v>7568</v>
      </c>
      <c r="BR113">
        <v>86</v>
      </c>
      <c r="BS113">
        <v>83</v>
      </c>
      <c r="BT113">
        <v>85</v>
      </c>
      <c r="BU113">
        <v>3667</v>
      </c>
      <c r="BV113">
        <v>3901</v>
      </c>
      <c r="BW113">
        <v>7568</v>
      </c>
    </row>
    <row r="114" spans="1:75" x14ac:dyDescent="0.4">
      <c r="A114" t="s">
        <v>441</v>
      </c>
      <c r="B114" t="s">
        <v>280</v>
      </c>
      <c r="C114" t="s">
        <v>277</v>
      </c>
      <c r="D114">
        <v>62</v>
      </c>
      <c r="E114">
        <v>55</v>
      </c>
      <c r="F114">
        <v>59</v>
      </c>
      <c r="G114">
        <v>425</v>
      </c>
      <c r="H114">
        <v>445</v>
      </c>
      <c r="I114">
        <v>870</v>
      </c>
      <c r="J114">
        <v>57</v>
      </c>
      <c r="K114">
        <v>45</v>
      </c>
      <c r="L114">
        <v>51</v>
      </c>
      <c r="M114">
        <v>425</v>
      </c>
      <c r="N114">
        <v>445</v>
      </c>
      <c r="O114">
        <v>870</v>
      </c>
      <c r="P114">
        <v>56</v>
      </c>
      <c r="Q114">
        <v>56</v>
      </c>
      <c r="R114">
        <v>56</v>
      </c>
      <c r="S114">
        <v>425</v>
      </c>
      <c r="T114">
        <v>445</v>
      </c>
      <c r="U114">
        <v>870</v>
      </c>
      <c r="V114">
        <v>69</v>
      </c>
      <c r="W114">
        <v>63</v>
      </c>
      <c r="X114">
        <v>66</v>
      </c>
      <c r="Y114">
        <v>425</v>
      </c>
      <c r="Z114">
        <v>445</v>
      </c>
      <c r="AA114">
        <v>870</v>
      </c>
      <c r="AB114">
        <v>73</v>
      </c>
      <c r="AC114">
        <v>65</v>
      </c>
      <c r="AD114">
        <v>69</v>
      </c>
      <c r="AE114">
        <v>1816</v>
      </c>
      <c r="AF114">
        <v>1920</v>
      </c>
      <c r="AG114">
        <v>3736</v>
      </c>
      <c r="AH114">
        <v>69</v>
      </c>
      <c r="AI114">
        <v>54</v>
      </c>
      <c r="AJ114">
        <v>61</v>
      </c>
      <c r="AK114">
        <v>1816</v>
      </c>
      <c r="AL114">
        <v>1920</v>
      </c>
      <c r="AM114">
        <v>3736</v>
      </c>
      <c r="AN114">
        <v>70</v>
      </c>
      <c r="AO114">
        <v>68</v>
      </c>
      <c r="AP114">
        <v>69</v>
      </c>
      <c r="AQ114">
        <v>1816</v>
      </c>
      <c r="AR114">
        <v>1920</v>
      </c>
      <c r="AS114">
        <v>3736</v>
      </c>
      <c r="AT114">
        <v>79</v>
      </c>
      <c r="AU114">
        <v>74</v>
      </c>
      <c r="AV114">
        <v>77</v>
      </c>
      <c r="AW114">
        <v>1816</v>
      </c>
      <c r="AX114">
        <v>1920</v>
      </c>
      <c r="AY114">
        <v>3736</v>
      </c>
      <c r="AZ114">
        <v>71</v>
      </c>
      <c r="BA114">
        <v>63</v>
      </c>
      <c r="BB114">
        <v>67</v>
      </c>
      <c r="BC114">
        <v>2241</v>
      </c>
      <c r="BD114">
        <v>2365</v>
      </c>
      <c r="BE114">
        <v>4606</v>
      </c>
      <c r="BF114">
        <v>67</v>
      </c>
      <c r="BG114">
        <v>52</v>
      </c>
      <c r="BH114">
        <v>59</v>
      </c>
      <c r="BI114">
        <v>2241</v>
      </c>
      <c r="BJ114">
        <v>2365</v>
      </c>
      <c r="BK114">
        <v>4606</v>
      </c>
      <c r="BL114">
        <v>67</v>
      </c>
      <c r="BM114">
        <v>65</v>
      </c>
      <c r="BN114">
        <v>66</v>
      </c>
      <c r="BO114">
        <v>2241</v>
      </c>
      <c r="BP114">
        <v>2365</v>
      </c>
      <c r="BQ114">
        <v>4606</v>
      </c>
      <c r="BR114">
        <v>77</v>
      </c>
      <c r="BS114">
        <v>72</v>
      </c>
      <c r="BT114">
        <v>74</v>
      </c>
      <c r="BU114">
        <v>2241</v>
      </c>
      <c r="BV114">
        <v>2365</v>
      </c>
      <c r="BW114">
        <v>4606</v>
      </c>
    </row>
    <row r="115" spans="1:75" x14ac:dyDescent="0.4">
      <c r="A115" t="s">
        <v>447</v>
      </c>
      <c r="B115" t="s">
        <v>286</v>
      </c>
      <c r="C115" t="s">
        <v>277</v>
      </c>
      <c r="D115" t="s">
        <v>636</v>
      </c>
      <c r="E115" t="s">
        <v>636</v>
      </c>
      <c r="F115">
        <v>62</v>
      </c>
      <c r="G115">
        <v>7</v>
      </c>
      <c r="H115">
        <v>6</v>
      </c>
      <c r="I115">
        <v>13</v>
      </c>
      <c r="J115" t="s">
        <v>636</v>
      </c>
      <c r="K115" t="s">
        <v>636</v>
      </c>
      <c r="L115">
        <v>69</v>
      </c>
      <c r="M115">
        <v>7</v>
      </c>
      <c r="N115">
        <v>6</v>
      </c>
      <c r="O115">
        <v>13</v>
      </c>
      <c r="P115" t="s">
        <v>636</v>
      </c>
      <c r="Q115" t="s">
        <v>636</v>
      </c>
      <c r="R115">
        <v>77</v>
      </c>
      <c r="S115">
        <v>7</v>
      </c>
      <c r="T115">
        <v>6</v>
      </c>
      <c r="U115">
        <v>13</v>
      </c>
      <c r="V115" t="s">
        <v>636</v>
      </c>
      <c r="W115" t="s">
        <v>636</v>
      </c>
      <c r="X115" t="s">
        <v>636</v>
      </c>
      <c r="Y115">
        <v>7</v>
      </c>
      <c r="Z115">
        <v>6</v>
      </c>
      <c r="AA115">
        <v>13</v>
      </c>
      <c r="AB115" t="s">
        <v>636</v>
      </c>
      <c r="AC115" t="s">
        <v>636</v>
      </c>
      <c r="AD115">
        <v>81</v>
      </c>
      <c r="AE115">
        <v>210</v>
      </c>
      <c r="AF115">
        <v>184</v>
      </c>
      <c r="AG115">
        <v>394</v>
      </c>
      <c r="AH115" t="s">
        <v>636</v>
      </c>
      <c r="AI115" t="s">
        <v>636</v>
      </c>
      <c r="AJ115">
        <v>70</v>
      </c>
      <c r="AK115">
        <v>210</v>
      </c>
      <c r="AL115">
        <v>184</v>
      </c>
      <c r="AM115">
        <v>394</v>
      </c>
      <c r="AN115" t="s">
        <v>636</v>
      </c>
      <c r="AO115" t="s">
        <v>636</v>
      </c>
      <c r="AP115">
        <v>78</v>
      </c>
      <c r="AQ115">
        <v>210</v>
      </c>
      <c r="AR115">
        <v>184</v>
      </c>
      <c r="AS115">
        <v>394</v>
      </c>
      <c r="AT115" t="s">
        <v>636</v>
      </c>
      <c r="AU115" t="s">
        <v>636</v>
      </c>
      <c r="AV115" t="s">
        <v>636</v>
      </c>
      <c r="AW115">
        <v>210</v>
      </c>
      <c r="AX115">
        <v>184</v>
      </c>
      <c r="AY115">
        <v>394</v>
      </c>
      <c r="AZ115">
        <v>82</v>
      </c>
      <c r="BA115">
        <v>78</v>
      </c>
      <c r="BB115">
        <v>80</v>
      </c>
      <c r="BC115">
        <v>217</v>
      </c>
      <c r="BD115">
        <v>190</v>
      </c>
      <c r="BE115">
        <v>407</v>
      </c>
      <c r="BF115">
        <v>76</v>
      </c>
      <c r="BG115">
        <v>63</v>
      </c>
      <c r="BH115">
        <v>70</v>
      </c>
      <c r="BI115">
        <v>217</v>
      </c>
      <c r="BJ115">
        <v>190</v>
      </c>
      <c r="BK115">
        <v>407</v>
      </c>
      <c r="BL115">
        <v>78</v>
      </c>
      <c r="BM115">
        <v>78</v>
      </c>
      <c r="BN115">
        <v>78</v>
      </c>
      <c r="BO115">
        <v>217</v>
      </c>
      <c r="BP115">
        <v>190</v>
      </c>
      <c r="BQ115">
        <v>407</v>
      </c>
      <c r="BR115">
        <v>87</v>
      </c>
      <c r="BS115">
        <v>85</v>
      </c>
      <c r="BT115">
        <v>86</v>
      </c>
      <c r="BU115">
        <v>217</v>
      </c>
      <c r="BV115">
        <v>190</v>
      </c>
      <c r="BW115">
        <v>407</v>
      </c>
    </row>
    <row r="116" spans="1:75" x14ac:dyDescent="0.4">
      <c r="A116" t="s">
        <v>456</v>
      </c>
      <c r="B116" t="s">
        <v>294</v>
      </c>
      <c r="C116" t="s">
        <v>287</v>
      </c>
      <c r="D116">
        <v>66</v>
      </c>
      <c r="E116">
        <v>54</v>
      </c>
      <c r="F116">
        <v>60</v>
      </c>
      <c r="G116">
        <v>479</v>
      </c>
      <c r="H116">
        <v>497</v>
      </c>
      <c r="I116">
        <v>976</v>
      </c>
      <c r="J116">
        <v>57</v>
      </c>
      <c r="K116">
        <v>44</v>
      </c>
      <c r="L116">
        <v>50</v>
      </c>
      <c r="M116">
        <v>479</v>
      </c>
      <c r="N116">
        <v>497</v>
      </c>
      <c r="O116">
        <v>976</v>
      </c>
      <c r="P116">
        <v>62</v>
      </c>
      <c r="Q116">
        <v>56</v>
      </c>
      <c r="R116">
        <v>59</v>
      </c>
      <c r="S116">
        <v>479</v>
      </c>
      <c r="T116">
        <v>497</v>
      </c>
      <c r="U116">
        <v>976</v>
      </c>
      <c r="V116">
        <v>71</v>
      </c>
      <c r="W116">
        <v>65</v>
      </c>
      <c r="X116">
        <v>68</v>
      </c>
      <c r="Y116">
        <v>479</v>
      </c>
      <c r="Z116">
        <v>497</v>
      </c>
      <c r="AA116">
        <v>976</v>
      </c>
      <c r="AB116">
        <v>84</v>
      </c>
      <c r="AC116">
        <v>74</v>
      </c>
      <c r="AD116">
        <v>79</v>
      </c>
      <c r="AE116">
        <v>4083</v>
      </c>
      <c r="AF116">
        <v>4295</v>
      </c>
      <c r="AG116">
        <v>8378</v>
      </c>
      <c r="AH116">
        <v>79</v>
      </c>
      <c r="AI116">
        <v>62</v>
      </c>
      <c r="AJ116">
        <v>70</v>
      </c>
      <c r="AK116">
        <v>4083</v>
      </c>
      <c r="AL116">
        <v>4295</v>
      </c>
      <c r="AM116">
        <v>8378</v>
      </c>
      <c r="AN116">
        <v>78</v>
      </c>
      <c r="AO116">
        <v>76</v>
      </c>
      <c r="AP116">
        <v>77</v>
      </c>
      <c r="AQ116">
        <v>4083</v>
      </c>
      <c r="AR116">
        <v>4295</v>
      </c>
      <c r="AS116">
        <v>8378</v>
      </c>
      <c r="AT116">
        <v>88</v>
      </c>
      <c r="AU116">
        <v>84</v>
      </c>
      <c r="AV116">
        <v>86</v>
      </c>
      <c r="AW116">
        <v>4083</v>
      </c>
      <c r="AX116">
        <v>4295</v>
      </c>
      <c r="AY116">
        <v>8378</v>
      </c>
      <c r="AZ116">
        <v>82</v>
      </c>
      <c r="BA116">
        <v>72</v>
      </c>
      <c r="BB116">
        <v>77</v>
      </c>
      <c r="BC116">
        <v>4562</v>
      </c>
      <c r="BD116">
        <v>4792</v>
      </c>
      <c r="BE116">
        <v>9354</v>
      </c>
      <c r="BF116">
        <v>76</v>
      </c>
      <c r="BG116">
        <v>60</v>
      </c>
      <c r="BH116">
        <v>68</v>
      </c>
      <c r="BI116">
        <v>4562</v>
      </c>
      <c r="BJ116">
        <v>4792</v>
      </c>
      <c r="BK116">
        <v>9354</v>
      </c>
      <c r="BL116">
        <v>76</v>
      </c>
      <c r="BM116">
        <v>74</v>
      </c>
      <c r="BN116">
        <v>75</v>
      </c>
      <c r="BO116">
        <v>4562</v>
      </c>
      <c r="BP116">
        <v>4792</v>
      </c>
      <c r="BQ116">
        <v>9354</v>
      </c>
      <c r="BR116">
        <v>87</v>
      </c>
      <c r="BS116">
        <v>82</v>
      </c>
      <c r="BT116">
        <v>84</v>
      </c>
      <c r="BU116">
        <v>4562</v>
      </c>
      <c r="BV116">
        <v>4792</v>
      </c>
      <c r="BW116">
        <v>9354</v>
      </c>
    </row>
    <row r="117" spans="1:75" x14ac:dyDescent="0.4">
      <c r="A117" t="s">
        <v>457</v>
      </c>
      <c r="B117" t="s">
        <v>295</v>
      </c>
      <c r="C117" t="s">
        <v>287</v>
      </c>
      <c r="D117">
        <v>64</v>
      </c>
      <c r="E117">
        <v>51</v>
      </c>
      <c r="F117">
        <v>57</v>
      </c>
      <c r="G117">
        <v>382</v>
      </c>
      <c r="H117">
        <v>402</v>
      </c>
      <c r="I117">
        <v>784</v>
      </c>
      <c r="J117">
        <v>57</v>
      </c>
      <c r="K117">
        <v>39</v>
      </c>
      <c r="L117">
        <v>48</v>
      </c>
      <c r="M117">
        <v>382</v>
      </c>
      <c r="N117">
        <v>402</v>
      </c>
      <c r="O117">
        <v>784</v>
      </c>
      <c r="P117">
        <v>62</v>
      </c>
      <c r="Q117">
        <v>53</v>
      </c>
      <c r="R117">
        <v>57</v>
      </c>
      <c r="S117">
        <v>382</v>
      </c>
      <c r="T117">
        <v>402</v>
      </c>
      <c r="U117">
        <v>784</v>
      </c>
      <c r="V117">
        <v>73</v>
      </c>
      <c r="W117">
        <v>59</v>
      </c>
      <c r="X117">
        <v>66</v>
      </c>
      <c r="Y117">
        <v>382</v>
      </c>
      <c r="Z117">
        <v>402</v>
      </c>
      <c r="AA117">
        <v>784</v>
      </c>
      <c r="AB117">
        <v>79</v>
      </c>
      <c r="AC117">
        <v>68</v>
      </c>
      <c r="AD117">
        <v>74</v>
      </c>
      <c r="AE117">
        <v>1245</v>
      </c>
      <c r="AF117">
        <v>1237</v>
      </c>
      <c r="AG117">
        <v>2482</v>
      </c>
      <c r="AH117">
        <v>73</v>
      </c>
      <c r="AI117">
        <v>58</v>
      </c>
      <c r="AJ117">
        <v>66</v>
      </c>
      <c r="AK117">
        <v>1245</v>
      </c>
      <c r="AL117">
        <v>1237</v>
      </c>
      <c r="AM117">
        <v>2482</v>
      </c>
      <c r="AN117">
        <v>76</v>
      </c>
      <c r="AO117">
        <v>71</v>
      </c>
      <c r="AP117">
        <v>74</v>
      </c>
      <c r="AQ117">
        <v>1245</v>
      </c>
      <c r="AR117">
        <v>1237</v>
      </c>
      <c r="AS117">
        <v>2482</v>
      </c>
      <c r="AT117">
        <v>83</v>
      </c>
      <c r="AU117">
        <v>77</v>
      </c>
      <c r="AV117">
        <v>80</v>
      </c>
      <c r="AW117">
        <v>1245</v>
      </c>
      <c r="AX117">
        <v>1237</v>
      </c>
      <c r="AY117">
        <v>2482</v>
      </c>
      <c r="AZ117">
        <v>76</v>
      </c>
      <c r="BA117">
        <v>64</v>
      </c>
      <c r="BB117">
        <v>70</v>
      </c>
      <c r="BC117">
        <v>1627</v>
      </c>
      <c r="BD117">
        <v>1639</v>
      </c>
      <c r="BE117">
        <v>3266</v>
      </c>
      <c r="BF117">
        <v>69</v>
      </c>
      <c r="BG117">
        <v>53</v>
      </c>
      <c r="BH117">
        <v>61</v>
      </c>
      <c r="BI117">
        <v>1627</v>
      </c>
      <c r="BJ117">
        <v>1639</v>
      </c>
      <c r="BK117">
        <v>3266</v>
      </c>
      <c r="BL117">
        <v>73</v>
      </c>
      <c r="BM117">
        <v>67</v>
      </c>
      <c r="BN117">
        <v>70</v>
      </c>
      <c r="BO117">
        <v>1627</v>
      </c>
      <c r="BP117">
        <v>1639</v>
      </c>
      <c r="BQ117">
        <v>3266</v>
      </c>
      <c r="BR117">
        <v>81</v>
      </c>
      <c r="BS117">
        <v>73</v>
      </c>
      <c r="BT117">
        <v>77</v>
      </c>
      <c r="BU117">
        <v>1627</v>
      </c>
      <c r="BV117">
        <v>1639</v>
      </c>
      <c r="BW117">
        <v>3266</v>
      </c>
    </row>
    <row r="118" spans="1:75" x14ac:dyDescent="0.4">
      <c r="A118" t="s">
        <v>551</v>
      </c>
      <c r="B118" t="s">
        <v>383</v>
      </c>
      <c r="C118" t="s">
        <v>368</v>
      </c>
      <c r="D118">
        <v>46</v>
      </c>
      <c r="E118">
        <v>49</v>
      </c>
      <c r="F118">
        <v>48</v>
      </c>
      <c r="G118">
        <v>186</v>
      </c>
      <c r="H118">
        <v>184</v>
      </c>
      <c r="I118">
        <v>370</v>
      </c>
      <c r="J118">
        <v>40</v>
      </c>
      <c r="K118">
        <v>36</v>
      </c>
      <c r="L118">
        <v>38</v>
      </c>
      <c r="M118">
        <v>186</v>
      </c>
      <c r="N118">
        <v>184</v>
      </c>
      <c r="O118">
        <v>370</v>
      </c>
      <c r="P118">
        <v>45</v>
      </c>
      <c r="Q118">
        <v>51</v>
      </c>
      <c r="R118">
        <v>48</v>
      </c>
      <c r="S118">
        <v>186</v>
      </c>
      <c r="T118">
        <v>184</v>
      </c>
      <c r="U118">
        <v>370</v>
      </c>
      <c r="V118">
        <v>60</v>
      </c>
      <c r="W118">
        <v>62</v>
      </c>
      <c r="X118">
        <v>61</v>
      </c>
      <c r="Y118">
        <v>186</v>
      </c>
      <c r="Z118">
        <v>184</v>
      </c>
      <c r="AA118">
        <v>370</v>
      </c>
      <c r="AB118">
        <v>80</v>
      </c>
      <c r="AC118">
        <v>71</v>
      </c>
      <c r="AD118">
        <v>75</v>
      </c>
      <c r="AE118">
        <v>2426</v>
      </c>
      <c r="AF118">
        <v>2573</v>
      </c>
      <c r="AG118">
        <v>4999</v>
      </c>
      <c r="AH118">
        <v>73</v>
      </c>
      <c r="AI118">
        <v>58</v>
      </c>
      <c r="AJ118">
        <v>65</v>
      </c>
      <c r="AK118">
        <v>2426</v>
      </c>
      <c r="AL118">
        <v>2573</v>
      </c>
      <c r="AM118">
        <v>4999</v>
      </c>
      <c r="AN118">
        <v>73</v>
      </c>
      <c r="AO118">
        <v>72</v>
      </c>
      <c r="AP118">
        <v>73</v>
      </c>
      <c r="AQ118">
        <v>2426</v>
      </c>
      <c r="AR118">
        <v>2573</v>
      </c>
      <c r="AS118">
        <v>4999</v>
      </c>
      <c r="AT118">
        <v>87</v>
      </c>
      <c r="AU118">
        <v>83</v>
      </c>
      <c r="AV118">
        <v>85</v>
      </c>
      <c r="AW118">
        <v>2426</v>
      </c>
      <c r="AX118">
        <v>2573</v>
      </c>
      <c r="AY118">
        <v>4999</v>
      </c>
      <c r="AZ118">
        <v>77</v>
      </c>
      <c r="BA118">
        <v>70</v>
      </c>
      <c r="BB118">
        <v>73</v>
      </c>
      <c r="BC118">
        <v>2612</v>
      </c>
      <c r="BD118">
        <v>2757</v>
      </c>
      <c r="BE118">
        <v>5369</v>
      </c>
      <c r="BF118">
        <v>70</v>
      </c>
      <c r="BG118">
        <v>57</v>
      </c>
      <c r="BH118">
        <v>63</v>
      </c>
      <c r="BI118">
        <v>2612</v>
      </c>
      <c r="BJ118">
        <v>2757</v>
      </c>
      <c r="BK118">
        <v>5369</v>
      </c>
      <c r="BL118">
        <v>71</v>
      </c>
      <c r="BM118">
        <v>71</v>
      </c>
      <c r="BN118">
        <v>71</v>
      </c>
      <c r="BO118">
        <v>2612</v>
      </c>
      <c r="BP118">
        <v>2757</v>
      </c>
      <c r="BQ118">
        <v>5369</v>
      </c>
      <c r="BR118">
        <v>85</v>
      </c>
      <c r="BS118">
        <v>81</v>
      </c>
      <c r="BT118">
        <v>83</v>
      </c>
      <c r="BU118">
        <v>2612</v>
      </c>
      <c r="BV118">
        <v>2757</v>
      </c>
      <c r="BW118">
        <v>5369</v>
      </c>
    </row>
    <row r="119" spans="1:75" x14ac:dyDescent="0.4">
      <c r="A119" t="s">
        <v>549</v>
      </c>
      <c r="B119" t="s">
        <v>381</v>
      </c>
      <c r="C119" t="s">
        <v>368</v>
      </c>
      <c r="D119">
        <v>64</v>
      </c>
      <c r="E119">
        <v>46</v>
      </c>
      <c r="F119">
        <v>55</v>
      </c>
      <c r="G119">
        <v>190</v>
      </c>
      <c r="H119">
        <v>205</v>
      </c>
      <c r="I119">
        <v>395</v>
      </c>
      <c r="J119">
        <v>59</v>
      </c>
      <c r="K119">
        <v>35</v>
      </c>
      <c r="L119">
        <v>47</v>
      </c>
      <c r="M119">
        <v>190</v>
      </c>
      <c r="N119">
        <v>205</v>
      </c>
      <c r="O119">
        <v>395</v>
      </c>
      <c r="P119">
        <v>57</v>
      </c>
      <c r="Q119">
        <v>51</v>
      </c>
      <c r="R119">
        <v>54</v>
      </c>
      <c r="S119">
        <v>190</v>
      </c>
      <c r="T119">
        <v>205</v>
      </c>
      <c r="U119">
        <v>395</v>
      </c>
      <c r="V119">
        <v>69</v>
      </c>
      <c r="W119">
        <v>62</v>
      </c>
      <c r="X119">
        <v>65</v>
      </c>
      <c r="Y119">
        <v>190</v>
      </c>
      <c r="Z119">
        <v>205</v>
      </c>
      <c r="AA119">
        <v>395</v>
      </c>
      <c r="AB119">
        <v>80</v>
      </c>
      <c r="AC119">
        <v>68</v>
      </c>
      <c r="AD119">
        <v>74</v>
      </c>
      <c r="AE119">
        <v>1206</v>
      </c>
      <c r="AF119">
        <v>1276</v>
      </c>
      <c r="AG119">
        <v>2482</v>
      </c>
      <c r="AH119">
        <v>76</v>
      </c>
      <c r="AI119">
        <v>56</v>
      </c>
      <c r="AJ119">
        <v>66</v>
      </c>
      <c r="AK119">
        <v>1206</v>
      </c>
      <c r="AL119">
        <v>1276</v>
      </c>
      <c r="AM119">
        <v>2482</v>
      </c>
      <c r="AN119">
        <v>74</v>
      </c>
      <c r="AO119">
        <v>71</v>
      </c>
      <c r="AP119">
        <v>72</v>
      </c>
      <c r="AQ119">
        <v>1206</v>
      </c>
      <c r="AR119">
        <v>1276</v>
      </c>
      <c r="AS119">
        <v>2482</v>
      </c>
      <c r="AT119">
        <v>82</v>
      </c>
      <c r="AU119">
        <v>77</v>
      </c>
      <c r="AV119">
        <v>79</v>
      </c>
      <c r="AW119">
        <v>1206</v>
      </c>
      <c r="AX119">
        <v>1276</v>
      </c>
      <c r="AY119">
        <v>2482</v>
      </c>
      <c r="AZ119">
        <v>77</v>
      </c>
      <c r="BA119">
        <v>65</v>
      </c>
      <c r="BB119">
        <v>71</v>
      </c>
      <c r="BC119">
        <v>1396</v>
      </c>
      <c r="BD119">
        <v>1481</v>
      </c>
      <c r="BE119">
        <v>2877</v>
      </c>
      <c r="BF119">
        <v>73</v>
      </c>
      <c r="BG119">
        <v>53</v>
      </c>
      <c r="BH119">
        <v>63</v>
      </c>
      <c r="BI119">
        <v>1396</v>
      </c>
      <c r="BJ119">
        <v>1481</v>
      </c>
      <c r="BK119">
        <v>2877</v>
      </c>
      <c r="BL119">
        <v>71</v>
      </c>
      <c r="BM119">
        <v>68</v>
      </c>
      <c r="BN119">
        <v>70</v>
      </c>
      <c r="BO119">
        <v>1396</v>
      </c>
      <c r="BP119">
        <v>1481</v>
      </c>
      <c r="BQ119">
        <v>2877</v>
      </c>
      <c r="BR119">
        <v>80</v>
      </c>
      <c r="BS119">
        <v>75</v>
      </c>
      <c r="BT119">
        <v>78</v>
      </c>
      <c r="BU119">
        <v>1396</v>
      </c>
      <c r="BV119">
        <v>1481</v>
      </c>
      <c r="BW119">
        <v>2877</v>
      </c>
    </row>
    <row r="120" spans="1:75" x14ac:dyDescent="0.4">
      <c r="A120" t="s">
        <v>515</v>
      </c>
      <c r="B120" t="s">
        <v>350</v>
      </c>
      <c r="C120" t="s">
        <v>349</v>
      </c>
      <c r="D120">
        <v>55</v>
      </c>
      <c r="E120">
        <v>56</v>
      </c>
      <c r="F120">
        <v>55</v>
      </c>
      <c r="G120">
        <v>64</v>
      </c>
      <c r="H120">
        <v>64</v>
      </c>
      <c r="I120">
        <v>128</v>
      </c>
      <c r="J120">
        <v>53</v>
      </c>
      <c r="K120">
        <v>41</v>
      </c>
      <c r="L120">
        <v>47</v>
      </c>
      <c r="M120">
        <v>64</v>
      </c>
      <c r="N120">
        <v>64</v>
      </c>
      <c r="O120">
        <v>128</v>
      </c>
      <c r="P120">
        <v>45</v>
      </c>
      <c r="Q120">
        <v>69</v>
      </c>
      <c r="R120">
        <v>57</v>
      </c>
      <c r="S120">
        <v>64</v>
      </c>
      <c r="T120">
        <v>64</v>
      </c>
      <c r="U120">
        <v>128</v>
      </c>
      <c r="V120">
        <v>66</v>
      </c>
      <c r="W120">
        <v>75</v>
      </c>
      <c r="X120">
        <v>70</v>
      </c>
      <c r="Y120">
        <v>64</v>
      </c>
      <c r="Z120">
        <v>64</v>
      </c>
      <c r="AA120">
        <v>128</v>
      </c>
      <c r="AB120">
        <v>83</v>
      </c>
      <c r="AC120">
        <v>76</v>
      </c>
      <c r="AD120">
        <v>79</v>
      </c>
      <c r="AE120">
        <v>677</v>
      </c>
      <c r="AF120">
        <v>697</v>
      </c>
      <c r="AG120">
        <v>1374</v>
      </c>
      <c r="AH120">
        <v>76</v>
      </c>
      <c r="AI120">
        <v>65</v>
      </c>
      <c r="AJ120">
        <v>70</v>
      </c>
      <c r="AK120">
        <v>677</v>
      </c>
      <c r="AL120">
        <v>697</v>
      </c>
      <c r="AM120">
        <v>1374</v>
      </c>
      <c r="AN120">
        <v>77</v>
      </c>
      <c r="AO120">
        <v>78</v>
      </c>
      <c r="AP120">
        <v>77</v>
      </c>
      <c r="AQ120">
        <v>677</v>
      </c>
      <c r="AR120">
        <v>697</v>
      </c>
      <c r="AS120">
        <v>1374</v>
      </c>
      <c r="AT120">
        <v>88</v>
      </c>
      <c r="AU120">
        <v>87</v>
      </c>
      <c r="AV120">
        <v>87</v>
      </c>
      <c r="AW120">
        <v>677</v>
      </c>
      <c r="AX120">
        <v>697</v>
      </c>
      <c r="AY120">
        <v>1374</v>
      </c>
      <c r="AZ120">
        <v>80</v>
      </c>
      <c r="BA120">
        <v>74</v>
      </c>
      <c r="BB120">
        <v>77</v>
      </c>
      <c r="BC120">
        <v>741</v>
      </c>
      <c r="BD120">
        <v>761</v>
      </c>
      <c r="BE120">
        <v>1502</v>
      </c>
      <c r="BF120">
        <v>74</v>
      </c>
      <c r="BG120">
        <v>63</v>
      </c>
      <c r="BH120">
        <v>68</v>
      </c>
      <c r="BI120">
        <v>741</v>
      </c>
      <c r="BJ120">
        <v>761</v>
      </c>
      <c r="BK120">
        <v>1502</v>
      </c>
      <c r="BL120">
        <v>74</v>
      </c>
      <c r="BM120">
        <v>77</v>
      </c>
      <c r="BN120">
        <v>76</v>
      </c>
      <c r="BO120">
        <v>741</v>
      </c>
      <c r="BP120">
        <v>761</v>
      </c>
      <c r="BQ120">
        <v>1502</v>
      </c>
      <c r="BR120">
        <v>86</v>
      </c>
      <c r="BS120">
        <v>86</v>
      </c>
      <c r="BT120">
        <v>86</v>
      </c>
      <c r="BU120">
        <v>741</v>
      </c>
      <c r="BV120">
        <v>761</v>
      </c>
      <c r="BW120">
        <v>1502</v>
      </c>
    </row>
    <row r="121" spans="1:75" x14ac:dyDescent="0.4">
      <c r="A121" t="s">
        <v>532</v>
      </c>
      <c r="B121" t="s">
        <v>366</v>
      </c>
      <c r="C121" t="s">
        <v>349</v>
      </c>
      <c r="D121">
        <v>53</v>
      </c>
      <c r="E121">
        <v>56</v>
      </c>
      <c r="F121">
        <v>54</v>
      </c>
      <c r="G121">
        <v>38</v>
      </c>
      <c r="H121">
        <v>41</v>
      </c>
      <c r="I121">
        <v>79</v>
      </c>
      <c r="J121">
        <v>42</v>
      </c>
      <c r="K121">
        <v>32</v>
      </c>
      <c r="L121">
        <v>37</v>
      </c>
      <c r="M121">
        <v>38</v>
      </c>
      <c r="N121">
        <v>41</v>
      </c>
      <c r="O121">
        <v>79</v>
      </c>
      <c r="P121">
        <v>47</v>
      </c>
      <c r="Q121">
        <v>56</v>
      </c>
      <c r="R121">
        <v>52</v>
      </c>
      <c r="S121">
        <v>38</v>
      </c>
      <c r="T121">
        <v>41</v>
      </c>
      <c r="U121">
        <v>79</v>
      </c>
      <c r="V121">
        <v>76</v>
      </c>
      <c r="W121">
        <v>71</v>
      </c>
      <c r="X121">
        <v>73</v>
      </c>
      <c r="Y121">
        <v>38</v>
      </c>
      <c r="Z121">
        <v>41</v>
      </c>
      <c r="AA121">
        <v>79</v>
      </c>
      <c r="AB121">
        <v>85</v>
      </c>
      <c r="AC121">
        <v>78</v>
      </c>
      <c r="AD121">
        <v>81</v>
      </c>
      <c r="AE121">
        <v>760</v>
      </c>
      <c r="AF121">
        <v>832</v>
      </c>
      <c r="AG121">
        <v>1592</v>
      </c>
      <c r="AH121">
        <v>80</v>
      </c>
      <c r="AI121">
        <v>68</v>
      </c>
      <c r="AJ121">
        <v>74</v>
      </c>
      <c r="AK121">
        <v>760</v>
      </c>
      <c r="AL121">
        <v>832</v>
      </c>
      <c r="AM121">
        <v>1592</v>
      </c>
      <c r="AN121">
        <v>78</v>
      </c>
      <c r="AO121">
        <v>80</v>
      </c>
      <c r="AP121">
        <v>79</v>
      </c>
      <c r="AQ121">
        <v>760</v>
      </c>
      <c r="AR121">
        <v>832</v>
      </c>
      <c r="AS121">
        <v>1592</v>
      </c>
      <c r="AT121">
        <v>90</v>
      </c>
      <c r="AU121">
        <v>87</v>
      </c>
      <c r="AV121">
        <v>89</v>
      </c>
      <c r="AW121">
        <v>760</v>
      </c>
      <c r="AX121">
        <v>832</v>
      </c>
      <c r="AY121">
        <v>1592</v>
      </c>
      <c r="AZ121">
        <v>83</v>
      </c>
      <c r="BA121">
        <v>77</v>
      </c>
      <c r="BB121">
        <v>80</v>
      </c>
      <c r="BC121">
        <v>798</v>
      </c>
      <c r="BD121">
        <v>873</v>
      </c>
      <c r="BE121">
        <v>1671</v>
      </c>
      <c r="BF121">
        <v>78</v>
      </c>
      <c r="BG121">
        <v>66</v>
      </c>
      <c r="BH121">
        <v>72</v>
      </c>
      <c r="BI121">
        <v>798</v>
      </c>
      <c r="BJ121">
        <v>873</v>
      </c>
      <c r="BK121">
        <v>1671</v>
      </c>
      <c r="BL121">
        <v>77</v>
      </c>
      <c r="BM121">
        <v>79</v>
      </c>
      <c r="BN121">
        <v>78</v>
      </c>
      <c r="BO121">
        <v>798</v>
      </c>
      <c r="BP121">
        <v>873</v>
      </c>
      <c r="BQ121">
        <v>1671</v>
      </c>
      <c r="BR121">
        <v>89</v>
      </c>
      <c r="BS121">
        <v>86</v>
      </c>
      <c r="BT121">
        <v>88</v>
      </c>
      <c r="BU121">
        <v>798</v>
      </c>
      <c r="BV121">
        <v>873</v>
      </c>
      <c r="BW121">
        <v>1671</v>
      </c>
    </row>
    <row r="122" spans="1:75" x14ac:dyDescent="0.4">
      <c r="A122" t="s">
        <v>530</v>
      </c>
      <c r="B122" t="s">
        <v>364</v>
      </c>
      <c r="C122" t="s">
        <v>349</v>
      </c>
      <c r="D122">
        <v>68</v>
      </c>
      <c r="E122">
        <v>42</v>
      </c>
      <c r="F122">
        <v>52</v>
      </c>
      <c r="G122">
        <v>53</v>
      </c>
      <c r="H122">
        <v>77</v>
      </c>
      <c r="I122">
        <v>130</v>
      </c>
      <c r="J122">
        <v>53</v>
      </c>
      <c r="K122">
        <v>30</v>
      </c>
      <c r="L122">
        <v>39</v>
      </c>
      <c r="M122">
        <v>53</v>
      </c>
      <c r="N122">
        <v>77</v>
      </c>
      <c r="O122">
        <v>130</v>
      </c>
      <c r="P122">
        <v>55</v>
      </c>
      <c r="Q122">
        <v>47</v>
      </c>
      <c r="R122">
        <v>50</v>
      </c>
      <c r="S122">
        <v>53</v>
      </c>
      <c r="T122">
        <v>77</v>
      </c>
      <c r="U122">
        <v>130</v>
      </c>
      <c r="V122">
        <v>81</v>
      </c>
      <c r="W122">
        <v>58</v>
      </c>
      <c r="X122">
        <v>68</v>
      </c>
      <c r="Y122">
        <v>53</v>
      </c>
      <c r="Z122">
        <v>77</v>
      </c>
      <c r="AA122">
        <v>130</v>
      </c>
      <c r="AB122">
        <v>80</v>
      </c>
      <c r="AC122">
        <v>74</v>
      </c>
      <c r="AD122">
        <v>77</v>
      </c>
      <c r="AE122">
        <v>865</v>
      </c>
      <c r="AF122">
        <v>934</v>
      </c>
      <c r="AG122">
        <v>1799</v>
      </c>
      <c r="AH122">
        <v>73</v>
      </c>
      <c r="AI122">
        <v>61</v>
      </c>
      <c r="AJ122">
        <v>67</v>
      </c>
      <c r="AK122">
        <v>865</v>
      </c>
      <c r="AL122">
        <v>934</v>
      </c>
      <c r="AM122">
        <v>1799</v>
      </c>
      <c r="AN122">
        <v>73</v>
      </c>
      <c r="AO122">
        <v>75</v>
      </c>
      <c r="AP122">
        <v>74</v>
      </c>
      <c r="AQ122">
        <v>865</v>
      </c>
      <c r="AR122">
        <v>934</v>
      </c>
      <c r="AS122">
        <v>1799</v>
      </c>
      <c r="AT122">
        <v>88</v>
      </c>
      <c r="AU122">
        <v>85</v>
      </c>
      <c r="AV122">
        <v>87</v>
      </c>
      <c r="AW122">
        <v>865</v>
      </c>
      <c r="AX122">
        <v>934</v>
      </c>
      <c r="AY122">
        <v>1799</v>
      </c>
      <c r="AZ122">
        <v>79</v>
      </c>
      <c r="BA122">
        <v>72</v>
      </c>
      <c r="BB122">
        <v>75</v>
      </c>
      <c r="BC122">
        <v>918</v>
      </c>
      <c r="BD122">
        <v>1011</v>
      </c>
      <c r="BE122">
        <v>1929</v>
      </c>
      <c r="BF122">
        <v>72</v>
      </c>
      <c r="BG122">
        <v>59</v>
      </c>
      <c r="BH122">
        <v>65</v>
      </c>
      <c r="BI122">
        <v>918</v>
      </c>
      <c r="BJ122">
        <v>1011</v>
      </c>
      <c r="BK122">
        <v>1929</v>
      </c>
      <c r="BL122">
        <v>72</v>
      </c>
      <c r="BM122">
        <v>73</v>
      </c>
      <c r="BN122">
        <v>72</v>
      </c>
      <c r="BO122">
        <v>918</v>
      </c>
      <c r="BP122">
        <v>1011</v>
      </c>
      <c r="BQ122">
        <v>1929</v>
      </c>
      <c r="BR122">
        <v>88</v>
      </c>
      <c r="BS122">
        <v>83</v>
      </c>
      <c r="BT122">
        <v>85</v>
      </c>
      <c r="BU122">
        <v>918</v>
      </c>
      <c r="BV122">
        <v>1011</v>
      </c>
      <c r="BW122">
        <v>1929</v>
      </c>
    </row>
    <row r="123" spans="1:75" x14ac:dyDescent="0.4">
      <c r="A123" t="s">
        <v>526</v>
      </c>
      <c r="B123" t="s">
        <v>208</v>
      </c>
      <c r="C123" t="s">
        <v>349</v>
      </c>
      <c r="D123">
        <v>70</v>
      </c>
      <c r="E123">
        <v>56</v>
      </c>
      <c r="F123">
        <v>62</v>
      </c>
      <c r="G123">
        <v>132</v>
      </c>
      <c r="H123">
        <v>142</v>
      </c>
      <c r="I123">
        <v>274</v>
      </c>
      <c r="J123">
        <v>58</v>
      </c>
      <c r="K123">
        <v>41</v>
      </c>
      <c r="L123">
        <v>49</v>
      </c>
      <c r="M123">
        <v>132</v>
      </c>
      <c r="N123">
        <v>142</v>
      </c>
      <c r="O123">
        <v>274</v>
      </c>
      <c r="P123">
        <v>62</v>
      </c>
      <c r="Q123">
        <v>57</v>
      </c>
      <c r="R123">
        <v>59</v>
      </c>
      <c r="S123">
        <v>132</v>
      </c>
      <c r="T123">
        <v>142</v>
      </c>
      <c r="U123">
        <v>274</v>
      </c>
      <c r="V123">
        <v>68</v>
      </c>
      <c r="W123">
        <v>56</v>
      </c>
      <c r="X123">
        <v>62</v>
      </c>
      <c r="Y123">
        <v>132</v>
      </c>
      <c r="Z123">
        <v>142</v>
      </c>
      <c r="AA123">
        <v>274</v>
      </c>
      <c r="AB123">
        <v>80</v>
      </c>
      <c r="AC123">
        <v>72</v>
      </c>
      <c r="AD123">
        <v>76</v>
      </c>
      <c r="AE123">
        <v>807</v>
      </c>
      <c r="AF123">
        <v>828</v>
      </c>
      <c r="AG123">
        <v>1635</v>
      </c>
      <c r="AH123">
        <v>74</v>
      </c>
      <c r="AI123">
        <v>61</v>
      </c>
      <c r="AJ123">
        <v>67</v>
      </c>
      <c r="AK123">
        <v>807</v>
      </c>
      <c r="AL123">
        <v>828</v>
      </c>
      <c r="AM123">
        <v>1635</v>
      </c>
      <c r="AN123">
        <v>77</v>
      </c>
      <c r="AO123">
        <v>75</v>
      </c>
      <c r="AP123">
        <v>76</v>
      </c>
      <c r="AQ123">
        <v>807</v>
      </c>
      <c r="AR123">
        <v>828</v>
      </c>
      <c r="AS123">
        <v>1635</v>
      </c>
      <c r="AT123">
        <v>82</v>
      </c>
      <c r="AU123">
        <v>76</v>
      </c>
      <c r="AV123">
        <v>79</v>
      </c>
      <c r="AW123">
        <v>807</v>
      </c>
      <c r="AX123">
        <v>828</v>
      </c>
      <c r="AY123">
        <v>1635</v>
      </c>
      <c r="AZ123">
        <v>79</v>
      </c>
      <c r="BA123">
        <v>70</v>
      </c>
      <c r="BB123">
        <v>74</v>
      </c>
      <c r="BC123">
        <v>939</v>
      </c>
      <c r="BD123">
        <v>970</v>
      </c>
      <c r="BE123">
        <v>1909</v>
      </c>
      <c r="BF123">
        <v>72</v>
      </c>
      <c r="BG123">
        <v>58</v>
      </c>
      <c r="BH123">
        <v>65</v>
      </c>
      <c r="BI123">
        <v>939</v>
      </c>
      <c r="BJ123">
        <v>970</v>
      </c>
      <c r="BK123">
        <v>1909</v>
      </c>
      <c r="BL123">
        <v>75</v>
      </c>
      <c r="BM123">
        <v>72</v>
      </c>
      <c r="BN123">
        <v>74</v>
      </c>
      <c r="BO123">
        <v>939</v>
      </c>
      <c r="BP123">
        <v>970</v>
      </c>
      <c r="BQ123">
        <v>1909</v>
      </c>
      <c r="BR123">
        <v>80</v>
      </c>
      <c r="BS123">
        <v>73</v>
      </c>
      <c r="BT123">
        <v>76</v>
      </c>
      <c r="BU123">
        <v>939</v>
      </c>
      <c r="BV123">
        <v>970</v>
      </c>
      <c r="BW123">
        <v>1909</v>
      </c>
    </row>
    <row r="124" spans="1:75" x14ac:dyDescent="0.4">
      <c r="A124" t="s">
        <v>527</v>
      </c>
      <c r="B124" t="s">
        <v>361</v>
      </c>
      <c r="C124" t="s">
        <v>349</v>
      </c>
      <c r="D124">
        <v>71</v>
      </c>
      <c r="E124">
        <v>60</v>
      </c>
      <c r="F124">
        <v>66</v>
      </c>
      <c r="G124">
        <v>119</v>
      </c>
      <c r="H124">
        <v>107</v>
      </c>
      <c r="I124">
        <v>226</v>
      </c>
      <c r="J124">
        <v>65</v>
      </c>
      <c r="K124">
        <v>44</v>
      </c>
      <c r="L124">
        <v>55</v>
      </c>
      <c r="M124">
        <v>119</v>
      </c>
      <c r="N124">
        <v>107</v>
      </c>
      <c r="O124">
        <v>226</v>
      </c>
      <c r="P124">
        <v>61</v>
      </c>
      <c r="Q124">
        <v>66</v>
      </c>
      <c r="R124">
        <v>63</v>
      </c>
      <c r="S124">
        <v>119</v>
      </c>
      <c r="T124">
        <v>107</v>
      </c>
      <c r="U124">
        <v>226</v>
      </c>
      <c r="V124">
        <v>76</v>
      </c>
      <c r="W124">
        <v>63</v>
      </c>
      <c r="X124">
        <v>70</v>
      </c>
      <c r="Y124">
        <v>119</v>
      </c>
      <c r="Z124">
        <v>107</v>
      </c>
      <c r="AA124">
        <v>226</v>
      </c>
      <c r="AB124">
        <v>80</v>
      </c>
      <c r="AC124">
        <v>73</v>
      </c>
      <c r="AD124">
        <v>77</v>
      </c>
      <c r="AE124">
        <v>1072</v>
      </c>
      <c r="AF124">
        <v>1127</v>
      </c>
      <c r="AG124">
        <v>2199</v>
      </c>
      <c r="AH124">
        <v>77</v>
      </c>
      <c r="AI124">
        <v>63</v>
      </c>
      <c r="AJ124">
        <v>70</v>
      </c>
      <c r="AK124">
        <v>1072</v>
      </c>
      <c r="AL124">
        <v>1127</v>
      </c>
      <c r="AM124">
        <v>2199</v>
      </c>
      <c r="AN124">
        <v>77</v>
      </c>
      <c r="AO124">
        <v>78</v>
      </c>
      <c r="AP124">
        <v>77</v>
      </c>
      <c r="AQ124">
        <v>1072</v>
      </c>
      <c r="AR124">
        <v>1127</v>
      </c>
      <c r="AS124">
        <v>2199</v>
      </c>
      <c r="AT124">
        <v>86</v>
      </c>
      <c r="AU124">
        <v>80</v>
      </c>
      <c r="AV124">
        <v>82</v>
      </c>
      <c r="AW124">
        <v>1072</v>
      </c>
      <c r="AX124">
        <v>1127</v>
      </c>
      <c r="AY124">
        <v>2199</v>
      </c>
      <c r="AZ124">
        <v>79</v>
      </c>
      <c r="BA124">
        <v>72</v>
      </c>
      <c r="BB124">
        <v>76</v>
      </c>
      <c r="BC124">
        <v>1191</v>
      </c>
      <c r="BD124">
        <v>1234</v>
      </c>
      <c r="BE124">
        <v>2425</v>
      </c>
      <c r="BF124">
        <v>75</v>
      </c>
      <c r="BG124">
        <v>61</v>
      </c>
      <c r="BH124">
        <v>68</v>
      </c>
      <c r="BI124">
        <v>1191</v>
      </c>
      <c r="BJ124">
        <v>1234</v>
      </c>
      <c r="BK124">
        <v>2425</v>
      </c>
      <c r="BL124">
        <v>76</v>
      </c>
      <c r="BM124">
        <v>77</v>
      </c>
      <c r="BN124">
        <v>76</v>
      </c>
      <c r="BO124">
        <v>1191</v>
      </c>
      <c r="BP124">
        <v>1234</v>
      </c>
      <c r="BQ124">
        <v>2425</v>
      </c>
      <c r="BR124">
        <v>85</v>
      </c>
      <c r="BS124">
        <v>78</v>
      </c>
      <c r="BT124">
        <v>81</v>
      </c>
      <c r="BU124">
        <v>1191</v>
      </c>
      <c r="BV124">
        <v>1234</v>
      </c>
      <c r="BW124">
        <v>2425</v>
      </c>
    </row>
    <row r="125" spans="1:75" x14ac:dyDescent="0.4">
      <c r="A125" t="s">
        <v>533</v>
      </c>
      <c r="B125" t="s">
        <v>367</v>
      </c>
      <c r="C125" t="s">
        <v>349</v>
      </c>
      <c r="D125">
        <v>58</v>
      </c>
      <c r="E125">
        <v>46</v>
      </c>
      <c r="F125">
        <v>52</v>
      </c>
      <c r="G125">
        <v>53</v>
      </c>
      <c r="H125">
        <v>54</v>
      </c>
      <c r="I125">
        <v>107</v>
      </c>
      <c r="J125">
        <v>49</v>
      </c>
      <c r="K125">
        <v>33</v>
      </c>
      <c r="L125">
        <v>41</v>
      </c>
      <c r="M125">
        <v>53</v>
      </c>
      <c r="N125">
        <v>54</v>
      </c>
      <c r="O125">
        <v>107</v>
      </c>
      <c r="P125">
        <v>58</v>
      </c>
      <c r="Q125">
        <v>52</v>
      </c>
      <c r="R125">
        <v>55</v>
      </c>
      <c r="S125">
        <v>53</v>
      </c>
      <c r="T125">
        <v>54</v>
      </c>
      <c r="U125">
        <v>107</v>
      </c>
      <c r="V125">
        <v>75</v>
      </c>
      <c r="W125">
        <v>76</v>
      </c>
      <c r="X125">
        <v>76</v>
      </c>
      <c r="Y125">
        <v>53</v>
      </c>
      <c r="Z125">
        <v>54</v>
      </c>
      <c r="AA125">
        <v>107</v>
      </c>
      <c r="AB125">
        <v>85</v>
      </c>
      <c r="AC125">
        <v>79</v>
      </c>
      <c r="AD125">
        <v>82</v>
      </c>
      <c r="AE125">
        <v>928</v>
      </c>
      <c r="AF125">
        <v>999</v>
      </c>
      <c r="AG125">
        <v>1927</v>
      </c>
      <c r="AH125">
        <v>78</v>
      </c>
      <c r="AI125">
        <v>64</v>
      </c>
      <c r="AJ125">
        <v>71</v>
      </c>
      <c r="AK125">
        <v>928</v>
      </c>
      <c r="AL125">
        <v>999</v>
      </c>
      <c r="AM125">
        <v>1927</v>
      </c>
      <c r="AN125">
        <v>81</v>
      </c>
      <c r="AO125">
        <v>79</v>
      </c>
      <c r="AP125">
        <v>80</v>
      </c>
      <c r="AQ125">
        <v>928</v>
      </c>
      <c r="AR125">
        <v>999</v>
      </c>
      <c r="AS125">
        <v>1927</v>
      </c>
      <c r="AT125">
        <v>93</v>
      </c>
      <c r="AU125">
        <v>89</v>
      </c>
      <c r="AV125">
        <v>91</v>
      </c>
      <c r="AW125">
        <v>928</v>
      </c>
      <c r="AX125">
        <v>999</v>
      </c>
      <c r="AY125">
        <v>1927</v>
      </c>
      <c r="AZ125">
        <v>84</v>
      </c>
      <c r="BA125">
        <v>77</v>
      </c>
      <c r="BB125">
        <v>80</v>
      </c>
      <c r="BC125">
        <v>981</v>
      </c>
      <c r="BD125">
        <v>1053</v>
      </c>
      <c r="BE125">
        <v>2034</v>
      </c>
      <c r="BF125">
        <v>76</v>
      </c>
      <c r="BG125">
        <v>63</v>
      </c>
      <c r="BH125">
        <v>69</v>
      </c>
      <c r="BI125">
        <v>981</v>
      </c>
      <c r="BJ125">
        <v>1053</v>
      </c>
      <c r="BK125">
        <v>2034</v>
      </c>
      <c r="BL125">
        <v>80</v>
      </c>
      <c r="BM125">
        <v>78</v>
      </c>
      <c r="BN125">
        <v>79</v>
      </c>
      <c r="BO125">
        <v>981</v>
      </c>
      <c r="BP125">
        <v>1053</v>
      </c>
      <c r="BQ125">
        <v>2034</v>
      </c>
      <c r="BR125">
        <v>92</v>
      </c>
      <c r="BS125">
        <v>88</v>
      </c>
      <c r="BT125">
        <v>90</v>
      </c>
      <c r="BU125">
        <v>981</v>
      </c>
      <c r="BV125">
        <v>1053</v>
      </c>
      <c r="BW125">
        <v>2034</v>
      </c>
    </row>
    <row r="126" spans="1:75" x14ac:dyDescent="0.4">
      <c r="A126" t="s">
        <v>467</v>
      </c>
      <c r="B126" t="s">
        <v>303</v>
      </c>
      <c r="C126" t="s">
        <v>301</v>
      </c>
      <c r="D126">
        <v>56</v>
      </c>
      <c r="E126">
        <v>42</v>
      </c>
      <c r="F126">
        <v>49</v>
      </c>
      <c r="G126">
        <v>338</v>
      </c>
      <c r="H126">
        <v>366</v>
      </c>
      <c r="I126">
        <v>704</v>
      </c>
      <c r="J126">
        <v>49</v>
      </c>
      <c r="K126">
        <v>28</v>
      </c>
      <c r="L126">
        <v>38</v>
      </c>
      <c r="M126">
        <v>338</v>
      </c>
      <c r="N126">
        <v>366</v>
      </c>
      <c r="O126">
        <v>704</v>
      </c>
      <c r="P126">
        <v>48</v>
      </c>
      <c r="Q126">
        <v>46</v>
      </c>
      <c r="R126">
        <v>47</v>
      </c>
      <c r="S126">
        <v>338</v>
      </c>
      <c r="T126">
        <v>366</v>
      </c>
      <c r="U126">
        <v>704</v>
      </c>
      <c r="V126">
        <v>64</v>
      </c>
      <c r="W126">
        <v>58</v>
      </c>
      <c r="X126">
        <v>61</v>
      </c>
      <c r="Y126">
        <v>338</v>
      </c>
      <c r="Z126">
        <v>366</v>
      </c>
      <c r="AA126">
        <v>704</v>
      </c>
      <c r="AB126">
        <v>79</v>
      </c>
      <c r="AC126">
        <v>72</v>
      </c>
      <c r="AD126">
        <v>76</v>
      </c>
      <c r="AE126">
        <v>3301</v>
      </c>
      <c r="AF126">
        <v>3289</v>
      </c>
      <c r="AG126">
        <v>6590</v>
      </c>
      <c r="AH126">
        <v>73</v>
      </c>
      <c r="AI126">
        <v>60</v>
      </c>
      <c r="AJ126">
        <v>66</v>
      </c>
      <c r="AK126">
        <v>3301</v>
      </c>
      <c r="AL126">
        <v>3289</v>
      </c>
      <c r="AM126">
        <v>6590</v>
      </c>
      <c r="AN126">
        <v>74</v>
      </c>
      <c r="AO126">
        <v>73</v>
      </c>
      <c r="AP126">
        <v>74</v>
      </c>
      <c r="AQ126">
        <v>3301</v>
      </c>
      <c r="AR126">
        <v>3289</v>
      </c>
      <c r="AS126">
        <v>6590</v>
      </c>
      <c r="AT126">
        <v>86</v>
      </c>
      <c r="AU126">
        <v>83</v>
      </c>
      <c r="AV126">
        <v>84</v>
      </c>
      <c r="AW126">
        <v>3301</v>
      </c>
      <c r="AX126">
        <v>3289</v>
      </c>
      <c r="AY126">
        <v>6590</v>
      </c>
      <c r="AZ126">
        <v>77</v>
      </c>
      <c r="BA126">
        <v>69</v>
      </c>
      <c r="BB126">
        <v>73</v>
      </c>
      <c r="BC126">
        <v>3639</v>
      </c>
      <c r="BD126">
        <v>3655</v>
      </c>
      <c r="BE126">
        <v>7294</v>
      </c>
      <c r="BF126">
        <v>70</v>
      </c>
      <c r="BG126">
        <v>56</v>
      </c>
      <c r="BH126">
        <v>63</v>
      </c>
      <c r="BI126">
        <v>3639</v>
      </c>
      <c r="BJ126">
        <v>3655</v>
      </c>
      <c r="BK126">
        <v>7294</v>
      </c>
      <c r="BL126">
        <v>72</v>
      </c>
      <c r="BM126">
        <v>71</v>
      </c>
      <c r="BN126">
        <v>71</v>
      </c>
      <c r="BO126">
        <v>3639</v>
      </c>
      <c r="BP126">
        <v>3655</v>
      </c>
      <c r="BQ126">
        <v>7294</v>
      </c>
      <c r="BR126">
        <v>84</v>
      </c>
      <c r="BS126">
        <v>80</v>
      </c>
      <c r="BT126">
        <v>82</v>
      </c>
      <c r="BU126">
        <v>3639</v>
      </c>
      <c r="BV126">
        <v>3655</v>
      </c>
      <c r="BW126">
        <v>7294</v>
      </c>
    </row>
    <row r="127" spans="1:75" x14ac:dyDescent="0.4">
      <c r="A127" t="s">
        <v>472</v>
      </c>
      <c r="B127" t="s">
        <v>309</v>
      </c>
      <c r="C127" t="s">
        <v>301</v>
      </c>
      <c r="D127">
        <v>63</v>
      </c>
      <c r="E127">
        <v>56</v>
      </c>
      <c r="F127">
        <v>59</v>
      </c>
      <c r="G127">
        <v>224</v>
      </c>
      <c r="H127">
        <v>247</v>
      </c>
      <c r="I127">
        <v>471</v>
      </c>
      <c r="J127">
        <v>57</v>
      </c>
      <c r="K127">
        <v>43</v>
      </c>
      <c r="L127">
        <v>49</v>
      </c>
      <c r="M127">
        <v>224</v>
      </c>
      <c r="N127">
        <v>247</v>
      </c>
      <c r="O127">
        <v>471</v>
      </c>
      <c r="P127">
        <v>59</v>
      </c>
      <c r="Q127">
        <v>56</v>
      </c>
      <c r="R127">
        <v>58</v>
      </c>
      <c r="S127">
        <v>224</v>
      </c>
      <c r="T127">
        <v>247</v>
      </c>
      <c r="U127">
        <v>471</v>
      </c>
      <c r="V127">
        <v>65</v>
      </c>
      <c r="W127">
        <v>61</v>
      </c>
      <c r="X127">
        <v>63</v>
      </c>
      <c r="Y127">
        <v>224</v>
      </c>
      <c r="Z127">
        <v>247</v>
      </c>
      <c r="AA127">
        <v>471</v>
      </c>
      <c r="AB127">
        <v>76</v>
      </c>
      <c r="AC127">
        <v>64</v>
      </c>
      <c r="AD127">
        <v>70</v>
      </c>
      <c r="AE127">
        <v>1263</v>
      </c>
      <c r="AF127">
        <v>1290</v>
      </c>
      <c r="AG127">
        <v>2553</v>
      </c>
      <c r="AH127">
        <v>72</v>
      </c>
      <c r="AI127">
        <v>54</v>
      </c>
      <c r="AJ127">
        <v>63</v>
      </c>
      <c r="AK127">
        <v>1263</v>
      </c>
      <c r="AL127">
        <v>1290</v>
      </c>
      <c r="AM127">
        <v>2553</v>
      </c>
      <c r="AN127">
        <v>73</v>
      </c>
      <c r="AO127">
        <v>70</v>
      </c>
      <c r="AP127">
        <v>71</v>
      </c>
      <c r="AQ127">
        <v>1263</v>
      </c>
      <c r="AR127">
        <v>1290</v>
      </c>
      <c r="AS127">
        <v>2553</v>
      </c>
      <c r="AT127">
        <v>80</v>
      </c>
      <c r="AU127">
        <v>73</v>
      </c>
      <c r="AV127">
        <v>76</v>
      </c>
      <c r="AW127">
        <v>1263</v>
      </c>
      <c r="AX127">
        <v>1290</v>
      </c>
      <c r="AY127">
        <v>2553</v>
      </c>
      <c r="AZ127">
        <v>74</v>
      </c>
      <c r="BA127">
        <v>63</v>
      </c>
      <c r="BB127">
        <v>68</v>
      </c>
      <c r="BC127">
        <v>1487</v>
      </c>
      <c r="BD127">
        <v>1537</v>
      </c>
      <c r="BE127">
        <v>3024</v>
      </c>
      <c r="BF127">
        <v>70</v>
      </c>
      <c r="BG127">
        <v>52</v>
      </c>
      <c r="BH127">
        <v>61</v>
      </c>
      <c r="BI127">
        <v>1487</v>
      </c>
      <c r="BJ127">
        <v>1537</v>
      </c>
      <c r="BK127">
        <v>3024</v>
      </c>
      <c r="BL127">
        <v>71</v>
      </c>
      <c r="BM127">
        <v>67</v>
      </c>
      <c r="BN127">
        <v>69</v>
      </c>
      <c r="BO127">
        <v>1487</v>
      </c>
      <c r="BP127">
        <v>1537</v>
      </c>
      <c r="BQ127">
        <v>3024</v>
      </c>
      <c r="BR127">
        <v>78</v>
      </c>
      <c r="BS127">
        <v>71</v>
      </c>
      <c r="BT127">
        <v>74</v>
      </c>
      <c r="BU127">
        <v>1487</v>
      </c>
      <c r="BV127">
        <v>1537</v>
      </c>
      <c r="BW127">
        <v>3024</v>
      </c>
    </row>
    <row r="128" spans="1:75" x14ac:dyDescent="0.4">
      <c r="A128" t="s">
        <v>405</v>
      </c>
      <c r="B128" t="s">
        <v>246</v>
      </c>
      <c r="C128" t="s">
        <v>238</v>
      </c>
      <c r="D128">
        <v>54</v>
      </c>
      <c r="E128">
        <v>43</v>
      </c>
      <c r="F128">
        <v>49</v>
      </c>
      <c r="G128">
        <v>217</v>
      </c>
      <c r="H128">
        <v>213</v>
      </c>
      <c r="I128">
        <v>430</v>
      </c>
      <c r="J128">
        <v>42</v>
      </c>
      <c r="K128">
        <v>27</v>
      </c>
      <c r="L128">
        <v>35</v>
      </c>
      <c r="M128">
        <v>217</v>
      </c>
      <c r="N128">
        <v>213</v>
      </c>
      <c r="O128">
        <v>430</v>
      </c>
      <c r="P128">
        <v>46</v>
      </c>
      <c r="Q128">
        <v>46</v>
      </c>
      <c r="R128">
        <v>46</v>
      </c>
      <c r="S128">
        <v>217</v>
      </c>
      <c r="T128">
        <v>213</v>
      </c>
      <c r="U128">
        <v>430</v>
      </c>
      <c r="V128">
        <v>66</v>
      </c>
      <c r="W128">
        <v>63</v>
      </c>
      <c r="X128">
        <v>65</v>
      </c>
      <c r="Y128">
        <v>217</v>
      </c>
      <c r="Z128">
        <v>213</v>
      </c>
      <c r="AA128">
        <v>430</v>
      </c>
      <c r="AB128">
        <v>79</v>
      </c>
      <c r="AC128">
        <v>69</v>
      </c>
      <c r="AD128">
        <v>74</v>
      </c>
      <c r="AE128">
        <v>520</v>
      </c>
      <c r="AF128">
        <v>504</v>
      </c>
      <c r="AG128">
        <v>1024</v>
      </c>
      <c r="AH128">
        <v>69</v>
      </c>
      <c r="AI128">
        <v>53</v>
      </c>
      <c r="AJ128">
        <v>62</v>
      </c>
      <c r="AK128">
        <v>520</v>
      </c>
      <c r="AL128">
        <v>504</v>
      </c>
      <c r="AM128">
        <v>1024</v>
      </c>
      <c r="AN128">
        <v>71</v>
      </c>
      <c r="AO128">
        <v>72</v>
      </c>
      <c r="AP128">
        <v>72</v>
      </c>
      <c r="AQ128">
        <v>520</v>
      </c>
      <c r="AR128">
        <v>504</v>
      </c>
      <c r="AS128">
        <v>1024</v>
      </c>
      <c r="AT128">
        <v>86</v>
      </c>
      <c r="AU128">
        <v>81</v>
      </c>
      <c r="AV128">
        <v>83</v>
      </c>
      <c r="AW128">
        <v>520</v>
      </c>
      <c r="AX128">
        <v>504</v>
      </c>
      <c r="AY128">
        <v>1024</v>
      </c>
      <c r="AZ128">
        <v>72</v>
      </c>
      <c r="BA128">
        <v>61</v>
      </c>
      <c r="BB128">
        <v>67</v>
      </c>
      <c r="BC128">
        <v>737</v>
      </c>
      <c r="BD128">
        <v>717</v>
      </c>
      <c r="BE128">
        <v>1454</v>
      </c>
      <c r="BF128">
        <v>61</v>
      </c>
      <c r="BG128">
        <v>46</v>
      </c>
      <c r="BH128">
        <v>54</v>
      </c>
      <c r="BI128">
        <v>737</v>
      </c>
      <c r="BJ128">
        <v>717</v>
      </c>
      <c r="BK128">
        <v>1454</v>
      </c>
      <c r="BL128">
        <v>64</v>
      </c>
      <c r="BM128">
        <v>64</v>
      </c>
      <c r="BN128">
        <v>64</v>
      </c>
      <c r="BO128">
        <v>737</v>
      </c>
      <c r="BP128">
        <v>717</v>
      </c>
      <c r="BQ128">
        <v>1454</v>
      </c>
      <c r="BR128">
        <v>80</v>
      </c>
      <c r="BS128">
        <v>76</v>
      </c>
      <c r="BT128">
        <v>78</v>
      </c>
      <c r="BU128">
        <v>737</v>
      </c>
      <c r="BV128">
        <v>717</v>
      </c>
      <c r="BW128">
        <v>1454</v>
      </c>
    </row>
    <row r="129" spans="1:75" x14ac:dyDescent="0.4">
      <c r="A129" t="s">
        <v>418</v>
      </c>
      <c r="B129" t="s">
        <v>259</v>
      </c>
      <c r="C129" t="s">
        <v>238</v>
      </c>
      <c r="D129">
        <v>59</v>
      </c>
      <c r="E129">
        <v>60</v>
      </c>
      <c r="F129">
        <v>60</v>
      </c>
      <c r="G129">
        <v>145</v>
      </c>
      <c r="H129">
        <v>164</v>
      </c>
      <c r="I129">
        <v>309</v>
      </c>
      <c r="J129">
        <v>62</v>
      </c>
      <c r="K129">
        <v>45</v>
      </c>
      <c r="L129">
        <v>53</v>
      </c>
      <c r="M129">
        <v>145</v>
      </c>
      <c r="N129">
        <v>164</v>
      </c>
      <c r="O129">
        <v>309</v>
      </c>
      <c r="P129">
        <v>58</v>
      </c>
      <c r="Q129">
        <v>56</v>
      </c>
      <c r="R129">
        <v>57</v>
      </c>
      <c r="S129">
        <v>145</v>
      </c>
      <c r="T129">
        <v>164</v>
      </c>
      <c r="U129">
        <v>309</v>
      </c>
      <c r="V129">
        <v>68</v>
      </c>
      <c r="W129">
        <v>68</v>
      </c>
      <c r="X129">
        <v>68</v>
      </c>
      <c r="Y129">
        <v>145</v>
      </c>
      <c r="Z129">
        <v>164</v>
      </c>
      <c r="AA129">
        <v>309</v>
      </c>
      <c r="AB129">
        <v>83</v>
      </c>
      <c r="AC129">
        <v>74</v>
      </c>
      <c r="AD129">
        <v>78</v>
      </c>
      <c r="AE129">
        <v>1080</v>
      </c>
      <c r="AF129">
        <v>1152</v>
      </c>
      <c r="AG129">
        <v>2232</v>
      </c>
      <c r="AH129">
        <v>80</v>
      </c>
      <c r="AI129">
        <v>67</v>
      </c>
      <c r="AJ129">
        <v>73</v>
      </c>
      <c r="AK129">
        <v>1080</v>
      </c>
      <c r="AL129">
        <v>1152</v>
      </c>
      <c r="AM129">
        <v>2232</v>
      </c>
      <c r="AN129">
        <v>79</v>
      </c>
      <c r="AO129">
        <v>77</v>
      </c>
      <c r="AP129">
        <v>78</v>
      </c>
      <c r="AQ129">
        <v>1080</v>
      </c>
      <c r="AR129">
        <v>1152</v>
      </c>
      <c r="AS129">
        <v>2232</v>
      </c>
      <c r="AT129">
        <v>90</v>
      </c>
      <c r="AU129">
        <v>86</v>
      </c>
      <c r="AV129">
        <v>88</v>
      </c>
      <c r="AW129">
        <v>1080</v>
      </c>
      <c r="AX129">
        <v>1152</v>
      </c>
      <c r="AY129">
        <v>2232</v>
      </c>
      <c r="AZ129">
        <v>80</v>
      </c>
      <c r="BA129">
        <v>72</v>
      </c>
      <c r="BB129">
        <v>76</v>
      </c>
      <c r="BC129">
        <v>1225</v>
      </c>
      <c r="BD129">
        <v>1316</v>
      </c>
      <c r="BE129">
        <v>2541</v>
      </c>
      <c r="BF129">
        <v>78</v>
      </c>
      <c r="BG129">
        <v>64</v>
      </c>
      <c r="BH129">
        <v>71</v>
      </c>
      <c r="BI129">
        <v>1225</v>
      </c>
      <c r="BJ129">
        <v>1316</v>
      </c>
      <c r="BK129">
        <v>2541</v>
      </c>
      <c r="BL129">
        <v>77</v>
      </c>
      <c r="BM129">
        <v>75</v>
      </c>
      <c r="BN129">
        <v>76</v>
      </c>
      <c r="BO129">
        <v>1225</v>
      </c>
      <c r="BP129">
        <v>1316</v>
      </c>
      <c r="BQ129">
        <v>2541</v>
      </c>
      <c r="BR129">
        <v>87</v>
      </c>
      <c r="BS129">
        <v>84</v>
      </c>
      <c r="BT129">
        <v>86</v>
      </c>
      <c r="BU129">
        <v>1225</v>
      </c>
      <c r="BV129">
        <v>1316</v>
      </c>
      <c r="BW129">
        <v>2541</v>
      </c>
    </row>
    <row r="130" spans="1:75" x14ac:dyDescent="0.4">
      <c r="A130" t="s">
        <v>540</v>
      </c>
      <c r="B130" t="s">
        <v>372</v>
      </c>
      <c r="C130" t="s">
        <v>368</v>
      </c>
      <c r="D130">
        <v>64</v>
      </c>
      <c r="E130">
        <v>49</v>
      </c>
      <c r="F130">
        <v>56</v>
      </c>
      <c r="G130">
        <v>572</v>
      </c>
      <c r="H130">
        <v>646</v>
      </c>
      <c r="I130">
        <v>1218</v>
      </c>
      <c r="J130">
        <v>53</v>
      </c>
      <c r="K130">
        <v>37</v>
      </c>
      <c r="L130">
        <v>44</v>
      </c>
      <c r="M130">
        <v>572</v>
      </c>
      <c r="N130">
        <v>646</v>
      </c>
      <c r="O130">
        <v>1218</v>
      </c>
      <c r="P130">
        <v>53</v>
      </c>
      <c r="Q130">
        <v>52</v>
      </c>
      <c r="R130">
        <v>53</v>
      </c>
      <c r="S130">
        <v>572</v>
      </c>
      <c r="T130">
        <v>646</v>
      </c>
      <c r="U130">
        <v>1218</v>
      </c>
      <c r="V130">
        <v>70</v>
      </c>
      <c r="W130">
        <v>62</v>
      </c>
      <c r="X130">
        <v>66</v>
      </c>
      <c r="Y130">
        <v>572</v>
      </c>
      <c r="Z130">
        <v>646</v>
      </c>
      <c r="AA130">
        <v>1218</v>
      </c>
      <c r="AB130">
        <v>81</v>
      </c>
      <c r="AC130">
        <v>71</v>
      </c>
      <c r="AD130">
        <v>76</v>
      </c>
      <c r="AE130">
        <v>3264</v>
      </c>
      <c r="AF130">
        <v>3425</v>
      </c>
      <c r="AG130">
        <v>6689</v>
      </c>
      <c r="AH130">
        <v>74</v>
      </c>
      <c r="AI130">
        <v>58</v>
      </c>
      <c r="AJ130">
        <v>66</v>
      </c>
      <c r="AK130">
        <v>3264</v>
      </c>
      <c r="AL130">
        <v>3425</v>
      </c>
      <c r="AM130">
        <v>6689</v>
      </c>
      <c r="AN130">
        <v>74</v>
      </c>
      <c r="AO130">
        <v>72</v>
      </c>
      <c r="AP130">
        <v>73</v>
      </c>
      <c r="AQ130">
        <v>3264</v>
      </c>
      <c r="AR130">
        <v>3425</v>
      </c>
      <c r="AS130">
        <v>6689</v>
      </c>
      <c r="AT130">
        <v>87</v>
      </c>
      <c r="AU130">
        <v>83</v>
      </c>
      <c r="AV130">
        <v>85</v>
      </c>
      <c r="AW130">
        <v>3264</v>
      </c>
      <c r="AX130">
        <v>3425</v>
      </c>
      <c r="AY130">
        <v>6689</v>
      </c>
      <c r="AZ130">
        <v>78</v>
      </c>
      <c r="BA130">
        <v>67</v>
      </c>
      <c r="BB130">
        <v>73</v>
      </c>
      <c r="BC130">
        <v>3836</v>
      </c>
      <c r="BD130">
        <v>4071</v>
      </c>
      <c r="BE130">
        <v>7907</v>
      </c>
      <c r="BF130">
        <v>71</v>
      </c>
      <c r="BG130">
        <v>55</v>
      </c>
      <c r="BH130">
        <v>62</v>
      </c>
      <c r="BI130">
        <v>3836</v>
      </c>
      <c r="BJ130">
        <v>4071</v>
      </c>
      <c r="BK130">
        <v>7907</v>
      </c>
      <c r="BL130">
        <v>71</v>
      </c>
      <c r="BM130">
        <v>69</v>
      </c>
      <c r="BN130">
        <v>70</v>
      </c>
      <c r="BO130">
        <v>3836</v>
      </c>
      <c r="BP130">
        <v>4071</v>
      </c>
      <c r="BQ130">
        <v>7907</v>
      </c>
      <c r="BR130">
        <v>84</v>
      </c>
      <c r="BS130">
        <v>80</v>
      </c>
      <c r="BT130">
        <v>82</v>
      </c>
      <c r="BU130">
        <v>3836</v>
      </c>
      <c r="BV130">
        <v>4071</v>
      </c>
      <c r="BW130">
        <v>7907</v>
      </c>
    </row>
    <row r="131" spans="1:75" x14ac:dyDescent="0.4">
      <c r="A131" t="s">
        <v>545</v>
      </c>
      <c r="B131" t="s">
        <v>377</v>
      </c>
      <c r="C131" t="s">
        <v>368</v>
      </c>
      <c r="D131">
        <v>68</v>
      </c>
      <c r="E131">
        <v>55</v>
      </c>
      <c r="F131">
        <v>61</v>
      </c>
      <c r="G131">
        <v>301</v>
      </c>
      <c r="H131">
        <v>311</v>
      </c>
      <c r="I131">
        <v>612</v>
      </c>
      <c r="J131">
        <v>59</v>
      </c>
      <c r="K131">
        <v>44</v>
      </c>
      <c r="L131">
        <v>51</v>
      </c>
      <c r="M131">
        <v>301</v>
      </c>
      <c r="N131">
        <v>311</v>
      </c>
      <c r="O131">
        <v>612</v>
      </c>
      <c r="P131">
        <v>56</v>
      </c>
      <c r="Q131">
        <v>56</v>
      </c>
      <c r="R131">
        <v>56</v>
      </c>
      <c r="S131">
        <v>301</v>
      </c>
      <c r="T131">
        <v>311</v>
      </c>
      <c r="U131">
        <v>612</v>
      </c>
      <c r="V131">
        <v>68</v>
      </c>
      <c r="W131">
        <v>63</v>
      </c>
      <c r="X131">
        <v>66</v>
      </c>
      <c r="Y131">
        <v>301</v>
      </c>
      <c r="Z131">
        <v>310</v>
      </c>
      <c r="AA131">
        <v>611</v>
      </c>
      <c r="AB131">
        <v>77</v>
      </c>
      <c r="AC131">
        <v>69</v>
      </c>
      <c r="AD131">
        <v>73</v>
      </c>
      <c r="AE131">
        <v>1124</v>
      </c>
      <c r="AF131">
        <v>1257</v>
      </c>
      <c r="AG131">
        <v>2381</v>
      </c>
      <c r="AH131">
        <v>73</v>
      </c>
      <c r="AI131">
        <v>58</v>
      </c>
      <c r="AJ131">
        <v>65</v>
      </c>
      <c r="AK131">
        <v>1124</v>
      </c>
      <c r="AL131">
        <v>1257</v>
      </c>
      <c r="AM131">
        <v>2381</v>
      </c>
      <c r="AN131">
        <v>71</v>
      </c>
      <c r="AO131">
        <v>74</v>
      </c>
      <c r="AP131">
        <v>72</v>
      </c>
      <c r="AQ131">
        <v>1124</v>
      </c>
      <c r="AR131">
        <v>1257</v>
      </c>
      <c r="AS131">
        <v>2381</v>
      </c>
      <c r="AT131">
        <v>84</v>
      </c>
      <c r="AU131">
        <v>81</v>
      </c>
      <c r="AV131">
        <v>82</v>
      </c>
      <c r="AW131">
        <v>1124</v>
      </c>
      <c r="AX131">
        <v>1255</v>
      </c>
      <c r="AY131">
        <v>2379</v>
      </c>
      <c r="AZ131">
        <v>76</v>
      </c>
      <c r="BA131">
        <v>66</v>
      </c>
      <c r="BB131">
        <v>71</v>
      </c>
      <c r="BC131">
        <v>1425</v>
      </c>
      <c r="BD131">
        <v>1568</v>
      </c>
      <c r="BE131">
        <v>2993</v>
      </c>
      <c r="BF131">
        <v>70</v>
      </c>
      <c r="BG131">
        <v>55</v>
      </c>
      <c r="BH131">
        <v>62</v>
      </c>
      <c r="BI131">
        <v>1425</v>
      </c>
      <c r="BJ131">
        <v>1568</v>
      </c>
      <c r="BK131">
        <v>2993</v>
      </c>
      <c r="BL131">
        <v>68</v>
      </c>
      <c r="BM131">
        <v>70</v>
      </c>
      <c r="BN131">
        <v>69</v>
      </c>
      <c r="BO131">
        <v>1425</v>
      </c>
      <c r="BP131">
        <v>1568</v>
      </c>
      <c r="BQ131">
        <v>2993</v>
      </c>
      <c r="BR131">
        <v>80</v>
      </c>
      <c r="BS131">
        <v>77</v>
      </c>
      <c r="BT131">
        <v>79</v>
      </c>
      <c r="BU131">
        <v>1425</v>
      </c>
      <c r="BV131">
        <v>1565</v>
      </c>
      <c r="BW131">
        <v>2990</v>
      </c>
    </row>
    <row r="132" spans="1:75" x14ac:dyDescent="0.4">
      <c r="A132" t="s">
        <v>550</v>
      </c>
      <c r="B132" t="s">
        <v>382</v>
      </c>
      <c r="C132" t="s">
        <v>368</v>
      </c>
      <c r="D132">
        <v>64</v>
      </c>
      <c r="E132">
        <v>56</v>
      </c>
      <c r="F132">
        <v>60</v>
      </c>
      <c r="G132">
        <v>144</v>
      </c>
      <c r="H132">
        <v>145</v>
      </c>
      <c r="I132">
        <v>289</v>
      </c>
      <c r="J132">
        <v>56</v>
      </c>
      <c r="K132">
        <v>48</v>
      </c>
      <c r="L132">
        <v>52</v>
      </c>
      <c r="M132">
        <v>144</v>
      </c>
      <c r="N132">
        <v>145</v>
      </c>
      <c r="O132">
        <v>289</v>
      </c>
      <c r="P132">
        <v>55</v>
      </c>
      <c r="Q132">
        <v>61</v>
      </c>
      <c r="R132">
        <v>58</v>
      </c>
      <c r="S132">
        <v>144</v>
      </c>
      <c r="T132">
        <v>145</v>
      </c>
      <c r="U132">
        <v>289</v>
      </c>
      <c r="V132">
        <v>69</v>
      </c>
      <c r="W132">
        <v>67</v>
      </c>
      <c r="X132">
        <v>68</v>
      </c>
      <c r="Y132">
        <v>144</v>
      </c>
      <c r="Z132">
        <v>145</v>
      </c>
      <c r="AA132">
        <v>289</v>
      </c>
      <c r="AB132">
        <v>82</v>
      </c>
      <c r="AC132">
        <v>71</v>
      </c>
      <c r="AD132">
        <v>76</v>
      </c>
      <c r="AE132">
        <v>554</v>
      </c>
      <c r="AF132">
        <v>586</v>
      </c>
      <c r="AG132">
        <v>1140</v>
      </c>
      <c r="AH132">
        <v>79</v>
      </c>
      <c r="AI132">
        <v>59</v>
      </c>
      <c r="AJ132">
        <v>69</v>
      </c>
      <c r="AK132">
        <v>554</v>
      </c>
      <c r="AL132">
        <v>586</v>
      </c>
      <c r="AM132">
        <v>1140</v>
      </c>
      <c r="AN132">
        <v>77</v>
      </c>
      <c r="AO132">
        <v>68</v>
      </c>
      <c r="AP132">
        <v>73</v>
      </c>
      <c r="AQ132">
        <v>554</v>
      </c>
      <c r="AR132">
        <v>586</v>
      </c>
      <c r="AS132">
        <v>1140</v>
      </c>
      <c r="AT132">
        <v>88</v>
      </c>
      <c r="AU132">
        <v>82</v>
      </c>
      <c r="AV132">
        <v>85</v>
      </c>
      <c r="AW132">
        <v>554</v>
      </c>
      <c r="AX132">
        <v>586</v>
      </c>
      <c r="AY132">
        <v>1140</v>
      </c>
      <c r="AZ132">
        <v>78</v>
      </c>
      <c r="BA132">
        <v>68</v>
      </c>
      <c r="BB132">
        <v>73</v>
      </c>
      <c r="BC132">
        <v>698</v>
      </c>
      <c r="BD132">
        <v>731</v>
      </c>
      <c r="BE132">
        <v>1429</v>
      </c>
      <c r="BF132">
        <v>74</v>
      </c>
      <c r="BG132">
        <v>57</v>
      </c>
      <c r="BH132">
        <v>65</v>
      </c>
      <c r="BI132">
        <v>698</v>
      </c>
      <c r="BJ132">
        <v>731</v>
      </c>
      <c r="BK132">
        <v>1429</v>
      </c>
      <c r="BL132">
        <v>73</v>
      </c>
      <c r="BM132">
        <v>66</v>
      </c>
      <c r="BN132">
        <v>70</v>
      </c>
      <c r="BO132">
        <v>698</v>
      </c>
      <c r="BP132">
        <v>731</v>
      </c>
      <c r="BQ132">
        <v>1429</v>
      </c>
      <c r="BR132">
        <v>84</v>
      </c>
      <c r="BS132">
        <v>79</v>
      </c>
      <c r="BT132">
        <v>81</v>
      </c>
      <c r="BU132">
        <v>698</v>
      </c>
      <c r="BV132">
        <v>731</v>
      </c>
      <c r="BW132">
        <v>1429</v>
      </c>
    </row>
    <row r="133" spans="1:75" x14ac:dyDescent="0.4">
      <c r="A133" t="s">
        <v>468</v>
      </c>
      <c r="B133" t="s">
        <v>305</v>
      </c>
      <c r="C133" t="s">
        <v>301</v>
      </c>
      <c r="D133">
        <v>68</v>
      </c>
      <c r="E133">
        <v>56</v>
      </c>
      <c r="F133">
        <v>62</v>
      </c>
      <c r="G133">
        <v>981</v>
      </c>
      <c r="H133">
        <v>1075</v>
      </c>
      <c r="I133">
        <v>2056</v>
      </c>
      <c r="J133">
        <v>60</v>
      </c>
      <c r="K133">
        <v>40</v>
      </c>
      <c r="L133">
        <v>49</v>
      </c>
      <c r="M133">
        <v>981</v>
      </c>
      <c r="N133">
        <v>1075</v>
      </c>
      <c r="O133">
        <v>2056</v>
      </c>
      <c r="P133">
        <v>59</v>
      </c>
      <c r="Q133">
        <v>58</v>
      </c>
      <c r="R133">
        <v>58</v>
      </c>
      <c r="S133">
        <v>981</v>
      </c>
      <c r="T133">
        <v>1075</v>
      </c>
      <c r="U133">
        <v>2056</v>
      </c>
      <c r="V133">
        <v>73</v>
      </c>
      <c r="W133">
        <v>69</v>
      </c>
      <c r="X133">
        <v>71</v>
      </c>
      <c r="Y133">
        <v>981</v>
      </c>
      <c r="Z133">
        <v>1075</v>
      </c>
      <c r="AA133">
        <v>2056</v>
      </c>
      <c r="AB133">
        <v>84</v>
      </c>
      <c r="AC133">
        <v>74</v>
      </c>
      <c r="AD133">
        <v>79</v>
      </c>
      <c r="AE133">
        <v>7020</v>
      </c>
      <c r="AF133">
        <v>7390</v>
      </c>
      <c r="AG133">
        <v>14410</v>
      </c>
      <c r="AH133">
        <v>78</v>
      </c>
      <c r="AI133">
        <v>63</v>
      </c>
      <c r="AJ133">
        <v>71</v>
      </c>
      <c r="AK133">
        <v>7020</v>
      </c>
      <c r="AL133">
        <v>7390</v>
      </c>
      <c r="AM133">
        <v>14410</v>
      </c>
      <c r="AN133">
        <v>78</v>
      </c>
      <c r="AO133">
        <v>75</v>
      </c>
      <c r="AP133">
        <v>77</v>
      </c>
      <c r="AQ133">
        <v>7020</v>
      </c>
      <c r="AR133">
        <v>7390</v>
      </c>
      <c r="AS133">
        <v>14410</v>
      </c>
      <c r="AT133">
        <v>87</v>
      </c>
      <c r="AU133">
        <v>82</v>
      </c>
      <c r="AV133">
        <v>84</v>
      </c>
      <c r="AW133">
        <v>7020</v>
      </c>
      <c r="AX133">
        <v>7390</v>
      </c>
      <c r="AY133">
        <v>14410</v>
      </c>
      <c r="AZ133">
        <v>82</v>
      </c>
      <c r="BA133">
        <v>72</v>
      </c>
      <c r="BB133">
        <v>77</v>
      </c>
      <c r="BC133">
        <v>8001</v>
      </c>
      <c r="BD133">
        <v>8465</v>
      </c>
      <c r="BE133">
        <v>16466</v>
      </c>
      <c r="BF133">
        <v>76</v>
      </c>
      <c r="BG133">
        <v>60</v>
      </c>
      <c r="BH133">
        <v>68</v>
      </c>
      <c r="BI133">
        <v>8001</v>
      </c>
      <c r="BJ133">
        <v>8465</v>
      </c>
      <c r="BK133">
        <v>16466</v>
      </c>
      <c r="BL133">
        <v>76</v>
      </c>
      <c r="BM133">
        <v>73</v>
      </c>
      <c r="BN133">
        <v>74</v>
      </c>
      <c r="BO133">
        <v>8001</v>
      </c>
      <c r="BP133">
        <v>8465</v>
      </c>
      <c r="BQ133">
        <v>16466</v>
      </c>
      <c r="BR133">
        <v>85</v>
      </c>
      <c r="BS133">
        <v>80</v>
      </c>
      <c r="BT133">
        <v>83</v>
      </c>
      <c r="BU133">
        <v>8001</v>
      </c>
      <c r="BV133">
        <v>8465</v>
      </c>
      <c r="BW133">
        <v>16466</v>
      </c>
    </row>
    <row r="134" spans="1:75" x14ac:dyDescent="0.4">
      <c r="A134" t="s">
        <v>473</v>
      </c>
      <c r="B134" t="s">
        <v>876</v>
      </c>
      <c r="C134" t="s">
        <v>301</v>
      </c>
      <c r="D134">
        <v>64</v>
      </c>
      <c r="E134">
        <v>56</v>
      </c>
      <c r="F134">
        <v>60</v>
      </c>
      <c r="G134">
        <v>138</v>
      </c>
      <c r="H134">
        <v>174</v>
      </c>
      <c r="I134">
        <v>312</v>
      </c>
      <c r="J134">
        <v>63</v>
      </c>
      <c r="K134">
        <v>47</v>
      </c>
      <c r="L134">
        <v>54</v>
      </c>
      <c r="M134">
        <v>138</v>
      </c>
      <c r="N134">
        <v>174</v>
      </c>
      <c r="O134">
        <v>312</v>
      </c>
      <c r="P134">
        <v>62</v>
      </c>
      <c r="Q134">
        <v>57</v>
      </c>
      <c r="R134">
        <v>59</v>
      </c>
      <c r="S134">
        <v>138</v>
      </c>
      <c r="T134">
        <v>174</v>
      </c>
      <c r="U134">
        <v>312</v>
      </c>
      <c r="V134">
        <v>75</v>
      </c>
      <c r="W134">
        <v>67</v>
      </c>
      <c r="X134">
        <v>71</v>
      </c>
      <c r="Y134">
        <v>138</v>
      </c>
      <c r="Z134">
        <v>174</v>
      </c>
      <c r="AA134">
        <v>312</v>
      </c>
      <c r="AB134">
        <v>84</v>
      </c>
      <c r="AC134">
        <v>74</v>
      </c>
      <c r="AD134">
        <v>79</v>
      </c>
      <c r="AE134">
        <v>931</v>
      </c>
      <c r="AF134">
        <v>952</v>
      </c>
      <c r="AG134">
        <v>1883</v>
      </c>
      <c r="AH134">
        <v>80</v>
      </c>
      <c r="AI134">
        <v>62</v>
      </c>
      <c r="AJ134">
        <v>71</v>
      </c>
      <c r="AK134">
        <v>931</v>
      </c>
      <c r="AL134">
        <v>952</v>
      </c>
      <c r="AM134">
        <v>1883</v>
      </c>
      <c r="AN134">
        <v>78</v>
      </c>
      <c r="AO134">
        <v>75</v>
      </c>
      <c r="AP134">
        <v>76</v>
      </c>
      <c r="AQ134">
        <v>931</v>
      </c>
      <c r="AR134">
        <v>952</v>
      </c>
      <c r="AS134">
        <v>1883</v>
      </c>
      <c r="AT134">
        <v>87</v>
      </c>
      <c r="AU134">
        <v>82</v>
      </c>
      <c r="AV134">
        <v>84</v>
      </c>
      <c r="AW134">
        <v>931</v>
      </c>
      <c r="AX134">
        <v>952</v>
      </c>
      <c r="AY134">
        <v>1883</v>
      </c>
      <c r="AZ134">
        <v>82</v>
      </c>
      <c r="BA134">
        <v>71</v>
      </c>
      <c r="BB134">
        <v>77</v>
      </c>
      <c r="BC134">
        <v>1069</v>
      </c>
      <c r="BD134">
        <v>1126</v>
      </c>
      <c r="BE134">
        <v>2195</v>
      </c>
      <c r="BF134">
        <v>78</v>
      </c>
      <c r="BG134">
        <v>60</v>
      </c>
      <c r="BH134">
        <v>69</v>
      </c>
      <c r="BI134">
        <v>1069</v>
      </c>
      <c r="BJ134">
        <v>1126</v>
      </c>
      <c r="BK134">
        <v>2195</v>
      </c>
      <c r="BL134">
        <v>76</v>
      </c>
      <c r="BM134">
        <v>72</v>
      </c>
      <c r="BN134">
        <v>74</v>
      </c>
      <c r="BO134">
        <v>1069</v>
      </c>
      <c r="BP134">
        <v>1126</v>
      </c>
      <c r="BQ134">
        <v>2195</v>
      </c>
      <c r="BR134">
        <v>86</v>
      </c>
      <c r="BS134">
        <v>79</v>
      </c>
      <c r="BT134">
        <v>82</v>
      </c>
      <c r="BU134">
        <v>1069</v>
      </c>
      <c r="BV134">
        <v>1126</v>
      </c>
      <c r="BW134">
        <v>2195</v>
      </c>
    </row>
    <row r="135" spans="1:75" x14ac:dyDescent="0.4">
      <c r="A135" t="s">
        <v>475</v>
      </c>
      <c r="B135" t="s">
        <v>311</v>
      </c>
      <c r="C135" t="s">
        <v>301</v>
      </c>
      <c r="D135">
        <v>65</v>
      </c>
      <c r="E135">
        <v>57</v>
      </c>
      <c r="F135">
        <v>61</v>
      </c>
      <c r="G135">
        <v>156</v>
      </c>
      <c r="H135">
        <v>154</v>
      </c>
      <c r="I135">
        <v>310</v>
      </c>
      <c r="J135">
        <v>61</v>
      </c>
      <c r="K135">
        <v>47</v>
      </c>
      <c r="L135">
        <v>54</v>
      </c>
      <c r="M135">
        <v>156</v>
      </c>
      <c r="N135">
        <v>154</v>
      </c>
      <c r="O135">
        <v>310</v>
      </c>
      <c r="P135">
        <v>64</v>
      </c>
      <c r="Q135">
        <v>58</v>
      </c>
      <c r="R135">
        <v>61</v>
      </c>
      <c r="S135">
        <v>156</v>
      </c>
      <c r="T135">
        <v>154</v>
      </c>
      <c r="U135">
        <v>310</v>
      </c>
      <c r="V135">
        <v>71</v>
      </c>
      <c r="W135">
        <v>60</v>
      </c>
      <c r="X135">
        <v>65</v>
      </c>
      <c r="Y135">
        <v>156</v>
      </c>
      <c r="Z135">
        <v>154</v>
      </c>
      <c r="AA135">
        <v>310</v>
      </c>
      <c r="AB135">
        <v>82</v>
      </c>
      <c r="AC135">
        <v>75</v>
      </c>
      <c r="AD135">
        <v>78</v>
      </c>
      <c r="AE135">
        <v>1019</v>
      </c>
      <c r="AF135">
        <v>1068</v>
      </c>
      <c r="AG135">
        <v>2087</v>
      </c>
      <c r="AH135">
        <v>76</v>
      </c>
      <c r="AI135">
        <v>65</v>
      </c>
      <c r="AJ135">
        <v>70</v>
      </c>
      <c r="AK135">
        <v>1019</v>
      </c>
      <c r="AL135">
        <v>1068</v>
      </c>
      <c r="AM135">
        <v>2087</v>
      </c>
      <c r="AN135">
        <v>77</v>
      </c>
      <c r="AO135">
        <v>77</v>
      </c>
      <c r="AP135">
        <v>77</v>
      </c>
      <c r="AQ135">
        <v>1019</v>
      </c>
      <c r="AR135">
        <v>1068</v>
      </c>
      <c r="AS135">
        <v>2087</v>
      </c>
      <c r="AT135">
        <v>83</v>
      </c>
      <c r="AU135">
        <v>79</v>
      </c>
      <c r="AV135">
        <v>81</v>
      </c>
      <c r="AW135">
        <v>1019</v>
      </c>
      <c r="AX135">
        <v>1068</v>
      </c>
      <c r="AY135">
        <v>2087</v>
      </c>
      <c r="AZ135">
        <v>80</v>
      </c>
      <c r="BA135">
        <v>73</v>
      </c>
      <c r="BB135">
        <v>76</v>
      </c>
      <c r="BC135">
        <v>1175</v>
      </c>
      <c r="BD135">
        <v>1222</v>
      </c>
      <c r="BE135">
        <v>2397</v>
      </c>
      <c r="BF135">
        <v>74</v>
      </c>
      <c r="BG135">
        <v>63</v>
      </c>
      <c r="BH135">
        <v>68</v>
      </c>
      <c r="BI135">
        <v>1175</v>
      </c>
      <c r="BJ135">
        <v>1222</v>
      </c>
      <c r="BK135">
        <v>2397</v>
      </c>
      <c r="BL135">
        <v>75</v>
      </c>
      <c r="BM135">
        <v>75</v>
      </c>
      <c r="BN135">
        <v>75</v>
      </c>
      <c r="BO135">
        <v>1175</v>
      </c>
      <c r="BP135">
        <v>1222</v>
      </c>
      <c r="BQ135">
        <v>2397</v>
      </c>
      <c r="BR135">
        <v>81</v>
      </c>
      <c r="BS135">
        <v>77</v>
      </c>
      <c r="BT135">
        <v>79</v>
      </c>
      <c r="BU135">
        <v>1175</v>
      </c>
      <c r="BV135">
        <v>1222</v>
      </c>
      <c r="BW135">
        <v>2397</v>
      </c>
    </row>
    <row r="136" spans="1:75" x14ac:dyDescent="0.4">
      <c r="A136" t="s">
        <v>452</v>
      </c>
      <c r="B136" t="s">
        <v>875</v>
      </c>
      <c r="C136" t="s">
        <v>287</v>
      </c>
      <c r="D136">
        <v>58</v>
      </c>
      <c r="E136">
        <v>51</v>
      </c>
      <c r="F136">
        <v>54</v>
      </c>
      <c r="G136">
        <v>60</v>
      </c>
      <c r="H136">
        <v>103</v>
      </c>
      <c r="I136">
        <v>163</v>
      </c>
      <c r="J136">
        <v>50</v>
      </c>
      <c r="K136">
        <v>34</v>
      </c>
      <c r="L136">
        <v>40</v>
      </c>
      <c r="M136">
        <v>60</v>
      </c>
      <c r="N136">
        <v>103</v>
      </c>
      <c r="O136">
        <v>163</v>
      </c>
      <c r="P136">
        <v>45</v>
      </c>
      <c r="Q136">
        <v>53</v>
      </c>
      <c r="R136">
        <v>50</v>
      </c>
      <c r="S136">
        <v>60</v>
      </c>
      <c r="T136">
        <v>103</v>
      </c>
      <c r="U136">
        <v>163</v>
      </c>
      <c r="V136">
        <v>70</v>
      </c>
      <c r="W136">
        <v>69</v>
      </c>
      <c r="X136">
        <v>69</v>
      </c>
      <c r="Y136">
        <v>60</v>
      </c>
      <c r="Z136">
        <v>103</v>
      </c>
      <c r="AA136">
        <v>163</v>
      </c>
      <c r="AB136">
        <v>82</v>
      </c>
      <c r="AC136">
        <v>74</v>
      </c>
      <c r="AD136">
        <v>78</v>
      </c>
      <c r="AE136">
        <v>825</v>
      </c>
      <c r="AF136">
        <v>870</v>
      </c>
      <c r="AG136">
        <v>1695</v>
      </c>
      <c r="AH136">
        <v>77</v>
      </c>
      <c r="AI136">
        <v>64</v>
      </c>
      <c r="AJ136">
        <v>70</v>
      </c>
      <c r="AK136">
        <v>825</v>
      </c>
      <c r="AL136">
        <v>870</v>
      </c>
      <c r="AM136">
        <v>1695</v>
      </c>
      <c r="AN136">
        <v>76</v>
      </c>
      <c r="AO136">
        <v>77</v>
      </c>
      <c r="AP136">
        <v>77</v>
      </c>
      <c r="AQ136">
        <v>825</v>
      </c>
      <c r="AR136">
        <v>870</v>
      </c>
      <c r="AS136">
        <v>1695</v>
      </c>
      <c r="AT136">
        <v>86</v>
      </c>
      <c r="AU136">
        <v>86</v>
      </c>
      <c r="AV136">
        <v>86</v>
      </c>
      <c r="AW136">
        <v>825</v>
      </c>
      <c r="AX136">
        <v>870</v>
      </c>
      <c r="AY136">
        <v>1695</v>
      </c>
      <c r="AZ136">
        <v>80</v>
      </c>
      <c r="BA136">
        <v>71</v>
      </c>
      <c r="BB136">
        <v>75</v>
      </c>
      <c r="BC136">
        <v>885</v>
      </c>
      <c r="BD136">
        <v>973</v>
      </c>
      <c r="BE136">
        <v>1858</v>
      </c>
      <c r="BF136">
        <v>75</v>
      </c>
      <c r="BG136">
        <v>61</v>
      </c>
      <c r="BH136">
        <v>68</v>
      </c>
      <c r="BI136">
        <v>885</v>
      </c>
      <c r="BJ136">
        <v>973</v>
      </c>
      <c r="BK136">
        <v>1858</v>
      </c>
      <c r="BL136">
        <v>74</v>
      </c>
      <c r="BM136">
        <v>75</v>
      </c>
      <c r="BN136">
        <v>74</v>
      </c>
      <c r="BO136">
        <v>885</v>
      </c>
      <c r="BP136">
        <v>973</v>
      </c>
      <c r="BQ136">
        <v>1858</v>
      </c>
      <c r="BR136">
        <v>85</v>
      </c>
      <c r="BS136">
        <v>84</v>
      </c>
      <c r="BT136">
        <v>85</v>
      </c>
      <c r="BU136">
        <v>885</v>
      </c>
      <c r="BV136">
        <v>973</v>
      </c>
      <c r="BW136">
        <v>1858</v>
      </c>
    </row>
    <row r="137" spans="1:75" x14ac:dyDescent="0.4">
      <c r="A137" t="s">
        <v>462</v>
      </c>
      <c r="B137" t="s">
        <v>300</v>
      </c>
      <c r="C137" t="s">
        <v>287</v>
      </c>
      <c r="D137">
        <v>54</v>
      </c>
      <c r="E137">
        <v>45</v>
      </c>
      <c r="F137">
        <v>49</v>
      </c>
      <c r="G137">
        <v>388</v>
      </c>
      <c r="H137">
        <v>397</v>
      </c>
      <c r="I137">
        <v>785</v>
      </c>
      <c r="J137">
        <v>43</v>
      </c>
      <c r="K137">
        <v>33</v>
      </c>
      <c r="L137">
        <v>38</v>
      </c>
      <c r="M137">
        <v>388</v>
      </c>
      <c r="N137">
        <v>397</v>
      </c>
      <c r="O137">
        <v>785</v>
      </c>
      <c r="P137">
        <v>47</v>
      </c>
      <c r="Q137">
        <v>48</v>
      </c>
      <c r="R137">
        <v>48</v>
      </c>
      <c r="S137">
        <v>388</v>
      </c>
      <c r="T137">
        <v>397</v>
      </c>
      <c r="U137">
        <v>785</v>
      </c>
      <c r="V137">
        <v>72</v>
      </c>
      <c r="W137">
        <v>65</v>
      </c>
      <c r="X137">
        <v>69</v>
      </c>
      <c r="Y137">
        <v>388</v>
      </c>
      <c r="Z137">
        <v>397</v>
      </c>
      <c r="AA137">
        <v>785</v>
      </c>
      <c r="AB137">
        <v>80</v>
      </c>
      <c r="AC137">
        <v>72</v>
      </c>
      <c r="AD137">
        <v>76</v>
      </c>
      <c r="AE137">
        <v>2625</v>
      </c>
      <c r="AF137">
        <v>2797</v>
      </c>
      <c r="AG137">
        <v>5422</v>
      </c>
      <c r="AH137">
        <v>73</v>
      </c>
      <c r="AI137">
        <v>57</v>
      </c>
      <c r="AJ137">
        <v>65</v>
      </c>
      <c r="AK137">
        <v>2625</v>
      </c>
      <c r="AL137">
        <v>2797</v>
      </c>
      <c r="AM137">
        <v>5422</v>
      </c>
      <c r="AN137">
        <v>75</v>
      </c>
      <c r="AO137">
        <v>72</v>
      </c>
      <c r="AP137">
        <v>73</v>
      </c>
      <c r="AQ137">
        <v>2625</v>
      </c>
      <c r="AR137">
        <v>2797</v>
      </c>
      <c r="AS137">
        <v>5422</v>
      </c>
      <c r="AT137">
        <v>89</v>
      </c>
      <c r="AU137">
        <v>84</v>
      </c>
      <c r="AV137">
        <v>86</v>
      </c>
      <c r="AW137">
        <v>2625</v>
      </c>
      <c r="AX137">
        <v>2797</v>
      </c>
      <c r="AY137">
        <v>5422</v>
      </c>
      <c r="AZ137">
        <v>77</v>
      </c>
      <c r="BA137">
        <v>69</v>
      </c>
      <c r="BB137">
        <v>73</v>
      </c>
      <c r="BC137">
        <v>3013</v>
      </c>
      <c r="BD137">
        <v>3194</v>
      </c>
      <c r="BE137">
        <v>6207</v>
      </c>
      <c r="BF137">
        <v>69</v>
      </c>
      <c r="BG137">
        <v>54</v>
      </c>
      <c r="BH137">
        <v>61</v>
      </c>
      <c r="BI137">
        <v>3013</v>
      </c>
      <c r="BJ137">
        <v>3194</v>
      </c>
      <c r="BK137">
        <v>6207</v>
      </c>
      <c r="BL137">
        <v>71</v>
      </c>
      <c r="BM137">
        <v>69</v>
      </c>
      <c r="BN137">
        <v>70</v>
      </c>
      <c r="BO137">
        <v>3013</v>
      </c>
      <c r="BP137">
        <v>3194</v>
      </c>
      <c r="BQ137">
        <v>6207</v>
      </c>
      <c r="BR137">
        <v>87</v>
      </c>
      <c r="BS137">
        <v>82</v>
      </c>
      <c r="BT137">
        <v>84</v>
      </c>
      <c r="BU137">
        <v>3013</v>
      </c>
      <c r="BV137">
        <v>3194</v>
      </c>
      <c r="BW137">
        <v>6207</v>
      </c>
    </row>
    <row r="138" spans="1:75" x14ac:dyDescent="0.4">
      <c r="A138" t="s">
        <v>521</v>
      </c>
      <c r="B138" t="s">
        <v>356</v>
      </c>
      <c r="C138" t="s">
        <v>349</v>
      </c>
      <c r="D138">
        <v>65</v>
      </c>
      <c r="E138">
        <v>55</v>
      </c>
      <c r="F138">
        <v>60</v>
      </c>
      <c r="G138">
        <v>1060</v>
      </c>
      <c r="H138">
        <v>1105</v>
      </c>
      <c r="I138">
        <v>2165</v>
      </c>
      <c r="J138">
        <v>58</v>
      </c>
      <c r="K138">
        <v>45</v>
      </c>
      <c r="L138">
        <v>51</v>
      </c>
      <c r="M138">
        <v>1060</v>
      </c>
      <c r="N138">
        <v>1105</v>
      </c>
      <c r="O138">
        <v>2165</v>
      </c>
      <c r="P138">
        <v>60</v>
      </c>
      <c r="Q138">
        <v>59</v>
      </c>
      <c r="R138">
        <v>59</v>
      </c>
      <c r="S138">
        <v>1060</v>
      </c>
      <c r="T138">
        <v>1105</v>
      </c>
      <c r="U138">
        <v>2165</v>
      </c>
      <c r="V138">
        <v>73</v>
      </c>
      <c r="W138">
        <v>68</v>
      </c>
      <c r="X138">
        <v>70</v>
      </c>
      <c r="Y138">
        <v>1060</v>
      </c>
      <c r="Z138">
        <v>1105</v>
      </c>
      <c r="AA138">
        <v>2165</v>
      </c>
      <c r="AB138">
        <v>85</v>
      </c>
      <c r="AC138">
        <v>77</v>
      </c>
      <c r="AD138">
        <v>81</v>
      </c>
      <c r="AE138">
        <v>7666</v>
      </c>
      <c r="AF138">
        <v>8026</v>
      </c>
      <c r="AG138">
        <v>15692</v>
      </c>
      <c r="AH138">
        <v>81</v>
      </c>
      <c r="AI138">
        <v>67</v>
      </c>
      <c r="AJ138">
        <v>74</v>
      </c>
      <c r="AK138">
        <v>7666</v>
      </c>
      <c r="AL138">
        <v>8026</v>
      </c>
      <c r="AM138">
        <v>15692</v>
      </c>
      <c r="AN138">
        <v>81</v>
      </c>
      <c r="AO138">
        <v>79</v>
      </c>
      <c r="AP138">
        <v>80</v>
      </c>
      <c r="AQ138">
        <v>7666</v>
      </c>
      <c r="AR138">
        <v>8026</v>
      </c>
      <c r="AS138">
        <v>15692</v>
      </c>
      <c r="AT138">
        <v>90</v>
      </c>
      <c r="AU138">
        <v>87</v>
      </c>
      <c r="AV138">
        <v>88</v>
      </c>
      <c r="AW138">
        <v>7666</v>
      </c>
      <c r="AX138">
        <v>8026</v>
      </c>
      <c r="AY138">
        <v>15692</v>
      </c>
      <c r="AZ138">
        <v>82</v>
      </c>
      <c r="BA138">
        <v>74</v>
      </c>
      <c r="BB138">
        <v>78</v>
      </c>
      <c r="BC138">
        <v>8726</v>
      </c>
      <c r="BD138">
        <v>9131</v>
      </c>
      <c r="BE138">
        <v>17857</v>
      </c>
      <c r="BF138">
        <v>78</v>
      </c>
      <c r="BG138">
        <v>65</v>
      </c>
      <c r="BH138">
        <v>71</v>
      </c>
      <c r="BI138">
        <v>8726</v>
      </c>
      <c r="BJ138">
        <v>9131</v>
      </c>
      <c r="BK138">
        <v>17857</v>
      </c>
      <c r="BL138">
        <v>79</v>
      </c>
      <c r="BM138">
        <v>77</v>
      </c>
      <c r="BN138">
        <v>78</v>
      </c>
      <c r="BO138">
        <v>8726</v>
      </c>
      <c r="BP138">
        <v>9131</v>
      </c>
      <c r="BQ138">
        <v>17857</v>
      </c>
      <c r="BR138">
        <v>88</v>
      </c>
      <c r="BS138">
        <v>84</v>
      </c>
      <c r="BT138">
        <v>86</v>
      </c>
      <c r="BU138">
        <v>8726</v>
      </c>
      <c r="BV138">
        <v>9131</v>
      </c>
      <c r="BW138">
        <v>17857</v>
      </c>
    </row>
    <row r="139" spans="1:75" x14ac:dyDescent="0.4">
      <c r="A139" t="s">
        <v>522</v>
      </c>
      <c r="B139" t="s">
        <v>357</v>
      </c>
      <c r="C139" t="s">
        <v>349</v>
      </c>
      <c r="D139">
        <v>66</v>
      </c>
      <c r="E139">
        <v>61</v>
      </c>
      <c r="F139">
        <v>63</v>
      </c>
      <c r="G139">
        <v>254</v>
      </c>
      <c r="H139">
        <v>238</v>
      </c>
      <c r="I139">
        <v>492</v>
      </c>
      <c r="J139">
        <v>57</v>
      </c>
      <c r="K139">
        <v>48</v>
      </c>
      <c r="L139">
        <v>53</v>
      </c>
      <c r="M139">
        <v>254</v>
      </c>
      <c r="N139">
        <v>238</v>
      </c>
      <c r="O139">
        <v>492</v>
      </c>
      <c r="P139">
        <v>65</v>
      </c>
      <c r="Q139">
        <v>58</v>
      </c>
      <c r="R139">
        <v>61</v>
      </c>
      <c r="S139">
        <v>254</v>
      </c>
      <c r="T139">
        <v>238</v>
      </c>
      <c r="U139">
        <v>492</v>
      </c>
      <c r="V139">
        <v>72</v>
      </c>
      <c r="W139">
        <v>64</v>
      </c>
      <c r="X139">
        <v>68</v>
      </c>
      <c r="Y139">
        <v>254</v>
      </c>
      <c r="Z139">
        <v>238</v>
      </c>
      <c r="AA139">
        <v>492</v>
      </c>
      <c r="AB139">
        <v>81</v>
      </c>
      <c r="AC139">
        <v>74</v>
      </c>
      <c r="AD139">
        <v>78</v>
      </c>
      <c r="AE139">
        <v>1465</v>
      </c>
      <c r="AF139">
        <v>1522</v>
      </c>
      <c r="AG139">
        <v>2987</v>
      </c>
      <c r="AH139">
        <v>76</v>
      </c>
      <c r="AI139">
        <v>66</v>
      </c>
      <c r="AJ139">
        <v>71</v>
      </c>
      <c r="AK139">
        <v>1465</v>
      </c>
      <c r="AL139">
        <v>1522</v>
      </c>
      <c r="AM139">
        <v>2987</v>
      </c>
      <c r="AN139">
        <v>79</v>
      </c>
      <c r="AO139">
        <v>76</v>
      </c>
      <c r="AP139">
        <v>77</v>
      </c>
      <c r="AQ139">
        <v>1465</v>
      </c>
      <c r="AR139">
        <v>1522</v>
      </c>
      <c r="AS139">
        <v>2987</v>
      </c>
      <c r="AT139">
        <v>86</v>
      </c>
      <c r="AU139">
        <v>82</v>
      </c>
      <c r="AV139">
        <v>84</v>
      </c>
      <c r="AW139">
        <v>1465</v>
      </c>
      <c r="AX139">
        <v>1522</v>
      </c>
      <c r="AY139">
        <v>2987</v>
      </c>
      <c r="AZ139">
        <v>79</v>
      </c>
      <c r="BA139">
        <v>72</v>
      </c>
      <c r="BB139">
        <v>75</v>
      </c>
      <c r="BC139">
        <v>1719</v>
      </c>
      <c r="BD139">
        <v>1760</v>
      </c>
      <c r="BE139">
        <v>3479</v>
      </c>
      <c r="BF139">
        <v>73</v>
      </c>
      <c r="BG139">
        <v>63</v>
      </c>
      <c r="BH139">
        <v>68</v>
      </c>
      <c r="BI139">
        <v>1719</v>
      </c>
      <c r="BJ139">
        <v>1760</v>
      </c>
      <c r="BK139">
        <v>3479</v>
      </c>
      <c r="BL139">
        <v>77</v>
      </c>
      <c r="BM139">
        <v>74</v>
      </c>
      <c r="BN139">
        <v>75</v>
      </c>
      <c r="BO139">
        <v>1719</v>
      </c>
      <c r="BP139">
        <v>1760</v>
      </c>
      <c r="BQ139">
        <v>3479</v>
      </c>
      <c r="BR139">
        <v>84</v>
      </c>
      <c r="BS139">
        <v>80</v>
      </c>
      <c r="BT139">
        <v>82</v>
      </c>
      <c r="BU139">
        <v>1719</v>
      </c>
      <c r="BV139">
        <v>1760</v>
      </c>
      <c r="BW139">
        <v>3479</v>
      </c>
    </row>
    <row r="140" spans="1:75" x14ac:dyDescent="0.4">
      <c r="A140" t="s">
        <v>407</v>
      </c>
      <c r="B140" t="s">
        <v>248</v>
      </c>
      <c r="C140" t="s">
        <v>238</v>
      </c>
      <c r="D140">
        <v>64</v>
      </c>
      <c r="E140">
        <v>52</v>
      </c>
      <c r="F140">
        <v>58</v>
      </c>
      <c r="G140">
        <v>976</v>
      </c>
      <c r="H140">
        <v>1002</v>
      </c>
      <c r="I140">
        <v>1978</v>
      </c>
      <c r="J140">
        <v>59</v>
      </c>
      <c r="K140">
        <v>39</v>
      </c>
      <c r="L140">
        <v>48</v>
      </c>
      <c r="M140">
        <v>976</v>
      </c>
      <c r="N140">
        <v>1002</v>
      </c>
      <c r="O140">
        <v>1978</v>
      </c>
      <c r="P140">
        <v>57</v>
      </c>
      <c r="Q140">
        <v>55</v>
      </c>
      <c r="R140">
        <v>56</v>
      </c>
      <c r="S140">
        <v>976</v>
      </c>
      <c r="T140">
        <v>1002</v>
      </c>
      <c r="U140">
        <v>1978</v>
      </c>
      <c r="V140">
        <v>72</v>
      </c>
      <c r="W140">
        <v>63</v>
      </c>
      <c r="X140">
        <v>67</v>
      </c>
      <c r="Y140">
        <v>976</v>
      </c>
      <c r="Z140">
        <v>1002</v>
      </c>
      <c r="AA140">
        <v>1978</v>
      </c>
      <c r="AB140">
        <v>80</v>
      </c>
      <c r="AC140">
        <v>72</v>
      </c>
      <c r="AD140">
        <v>76</v>
      </c>
      <c r="AE140">
        <v>5950</v>
      </c>
      <c r="AF140">
        <v>6092</v>
      </c>
      <c r="AG140">
        <v>12042</v>
      </c>
      <c r="AH140">
        <v>77</v>
      </c>
      <c r="AI140">
        <v>63</v>
      </c>
      <c r="AJ140">
        <v>70</v>
      </c>
      <c r="AK140">
        <v>5950</v>
      </c>
      <c r="AL140">
        <v>6092</v>
      </c>
      <c r="AM140">
        <v>12042</v>
      </c>
      <c r="AN140">
        <v>76</v>
      </c>
      <c r="AO140">
        <v>74</v>
      </c>
      <c r="AP140">
        <v>75</v>
      </c>
      <c r="AQ140">
        <v>5950</v>
      </c>
      <c r="AR140">
        <v>6092</v>
      </c>
      <c r="AS140">
        <v>12042</v>
      </c>
      <c r="AT140">
        <v>86</v>
      </c>
      <c r="AU140">
        <v>82</v>
      </c>
      <c r="AV140">
        <v>84</v>
      </c>
      <c r="AW140">
        <v>5950</v>
      </c>
      <c r="AX140">
        <v>6092</v>
      </c>
      <c r="AY140">
        <v>12042</v>
      </c>
      <c r="AZ140">
        <v>78</v>
      </c>
      <c r="BA140">
        <v>69</v>
      </c>
      <c r="BB140">
        <v>74</v>
      </c>
      <c r="BC140">
        <v>6926</v>
      </c>
      <c r="BD140">
        <v>7094</v>
      </c>
      <c r="BE140">
        <v>14020</v>
      </c>
      <c r="BF140">
        <v>74</v>
      </c>
      <c r="BG140">
        <v>59</v>
      </c>
      <c r="BH140">
        <v>67</v>
      </c>
      <c r="BI140">
        <v>6926</v>
      </c>
      <c r="BJ140">
        <v>7094</v>
      </c>
      <c r="BK140">
        <v>14020</v>
      </c>
      <c r="BL140">
        <v>73</v>
      </c>
      <c r="BM140">
        <v>72</v>
      </c>
      <c r="BN140">
        <v>72</v>
      </c>
      <c r="BO140">
        <v>6926</v>
      </c>
      <c r="BP140">
        <v>7094</v>
      </c>
      <c r="BQ140">
        <v>14020</v>
      </c>
      <c r="BR140">
        <v>84</v>
      </c>
      <c r="BS140">
        <v>79</v>
      </c>
      <c r="BT140">
        <v>82</v>
      </c>
      <c r="BU140">
        <v>6926</v>
      </c>
      <c r="BV140">
        <v>7094</v>
      </c>
      <c r="BW140">
        <v>14020</v>
      </c>
    </row>
    <row r="141" spans="1:75" x14ac:dyDescent="0.4">
      <c r="A141" t="s">
        <v>398</v>
      </c>
      <c r="B141" t="s">
        <v>239</v>
      </c>
      <c r="C141" t="s">
        <v>238</v>
      </c>
      <c r="D141">
        <v>68</v>
      </c>
      <c r="E141">
        <v>64</v>
      </c>
      <c r="F141">
        <v>66</v>
      </c>
      <c r="G141">
        <v>170</v>
      </c>
      <c r="H141">
        <v>191</v>
      </c>
      <c r="I141">
        <v>361</v>
      </c>
      <c r="J141">
        <v>62</v>
      </c>
      <c r="K141">
        <v>54</v>
      </c>
      <c r="L141">
        <v>58</v>
      </c>
      <c r="M141">
        <v>170</v>
      </c>
      <c r="N141">
        <v>191</v>
      </c>
      <c r="O141">
        <v>361</v>
      </c>
      <c r="P141">
        <v>61</v>
      </c>
      <c r="Q141">
        <v>66</v>
      </c>
      <c r="R141">
        <v>63</v>
      </c>
      <c r="S141">
        <v>170</v>
      </c>
      <c r="T141">
        <v>191</v>
      </c>
      <c r="U141">
        <v>361</v>
      </c>
      <c r="V141">
        <v>73</v>
      </c>
      <c r="W141">
        <v>75</v>
      </c>
      <c r="X141">
        <v>74</v>
      </c>
      <c r="Y141">
        <v>170</v>
      </c>
      <c r="Z141">
        <v>191</v>
      </c>
      <c r="AA141">
        <v>361</v>
      </c>
      <c r="AB141">
        <v>81</v>
      </c>
      <c r="AC141">
        <v>72</v>
      </c>
      <c r="AD141">
        <v>76</v>
      </c>
      <c r="AE141">
        <v>923</v>
      </c>
      <c r="AF141">
        <v>951</v>
      </c>
      <c r="AG141">
        <v>1874</v>
      </c>
      <c r="AH141">
        <v>77</v>
      </c>
      <c r="AI141">
        <v>60</v>
      </c>
      <c r="AJ141">
        <v>69</v>
      </c>
      <c r="AK141">
        <v>923</v>
      </c>
      <c r="AL141">
        <v>951</v>
      </c>
      <c r="AM141">
        <v>1874</v>
      </c>
      <c r="AN141">
        <v>77</v>
      </c>
      <c r="AO141">
        <v>75</v>
      </c>
      <c r="AP141">
        <v>76</v>
      </c>
      <c r="AQ141">
        <v>923</v>
      </c>
      <c r="AR141">
        <v>951</v>
      </c>
      <c r="AS141">
        <v>1874</v>
      </c>
      <c r="AT141">
        <v>86</v>
      </c>
      <c r="AU141">
        <v>81</v>
      </c>
      <c r="AV141">
        <v>83</v>
      </c>
      <c r="AW141">
        <v>923</v>
      </c>
      <c r="AX141">
        <v>951</v>
      </c>
      <c r="AY141">
        <v>1874</v>
      </c>
      <c r="AZ141">
        <v>79</v>
      </c>
      <c r="BA141">
        <v>70</v>
      </c>
      <c r="BB141">
        <v>74</v>
      </c>
      <c r="BC141">
        <v>1093</v>
      </c>
      <c r="BD141">
        <v>1142</v>
      </c>
      <c r="BE141">
        <v>2235</v>
      </c>
      <c r="BF141">
        <v>75</v>
      </c>
      <c r="BG141">
        <v>59</v>
      </c>
      <c r="BH141">
        <v>67</v>
      </c>
      <c r="BI141">
        <v>1093</v>
      </c>
      <c r="BJ141">
        <v>1142</v>
      </c>
      <c r="BK141">
        <v>2235</v>
      </c>
      <c r="BL141">
        <v>74</v>
      </c>
      <c r="BM141">
        <v>74</v>
      </c>
      <c r="BN141">
        <v>74</v>
      </c>
      <c r="BO141">
        <v>1093</v>
      </c>
      <c r="BP141">
        <v>1142</v>
      </c>
      <c r="BQ141">
        <v>2235</v>
      </c>
      <c r="BR141">
        <v>84</v>
      </c>
      <c r="BS141">
        <v>80</v>
      </c>
      <c r="BT141">
        <v>82</v>
      </c>
      <c r="BU141">
        <v>1093</v>
      </c>
      <c r="BV141">
        <v>1142</v>
      </c>
      <c r="BW141">
        <v>2235</v>
      </c>
    </row>
    <row r="142" spans="1:75" x14ac:dyDescent="0.4">
      <c r="A142" t="s">
        <v>399</v>
      </c>
      <c r="B142" t="s">
        <v>240</v>
      </c>
      <c r="C142" t="s">
        <v>238</v>
      </c>
      <c r="D142">
        <v>70</v>
      </c>
      <c r="E142">
        <v>62</v>
      </c>
      <c r="F142">
        <v>66</v>
      </c>
      <c r="G142">
        <v>217</v>
      </c>
      <c r="H142">
        <v>223</v>
      </c>
      <c r="I142">
        <v>440</v>
      </c>
      <c r="J142">
        <v>65</v>
      </c>
      <c r="K142">
        <v>49</v>
      </c>
      <c r="L142">
        <v>57</v>
      </c>
      <c r="M142">
        <v>217</v>
      </c>
      <c r="N142">
        <v>223</v>
      </c>
      <c r="O142">
        <v>440</v>
      </c>
      <c r="P142">
        <v>65</v>
      </c>
      <c r="Q142">
        <v>65</v>
      </c>
      <c r="R142">
        <v>65</v>
      </c>
      <c r="S142">
        <v>217</v>
      </c>
      <c r="T142">
        <v>223</v>
      </c>
      <c r="U142">
        <v>440</v>
      </c>
      <c r="V142">
        <v>79</v>
      </c>
      <c r="W142">
        <v>77</v>
      </c>
      <c r="X142">
        <v>78</v>
      </c>
      <c r="Y142">
        <v>217</v>
      </c>
      <c r="Z142">
        <v>223</v>
      </c>
      <c r="AA142">
        <v>440</v>
      </c>
      <c r="AB142">
        <v>80</v>
      </c>
      <c r="AC142">
        <v>73</v>
      </c>
      <c r="AD142">
        <v>76</v>
      </c>
      <c r="AE142">
        <v>568</v>
      </c>
      <c r="AF142">
        <v>624</v>
      </c>
      <c r="AG142">
        <v>1192</v>
      </c>
      <c r="AH142">
        <v>75</v>
      </c>
      <c r="AI142">
        <v>65</v>
      </c>
      <c r="AJ142">
        <v>70</v>
      </c>
      <c r="AK142">
        <v>568</v>
      </c>
      <c r="AL142">
        <v>624</v>
      </c>
      <c r="AM142">
        <v>1192</v>
      </c>
      <c r="AN142">
        <v>77</v>
      </c>
      <c r="AO142">
        <v>77</v>
      </c>
      <c r="AP142">
        <v>77</v>
      </c>
      <c r="AQ142">
        <v>568</v>
      </c>
      <c r="AR142">
        <v>624</v>
      </c>
      <c r="AS142">
        <v>1192</v>
      </c>
      <c r="AT142">
        <v>89</v>
      </c>
      <c r="AU142">
        <v>84</v>
      </c>
      <c r="AV142">
        <v>86</v>
      </c>
      <c r="AW142">
        <v>568</v>
      </c>
      <c r="AX142">
        <v>624</v>
      </c>
      <c r="AY142">
        <v>1192</v>
      </c>
      <c r="AZ142">
        <v>78</v>
      </c>
      <c r="BA142">
        <v>70</v>
      </c>
      <c r="BB142">
        <v>74</v>
      </c>
      <c r="BC142">
        <v>785</v>
      </c>
      <c r="BD142">
        <v>847</v>
      </c>
      <c r="BE142">
        <v>1632</v>
      </c>
      <c r="BF142">
        <v>72</v>
      </c>
      <c r="BG142">
        <v>61</v>
      </c>
      <c r="BH142">
        <v>66</v>
      </c>
      <c r="BI142">
        <v>785</v>
      </c>
      <c r="BJ142">
        <v>847</v>
      </c>
      <c r="BK142">
        <v>1632</v>
      </c>
      <c r="BL142">
        <v>74</v>
      </c>
      <c r="BM142">
        <v>74</v>
      </c>
      <c r="BN142">
        <v>74</v>
      </c>
      <c r="BO142">
        <v>785</v>
      </c>
      <c r="BP142">
        <v>847</v>
      </c>
      <c r="BQ142">
        <v>1632</v>
      </c>
      <c r="BR142">
        <v>86</v>
      </c>
      <c r="BS142">
        <v>82</v>
      </c>
      <c r="BT142">
        <v>84</v>
      </c>
      <c r="BU142">
        <v>785</v>
      </c>
      <c r="BV142">
        <v>847</v>
      </c>
      <c r="BW142">
        <v>1632</v>
      </c>
    </row>
    <row r="143" spans="1:75" x14ac:dyDescent="0.4">
      <c r="A143" t="s">
        <v>446</v>
      </c>
      <c r="B143" t="s">
        <v>285</v>
      </c>
      <c r="C143" t="s">
        <v>277</v>
      </c>
      <c r="D143">
        <v>59</v>
      </c>
      <c r="E143">
        <v>43</v>
      </c>
      <c r="F143">
        <v>51</v>
      </c>
      <c r="G143">
        <v>552</v>
      </c>
      <c r="H143">
        <v>557</v>
      </c>
      <c r="I143">
        <v>1109</v>
      </c>
      <c r="J143">
        <v>51</v>
      </c>
      <c r="K143">
        <v>32</v>
      </c>
      <c r="L143">
        <v>41</v>
      </c>
      <c r="M143">
        <v>552</v>
      </c>
      <c r="N143">
        <v>557</v>
      </c>
      <c r="O143">
        <v>1109</v>
      </c>
      <c r="P143">
        <v>52</v>
      </c>
      <c r="Q143">
        <v>47</v>
      </c>
      <c r="R143">
        <v>49</v>
      </c>
      <c r="S143">
        <v>552</v>
      </c>
      <c r="T143">
        <v>557</v>
      </c>
      <c r="U143">
        <v>1109</v>
      </c>
      <c r="V143">
        <v>67</v>
      </c>
      <c r="W143">
        <v>57</v>
      </c>
      <c r="X143">
        <v>62</v>
      </c>
      <c r="Y143">
        <v>552</v>
      </c>
      <c r="Z143">
        <v>557</v>
      </c>
      <c r="AA143">
        <v>1109</v>
      </c>
      <c r="AB143">
        <v>80</v>
      </c>
      <c r="AC143">
        <v>70</v>
      </c>
      <c r="AD143">
        <v>75</v>
      </c>
      <c r="AE143">
        <v>4011</v>
      </c>
      <c r="AF143">
        <v>4144</v>
      </c>
      <c r="AG143">
        <v>8155</v>
      </c>
      <c r="AH143">
        <v>75</v>
      </c>
      <c r="AI143">
        <v>60</v>
      </c>
      <c r="AJ143">
        <v>67</v>
      </c>
      <c r="AK143">
        <v>4011</v>
      </c>
      <c r="AL143">
        <v>4144</v>
      </c>
      <c r="AM143">
        <v>8155</v>
      </c>
      <c r="AN143">
        <v>74</v>
      </c>
      <c r="AO143">
        <v>74</v>
      </c>
      <c r="AP143">
        <v>74</v>
      </c>
      <c r="AQ143">
        <v>4011</v>
      </c>
      <c r="AR143">
        <v>4144</v>
      </c>
      <c r="AS143">
        <v>8155</v>
      </c>
      <c r="AT143">
        <v>86</v>
      </c>
      <c r="AU143">
        <v>82</v>
      </c>
      <c r="AV143">
        <v>84</v>
      </c>
      <c r="AW143">
        <v>4011</v>
      </c>
      <c r="AX143">
        <v>4144</v>
      </c>
      <c r="AY143">
        <v>8155</v>
      </c>
      <c r="AZ143">
        <v>77</v>
      </c>
      <c r="BA143">
        <v>66</v>
      </c>
      <c r="BB143">
        <v>72</v>
      </c>
      <c r="BC143">
        <v>4563</v>
      </c>
      <c r="BD143">
        <v>4701</v>
      </c>
      <c r="BE143">
        <v>9264</v>
      </c>
      <c r="BF143">
        <v>72</v>
      </c>
      <c r="BG143">
        <v>56</v>
      </c>
      <c r="BH143">
        <v>64</v>
      </c>
      <c r="BI143">
        <v>4563</v>
      </c>
      <c r="BJ143">
        <v>4701</v>
      </c>
      <c r="BK143">
        <v>9264</v>
      </c>
      <c r="BL143">
        <v>72</v>
      </c>
      <c r="BM143">
        <v>70</v>
      </c>
      <c r="BN143">
        <v>71</v>
      </c>
      <c r="BO143">
        <v>4563</v>
      </c>
      <c r="BP143">
        <v>4701</v>
      </c>
      <c r="BQ143">
        <v>9264</v>
      </c>
      <c r="BR143">
        <v>84</v>
      </c>
      <c r="BS143">
        <v>79</v>
      </c>
      <c r="BT143">
        <v>81</v>
      </c>
      <c r="BU143">
        <v>4563</v>
      </c>
      <c r="BV143">
        <v>4701</v>
      </c>
      <c r="BW143">
        <v>9264</v>
      </c>
    </row>
    <row r="144" spans="1:75" x14ac:dyDescent="0.4">
      <c r="A144" t="s">
        <v>445</v>
      </c>
      <c r="B144" t="s">
        <v>284</v>
      </c>
      <c r="C144" t="s">
        <v>277</v>
      </c>
      <c r="D144">
        <v>63</v>
      </c>
      <c r="E144">
        <v>52</v>
      </c>
      <c r="F144">
        <v>57</v>
      </c>
      <c r="G144">
        <v>484</v>
      </c>
      <c r="H144">
        <v>547</v>
      </c>
      <c r="I144">
        <v>1031</v>
      </c>
      <c r="J144">
        <v>56</v>
      </c>
      <c r="K144">
        <v>43</v>
      </c>
      <c r="L144">
        <v>49</v>
      </c>
      <c r="M144">
        <v>484</v>
      </c>
      <c r="N144">
        <v>547</v>
      </c>
      <c r="O144">
        <v>1031</v>
      </c>
      <c r="P144">
        <v>61</v>
      </c>
      <c r="Q144">
        <v>56</v>
      </c>
      <c r="R144">
        <v>58</v>
      </c>
      <c r="S144">
        <v>484</v>
      </c>
      <c r="T144">
        <v>547</v>
      </c>
      <c r="U144">
        <v>1031</v>
      </c>
      <c r="V144">
        <v>72</v>
      </c>
      <c r="W144">
        <v>64</v>
      </c>
      <c r="X144">
        <v>68</v>
      </c>
      <c r="Y144">
        <v>484</v>
      </c>
      <c r="Z144">
        <v>547</v>
      </c>
      <c r="AA144">
        <v>1031</v>
      </c>
      <c r="AB144">
        <v>74</v>
      </c>
      <c r="AC144">
        <v>66</v>
      </c>
      <c r="AD144">
        <v>70</v>
      </c>
      <c r="AE144">
        <v>1341</v>
      </c>
      <c r="AF144">
        <v>1428</v>
      </c>
      <c r="AG144">
        <v>2769</v>
      </c>
      <c r="AH144">
        <v>68</v>
      </c>
      <c r="AI144">
        <v>56</v>
      </c>
      <c r="AJ144">
        <v>62</v>
      </c>
      <c r="AK144">
        <v>1341</v>
      </c>
      <c r="AL144">
        <v>1428</v>
      </c>
      <c r="AM144">
        <v>2769</v>
      </c>
      <c r="AN144">
        <v>72</v>
      </c>
      <c r="AO144">
        <v>71</v>
      </c>
      <c r="AP144">
        <v>72</v>
      </c>
      <c r="AQ144">
        <v>1341</v>
      </c>
      <c r="AR144">
        <v>1428</v>
      </c>
      <c r="AS144">
        <v>2769</v>
      </c>
      <c r="AT144">
        <v>81</v>
      </c>
      <c r="AU144">
        <v>75</v>
      </c>
      <c r="AV144">
        <v>78</v>
      </c>
      <c r="AW144">
        <v>1341</v>
      </c>
      <c r="AX144">
        <v>1428</v>
      </c>
      <c r="AY144">
        <v>2769</v>
      </c>
      <c r="AZ144">
        <v>71</v>
      </c>
      <c r="BA144">
        <v>62</v>
      </c>
      <c r="BB144">
        <v>66</v>
      </c>
      <c r="BC144">
        <v>1825</v>
      </c>
      <c r="BD144">
        <v>1975</v>
      </c>
      <c r="BE144">
        <v>3800</v>
      </c>
      <c r="BF144">
        <v>65</v>
      </c>
      <c r="BG144">
        <v>52</v>
      </c>
      <c r="BH144">
        <v>58</v>
      </c>
      <c r="BI144">
        <v>1825</v>
      </c>
      <c r="BJ144">
        <v>1975</v>
      </c>
      <c r="BK144">
        <v>3800</v>
      </c>
      <c r="BL144">
        <v>69</v>
      </c>
      <c r="BM144">
        <v>67</v>
      </c>
      <c r="BN144">
        <v>68</v>
      </c>
      <c r="BO144">
        <v>1825</v>
      </c>
      <c r="BP144">
        <v>1975</v>
      </c>
      <c r="BQ144">
        <v>3800</v>
      </c>
      <c r="BR144">
        <v>79</v>
      </c>
      <c r="BS144">
        <v>72</v>
      </c>
      <c r="BT144">
        <v>75</v>
      </c>
      <c r="BU144">
        <v>1825</v>
      </c>
      <c r="BV144">
        <v>1975</v>
      </c>
      <c r="BW144">
        <v>3800</v>
      </c>
    </row>
    <row r="145" spans="1:75" x14ac:dyDescent="0.4">
      <c r="A145" t="s">
        <v>454</v>
      </c>
      <c r="B145" t="s">
        <v>292</v>
      </c>
      <c r="C145" t="s">
        <v>287</v>
      </c>
      <c r="D145">
        <v>67</v>
      </c>
      <c r="E145">
        <v>55</v>
      </c>
      <c r="F145">
        <v>60</v>
      </c>
      <c r="G145">
        <v>129</v>
      </c>
      <c r="H145">
        <v>139</v>
      </c>
      <c r="I145">
        <v>268</v>
      </c>
      <c r="J145">
        <v>57</v>
      </c>
      <c r="K145">
        <v>47</v>
      </c>
      <c r="L145">
        <v>52</v>
      </c>
      <c r="M145">
        <v>129</v>
      </c>
      <c r="N145">
        <v>139</v>
      </c>
      <c r="O145">
        <v>268</v>
      </c>
      <c r="P145">
        <v>52</v>
      </c>
      <c r="Q145">
        <v>60</v>
      </c>
      <c r="R145">
        <v>56</v>
      </c>
      <c r="S145">
        <v>129</v>
      </c>
      <c r="T145">
        <v>139</v>
      </c>
      <c r="U145">
        <v>268</v>
      </c>
      <c r="V145">
        <v>74</v>
      </c>
      <c r="W145">
        <v>72</v>
      </c>
      <c r="X145">
        <v>73</v>
      </c>
      <c r="Y145">
        <v>129</v>
      </c>
      <c r="Z145">
        <v>139</v>
      </c>
      <c r="AA145">
        <v>268</v>
      </c>
      <c r="AB145">
        <v>81</v>
      </c>
      <c r="AC145">
        <v>69</v>
      </c>
      <c r="AD145">
        <v>74</v>
      </c>
      <c r="AE145">
        <v>1276</v>
      </c>
      <c r="AF145">
        <v>1402</v>
      </c>
      <c r="AG145">
        <v>2678</v>
      </c>
      <c r="AH145">
        <v>73</v>
      </c>
      <c r="AI145">
        <v>54</v>
      </c>
      <c r="AJ145">
        <v>63</v>
      </c>
      <c r="AK145">
        <v>1276</v>
      </c>
      <c r="AL145">
        <v>1402</v>
      </c>
      <c r="AM145">
        <v>2678</v>
      </c>
      <c r="AN145">
        <v>70</v>
      </c>
      <c r="AO145">
        <v>71</v>
      </c>
      <c r="AP145">
        <v>70</v>
      </c>
      <c r="AQ145">
        <v>1276</v>
      </c>
      <c r="AR145">
        <v>1402</v>
      </c>
      <c r="AS145">
        <v>2678</v>
      </c>
      <c r="AT145">
        <v>88</v>
      </c>
      <c r="AU145">
        <v>83</v>
      </c>
      <c r="AV145">
        <v>85</v>
      </c>
      <c r="AW145">
        <v>1276</v>
      </c>
      <c r="AX145">
        <v>1402</v>
      </c>
      <c r="AY145">
        <v>2678</v>
      </c>
      <c r="AZ145">
        <v>80</v>
      </c>
      <c r="BA145">
        <v>67</v>
      </c>
      <c r="BB145">
        <v>73</v>
      </c>
      <c r="BC145">
        <v>1405</v>
      </c>
      <c r="BD145">
        <v>1541</v>
      </c>
      <c r="BE145">
        <v>2946</v>
      </c>
      <c r="BF145">
        <v>71</v>
      </c>
      <c r="BG145">
        <v>54</v>
      </c>
      <c r="BH145">
        <v>62</v>
      </c>
      <c r="BI145">
        <v>1405</v>
      </c>
      <c r="BJ145">
        <v>1541</v>
      </c>
      <c r="BK145">
        <v>2946</v>
      </c>
      <c r="BL145">
        <v>68</v>
      </c>
      <c r="BM145">
        <v>70</v>
      </c>
      <c r="BN145">
        <v>69</v>
      </c>
      <c r="BO145">
        <v>1405</v>
      </c>
      <c r="BP145">
        <v>1541</v>
      </c>
      <c r="BQ145">
        <v>2946</v>
      </c>
      <c r="BR145">
        <v>86</v>
      </c>
      <c r="BS145">
        <v>82</v>
      </c>
      <c r="BT145">
        <v>84</v>
      </c>
      <c r="BU145">
        <v>1405</v>
      </c>
      <c r="BV145">
        <v>1541</v>
      </c>
      <c r="BW145">
        <v>2946</v>
      </c>
    </row>
    <row r="146" spans="1:75" x14ac:dyDescent="0.4">
      <c r="A146" t="s">
        <v>458</v>
      </c>
      <c r="B146" t="s">
        <v>296</v>
      </c>
      <c r="C146" t="s">
        <v>287</v>
      </c>
      <c r="D146">
        <v>74</v>
      </c>
      <c r="E146">
        <v>54</v>
      </c>
      <c r="F146">
        <v>64</v>
      </c>
      <c r="G146">
        <v>184</v>
      </c>
      <c r="H146">
        <v>198</v>
      </c>
      <c r="I146">
        <v>382</v>
      </c>
      <c r="J146">
        <v>68</v>
      </c>
      <c r="K146">
        <v>41</v>
      </c>
      <c r="L146">
        <v>54</v>
      </c>
      <c r="M146">
        <v>184</v>
      </c>
      <c r="N146">
        <v>198</v>
      </c>
      <c r="O146">
        <v>382</v>
      </c>
      <c r="P146">
        <v>69</v>
      </c>
      <c r="Q146">
        <v>54</v>
      </c>
      <c r="R146">
        <v>61</v>
      </c>
      <c r="S146">
        <v>184</v>
      </c>
      <c r="T146">
        <v>198</v>
      </c>
      <c r="U146">
        <v>382</v>
      </c>
      <c r="V146">
        <v>79</v>
      </c>
      <c r="W146">
        <v>63</v>
      </c>
      <c r="X146">
        <v>71</v>
      </c>
      <c r="Y146">
        <v>184</v>
      </c>
      <c r="Z146">
        <v>198</v>
      </c>
      <c r="AA146">
        <v>382</v>
      </c>
      <c r="AB146">
        <v>83</v>
      </c>
      <c r="AC146">
        <v>76</v>
      </c>
      <c r="AD146">
        <v>80</v>
      </c>
      <c r="AE146">
        <v>881</v>
      </c>
      <c r="AF146">
        <v>1000</v>
      </c>
      <c r="AG146">
        <v>1881</v>
      </c>
      <c r="AH146">
        <v>78</v>
      </c>
      <c r="AI146">
        <v>65</v>
      </c>
      <c r="AJ146">
        <v>71</v>
      </c>
      <c r="AK146">
        <v>881</v>
      </c>
      <c r="AL146">
        <v>1000</v>
      </c>
      <c r="AM146">
        <v>1881</v>
      </c>
      <c r="AN146">
        <v>80</v>
      </c>
      <c r="AO146">
        <v>78</v>
      </c>
      <c r="AP146">
        <v>79</v>
      </c>
      <c r="AQ146">
        <v>881</v>
      </c>
      <c r="AR146">
        <v>1000</v>
      </c>
      <c r="AS146">
        <v>1881</v>
      </c>
      <c r="AT146">
        <v>87</v>
      </c>
      <c r="AU146">
        <v>84</v>
      </c>
      <c r="AV146">
        <v>85</v>
      </c>
      <c r="AW146">
        <v>881</v>
      </c>
      <c r="AX146">
        <v>1000</v>
      </c>
      <c r="AY146">
        <v>1881</v>
      </c>
      <c r="AZ146">
        <v>82</v>
      </c>
      <c r="BA146">
        <v>73</v>
      </c>
      <c r="BB146">
        <v>77</v>
      </c>
      <c r="BC146">
        <v>1065</v>
      </c>
      <c r="BD146">
        <v>1198</v>
      </c>
      <c r="BE146">
        <v>2263</v>
      </c>
      <c r="BF146">
        <v>76</v>
      </c>
      <c r="BG146">
        <v>61</v>
      </c>
      <c r="BH146">
        <v>68</v>
      </c>
      <c r="BI146">
        <v>1065</v>
      </c>
      <c r="BJ146">
        <v>1198</v>
      </c>
      <c r="BK146">
        <v>2263</v>
      </c>
      <c r="BL146">
        <v>78</v>
      </c>
      <c r="BM146">
        <v>74</v>
      </c>
      <c r="BN146">
        <v>76</v>
      </c>
      <c r="BO146">
        <v>1065</v>
      </c>
      <c r="BP146">
        <v>1198</v>
      </c>
      <c r="BQ146">
        <v>2263</v>
      </c>
      <c r="BR146">
        <v>86</v>
      </c>
      <c r="BS146">
        <v>80</v>
      </c>
      <c r="BT146">
        <v>83</v>
      </c>
      <c r="BU146">
        <v>1065</v>
      </c>
      <c r="BV146">
        <v>1198</v>
      </c>
      <c r="BW146">
        <v>2263</v>
      </c>
    </row>
    <row r="147" spans="1:75" x14ac:dyDescent="0.4">
      <c r="A147" t="s">
        <v>402</v>
      </c>
      <c r="B147" t="s">
        <v>243</v>
      </c>
      <c r="C147" t="s">
        <v>238</v>
      </c>
      <c r="D147">
        <v>59</v>
      </c>
      <c r="E147">
        <v>48</v>
      </c>
      <c r="F147">
        <v>54</v>
      </c>
      <c r="G147">
        <v>160</v>
      </c>
      <c r="H147">
        <v>178</v>
      </c>
      <c r="I147">
        <v>338</v>
      </c>
      <c r="J147">
        <v>48</v>
      </c>
      <c r="K147">
        <v>29</v>
      </c>
      <c r="L147">
        <v>38</v>
      </c>
      <c r="M147">
        <v>160</v>
      </c>
      <c r="N147">
        <v>178</v>
      </c>
      <c r="O147">
        <v>338</v>
      </c>
      <c r="P147">
        <v>51</v>
      </c>
      <c r="Q147">
        <v>55</v>
      </c>
      <c r="R147">
        <v>53</v>
      </c>
      <c r="S147">
        <v>160</v>
      </c>
      <c r="T147">
        <v>178</v>
      </c>
      <c r="U147">
        <v>338</v>
      </c>
      <c r="V147">
        <v>66</v>
      </c>
      <c r="W147">
        <v>54</v>
      </c>
      <c r="X147">
        <v>60</v>
      </c>
      <c r="Y147">
        <v>160</v>
      </c>
      <c r="Z147">
        <v>178</v>
      </c>
      <c r="AA147">
        <v>338</v>
      </c>
      <c r="AB147">
        <v>81</v>
      </c>
      <c r="AC147">
        <v>72</v>
      </c>
      <c r="AD147">
        <v>77</v>
      </c>
      <c r="AE147">
        <v>1826</v>
      </c>
      <c r="AF147">
        <v>1963</v>
      </c>
      <c r="AG147">
        <v>3789</v>
      </c>
      <c r="AH147">
        <v>68</v>
      </c>
      <c r="AI147">
        <v>52</v>
      </c>
      <c r="AJ147">
        <v>60</v>
      </c>
      <c r="AK147">
        <v>1826</v>
      </c>
      <c r="AL147">
        <v>1963</v>
      </c>
      <c r="AM147">
        <v>3789</v>
      </c>
      <c r="AN147">
        <v>73</v>
      </c>
      <c r="AO147">
        <v>72</v>
      </c>
      <c r="AP147">
        <v>73</v>
      </c>
      <c r="AQ147">
        <v>1826</v>
      </c>
      <c r="AR147">
        <v>1963</v>
      </c>
      <c r="AS147">
        <v>3789</v>
      </c>
      <c r="AT147">
        <v>86</v>
      </c>
      <c r="AU147">
        <v>83</v>
      </c>
      <c r="AV147">
        <v>84</v>
      </c>
      <c r="AW147">
        <v>1826</v>
      </c>
      <c r="AX147">
        <v>1963</v>
      </c>
      <c r="AY147">
        <v>3789</v>
      </c>
      <c r="AZ147">
        <v>80</v>
      </c>
      <c r="BA147">
        <v>70</v>
      </c>
      <c r="BB147">
        <v>75</v>
      </c>
      <c r="BC147">
        <v>1986</v>
      </c>
      <c r="BD147">
        <v>2141</v>
      </c>
      <c r="BE147">
        <v>4127</v>
      </c>
      <c r="BF147">
        <v>66</v>
      </c>
      <c r="BG147">
        <v>50</v>
      </c>
      <c r="BH147">
        <v>58</v>
      </c>
      <c r="BI147">
        <v>1986</v>
      </c>
      <c r="BJ147">
        <v>2141</v>
      </c>
      <c r="BK147">
        <v>4127</v>
      </c>
      <c r="BL147">
        <v>71</v>
      </c>
      <c r="BM147">
        <v>71</v>
      </c>
      <c r="BN147">
        <v>71</v>
      </c>
      <c r="BO147">
        <v>1986</v>
      </c>
      <c r="BP147">
        <v>2141</v>
      </c>
      <c r="BQ147">
        <v>4127</v>
      </c>
      <c r="BR147">
        <v>84</v>
      </c>
      <c r="BS147">
        <v>80</v>
      </c>
      <c r="BT147">
        <v>82</v>
      </c>
      <c r="BU147">
        <v>1986</v>
      </c>
      <c r="BV147">
        <v>2141</v>
      </c>
      <c r="BW147">
        <v>4127</v>
      </c>
    </row>
    <row r="148" spans="1:75" x14ac:dyDescent="0.4">
      <c r="A148" t="s">
        <v>403</v>
      </c>
      <c r="B148" t="s">
        <v>244</v>
      </c>
      <c r="C148" t="s">
        <v>238</v>
      </c>
      <c r="D148">
        <v>65</v>
      </c>
      <c r="E148">
        <v>55</v>
      </c>
      <c r="F148">
        <v>59</v>
      </c>
      <c r="G148">
        <v>187</v>
      </c>
      <c r="H148">
        <v>243</v>
      </c>
      <c r="I148">
        <v>430</v>
      </c>
      <c r="J148">
        <v>57</v>
      </c>
      <c r="K148">
        <v>33</v>
      </c>
      <c r="L148">
        <v>43</v>
      </c>
      <c r="M148">
        <v>187</v>
      </c>
      <c r="N148">
        <v>243</v>
      </c>
      <c r="O148">
        <v>430</v>
      </c>
      <c r="P148">
        <v>63</v>
      </c>
      <c r="Q148">
        <v>53</v>
      </c>
      <c r="R148">
        <v>57</v>
      </c>
      <c r="S148">
        <v>187</v>
      </c>
      <c r="T148">
        <v>243</v>
      </c>
      <c r="U148">
        <v>430</v>
      </c>
      <c r="V148">
        <v>75</v>
      </c>
      <c r="W148">
        <v>65</v>
      </c>
      <c r="X148">
        <v>70</v>
      </c>
      <c r="Y148">
        <v>187</v>
      </c>
      <c r="Z148">
        <v>243</v>
      </c>
      <c r="AA148">
        <v>430</v>
      </c>
      <c r="AB148">
        <v>79</v>
      </c>
      <c r="AC148">
        <v>72</v>
      </c>
      <c r="AD148">
        <v>76</v>
      </c>
      <c r="AE148">
        <v>1618</v>
      </c>
      <c r="AF148">
        <v>1730</v>
      </c>
      <c r="AG148">
        <v>3348</v>
      </c>
      <c r="AH148">
        <v>69</v>
      </c>
      <c r="AI148">
        <v>52</v>
      </c>
      <c r="AJ148">
        <v>60</v>
      </c>
      <c r="AK148">
        <v>1618</v>
      </c>
      <c r="AL148">
        <v>1730</v>
      </c>
      <c r="AM148">
        <v>3348</v>
      </c>
      <c r="AN148">
        <v>72</v>
      </c>
      <c r="AO148">
        <v>70</v>
      </c>
      <c r="AP148">
        <v>71</v>
      </c>
      <c r="AQ148">
        <v>1618</v>
      </c>
      <c r="AR148">
        <v>1730</v>
      </c>
      <c r="AS148">
        <v>3348</v>
      </c>
      <c r="AT148">
        <v>86</v>
      </c>
      <c r="AU148">
        <v>82</v>
      </c>
      <c r="AV148">
        <v>84</v>
      </c>
      <c r="AW148">
        <v>1618</v>
      </c>
      <c r="AX148">
        <v>1730</v>
      </c>
      <c r="AY148">
        <v>3348</v>
      </c>
      <c r="AZ148">
        <v>78</v>
      </c>
      <c r="BA148">
        <v>70</v>
      </c>
      <c r="BB148">
        <v>74</v>
      </c>
      <c r="BC148">
        <v>1805</v>
      </c>
      <c r="BD148">
        <v>1973</v>
      </c>
      <c r="BE148">
        <v>3778</v>
      </c>
      <c r="BF148">
        <v>68</v>
      </c>
      <c r="BG148">
        <v>50</v>
      </c>
      <c r="BH148">
        <v>58</v>
      </c>
      <c r="BI148">
        <v>1805</v>
      </c>
      <c r="BJ148">
        <v>1973</v>
      </c>
      <c r="BK148">
        <v>3778</v>
      </c>
      <c r="BL148">
        <v>71</v>
      </c>
      <c r="BM148">
        <v>68</v>
      </c>
      <c r="BN148">
        <v>70</v>
      </c>
      <c r="BO148">
        <v>1805</v>
      </c>
      <c r="BP148">
        <v>1973</v>
      </c>
      <c r="BQ148">
        <v>3778</v>
      </c>
      <c r="BR148">
        <v>85</v>
      </c>
      <c r="BS148">
        <v>80</v>
      </c>
      <c r="BT148">
        <v>82</v>
      </c>
      <c r="BU148">
        <v>1805</v>
      </c>
      <c r="BV148">
        <v>1973</v>
      </c>
      <c r="BW148">
        <v>3778</v>
      </c>
    </row>
    <row r="149" spans="1:75" x14ac:dyDescent="0.4">
      <c r="A149" t="s">
        <v>539</v>
      </c>
      <c r="B149" t="s">
        <v>371</v>
      </c>
      <c r="C149" t="s">
        <v>368</v>
      </c>
      <c r="D149">
        <v>64</v>
      </c>
      <c r="E149">
        <v>48</v>
      </c>
      <c r="F149">
        <v>56</v>
      </c>
      <c r="G149">
        <v>307</v>
      </c>
      <c r="H149">
        <v>329</v>
      </c>
      <c r="I149">
        <v>636</v>
      </c>
      <c r="J149">
        <v>55</v>
      </c>
      <c r="K149">
        <v>39</v>
      </c>
      <c r="L149">
        <v>47</v>
      </c>
      <c r="M149">
        <v>307</v>
      </c>
      <c r="N149">
        <v>329</v>
      </c>
      <c r="O149">
        <v>636</v>
      </c>
      <c r="P149">
        <v>55</v>
      </c>
      <c r="Q149">
        <v>52</v>
      </c>
      <c r="R149">
        <v>54</v>
      </c>
      <c r="S149">
        <v>307</v>
      </c>
      <c r="T149">
        <v>329</v>
      </c>
      <c r="U149">
        <v>636</v>
      </c>
      <c r="V149">
        <v>75</v>
      </c>
      <c r="W149">
        <v>65</v>
      </c>
      <c r="X149">
        <v>70</v>
      </c>
      <c r="Y149">
        <v>307</v>
      </c>
      <c r="Z149">
        <v>329</v>
      </c>
      <c r="AA149">
        <v>636</v>
      </c>
      <c r="AB149">
        <v>80</v>
      </c>
      <c r="AC149">
        <v>72</v>
      </c>
      <c r="AD149">
        <v>76</v>
      </c>
      <c r="AE149">
        <v>2504</v>
      </c>
      <c r="AF149">
        <v>2628</v>
      </c>
      <c r="AG149">
        <v>5132</v>
      </c>
      <c r="AH149">
        <v>75</v>
      </c>
      <c r="AI149">
        <v>59</v>
      </c>
      <c r="AJ149">
        <v>67</v>
      </c>
      <c r="AK149">
        <v>2504</v>
      </c>
      <c r="AL149">
        <v>2628</v>
      </c>
      <c r="AM149">
        <v>5132</v>
      </c>
      <c r="AN149">
        <v>74</v>
      </c>
      <c r="AO149">
        <v>73</v>
      </c>
      <c r="AP149">
        <v>73</v>
      </c>
      <c r="AQ149">
        <v>2504</v>
      </c>
      <c r="AR149">
        <v>2628</v>
      </c>
      <c r="AS149">
        <v>5132</v>
      </c>
      <c r="AT149">
        <v>88</v>
      </c>
      <c r="AU149">
        <v>85</v>
      </c>
      <c r="AV149">
        <v>86</v>
      </c>
      <c r="AW149">
        <v>2504</v>
      </c>
      <c r="AX149">
        <v>2628</v>
      </c>
      <c r="AY149">
        <v>5132</v>
      </c>
      <c r="AZ149">
        <v>78</v>
      </c>
      <c r="BA149">
        <v>69</v>
      </c>
      <c r="BB149">
        <v>74</v>
      </c>
      <c r="BC149">
        <v>2811</v>
      </c>
      <c r="BD149">
        <v>2957</v>
      </c>
      <c r="BE149">
        <v>5768</v>
      </c>
      <c r="BF149">
        <v>73</v>
      </c>
      <c r="BG149">
        <v>57</v>
      </c>
      <c r="BH149">
        <v>65</v>
      </c>
      <c r="BI149">
        <v>2811</v>
      </c>
      <c r="BJ149">
        <v>2957</v>
      </c>
      <c r="BK149">
        <v>5768</v>
      </c>
      <c r="BL149">
        <v>72</v>
      </c>
      <c r="BM149">
        <v>71</v>
      </c>
      <c r="BN149">
        <v>71</v>
      </c>
      <c r="BO149">
        <v>2811</v>
      </c>
      <c r="BP149">
        <v>2957</v>
      </c>
      <c r="BQ149">
        <v>5768</v>
      </c>
      <c r="BR149">
        <v>87</v>
      </c>
      <c r="BS149">
        <v>83</v>
      </c>
      <c r="BT149">
        <v>85</v>
      </c>
      <c r="BU149">
        <v>2811</v>
      </c>
      <c r="BV149">
        <v>2957</v>
      </c>
      <c r="BW149">
        <v>5768</v>
      </c>
    </row>
    <row r="150" spans="1:75" x14ac:dyDescent="0.4">
      <c r="A150" t="s">
        <v>404</v>
      </c>
      <c r="B150" t="s">
        <v>245</v>
      </c>
      <c r="C150" t="s">
        <v>238</v>
      </c>
      <c r="D150">
        <v>56</v>
      </c>
      <c r="E150">
        <v>48</v>
      </c>
      <c r="F150">
        <v>52</v>
      </c>
      <c r="G150">
        <v>246</v>
      </c>
      <c r="H150">
        <v>328</v>
      </c>
      <c r="I150">
        <v>574</v>
      </c>
      <c r="J150">
        <v>46</v>
      </c>
      <c r="K150">
        <v>35</v>
      </c>
      <c r="L150">
        <v>40</v>
      </c>
      <c r="M150">
        <v>246</v>
      </c>
      <c r="N150">
        <v>328</v>
      </c>
      <c r="O150">
        <v>574</v>
      </c>
      <c r="P150">
        <v>48</v>
      </c>
      <c r="Q150">
        <v>51</v>
      </c>
      <c r="R150">
        <v>50</v>
      </c>
      <c r="S150">
        <v>246</v>
      </c>
      <c r="T150">
        <v>328</v>
      </c>
      <c r="U150">
        <v>574</v>
      </c>
      <c r="V150">
        <v>70</v>
      </c>
      <c r="W150">
        <v>68</v>
      </c>
      <c r="X150">
        <v>69</v>
      </c>
      <c r="Y150">
        <v>246</v>
      </c>
      <c r="Z150">
        <v>328</v>
      </c>
      <c r="AA150">
        <v>574</v>
      </c>
      <c r="AB150">
        <v>77</v>
      </c>
      <c r="AC150">
        <v>67</v>
      </c>
      <c r="AD150">
        <v>71</v>
      </c>
      <c r="AE150">
        <v>2230</v>
      </c>
      <c r="AF150">
        <v>2424</v>
      </c>
      <c r="AG150">
        <v>4654</v>
      </c>
      <c r="AH150">
        <v>66</v>
      </c>
      <c r="AI150">
        <v>52</v>
      </c>
      <c r="AJ150">
        <v>59</v>
      </c>
      <c r="AK150">
        <v>2230</v>
      </c>
      <c r="AL150">
        <v>2424</v>
      </c>
      <c r="AM150">
        <v>4654</v>
      </c>
      <c r="AN150">
        <v>70</v>
      </c>
      <c r="AO150">
        <v>67</v>
      </c>
      <c r="AP150">
        <v>69</v>
      </c>
      <c r="AQ150">
        <v>2230</v>
      </c>
      <c r="AR150">
        <v>2424</v>
      </c>
      <c r="AS150">
        <v>4654</v>
      </c>
      <c r="AT150">
        <v>87</v>
      </c>
      <c r="AU150">
        <v>83</v>
      </c>
      <c r="AV150">
        <v>85</v>
      </c>
      <c r="AW150">
        <v>2230</v>
      </c>
      <c r="AX150">
        <v>2424</v>
      </c>
      <c r="AY150">
        <v>4654</v>
      </c>
      <c r="AZ150">
        <v>75</v>
      </c>
      <c r="BA150">
        <v>64</v>
      </c>
      <c r="BB150">
        <v>69</v>
      </c>
      <c r="BC150">
        <v>2476</v>
      </c>
      <c r="BD150">
        <v>2752</v>
      </c>
      <c r="BE150">
        <v>5228</v>
      </c>
      <c r="BF150">
        <v>64</v>
      </c>
      <c r="BG150">
        <v>50</v>
      </c>
      <c r="BH150">
        <v>57</v>
      </c>
      <c r="BI150">
        <v>2476</v>
      </c>
      <c r="BJ150">
        <v>2752</v>
      </c>
      <c r="BK150">
        <v>5228</v>
      </c>
      <c r="BL150">
        <v>68</v>
      </c>
      <c r="BM150">
        <v>65</v>
      </c>
      <c r="BN150">
        <v>67</v>
      </c>
      <c r="BO150">
        <v>2476</v>
      </c>
      <c r="BP150">
        <v>2752</v>
      </c>
      <c r="BQ150">
        <v>5228</v>
      </c>
      <c r="BR150">
        <v>86</v>
      </c>
      <c r="BS150">
        <v>81</v>
      </c>
      <c r="BT150">
        <v>83</v>
      </c>
      <c r="BU150">
        <v>2476</v>
      </c>
      <c r="BV150">
        <v>2752</v>
      </c>
      <c r="BW150">
        <v>5228</v>
      </c>
    </row>
    <row r="151" spans="1:75" x14ac:dyDescent="0.4">
      <c r="A151" t="s">
        <v>542</v>
      </c>
      <c r="B151" t="s">
        <v>374</v>
      </c>
      <c r="C151" t="s">
        <v>368</v>
      </c>
      <c r="D151">
        <v>57</v>
      </c>
      <c r="E151">
        <v>47</v>
      </c>
      <c r="F151">
        <v>52</v>
      </c>
      <c r="G151">
        <v>374</v>
      </c>
      <c r="H151">
        <v>409</v>
      </c>
      <c r="I151">
        <v>783</v>
      </c>
      <c r="J151">
        <v>51</v>
      </c>
      <c r="K151">
        <v>34</v>
      </c>
      <c r="L151">
        <v>42</v>
      </c>
      <c r="M151">
        <v>374</v>
      </c>
      <c r="N151">
        <v>409</v>
      </c>
      <c r="O151">
        <v>783</v>
      </c>
      <c r="P151">
        <v>53</v>
      </c>
      <c r="Q151">
        <v>46</v>
      </c>
      <c r="R151">
        <v>49</v>
      </c>
      <c r="S151">
        <v>374</v>
      </c>
      <c r="T151">
        <v>409</v>
      </c>
      <c r="U151">
        <v>783</v>
      </c>
      <c r="V151">
        <v>68</v>
      </c>
      <c r="W151">
        <v>63</v>
      </c>
      <c r="X151">
        <v>66</v>
      </c>
      <c r="Y151">
        <v>374</v>
      </c>
      <c r="Z151">
        <v>409</v>
      </c>
      <c r="AA151">
        <v>783</v>
      </c>
      <c r="AB151">
        <v>78</v>
      </c>
      <c r="AC151">
        <v>73</v>
      </c>
      <c r="AD151">
        <v>75</v>
      </c>
      <c r="AE151">
        <v>2893</v>
      </c>
      <c r="AF151">
        <v>3033</v>
      </c>
      <c r="AG151">
        <v>5926</v>
      </c>
      <c r="AH151">
        <v>71</v>
      </c>
      <c r="AI151">
        <v>58</v>
      </c>
      <c r="AJ151">
        <v>64</v>
      </c>
      <c r="AK151">
        <v>2893</v>
      </c>
      <c r="AL151">
        <v>3033</v>
      </c>
      <c r="AM151">
        <v>5926</v>
      </c>
      <c r="AN151">
        <v>71</v>
      </c>
      <c r="AO151">
        <v>73</v>
      </c>
      <c r="AP151">
        <v>72</v>
      </c>
      <c r="AQ151">
        <v>2893</v>
      </c>
      <c r="AR151">
        <v>3033</v>
      </c>
      <c r="AS151">
        <v>5926</v>
      </c>
      <c r="AT151">
        <v>85</v>
      </c>
      <c r="AU151">
        <v>83</v>
      </c>
      <c r="AV151">
        <v>84</v>
      </c>
      <c r="AW151">
        <v>2893</v>
      </c>
      <c r="AX151">
        <v>3033</v>
      </c>
      <c r="AY151">
        <v>5926</v>
      </c>
      <c r="AZ151">
        <v>76</v>
      </c>
      <c r="BA151">
        <v>70</v>
      </c>
      <c r="BB151">
        <v>73</v>
      </c>
      <c r="BC151">
        <v>3267</v>
      </c>
      <c r="BD151">
        <v>3442</v>
      </c>
      <c r="BE151">
        <v>6709</v>
      </c>
      <c r="BF151">
        <v>68</v>
      </c>
      <c r="BG151">
        <v>55</v>
      </c>
      <c r="BH151">
        <v>61</v>
      </c>
      <c r="BI151">
        <v>3267</v>
      </c>
      <c r="BJ151">
        <v>3442</v>
      </c>
      <c r="BK151">
        <v>6709</v>
      </c>
      <c r="BL151">
        <v>69</v>
      </c>
      <c r="BM151">
        <v>69</v>
      </c>
      <c r="BN151">
        <v>69</v>
      </c>
      <c r="BO151">
        <v>3267</v>
      </c>
      <c r="BP151">
        <v>3442</v>
      </c>
      <c r="BQ151">
        <v>6709</v>
      </c>
      <c r="BR151">
        <v>83</v>
      </c>
      <c r="BS151">
        <v>81</v>
      </c>
      <c r="BT151">
        <v>82</v>
      </c>
      <c r="BU151">
        <v>3267</v>
      </c>
      <c r="BV151">
        <v>3442</v>
      </c>
      <c r="BW151">
        <v>6709</v>
      </c>
    </row>
    <row r="152" spans="1:75" x14ac:dyDescent="0.4">
      <c r="A152" t="s">
        <v>469</v>
      </c>
      <c r="B152" t="s">
        <v>306</v>
      </c>
      <c r="C152" t="s">
        <v>301</v>
      </c>
      <c r="D152">
        <v>66</v>
      </c>
      <c r="E152">
        <v>57</v>
      </c>
      <c r="F152">
        <v>61</v>
      </c>
      <c r="G152">
        <v>598</v>
      </c>
      <c r="H152">
        <v>604</v>
      </c>
      <c r="I152">
        <v>1202</v>
      </c>
      <c r="J152">
        <v>56</v>
      </c>
      <c r="K152">
        <v>43</v>
      </c>
      <c r="L152">
        <v>50</v>
      </c>
      <c r="M152">
        <v>598</v>
      </c>
      <c r="N152">
        <v>604</v>
      </c>
      <c r="O152">
        <v>1202</v>
      </c>
      <c r="P152">
        <v>56</v>
      </c>
      <c r="Q152">
        <v>58</v>
      </c>
      <c r="R152">
        <v>57</v>
      </c>
      <c r="S152">
        <v>598</v>
      </c>
      <c r="T152">
        <v>604</v>
      </c>
      <c r="U152">
        <v>1202</v>
      </c>
      <c r="V152">
        <v>73</v>
      </c>
      <c r="W152">
        <v>70</v>
      </c>
      <c r="X152">
        <v>71</v>
      </c>
      <c r="Y152">
        <v>598</v>
      </c>
      <c r="Z152">
        <v>604</v>
      </c>
      <c r="AA152">
        <v>1202</v>
      </c>
      <c r="AB152">
        <v>85</v>
      </c>
      <c r="AC152">
        <v>76</v>
      </c>
      <c r="AD152">
        <v>80</v>
      </c>
      <c r="AE152">
        <v>6396</v>
      </c>
      <c r="AF152">
        <v>6702</v>
      </c>
      <c r="AG152">
        <v>13098</v>
      </c>
      <c r="AH152">
        <v>80</v>
      </c>
      <c r="AI152">
        <v>67</v>
      </c>
      <c r="AJ152">
        <v>73</v>
      </c>
      <c r="AK152">
        <v>6396</v>
      </c>
      <c r="AL152">
        <v>6702</v>
      </c>
      <c r="AM152">
        <v>13098</v>
      </c>
      <c r="AN152">
        <v>79</v>
      </c>
      <c r="AO152">
        <v>78</v>
      </c>
      <c r="AP152">
        <v>79</v>
      </c>
      <c r="AQ152">
        <v>6396</v>
      </c>
      <c r="AR152">
        <v>6702</v>
      </c>
      <c r="AS152">
        <v>13098</v>
      </c>
      <c r="AT152">
        <v>88</v>
      </c>
      <c r="AU152">
        <v>85</v>
      </c>
      <c r="AV152">
        <v>86</v>
      </c>
      <c r="AW152">
        <v>6396</v>
      </c>
      <c r="AX152">
        <v>6702</v>
      </c>
      <c r="AY152">
        <v>13098</v>
      </c>
      <c r="AZ152">
        <v>83</v>
      </c>
      <c r="BA152">
        <v>75</v>
      </c>
      <c r="BB152">
        <v>79</v>
      </c>
      <c r="BC152">
        <v>6994</v>
      </c>
      <c r="BD152">
        <v>7306</v>
      </c>
      <c r="BE152">
        <v>14300</v>
      </c>
      <c r="BF152">
        <v>78</v>
      </c>
      <c r="BG152">
        <v>65</v>
      </c>
      <c r="BH152">
        <v>71</v>
      </c>
      <c r="BI152">
        <v>6994</v>
      </c>
      <c r="BJ152">
        <v>7306</v>
      </c>
      <c r="BK152">
        <v>14300</v>
      </c>
      <c r="BL152">
        <v>77</v>
      </c>
      <c r="BM152">
        <v>76</v>
      </c>
      <c r="BN152">
        <v>77</v>
      </c>
      <c r="BO152">
        <v>6994</v>
      </c>
      <c r="BP152">
        <v>7306</v>
      </c>
      <c r="BQ152">
        <v>14300</v>
      </c>
      <c r="BR152">
        <v>87</v>
      </c>
      <c r="BS152">
        <v>83</v>
      </c>
      <c r="BT152">
        <v>85</v>
      </c>
      <c r="BU152">
        <v>6994</v>
      </c>
      <c r="BV152">
        <v>7306</v>
      </c>
      <c r="BW152">
        <v>14300</v>
      </c>
    </row>
    <row r="153" spans="1:75" x14ac:dyDescent="0.4">
      <c r="A153" t="s">
        <v>520</v>
      </c>
      <c r="B153" t="s">
        <v>355</v>
      </c>
      <c r="C153" t="s">
        <v>349</v>
      </c>
      <c r="D153">
        <v>62</v>
      </c>
      <c r="E153">
        <v>55</v>
      </c>
      <c r="F153">
        <v>59</v>
      </c>
      <c r="G153">
        <v>94</v>
      </c>
      <c r="H153">
        <v>80</v>
      </c>
      <c r="I153">
        <v>174</v>
      </c>
      <c r="J153">
        <v>53</v>
      </c>
      <c r="K153">
        <v>41</v>
      </c>
      <c r="L153">
        <v>48</v>
      </c>
      <c r="M153">
        <v>94</v>
      </c>
      <c r="N153">
        <v>80</v>
      </c>
      <c r="O153">
        <v>174</v>
      </c>
      <c r="P153">
        <v>53</v>
      </c>
      <c r="Q153">
        <v>51</v>
      </c>
      <c r="R153">
        <v>52</v>
      </c>
      <c r="S153">
        <v>94</v>
      </c>
      <c r="T153">
        <v>80</v>
      </c>
      <c r="U153">
        <v>174</v>
      </c>
      <c r="V153">
        <v>67</v>
      </c>
      <c r="W153">
        <v>61</v>
      </c>
      <c r="X153">
        <v>64</v>
      </c>
      <c r="Y153">
        <v>94</v>
      </c>
      <c r="Z153">
        <v>80</v>
      </c>
      <c r="AA153">
        <v>174</v>
      </c>
      <c r="AB153">
        <v>82</v>
      </c>
      <c r="AC153">
        <v>75</v>
      </c>
      <c r="AD153">
        <v>78</v>
      </c>
      <c r="AE153">
        <v>547</v>
      </c>
      <c r="AF153">
        <v>565</v>
      </c>
      <c r="AG153">
        <v>1112</v>
      </c>
      <c r="AH153">
        <v>78</v>
      </c>
      <c r="AI153">
        <v>65</v>
      </c>
      <c r="AJ153">
        <v>71</v>
      </c>
      <c r="AK153">
        <v>547</v>
      </c>
      <c r="AL153">
        <v>565</v>
      </c>
      <c r="AM153">
        <v>1112</v>
      </c>
      <c r="AN153">
        <v>77</v>
      </c>
      <c r="AO153">
        <v>75</v>
      </c>
      <c r="AP153">
        <v>76</v>
      </c>
      <c r="AQ153">
        <v>547</v>
      </c>
      <c r="AR153">
        <v>565</v>
      </c>
      <c r="AS153">
        <v>1112</v>
      </c>
      <c r="AT153">
        <v>86</v>
      </c>
      <c r="AU153">
        <v>82</v>
      </c>
      <c r="AV153">
        <v>84</v>
      </c>
      <c r="AW153">
        <v>547</v>
      </c>
      <c r="AX153">
        <v>565</v>
      </c>
      <c r="AY153">
        <v>1112</v>
      </c>
      <c r="AZ153">
        <v>79</v>
      </c>
      <c r="BA153">
        <v>72</v>
      </c>
      <c r="BB153">
        <v>75</v>
      </c>
      <c r="BC153">
        <v>641</v>
      </c>
      <c r="BD153">
        <v>645</v>
      </c>
      <c r="BE153">
        <v>1286</v>
      </c>
      <c r="BF153">
        <v>75</v>
      </c>
      <c r="BG153">
        <v>62</v>
      </c>
      <c r="BH153">
        <v>68</v>
      </c>
      <c r="BI153">
        <v>641</v>
      </c>
      <c r="BJ153">
        <v>645</v>
      </c>
      <c r="BK153">
        <v>1286</v>
      </c>
      <c r="BL153">
        <v>73</v>
      </c>
      <c r="BM153">
        <v>72</v>
      </c>
      <c r="BN153">
        <v>73</v>
      </c>
      <c r="BO153">
        <v>641</v>
      </c>
      <c r="BP153">
        <v>645</v>
      </c>
      <c r="BQ153">
        <v>1286</v>
      </c>
      <c r="BR153">
        <v>83</v>
      </c>
      <c r="BS153">
        <v>80</v>
      </c>
      <c r="BT153">
        <v>81</v>
      </c>
      <c r="BU153">
        <v>641</v>
      </c>
      <c r="BV153">
        <v>645</v>
      </c>
      <c r="BW153">
        <v>1286</v>
      </c>
    </row>
    <row r="154" spans="1:75" x14ac:dyDescent="0.4">
      <c r="A154" t="s">
        <v>443</v>
      </c>
      <c r="B154" t="s">
        <v>282</v>
      </c>
      <c r="C154" t="s">
        <v>277</v>
      </c>
      <c r="D154">
        <v>65</v>
      </c>
      <c r="E154">
        <v>51</v>
      </c>
      <c r="F154">
        <v>57</v>
      </c>
      <c r="G154">
        <v>523</v>
      </c>
      <c r="H154">
        <v>584</v>
      </c>
      <c r="I154">
        <v>1107</v>
      </c>
      <c r="J154">
        <v>58</v>
      </c>
      <c r="K154">
        <v>38</v>
      </c>
      <c r="L154">
        <v>48</v>
      </c>
      <c r="M154">
        <v>523</v>
      </c>
      <c r="N154">
        <v>584</v>
      </c>
      <c r="O154">
        <v>1107</v>
      </c>
      <c r="P154">
        <v>60</v>
      </c>
      <c r="Q154">
        <v>51</v>
      </c>
      <c r="R154">
        <v>55</v>
      </c>
      <c r="S154">
        <v>523</v>
      </c>
      <c r="T154">
        <v>584</v>
      </c>
      <c r="U154">
        <v>1107</v>
      </c>
      <c r="V154">
        <v>71</v>
      </c>
      <c r="W154">
        <v>64</v>
      </c>
      <c r="X154">
        <v>67</v>
      </c>
      <c r="Y154">
        <v>523</v>
      </c>
      <c r="Z154">
        <v>584</v>
      </c>
      <c r="AA154">
        <v>1107</v>
      </c>
      <c r="AB154">
        <v>80</v>
      </c>
      <c r="AC154">
        <v>70</v>
      </c>
      <c r="AD154">
        <v>75</v>
      </c>
      <c r="AE154">
        <v>3371</v>
      </c>
      <c r="AF154">
        <v>3486</v>
      </c>
      <c r="AG154">
        <v>6857</v>
      </c>
      <c r="AH154">
        <v>75</v>
      </c>
      <c r="AI154">
        <v>58</v>
      </c>
      <c r="AJ154">
        <v>66</v>
      </c>
      <c r="AK154">
        <v>3371</v>
      </c>
      <c r="AL154">
        <v>3486</v>
      </c>
      <c r="AM154">
        <v>6857</v>
      </c>
      <c r="AN154">
        <v>75</v>
      </c>
      <c r="AO154">
        <v>73</v>
      </c>
      <c r="AP154">
        <v>74</v>
      </c>
      <c r="AQ154">
        <v>3371</v>
      </c>
      <c r="AR154">
        <v>3486</v>
      </c>
      <c r="AS154">
        <v>6857</v>
      </c>
      <c r="AT154">
        <v>86</v>
      </c>
      <c r="AU154">
        <v>81</v>
      </c>
      <c r="AV154">
        <v>83</v>
      </c>
      <c r="AW154">
        <v>3371</v>
      </c>
      <c r="AX154">
        <v>3486</v>
      </c>
      <c r="AY154">
        <v>6857</v>
      </c>
      <c r="AZ154">
        <v>78</v>
      </c>
      <c r="BA154">
        <v>67</v>
      </c>
      <c r="BB154">
        <v>73</v>
      </c>
      <c r="BC154">
        <v>3894</v>
      </c>
      <c r="BD154">
        <v>4070</v>
      </c>
      <c r="BE154">
        <v>7964</v>
      </c>
      <c r="BF154">
        <v>72</v>
      </c>
      <c r="BG154">
        <v>56</v>
      </c>
      <c r="BH154">
        <v>64</v>
      </c>
      <c r="BI154">
        <v>3894</v>
      </c>
      <c r="BJ154">
        <v>4070</v>
      </c>
      <c r="BK154">
        <v>7964</v>
      </c>
      <c r="BL154">
        <v>73</v>
      </c>
      <c r="BM154">
        <v>69</v>
      </c>
      <c r="BN154">
        <v>71</v>
      </c>
      <c r="BO154">
        <v>3894</v>
      </c>
      <c r="BP154">
        <v>4070</v>
      </c>
      <c r="BQ154">
        <v>7964</v>
      </c>
      <c r="BR154">
        <v>84</v>
      </c>
      <c r="BS154">
        <v>79</v>
      </c>
      <c r="BT154">
        <v>81</v>
      </c>
      <c r="BU154">
        <v>3894</v>
      </c>
      <c r="BV154">
        <v>4070</v>
      </c>
      <c r="BW154">
        <v>7964</v>
      </c>
    </row>
    <row r="155" spans="1:75" x14ac:dyDescent="0.4">
      <c r="A155" t="s">
        <v>471</v>
      </c>
      <c r="B155" t="s">
        <v>308</v>
      </c>
      <c r="C155" t="s">
        <v>301</v>
      </c>
      <c r="D155">
        <v>66</v>
      </c>
      <c r="E155">
        <v>54</v>
      </c>
      <c r="F155">
        <v>60</v>
      </c>
      <c r="G155">
        <v>645</v>
      </c>
      <c r="H155">
        <v>660</v>
      </c>
      <c r="I155">
        <v>1305</v>
      </c>
      <c r="J155">
        <v>62</v>
      </c>
      <c r="K155">
        <v>45</v>
      </c>
      <c r="L155">
        <v>53</v>
      </c>
      <c r="M155">
        <v>645</v>
      </c>
      <c r="N155">
        <v>660</v>
      </c>
      <c r="O155">
        <v>1305</v>
      </c>
      <c r="P155">
        <v>61</v>
      </c>
      <c r="Q155">
        <v>57</v>
      </c>
      <c r="R155">
        <v>59</v>
      </c>
      <c r="S155">
        <v>645</v>
      </c>
      <c r="T155">
        <v>660</v>
      </c>
      <c r="U155">
        <v>1305</v>
      </c>
      <c r="V155">
        <v>77</v>
      </c>
      <c r="W155">
        <v>67</v>
      </c>
      <c r="X155">
        <v>71</v>
      </c>
      <c r="Y155">
        <v>645</v>
      </c>
      <c r="Z155">
        <v>660</v>
      </c>
      <c r="AA155">
        <v>1305</v>
      </c>
      <c r="AB155">
        <v>83</v>
      </c>
      <c r="AC155">
        <v>72</v>
      </c>
      <c r="AD155">
        <v>77</v>
      </c>
      <c r="AE155">
        <v>3753</v>
      </c>
      <c r="AF155">
        <v>3944</v>
      </c>
      <c r="AG155">
        <v>7697</v>
      </c>
      <c r="AH155">
        <v>80</v>
      </c>
      <c r="AI155">
        <v>65</v>
      </c>
      <c r="AJ155">
        <v>72</v>
      </c>
      <c r="AK155">
        <v>3753</v>
      </c>
      <c r="AL155">
        <v>3944</v>
      </c>
      <c r="AM155">
        <v>7697</v>
      </c>
      <c r="AN155">
        <v>77</v>
      </c>
      <c r="AO155">
        <v>75</v>
      </c>
      <c r="AP155">
        <v>76</v>
      </c>
      <c r="AQ155">
        <v>3753</v>
      </c>
      <c r="AR155">
        <v>3944</v>
      </c>
      <c r="AS155">
        <v>7697</v>
      </c>
      <c r="AT155">
        <v>89</v>
      </c>
      <c r="AU155">
        <v>85</v>
      </c>
      <c r="AV155">
        <v>87</v>
      </c>
      <c r="AW155">
        <v>3753</v>
      </c>
      <c r="AX155">
        <v>3944</v>
      </c>
      <c r="AY155">
        <v>7697</v>
      </c>
      <c r="AZ155">
        <v>80</v>
      </c>
      <c r="BA155">
        <v>69</v>
      </c>
      <c r="BB155">
        <v>75</v>
      </c>
      <c r="BC155">
        <v>4398</v>
      </c>
      <c r="BD155">
        <v>4604</v>
      </c>
      <c r="BE155">
        <v>9002</v>
      </c>
      <c r="BF155">
        <v>77</v>
      </c>
      <c r="BG155">
        <v>62</v>
      </c>
      <c r="BH155">
        <v>70</v>
      </c>
      <c r="BI155">
        <v>4398</v>
      </c>
      <c r="BJ155">
        <v>4604</v>
      </c>
      <c r="BK155">
        <v>9002</v>
      </c>
      <c r="BL155">
        <v>75</v>
      </c>
      <c r="BM155">
        <v>73</v>
      </c>
      <c r="BN155">
        <v>74</v>
      </c>
      <c r="BO155">
        <v>4398</v>
      </c>
      <c r="BP155">
        <v>4604</v>
      </c>
      <c r="BQ155">
        <v>9002</v>
      </c>
      <c r="BR155">
        <v>87</v>
      </c>
      <c r="BS155">
        <v>83</v>
      </c>
      <c r="BT155">
        <v>85</v>
      </c>
      <c r="BU155">
        <v>4398</v>
      </c>
      <c r="BV155">
        <v>4604</v>
      </c>
      <c r="BW155">
        <v>9002</v>
      </c>
    </row>
    <row r="156" spans="1:75" x14ac:dyDescent="0.4">
      <c r="A156" t="s">
        <v>444</v>
      </c>
      <c r="B156" t="s">
        <v>283</v>
      </c>
      <c r="C156" t="s">
        <v>277</v>
      </c>
      <c r="D156">
        <v>61</v>
      </c>
      <c r="E156">
        <v>53</v>
      </c>
      <c r="F156">
        <v>57</v>
      </c>
      <c r="G156">
        <v>595</v>
      </c>
      <c r="H156">
        <v>649</v>
      </c>
      <c r="I156">
        <v>1244</v>
      </c>
      <c r="J156">
        <v>51</v>
      </c>
      <c r="K156">
        <v>40</v>
      </c>
      <c r="L156">
        <v>45</v>
      </c>
      <c r="M156">
        <v>595</v>
      </c>
      <c r="N156">
        <v>649</v>
      </c>
      <c r="O156">
        <v>1244</v>
      </c>
      <c r="P156">
        <v>53</v>
      </c>
      <c r="Q156">
        <v>51</v>
      </c>
      <c r="R156">
        <v>52</v>
      </c>
      <c r="S156">
        <v>595</v>
      </c>
      <c r="T156">
        <v>649</v>
      </c>
      <c r="U156">
        <v>1244</v>
      </c>
      <c r="V156">
        <v>70</v>
      </c>
      <c r="W156">
        <v>63</v>
      </c>
      <c r="X156">
        <v>66</v>
      </c>
      <c r="Y156">
        <v>595</v>
      </c>
      <c r="Z156">
        <v>649</v>
      </c>
      <c r="AA156">
        <v>1244</v>
      </c>
      <c r="AB156">
        <v>79</v>
      </c>
      <c r="AC156">
        <v>71</v>
      </c>
      <c r="AD156">
        <v>75</v>
      </c>
      <c r="AE156">
        <v>4016</v>
      </c>
      <c r="AF156">
        <v>4158</v>
      </c>
      <c r="AG156">
        <v>8174</v>
      </c>
      <c r="AH156">
        <v>73</v>
      </c>
      <c r="AI156">
        <v>60</v>
      </c>
      <c r="AJ156">
        <v>66</v>
      </c>
      <c r="AK156">
        <v>4016</v>
      </c>
      <c r="AL156">
        <v>4158</v>
      </c>
      <c r="AM156">
        <v>8174</v>
      </c>
      <c r="AN156">
        <v>74</v>
      </c>
      <c r="AO156">
        <v>72</v>
      </c>
      <c r="AP156">
        <v>73</v>
      </c>
      <c r="AQ156">
        <v>4016</v>
      </c>
      <c r="AR156">
        <v>4158</v>
      </c>
      <c r="AS156">
        <v>8174</v>
      </c>
      <c r="AT156">
        <v>86</v>
      </c>
      <c r="AU156">
        <v>81</v>
      </c>
      <c r="AV156">
        <v>83</v>
      </c>
      <c r="AW156">
        <v>4016</v>
      </c>
      <c r="AX156">
        <v>4158</v>
      </c>
      <c r="AY156">
        <v>8174</v>
      </c>
      <c r="AZ156">
        <v>77</v>
      </c>
      <c r="BA156">
        <v>69</v>
      </c>
      <c r="BB156">
        <v>73</v>
      </c>
      <c r="BC156">
        <v>4611</v>
      </c>
      <c r="BD156">
        <v>4807</v>
      </c>
      <c r="BE156">
        <v>9418</v>
      </c>
      <c r="BF156">
        <v>70</v>
      </c>
      <c r="BG156">
        <v>57</v>
      </c>
      <c r="BH156">
        <v>64</v>
      </c>
      <c r="BI156">
        <v>4611</v>
      </c>
      <c r="BJ156">
        <v>4807</v>
      </c>
      <c r="BK156">
        <v>9418</v>
      </c>
      <c r="BL156">
        <v>71</v>
      </c>
      <c r="BM156">
        <v>69</v>
      </c>
      <c r="BN156">
        <v>70</v>
      </c>
      <c r="BO156">
        <v>4611</v>
      </c>
      <c r="BP156">
        <v>4807</v>
      </c>
      <c r="BQ156">
        <v>9418</v>
      </c>
      <c r="BR156">
        <v>84</v>
      </c>
      <c r="BS156">
        <v>78</v>
      </c>
      <c r="BT156">
        <v>81</v>
      </c>
      <c r="BU156">
        <v>4611</v>
      </c>
      <c r="BV156">
        <v>4807</v>
      </c>
      <c r="BW156">
        <v>9418</v>
      </c>
    </row>
    <row r="157" spans="1:75" x14ac:dyDescent="0.4">
      <c r="A157" t="s">
        <v>890</v>
      </c>
      <c r="B157" t="s">
        <v>233</v>
      </c>
      <c r="C157" t="s">
        <v>226</v>
      </c>
      <c r="D157">
        <v>64</v>
      </c>
      <c r="E157">
        <v>56</v>
      </c>
      <c r="F157">
        <v>60</v>
      </c>
      <c r="G157">
        <v>215</v>
      </c>
      <c r="H157">
        <v>251</v>
      </c>
      <c r="I157">
        <v>466</v>
      </c>
      <c r="J157">
        <v>56</v>
      </c>
      <c r="K157">
        <v>43</v>
      </c>
      <c r="L157">
        <v>49</v>
      </c>
      <c r="M157">
        <v>215</v>
      </c>
      <c r="N157">
        <v>251</v>
      </c>
      <c r="O157">
        <v>466</v>
      </c>
      <c r="P157">
        <v>61</v>
      </c>
      <c r="Q157">
        <v>61</v>
      </c>
      <c r="R157">
        <v>61</v>
      </c>
      <c r="S157">
        <v>215</v>
      </c>
      <c r="T157">
        <v>251</v>
      </c>
      <c r="U157">
        <v>466</v>
      </c>
      <c r="V157">
        <v>80</v>
      </c>
      <c r="W157">
        <v>69</v>
      </c>
      <c r="X157">
        <v>74</v>
      </c>
      <c r="Y157">
        <v>215</v>
      </c>
      <c r="Z157">
        <v>251</v>
      </c>
      <c r="AA157">
        <v>466</v>
      </c>
      <c r="AB157">
        <v>87</v>
      </c>
      <c r="AC157">
        <v>77</v>
      </c>
      <c r="AD157">
        <v>81</v>
      </c>
      <c r="AE157">
        <v>1386</v>
      </c>
      <c r="AF157">
        <v>1445</v>
      </c>
      <c r="AG157">
        <v>2831</v>
      </c>
      <c r="AH157">
        <v>80</v>
      </c>
      <c r="AI157">
        <v>68</v>
      </c>
      <c r="AJ157">
        <v>74</v>
      </c>
      <c r="AK157">
        <v>1386</v>
      </c>
      <c r="AL157">
        <v>1445</v>
      </c>
      <c r="AM157">
        <v>2831</v>
      </c>
      <c r="AN157">
        <v>80</v>
      </c>
      <c r="AO157">
        <v>77</v>
      </c>
      <c r="AP157">
        <v>79</v>
      </c>
      <c r="AQ157">
        <v>1386</v>
      </c>
      <c r="AR157">
        <v>1445</v>
      </c>
      <c r="AS157">
        <v>2831</v>
      </c>
      <c r="AT157">
        <v>91</v>
      </c>
      <c r="AU157">
        <v>87</v>
      </c>
      <c r="AV157">
        <v>89</v>
      </c>
      <c r="AW157">
        <v>1386</v>
      </c>
      <c r="AX157">
        <v>1445</v>
      </c>
      <c r="AY157">
        <v>2831</v>
      </c>
      <c r="AZ157">
        <v>84</v>
      </c>
      <c r="BA157">
        <v>74</v>
      </c>
      <c r="BB157">
        <v>78</v>
      </c>
      <c r="BC157">
        <v>1601</v>
      </c>
      <c r="BD157">
        <v>1696</v>
      </c>
      <c r="BE157">
        <v>3297</v>
      </c>
      <c r="BF157">
        <v>77</v>
      </c>
      <c r="BG157">
        <v>64</v>
      </c>
      <c r="BH157">
        <v>70</v>
      </c>
      <c r="BI157">
        <v>1601</v>
      </c>
      <c r="BJ157">
        <v>1696</v>
      </c>
      <c r="BK157">
        <v>3297</v>
      </c>
      <c r="BL157">
        <v>78</v>
      </c>
      <c r="BM157">
        <v>75</v>
      </c>
      <c r="BN157">
        <v>76</v>
      </c>
      <c r="BO157">
        <v>1601</v>
      </c>
      <c r="BP157">
        <v>1696</v>
      </c>
      <c r="BQ157">
        <v>3297</v>
      </c>
      <c r="BR157">
        <v>90</v>
      </c>
      <c r="BS157">
        <v>84</v>
      </c>
      <c r="BT157">
        <v>87</v>
      </c>
      <c r="BU157">
        <v>1601</v>
      </c>
      <c r="BV157">
        <v>1696</v>
      </c>
      <c r="BW157">
        <v>3297</v>
      </c>
    </row>
    <row r="158" spans="1:75" x14ac:dyDescent="0.4">
      <c r="A158" t="s">
        <v>524</v>
      </c>
      <c r="B158" t="s">
        <v>359</v>
      </c>
      <c r="C158" t="s">
        <v>349</v>
      </c>
      <c r="D158">
        <v>53</v>
      </c>
      <c r="E158">
        <v>50</v>
      </c>
      <c r="F158">
        <v>52</v>
      </c>
      <c r="G158">
        <v>313</v>
      </c>
      <c r="H158">
        <v>385</v>
      </c>
      <c r="I158">
        <v>698</v>
      </c>
      <c r="J158">
        <v>44</v>
      </c>
      <c r="K158">
        <v>32</v>
      </c>
      <c r="L158">
        <v>37</v>
      </c>
      <c r="M158">
        <v>313</v>
      </c>
      <c r="N158">
        <v>385</v>
      </c>
      <c r="O158">
        <v>698</v>
      </c>
      <c r="P158">
        <v>45</v>
      </c>
      <c r="Q158">
        <v>50</v>
      </c>
      <c r="R158">
        <v>48</v>
      </c>
      <c r="S158">
        <v>313</v>
      </c>
      <c r="T158">
        <v>385</v>
      </c>
      <c r="U158">
        <v>698</v>
      </c>
      <c r="V158">
        <v>65</v>
      </c>
      <c r="W158">
        <v>65</v>
      </c>
      <c r="X158">
        <v>65</v>
      </c>
      <c r="Y158">
        <v>313</v>
      </c>
      <c r="Z158">
        <v>385</v>
      </c>
      <c r="AA158">
        <v>698</v>
      </c>
      <c r="AB158">
        <v>80</v>
      </c>
      <c r="AC158">
        <v>72</v>
      </c>
      <c r="AD158">
        <v>76</v>
      </c>
      <c r="AE158">
        <v>3208</v>
      </c>
      <c r="AF158">
        <v>3390</v>
      </c>
      <c r="AG158">
        <v>6598</v>
      </c>
      <c r="AH158">
        <v>72</v>
      </c>
      <c r="AI158">
        <v>57</v>
      </c>
      <c r="AJ158">
        <v>64</v>
      </c>
      <c r="AK158">
        <v>3208</v>
      </c>
      <c r="AL158">
        <v>3390</v>
      </c>
      <c r="AM158">
        <v>6598</v>
      </c>
      <c r="AN158">
        <v>73</v>
      </c>
      <c r="AO158">
        <v>73</v>
      </c>
      <c r="AP158">
        <v>73</v>
      </c>
      <c r="AQ158">
        <v>3208</v>
      </c>
      <c r="AR158">
        <v>3390</v>
      </c>
      <c r="AS158">
        <v>6598</v>
      </c>
      <c r="AT158">
        <v>87</v>
      </c>
      <c r="AU158">
        <v>84</v>
      </c>
      <c r="AV158">
        <v>85</v>
      </c>
      <c r="AW158">
        <v>3208</v>
      </c>
      <c r="AX158">
        <v>3390</v>
      </c>
      <c r="AY158">
        <v>6598</v>
      </c>
      <c r="AZ158">
        <v>78</v>
      </c>
      <c r="BA158">
        <v>70</v>
      </c>
      <c r="BB158">
        <v>74</v>
      </c>
      <c r="BC158">
        <v>3521</v>
      </c>
      <c r="BD158">
        <v>3775</v>
      </c>
      <c r="BE158">
        <v>7296</v>
      </c>
      <c r="BF158">
        <v>69</v>
      </c>
      <c r="BG158">
        <v>54</v>
      </c>
      <c r="BH158">
        <v>62</v>
      </c>
      <c r="BI158">
        <v>3521</v>
      </c>
      <c r="BJ158">
        <v>3775</v>
      </c>
      <c r="BK158">
        <v>7296</v>
      </c>
      <c r="BL158">
        <v>71</v>
      </c>
      <c r="BM158">
        <v>71</v>
      </c>
      <c r="BN158">
        <v>71</v>
      </c>
      <c r="BO158">
        <v>3521</v>
      </c>
      <c r="BP158">
        <v>3775</v>
      </c>
      <c r="BQ158">
        <v>7296</v>
      </c>
      <c r="BR158">
        <v>85</v>
      </c>
      <c r="BS158">
        <v>82</v>
      </c>
      <c r="BT158">
        <v>83</v>
      </c>
      <c r="BU158">
        <v>3521</v>
      </c>
      <c r="BV158">
        <v>3775</v>
      </c>
      <c r="BW158">
        <v>7296</v>
      </c>
    </row>
    <row r="159" spans="1:75" x14ac:dyDescent="0.4">
      <c r="A159" t="s">
        <v>547</v>
      </c>
      <c r="B159" t="s">
        <v>379</v>
      </c>
      <c r="C159" t="s">
        <v>368</v>
      </c>
      <c r="D159">
        <v>64</v>
      </c>
      <c r="E159">
        <v>52</v>
      </c>
      <c r="F159">
        <v>58</v>
      </c>
      <c r="G159">
        <v>285</v>
      </c>
      <c r="H159">
        <v>327</v>
      </c>
      <c r="I159">
        <v>612</v>
      </c>
      <c r="J159">
        <v>57</v>
      </c>
      <c r="K159">
        <v>39</v>
      </c>
      <c r="L159">
        <v>47</v>
      </c>
      <c r="M159">
        <v>285</v>
      </c>
      <c r="N159">
        <v>327</v>
      </c>
      <c r="O159">
        <v>612</v>
      </c>
      <c r="P159">
        <v>58</v>
      </c>
      <c r="Q159">
        <v>55</v>
      </c>
      <c r="R159">
        <v>57</v>
      </c>
      <c r="S159">
        <v>285</v>
      </c>
      <c r="T159">
        <v>327</v>
      </c>
      <c r="U159">
        <v>612</v>
      </c>
      <c r="V159">
        <v>74</v>
      </c>
      <c r="W159">
        <v>68</v>
      </c>
      <c r="X159">
        <v>71</v>
      </c>
      <c r="Y159">
        <v>285</v>
      </c>
      <c r="Z159">
        <v>327</v>
      </c>
      <c r="AA159">
        <v>612</v>
      </c>
      <c r="AB159">
        <v>81</v>
      </c>
      <c r="AC159">
        <v>73</v>
      </c>
      <c r="AD159">
        <v>77</v>
      </c>
      <c r="AE159">
        <v>2592</v>
      </c>
      <c r="AF159">
        <v>2625</v>
      </c>
      <c r="AG159">
        <v>5217</v>
      </c>
      <c r="AH159">
        <v>76</v>
      </c>
      <c r="AI159">
        <v>63</v>
      </c>
      <c r="AJ159">
        <v>69</v>
      </c>
      <c r="AK159">
        <v>2592</v>
      </c>
      <c r="AL159">
        <v>2625</v>
      </c>
      <c r="AM159">
        <v>5217</v>
      </c>
      <c r="AN159">
        <v>76</v>
      </c>
      <c r="AO159">
        <v>74</v>
      </c>
      <c r="AP159">
        <v>75</v>
      </c>
      <c r="AQ159">
        <v>2592</v>
      </c>
      <c r="AR159">
        <v>2625</v>
      </c>
      <c r="AS159">
        <v>5217</v>
      </c>
      <c r="AT159">
        <v>89</v>
      </c>
      <c r="AU159">
        <v>86</v>
      </c>
      <c r="AV159">
        <v>88</v>
      </c>
      <c r="AW159">
        <v>2592</v>
      </c>
      <c r="AX159">
        <v>2625</v>
      </c>
      <c r="AY159">
        <v>5217</v>
      </c>
      <c r="AZ159">
        <v>79</v>
      </c>
      <c r="BA159">
        <v>70</v>
      </c>
      <c r="BB159">
        <v>75</v>
      </c>
      <c r="BC159">
        <v>2877</v>
      </c>
      <c r="BD159">
        <v>2952</v>
      </c>
      <c r="BE159">
        <v>5829</v>
      </c>
      <c r="BF159">
        <v>74</v>
      </c>
      <c r="BG159">
        <v>60</v>
      </c>
      <c r="BH159">
        <v>67</v>
      </c>
      <c r="BI159">
        <v>2877</v>
      </c>
      <c r="BJ159">
        <v>2952</v>
      </c>
      <c r="BK159">
        <v>5829</v>
      </c>
      <c r="BL159">
        <v>74</v>
      </c>
      <c r="BM159">
        <v>72</v>
      </c>
      <c r="BN159">
        <v>73</v>
      </c>
      <c r="BO159">
        <v>2877</v>
      </c>
      <c r="BP159">
        <v>2952</v>
      </c>
      <c r="BQ159">
        <v>5829</v>
      </c>
      <c r="BR159">
        <v>88</v>
      </c>
      <c r="BS159">
        <v>84</v>
      </c>
      <c r="BT159">
        <v>86</v>
      </c>
      <c r="BU159">
        <v>2877</v>
      </c>
      <c r="BV159">
        <v>2952</v>
      </c>
      <c r="BW159">
        <v>5829</v>
      </c>
    </row>
    <row r="160" spans="1:75" x14ac:dyDescent="0.4">
      <c r="A160" t="s">
        <v>474</v>
      </c>
      <c r="B160" t="s">
        <v>310</v>
      </c>
      <c r="C160" t="s">
        <v>301</v>
      </c>
      <c r="D160">
        <v>59</v>
      </c>
      <c r="E160">
        <v>52</v>
      </c>
      <c r="F160">
        <v>56</v>
      </c>
      <c r="G160">
        <v>528</v>
      </c>
      <c r="H160">
        <v>484</v>
      </c>
      <c r="I160">
        <v>1012</v>
      </c>
      <c r="J160">
        <v>52</v>
      </c>
      <c r="K160">
        <v>41</v>
      </c>
      <c r="L160">
        <v>47</v>
      </c>
      <c r="M160">
        <v>528</v>
      </c>
      <c r="N160">
        <v>484</v>
      </c>
      <c r="O160">
        <v>1012</v>
      </c>
      <c r="P160">
        <v>50</v>
      </c>
      <c r="Q160">
        <v>56</v>
      </c>
      <c r="R160">
        <v>53</v>
      </c>
      <c r="S160">
        <v>528</v>
      </c>
      <c r="T160">
        <v>484</v>
      </c>
      <c r="U160">
        <v>1012</v>
      </c>
      <c r="V160">
        <v>63</v>
      </c>
      <c r="W160">
        <v>64</v>
      </c>
      <c r="X160">
        <v>64</v>
      </c>
      <c r="Y160">
        <v>528</v>
      </c>
      <c r="Z160">
        <v>484</v>
      </c>
      <c r="AA160">
        <v>1012</v>
      </c>
      <c r="AB160">
        <v>80</v>
      </c>
      <c r="AC160">
        <v>70</v>
      </c>
      <c r="AD160">
        <v>75</v>
      </c>
      <c r="AE160">
        <v>3407</v>
      </c>
      <c r="AF160">
        <v>3563</v>
      </c>
      <c r="AG160">
        <v>6970</v>
      </c>
      <c r="AH160">
        <v>74</v>
      </c>
      <c r="AI160">
        <v>58</v>
      </c>
      <c r="AJ160">
        <v>66</v>
      </c>
      <c r="AK160">
        <v>3407</v>
      </c>
      <c r="AL160">
        <v>3563</v>
      </c>
      <c r="AM160">
        <v>6970</v>
      </c>
      <c r="AN160">
        <v>75</v>
      </c>
      <c r="AO160">
        <v>73</v>
      </c>
      <c r="AP160">
        <v>74</v>
      </c>
      <c r="AQ160">
        <v>3407</v>
      </c>
      <c r="AR160">
        <v>3563</v>
      </c>
      <c r="AS160">
        <v>6970</v>
      </c>
      <c r="AT160">
        <v>86</v>
      </c>
      <c r="AU160">
        <v>81</v>
      </c>
      <c r="AV160">
        <v>83</v>
      </c>
      <c r="AW160">
        <v>3407</v>
      </c>
      <c r="AX160">
        <v>3563</v>
      </c>
      <c r="AY160">
        <v>6970</v>
      </c>
      <c r="AZ160">
        <v>77</v>
      </c>
      <c r="BA160">
        <v>68</v>
      </c>
      <c r="BB160">
        <v>72</v>
      </c>
      <c r="BC160">
        <v>3935</v>
      </c>
      <c r="BD160">
        <v>4047</v>
      </c>
      <c r="BE160">
        <v>7982</v>
      </c>
      <c r="BF160">
        <v>71</v>
      </c>
      <c r="BG160">
        <v>56</v>
      </c>
      <c r="BH160">
        <v>64</v>
      </c>
      <c r="BI160">
        <v>3935</v>
      </c>
      <c r="BJ160">
        <v>4047</v>
      </c>
      <c r="BK160">
        <v>7982</v>
      </c>
      <c r="BL160">
        <v>71</v>
      </c>
      <c r="BM160">
        <v>71</v>
      </c>
      <c r="BN160">
        <v>71</v>
      </c>
      <c r="BO160">
        <v>3935</v>
      </c>
      <c r="BP160">
        <v>4047</v>
      </c>
      <c r="BQ160">
        <v>7982</v>
      </c>
      <c r="BR160">
        <v>83</v>
      </c>
      <c r="BS160">
        <v>79</v>
      </c>
      <c r="BT160">
        <v>81</v>
      </c>
      <c r="BU160">
        <v>3935</v>
      </c>
      <c r="BV160">
        <v>4047</v>
      </c>
      <c r="BW160">
        <v>7982</v>
      </c>
    </row>
    <row r="161" spans="1:75" x14ac:dyDescent="0.4">
      <c r="A161" t="s">
        <v>529</v>
      </c>
      <c r="B161" t="s">
        <v>363</v>
      </c>
      <c r="C161" t="s">
        <v>349</v>
      </c>
      <c r="D161">
        <v>64</v>
      </c>
      <c r="E161">
        <v>54</v>
      </c>
      <c r="F161">
        <v>59</v>
      </c>
      <c r="G161">
        <v>473</v>
      </c>
      <c r="H161">
        <v>514</v>
      </c>
      <c r="I161">
        <v>987</v>
      </c>
      <c r="J161">
        <v>54</v>
      </c>
      <c r="K161">
        <v>35</v>
      </c>
      <c r="L161">
        <v>44</v>
      </c>
      <c r="M161">
        <v>473</v>
      </c>
      <c r="N161">
        <v>514</v>
      </c>
      <c r="O161">
        <v>987</v>
      </c>
      <c r="P161">
        <v>55</v>
      </c>
      <c r="Q161">
        <v>53</v>
      </c>
      <c r="R161">
        <v>54</v>
      </c>
      <c r="S161">
        <v>473</v>
      </c>
      <c r="T161">
        <v>514</v>
      </c>
      <c r="U161">
        <v>987</v>
      </c>
      <c r="V161">
        <v>69</v>
      </c>
      <c r="W161">
        <v>68</v>
      </c>
      <c r="X161">
        <v>68</v>
      </c>
      <c r="Y161">
        <v>473</v>
      </c>
      <c r="Z161">
        <v>514</v>
      </c>
      <c r="AA161">
        <v>987</v>
      </c>
      <c r="AB161">
        <v>84</v>
      </c>
      <c r="AC161">
        <v>76</v>
      </c>
      <c r="AD161">
        <v>80</v>
      </c>
      <c r="AE161">
        <v>5758</v>
      </c>
      <c r="AF161">
        <v>6064</v>
      </c>
      <c r="AG161">
        <v>11822</v>
      </c>
      <c r="AH161">
        <v>78</v>
      </c>
      <c r="AI161">
        <v>65</v>
      </c>
      <c r="AJ161">
        <v>71</v>
      </c>
      <c r="AK161">
        <v>5758</v>
      </c>
      <c r="AL161">
        <v>6064</v>
      </c>
      <c r="AM161">
        <v>11822</v>
      </c>
      <c r="AN161">
        <v>79</v>
      </c>
      <c r="AO161">
        <v>77</v>
      </c>
      <c r="AP161">
        <v>78</v>
      </c>
      <c r="AQ161">
        <v>5758</v>
      </c>
      <c r="AR161">
        <v>6064</v>
      </c>
      <c r="AS161">
        <v>11822</v>
      </c>
      <c r="AT161">
        <v>90</v>
      </c>
      <c r="AU161">
        <v>86</v>
      </c>
      <c r="AV161">
        <v>88</v>
      </c>
      <c r="AW161">
        <v>5758</v>
      </c>
      <c r="AX161">
        <v>6064</v>
      </c>
      <c r="AY161">
        <v>11822</v>
      </c>
      <c r="AZ161">
        <v>83</v>
      </c>
      <c r="BA161">
        <v>75</v>
      </c>
      <c r="BB161">
        <v>78</v>
      </c>
      <c r="BC161">
        <v>6231</v>
      </c>
      <c r="BD161">
        <v>6578</v>
      </c>
      <c r="BE161">
        <v>12809</v>
      </c>
      <c r="BF161">
        <v>77</v>
      </c>
      <c r="BG161">
        <v>62</v>
      </c>
      <c r="BH161">
        <v>69</v>
      </c>
      <c r="BI161">
        <v>6231</v>
      </c>
      <c r="BJ161">
        <v>6578</v>
      </c>
      <c r="BK161">
        <v>12809</v>
      </c>
      <c r="BL161">
        <v>77</v>
      </c>
      <c r="BM161">
        <v>75</v>
      </c>
      <c r="BN161">
        <v>76</v>
      </c>
      <c r="BO161">
        <v>6231</v>
      </c>
      <c r="BP161">
        <v>6578</v>
      </c>
      <c r="BQ161">
        <v>12809</v>
      </c>
      <c r="BR161">
        <v>88</v>
      </c>
      <c r="BS161">
        <v>85</v>
      </c>
      <c r="BT161">
        <v>86</v>
      </c>
      <c r="BU161">
        <v>6231</v>
      </c>
      <c r="BV161">
        <v>6578</v>
      </c>
      <c r="BW161">
        <v>12809</v>
      </c>
    </row>
    <row r="162" spans="1:75" x14ac:dyDescent="0.4">
      <c r="A162" t="s">
        <v>460</v>
      </c>
      <c r="B162" t="s">
        <v>298</v>
      </c>
      <c r="C162" t="s">
        <v>287</v>
      </c>
      <c r="D162">
        <v>64</v>
      </c>
      <c r="E162">
        <v>54</v>
      </c>
      <c r="F162">
        <v>59</v>
      </c>
      <c r="G162">
        <v>259</v>
      </c>
      <c r="H162">
        <v>261</v>
      </c>
      <c r="I162">
        <v>520</v>
      </c>
      <c r="J162">
        <v>54</v>
      </c>
      <c r="K162">
        <v>40</v>
      </c>
      <c r="L162">
        <v>47</v>
      </c>
      <c r="M162">
        <v>259</v>
      </c>
      <c r="N162">
        <v>261</v>
      </c>
      <c r="O162">
        <v>520</v>
      </c>
      <c r="P162">
        <v>58</v>
      </c>
      <c r="Q162">
        <v>58</v>
      </c>
      <c r="R162">
        <v>58</v>
      </c>
      <c r="S162">
        <v>259</v>
      </c>
      <c r="T162">
        <v>261</v>
      </c>
      <c r="U162">
        <v>520</v>
      </c>
      <c r="V162">
        <v>70</v>
      </c>
      <c r="W162">
        <v>65</v>
      </c>
      <c r="X162">
        <v>68</v>
      </c>
      <c r="Y162">
        <v>259</v>
      </c>
      <c r="Z162">
        <v>261</v>
      </c>
      <c r="AA162">
        <v>520</v>
      </c>
      <c r="AB162">
        <v>83</v>
      </c>
      <c r="AC162">
        <v>73</v>
      </c>
      <c r="AD162">
        <v>78</v>
      </c>
      <c r="AE162">
        <v>2791</v>
      </c>
      <c r="AF162">
        <v>2882</v>
      </c>
      <c r="AG162">
        <v>5673</v>
      </c>
      <c r="AH162">
        <v>76</v>
      </c>
      <c r="AI162">
        <v>61</v>
      </c>
      <c r="AJ162">
        <v>69</v>
      </c>
      <c r="AK162">
        <v>2791</v>
      </c>
      <c r="AL162">
        <v>2882</v>
      </c>
      <c r="AM162">
        <v>5673</v>
      </c>
      <c r="AN162">
        <v>77</v>
      </c>
      <c r="AO162">
        <v>74</v>
      </c>
      <c r="AP162">
        <v>76</v>
      </c>
      <c r="AQ162">
        <v>2791</v>
      </c>
      <c r="AR162">
        <v>2882</v>
      </c>
      <c r="AS162">
        <v>5673</v>
      </c>
      <c r="AT162">
        <v>88</v>
      </c>
      <c r="AU162">
        <v>82</v>
      </c>
      <c r="AV162">
        <v>85</v>
      </c>
      <c r="AW162">
        <v>2791</v>
      </c>
      <c r="AX162">
        <v>2882</v>
      </c>
      <c r="AY162">
        <v>5673</v>
      </c>
      <c r="AZ162">
        <v>81</v>
      </c>
      <c r="BA162">
        <v>72</v>
      </c>
      <c r="BB162">
        <v>76</v>
      </c>
      <c r="BC162">
        <v>3050</v>
      </c>
      <c r="BD162">
        <v>3143</v>
      </c>
      <c r="BE162">
        <v>6193</v>
      </c>
      <c r="BF162">
        <v>75</v>
      </c>
      <c r="BG162">
        <v>60</v>
      </c>
      <c r="BH162">
        <v>67</v>
      </c>
      <c r="BI162">
        <v>3050</v>
      </c>
      <c r="BJ162">
        <v>3143</v>
      </c>
      <c r="BK162">
        <v>6193</v>
      </c>
      <c r="BL162">
        <v>75</v>
      </c>
      <c r="BM162">
        <v>73</v>
      </c>
      <c r="BN162">
        <v>74</v>
      </c>
      <c r="BO162">
        <v>3050</v>
      </c>
      <c r="BP162">
        <v>3143</v>
      </c>
      <c r="BQ162">
        <v>6193</v>
      </c>
      <c r="BR162">
        <v>86</v>
      </c>
      <c r="BS162">
        <v>81</v>
      </c>
      <c r="BT162">
        <v>84</v>
      </c>
      <c r="BU162">
        <v>3050</v>
      </c>
      <c r="BV162">
        <v>3143</v>
      </c>
      <c r="BW162">
        <v>6193</v>
      </c>
    </row>
    <row r="163" spans="1:75" x14ac:dyDescent="0.4">
      <c r="A163" t="s">
        <v>531</v>
      </c>
      <c r="B163" t="s">
        <v>365</v>
      </c>
      <c r="C163" t="s">
        <v>349</v>
      </c>
      <c r="D163">
        <v>60</v>
      </c>
      <c r="E163">
        <v>43</v>
      </c>
      <c r="F163">
        <v>51</v>
      </c>
      <c r="G163">
        <v>360</v>
      </c>
      <c r="H163">
        <v>407</v>
      </c>
      <c r="I163">
        <v>767</v>
      </c>
      <c r="J163">
        <v>45</v>
      </c>
      <c r="K163">
        <v>27</v>
      </c>
      <c r="L163">
        <v>35</v>
      </c>
      <c r="M163">
        <v>360</v>
      </c>
      <c r="N163">
        <v>407</v>
      </c>
      <c r="O163">
        <v>767</v>
      </c>
      <c r="P163">
        <v>48</v>
      </c>
      <c r="Q163">
        <v>44</v>
      </c>
      <c r="R163">
        <v>46</v>
      </c>
      <c r="S163">
        <v>360</v>
      </c>
      <c r="T163">
        <v>407</v>
      </c>
      <c r="U163">
        <v>767</v>
      </c>
      <c r="V163">
        <v>67</v>
      </c>
      <c r="W163">
        <v>54</v>
      </c>
      <c r="X163">
        <v>60</v>
      </c>
      <c r="Y163">
        <v>360</v>
      </c>
      <c r="Z163">
        <v>407</v>
      </c>
      <c r="AA163">
        <v>767</v>
      </c>
      <c r="AB163">
        <v>76</v>
      </c>
      <c r="AC163">
        <v>66</v>
      </c>
      <c r="AD163">
        <v>71</v>
      </c>
      <c r="AE163">
        <v>4151</v>
      </c>
      <c r="AF163">
        <v>4322</v>
      </c>
      <c r="AG163">
        <v>8473</v>
      </c>
      <c r="AH163">
        <v>64</v>
      </c>
      <c r="AI163">
        <v>46</v>
      </c>
      <c r="AJ163">
        <v>55</v>
      </c>
      <c r="AK163">
        <v>4151</v>
      </c>
      <c r="AL163">
        <v>4322</v>
      </c>
      <c r="AM163">
        <v>8473</v>
      </c>
      <c r="AN163">
        <v>67</v>
      </c>
      <c r="AO163">
        <v>66</v>
      </c>
      <c r="AP163">
        <v>66</v>
      </c>
      <c r="AQ163">
        <v>4151</v>
      </c>
      <c r="AR163">
        <v>4322</v>
      </c>
      <c r="AS163">
        <v>8473</v>
      </c>
      <c r="AT163">
        <v>82</v>
      </c>
      <c r="AU163">
        <v>78</v>
      </c>
      <c r="AV163">
        <v>80</v>
      </c>
      <c r="AW163">
        <v>4151</v>
      </c>
      <c r="AX163">
        <v>4322</v>
      </c>
      <c r="AY163">
        <v>8473</v>
      </c>
      <c r="AZ163">
        <v>75</v>
      </c>
      <c r="BA163">
        <v>64</v>
      </c>
      <c r="BB163">
        <v>69</v>
      </c>
      <c r="BC163">
        <v>4511</v>
      </c>
      <c r="BD163">
        <v>4729</v>
      </c>
      <c r="BE163">
        <v>9240</v>
      </c>
      <c r="BF163">
        <v>62</v>
      </c>
      <c r="BG163">
        <v>44</v>
      </c>
      <c r="BH163">
        <v>53</v>
      </c>
      <c r="BI163">
        <v>4511</v>
      </c>
      <c r="BJ163">
        <v>4729</v>
      </c>
      <c r="BK163">
        <v>9240</v>
      </c>
      <c r="BL163">
        <v>65</v>
      </c>
      <c r="BM163">
        <v>64</v>
      </c>
      <c r="BN163">
        <v>65</v>
      </c>
      <c r="BO163">
        <v>4511</v>
      </c>
      <c r="BP163">
        <v>4729</v>
      </c>
      <c r="BQ163">
        <v>9240</v>
      </c>
      <c r="BR163">
        <v>80</v>
      </c>
      <c r="BS163">
        <v>76</v>
      </c>
      <c r="BT163">
        <v>78</v>
      </c>
      <c r="BU163">
        <v>4511</v>
      </c>
      <c r="BV163">
        <v>4729</v>
      </c>
      <c r="BW163">
        <v>9240</v>
      </c>
    </row>
    <row r="165" spans="1:75" x14ac:dyDescent="0.4">
      <c r="A165" t="s">
        <v>385</v>
      </c>
      <c r="B165" t="s">
        <v>226</v>
      </c>
      <c r="C165" t="s">
        <v>226</v>
      </c>
      <c r="D165">
        <v>66</v>
      </c>
      <c r="E165">
        <v>57</v>
      </c>
      <c r="F165">
        <v>62</v>
      </c>
      <c r="G165">
        <v>3030</v>
      </c>
      <c r="H165">
        <v>3210</v>
      </c>
      <c r="I165">
        <v>6250</v>
      </c>
      <c r="J165">
        <v>61</v>
      </c>
      <c r="K165">
        <v>46</v>
      </c>
      <c r="L165">
        <v>53</v>
      </c>
      <c r="M165">
        <v>3030</v>
      </c>
      <c r="N165">
        <v>3210</v>
      </c>
      <c r="O165">
        <v>6250</v>
      </c>
      <c r="P165">
        <v>62</v>
      </c>
      <c r="Q165">
        <v>59</v>
      </c>
      <c r="R165">
        <v>60</v>
      </c>
      <c r="S165">
        <v>3030</v>
      </c>
      <c r="T165">
        <v>3210</v>
      </c>
      <c r="U165">
        <v>6250</v>
      </c>
      <c r="V165">
        <v>75</v>
      </c>
      <c r="W165">
        <v>68</v>
      </c>
      <c r="X165">
        <v>71</v>
      </c>
      <c r="Y165">
        <v>3030</v>
      </c>
      <c r="Z165">
        <v>3210</v>
      </c>
      <c r="AA165">
        <v>6250</v>
      </c>
      <c r="AB165">
        <v>84</v>
      </c>
      <c r="AC165">
        <v>75</v>
      </c>
      <c r="AD165">
        <v>79</v>
      </c>
      <c r="AE165">
        <v>11330</v>
      </c>
      <c r="AF165">
        <v>11960</v>
      </c>
      <c r="AG165">
        <v>23280</v>
      </c>
      <c r="AH165">
        <v>80</v>
      </c>
      <c r="AI165">
        <v>66</v>
      </c>
      <c r="AJ165">
        <v>72</v>
      </c>
      <c r="AK165">
        <v>11330</v>
      </c>
      <c r="AL165">
        <v>11960</v>
      </c>
      <c r="AM165">
        <v>23280</v>
      </c>
      <c r="AN165">
        <v>80</v>
      </c>
      <c r="AO165">
        <v>77</v>
      </c>
      <c r="AP165">
        <v>78</v>
      </c>
      <c r="AQ165">
        <v>11330</v>
      </c>
      <c r="AR165">
        <v>11960</v>
      </c>
      <c r="AS165">
        <v>23280</v>
      </c>
      <c r="AT165">
        <v>89</v>
      </c>
      <c r="AU165">
        <v>84</v>
      </c>
      <c r="AV165">
        <v>86</v>
      </c>
      <c r="AW165">
        <v>11330</v>
      </c>
      <c r="AX165">
        <v>11960</v>
      </c>
      <c r="AY165">
        <v>23280</v>
      </c>
      <c r="AZ165">
        <v>80</v>
      </c>
      <c r="BA165">
        <v>71</v>
      </c>
      <c r="BB165">
        <v>75</v>
      </c>
      <c r="BC165">
        <v>14360</v>
      </c>
      <c r="BD165">
        <v>15170</v>
      </c>
      <c r="BE165">
        <v>29530</v>
      </c>
      <c r="BF165">
        <v>76</v>
      </c>
      <c r="BG165">
        <v>61</v>
      </c>
      <c r="BH165">
        <v>68</v>
      </c>
      <c r="BI165">
        <v>14360</v>
      </c>
      <c r="BJ165">
        <v>15170</v>
      </c>
      <c r="BK165">
        <v>29530</v>
      </c>
      <c r="BL165">
        <v>76</v>
      </c>
      <c r="BM165">
        <v>73</v>
      </c>
      <c r="BN165">
        <v>74</v>
      </c>
      <c r="BO165">
        <v>14360</v>
      </c>
      <c r="BP165">
        <v>15170</v>
      </c>
      <c r="BQ165">
        <v>29530</v>
      </c>
      <c r="BR165">
        <v>86</v>
      </c>
      <c r="BS165">
        <v>80</v>
      </c>
      <c r="BT165">
        <v>83</v>
      </c>
      <c r="BU165">
        <v>14360</v>
      </c>
      <c r="BV165">
        <v>15170</v>
      </c>
      <c r="BW165">
        <v>29530</v>
      </c>
    </row>
    <row r="166" spans="1:75" x14ac:dyDescent="0.4">
      <c r="A166" t="s">
        <v>396</v>
      </c>
      <c r="B166" t="s">
        <v>238</v>
      </c>
      <c r="C166" t="s">
        <v>238</v>
      </c>
      <c r="D166">
        <v>63</v>
      </c>
      <c r="E166">
        <v>52</v>
      </c>
      <c r="F166">
        <v>57</v>
      </c>
      <c r="G166">
        <v>7320</v>
      </c>
      <c r="H166">
        <v>7760</v>
      </c>
      <c r="I166">
        <v>15080</v>
      </c>
      <c r="J166">
        <v>56</v>
      </c>
      <c r="K166">
        <v>39</v>
      </c>
      <c r="L166">
        <v>47</v>
      </c>
      <c r="M166">
        <v>7320</v>
      </c>
      <c r="N166">
        <v>7760</v>
      </c>
      <c r="O166">
        <v>15080</v>
      </c>
      <c r="P166">
        <v>57</v>
      </c>
      <c r="Q166">
        <v>54</v>
      </c>
      <c r="R166">
        <v>56</v>
      </c>
      <c r="S166">
        <v>7320</v>
      </c>
      <c r="T166">
        <v>7760</v>
      </c>
      <c r="U166">
        <v>15080</v>
      </c>
      <c r="V166">
        <v>71</v>
      </c>
      <c r="W166">
        <v>63</v>
      </c>
      <c r="X166">
        <v>67</v>
      </c>
      <c r="Y166">
        <v>7320</v>
      </c>
      <c r="Z166">
        <v>7760</v>
      </c>
      <c r="AA166">
        <v>15080</v>
      </c>
      <c r="AB166">
        <v>79</v>
      </c>
      <c r="AC166">
        <v>71</v>
      </c>
      <c r="AD166">
        <v>75</v>
      </c>
      <c r="AE166">
        <v>35210</v>
      </c>
      <c r="AF166">
        <v>36740</v>
      </c>
      <c r="AG166">
        <v>71940</v>
      </c>
      <c r="AH166">
        <v>73</v>
      </c>
      <c r="AI166">
        <v>59</v>
      </c>
      <c r="AJ166">
        <v>66</v>
      </c>
      <c r="AK166">
        <v>35210</v>
      </c>
      <c r="AL166">
        <v>36740</v>
      </c>
      <c r="AM166">
        <v>71940</v>
      </c>
      <c r="AN166">
        <v>75</v>
      </c>
      <c r="AO166">
        <v>73</v>
      </c>
      <c r="AP166">
        <v>74</v>
      </c>
      <c r="AQ166">
        <v>35210</v>
      </c>
      <c r="AR166">
        <v>36740</v>
      </c>
      <c r="AS166">
        <v>71940</v>
      </c>
      <c r="AT166">
        <v>85</v>
      </c>
      <c r="AU166">
        <v>81</v>
      </c>
      <c r="AV166">
        <v>83</v>
      </c>
      <c r="AW166">
        <v>35210</v>
      </c>
      <c r="AX166">
        <v>36740</v>
      </c>
      <c r="AY166">
        <v>71940</v>
      </c>
      <c r="AZ166">
        <v>76</v>
      </c>
      <c r="BA166">
        <v>67</v>
      </c>
      <c r="BB166">
        <v>72</v>
      </c>
      <c r="BC166">
        <v>42520</v>
      </c>
      <c r="BD166">
        <v>44500</v>
      </c>
      <c r="BE166">
        <v>87030</v>
      </c>
      <c r="BF166">
        <v>70</v>
      </c>
      <c r="BG166">
        <v>55</v>
      </c>
      <c r="BH166">
        <v>63</v>
      </c>
      <c r="BI166">
        <v>42520</v>
      </c>
      <c r="BJ166">
        <v>44500</v>
      </c>
      <c r="BK166">
        <v>87030</v>
      </c>
      <c r="BL166">
        <v>72</v>
      </c>
      <c r="BM166">
        <v>69</v>
      </c>
      <c r="BN166">
        <v>71</v>
      </c>
      <c r="BO166">
        <v>42520</v>
      </c>
      <c r="BP166">
        <v>44500</v>
      </c>
      <c r="BQ166">
        <v>87030</v>
      </c>
      <c r="BR166">
        <v>83</v>
      </c>
      <c r="BS166">
        <v>78</v>
      </c>
      <c r="BT166">
        <v>80</v>
      </c>
      <c r="BU166">
        <v>42520</v>
      </c>
      <c r="BV166">
        <v>44500</v>
      </c>
      <c r="BW166">
        <v>87030</v>
      </c>
    </row>
    <row r="167" spans="1:75" x14ac:dyDescent="0.4">
      <c r="A167" t="s">
        <v>421</v>
      </c>
      <c r="B167" t="s">
        <v>262</v>
      </c>
      <c r="C167" t="s">
        <v>262</v>
      </c>
      <c r="D167">
        <v>61</v>
      </c>
      <c r="E167">
        <v>50</v>
      </c>
      <c r="F167">
        <v>56</v>
      </c>
      <c r="G167">
        <v>5290</v>
      </c>
      <c r="H167">
        <v>5700</v>
      </c>
      <c r="I167">
        <v>10990</v>
      </c>
      <c r="J167">
        <v>55</v>
      </c>
      <c r="K167">
        <v>39</v>
      </c>
      <c r="L167">
        <v>47</v>
      </c>
      <c r="M167">
        <v>5290</v>
      </c>
      <c r="N167">
        <v>5700</v>
      </c>
      <c r="O167">
        <v>10990</v>
      </c>
      <c r="P167">
        <v>56</v>
      </c>
      <c r="Q167">
        <v>53</v>
      </c>
      <c r="R167">
        <v>55</v>
      </c>
      <c r="S167">
        <v>5290</v>
      </c>
      <c r="T167">
        <v>5700</v>
      </c>
      <c r="U167">
        <v>10990</v>
      </c>
      <c r="V167">
        <v>69</v>
      </c>
      <c r="W167">
        <v>61</v>
      </c>
      <c r="X167">
        <v>64</v>
      </c>
      <c r="Y167">
        <v>5290</v>
      </c>
      <c r="Z167">
        <v>5700</v>
      </c>
      <c r="AA167">
        <v>10990</v>
      </c>
      <c r="AB167">
        <v>78</v>
      </c>
      <c r="AC167">
        <v>69</v>
      </c>
      <c r="AD167">
        <v>74</v>
      </c>
      <c r="AE167">
        <v>26360</v>
      </c>
      <c r="AF167">
        <v>27700</v>
      </c>
      <c r="AG167">
        <v>54060</v>
      </c>
      <c r="AH167">
        <v>73</v>
      </c>
      <c r="AI167">
        <v>59</v>
      </c>
      <c r="AJ167">
        <v>66</v>
      </c>
      <c r="AK167">
        <v>26360</v>
      </c>
      <c r="AL167">
        <v>27700</v>
      </c>
      <c r="AM167">
        <v>54060</v>
      </c>
      <c r="AN167">
        <v>74</v>
      </c>
      <c r="AO167">
        <v>72</v>
      </c>
      <c r="AP167">
        <v>73</v>
      </c>
      <c r="AQ167">
        <v>26360</v>
      </c>
      <c r="AR167">
        <v>27700</v>
      </c>
      <c r="AS167">
        <v>54060</v>
      </c>
      <c r="AT167">
        <v>84</v>
      </c>
      <c r="AU167">
        <v>80</v>
      </c>
      <c r="AV167">
        <v>82</v>
      </c>
      <c r="AW167">
        <v>26360</v>
      </c>
      <c r="AX167">
        <v>27700</v>
      </c>
      <c r="AY167">
        <v>54060</v>
      </c>
      <c r="AZ167">
        <v>75</v>
      </c>
      <c r="BA167">
        <v>66</v>
      </c>
      <c r="BB167">
        <v>71</v>
      </c>
      <c r="BC167">
        <v>31640</v>
      </c>
      <c r="BD167">
        <v>33400</v>
      </c>
      <c r="BE167">
        <v>65050</v>
      </c>
      <c r="BF167">
        <v>70</v>
      </c>
      <c r="BG167">
        <v>55</v>
      </c>
      <c r="BH167">
        <v>63</v>
      </c>
      <c r="BI167">
        <v>31640</v>
      </c>
      <c r="BJ167">
        <v>33400</v>
      </c>
      <c r="BK167">
        <v>65050</v>
      </c>
      <c r="BL167">
        <v>71</v>
      </c>
      <c r="BM167">
        <v>69</v>
      </c>
      <c r="BN167">
        <v>70</v>
      </c>
      <c r="BO167">
        <v>31640</v>
      </c>
      <c r="BP167">
        <v>33400</v>
      </c>
      <c r="BQ167">
        <v>65050</v>
      </c>
      <c r="BR167">
        <v>82</v>
      </c>
      <c r="BS167">
        <v>76</v>
      </c>
      <c r="BT167">
        <v>79</v>
      </c>
      <c r="BU167">
        <v>31640</v>
      </c>
      <c r="BV167">
        <v>33400</v>
      </c>
      <c r="BW167">
        <v>65050</v>
      </c>
    </row>
    <row r="168" spans="1:75" x14ac:dyDescent="0.4">
      <c r="A168" t="s">
        <v>437</v>
      </c>
      <c r="B168" t="s">
        <v>277</v>
      </c>
      <c r="C168" t="s">
        <v>277</v>
      </c>
      <c r="D168">
        <v>62</v>
      </c>
      <c r="E168">
        <v>50</v>
      </c>
      <c r="F168">
        <v>55</v>
      </c>
      <c r="G168">
        <v>3670</v>
      </c>
      <c r="H168">
        <v>4060</v>
      </c>
      <c r="I168">
        <v>7730</v>
      </c>
      <c r="J168">
        <v>54</v>
      </c>
      <c r="K168">
        <v>38</v>
      </c>
      <c r="L168">
        <v>46</v>
      </c>
      <c r="M168">
        <v>3670</v>
      </c>
      <c r="N168">
        <v>4060</v>
      </c>
      <c r="O168">
        <v>7730</v>
      </c>
      <c r="P168">
        <v>56</v>
      </c>
      <c r="Q168">
        <v>52</v>
      </c>
      <c r="R168">
        <v>54</v>
      </c>
      <c r="S168">
        <v>3670</v>
      </c>
      <c r="T168">
        <v>4060</v>
      </c>
      <c r="U168">
        <v>7730</v>
      </c>
      <c r="V168">
        <v>71</v>
      </c>
      <c r="W168">
        <v>63</v>
      </c>
      <c r="X168">
        <v>66</v>
      </c>
      <c r="Y168">
        <v>3670</v>
      </c>
      <c r="Z168">
        <v>4060</v>
      </c>
      <c r="AA168">
        <v>7730</v>
      </c>
      <c r="AB168">
        <v>79</v>
      </c>
      <c r="AC168">
        <v>70</v>
      </c>
      <c r="AD168">
        <v>74</v>
      </c>
      <c r="AE168">
        <v>23090</v>
      </c>
      <c r="AF168">
        <v>24000</v>
      </c>
      <c r="AG168">
        <v>47090</v>
      </c>
      <c r="AH168">
        <v>73</v>
      </c>
      <c r="AI168">
        <v>58</v>
      </c>
      <c r="AJ168">
        <v>66</v>
      </c>
      <c r="AK168">
        <v>23090</v>
      </c>
      <c r="AL168">
        <v>24000</v>
      </c>
      <c r="AM168">
        <v>47090</v>
      </c>
      <c r="AN168">
        <v>74</v>
      </c>
      <c r="AO168">
        <v>72</v>
      </c>
      <c r="AP168">
        <v>73</v>
      </c>
      <c r="AQ168">
        <v>23090</v>
      </c>
      <c r="AR168">
        <v>24000</v>
      </c>
      <c r="AS168">
        <v>47090</v>
      </c>
      <c r="AT168">
        <v>86</v>
      </c>
      <c r="AU168">
        <v>81</v>
      </c>
      <c r="AV168">
        <v>83</v>
      </c>
      <c r="AW168">
        <v>23090</v>
      </c>
      <c r="AX168">
        <v>24000</v>
      </c>
      <c r="AY168">
        <v>47090</v>
      </c>
      <c r="AZ168">
        <v>76</v>
      </c>
      <c r="BA168">
        <v>67</v>
      </c>
      <c r="BB168">
        <v>72</v>
      </c>
      <c r="BC168">
        <v>26760</v>
      </c>
      <c r="BD168">
        <v>28060</v>
      </c>
      <c r="BE168">
        <v>54820</v>
      </c>
      <c r="BF168">
        <v>70</v>
      </c>
      <c r="BG168">
        <v>56</v>
      </c>
      <c r="BH168">
        <v>63</v>
      </c>
      <c r="BI168">
        <v>26760</v>
      </c>
      <c r="BJ168">
        <v>28060</v>
      </c>
      <c r="BK168">
        <v>54820</v>
      </c>
      <c r="BL168">
        <v>71</v>
      </c>
      <c r="BM168">
        <v>69</v>
      </c>
      <c r="BN168">
        <v>70</v>
      </c>
      <c r="BO168">
        <v>26760</v>
      </c>
      <c r="BP168">
        <v>28060</v>
      </c>
      <c r="BQ168">
        <v>54820</v>
      </c>
      <c r="BR168">
        <v>84</v>
      </c>
      <c r="BS168">
        <v>79</v>
      </c>
      <c r="BT168">
        <v>81</v>
      </c>
      <c r="BU168">
        <v>26760</v>
      </c>
      <c r="BV168">
        <v>28060</v>
      </c>
      <c r="BW168">
        <v>54820</v>
      </c>
    </row>
    <row r="169" spans="1:75" x14ac:dyDescent="0.4">
      <c r="A169" t="s">
        <v>448</v>
      </c>
      <c r="B169" t="s">
        <v>287</v>
      </c>
      <c r="C169" t="s">
        <v>287</v>
      </c>
      <c r="D169">
        <v>66</v>
      </c>
      <c r="E169">
        <v>54</v>
      </c>
      <c r="F169">
        <v>60</v>
      </c>
      <c r="G169">
        <v>6440</v>
      </c>
      <c r="H169">
        <v>6670</v>
      </c>
      <c r="I169">
        <v>13110</v>
      </c>
      <c r="J169">
        <v>59</v>
      </c>
      <c r="K169">
        <v>42</v>
      </c>
      <c r="L169">
        <v>50</v>
      </c>
      <c r="M169">
        <v>6440</v>
      </c>
      <c r="N169">
        <v>6670</v>
      </c>
      <c r="O169">
        <v>13110</v>
      </c>
      <c r="P169">
        <v>60</v>
      </c>
      <c r="Q169">
        <v>56</v>
      </c>
      <c r="R169">
        <v>58</v>
      </c>
      <c r="S169">
        <v>6440</v>
      </c>
      <c r="T169">
        <v>6670</v>
      </c>
      <c r="U169">
        <v>13110</v>
      </c>
      <c r="V169">
        <v>72</v>
      </c>
      <c r="W169">
        <v>63</v>
      </c>
      <c r="X169">
        <v>67</v>
      </c>
      <c r="Y169">
        <v>6440</v>
      </c>
      <c r="Z169">
        <v>6670</v>
      </c>
      <c r="AA169">
        <v>13110</v>
      </c>
      <c r="AB169">
        <v>80</v>
      </c>
      <c r="AC169">
        <v>71</v>
      </c>
      <c r="AD169">
        <v>75</v>
      </c>
      <c r="AE169">
        <v>28090</v>
      </c>
      <c r="AF169">
        <v>29500</v>
      </c>
      <c r="AG169">
        <v>57590</v>
      </c>
      <c r="AH169">
        <v>74</v>
      </c>
      <c r="AI169">
        <v>59</v>
      </c>
      <c r="AJ169">
        <v>67</v>
      </c>
      <c r="AK169">
        <v>28090</v>
      </c>
      <c r="AL169">
        <v>29500</v>
      </c>
      <c r="AM169">
        <v>57590</v>
      </c>
      <c r="AN169">
        <v>75</v>
      </c>
      <c r="AO169">
        <v>73</v>
      </c>
      <c r="AP169">
        <v>74</v>
      </c>
      <c r="AQ169">
        <v>28090</v>
      </c>
      <c r="AR169">
        <v>29500</v>
      </c>
      <c r="AS169">
        <v>57590</v>
      </c>
      <c r="AT169">
        <v>85</v>
      </c>
      <c r="AU169">
        <v>80</v>
      </c>
      <c r="AV169">
        <v>82</v>
      </c>
      <c r="AW169">
        <v>28090</v>
      </c>
      <c r="AX169">
        <v>29500</v>
      </c>
      <c r="AY169">
        <v>57590</v>
      </c>
      <c r="AZ169">
        <v>77</v>
      </c>
      <c r="BA169">
        <v>68</v>
      </c>
      <c r="BB169">
        <v>73</v>
      </c>
      <c r="BC169">
        <v>34530</v>
      </c>
      <c r="BD169">
        <v>36170</v>
      </c>
      <c r="BE169">
        <v>70690</v>
      </c>
      <c r="BF169">
        <v>71</v>
      </c>
      <c r="BG169">
        <v>56</v>
      </c>
      <c r="BH169">
        <v>64</v>
      </c>
      <c r="BI169">
        <v>34530</v>
      </c>
      <c r="BJ169">
        <v>36170</v>
      </c>
      <c r="BK169">
        <v>70690</v>
      </c>
      <c r="BL169">
        <v>72</v>
      </c>
      <c r="BM169">
        <v>70</v>
      </c>
      <c r="BN169">
        <v>71</v>
      </c>
      <c r="BO169">
        <v>34530</v>
      </c>
      <c r="BP169">
        <v>36170</v>
      </c>
      <c r="BQ169">
        <v>70690</v>
      </c>
      <c r="BR169">
        <v>82</v>
      </c>
      <c r="BS169">
        <v>77</v>
      </c>
      <c r="BT169">
        <v>79</v>
      </c>
      <c r="BU169">
        <v>34530</v>
      </c>
      <c r="BV169">
        <v>36170</v>
      </c>
      <c r="BW169">
        <v>70690</v>
      </c>
    </row>
    <row r="170" spans="1:75" x14ac:dyDescent="0.4">
      <c r="A170" t="s">
        <v>463</v>
      </c>
      <c r="B170" t="s">
        <v>301</v>
      </c>
      <c r="C170" t="s">
        <v>301</v>
      </c>
      <c r="D170">
        <v>64</v>
      </c>
      <c r="E170">
        <v>54</v>
      </c>
      <c r="F170">
        <v>59</v>
      </c>
      <c r="G170">
        <v>4140</v>
      </c>
      <c r="H170">
        <v>4330</v>
      </c>
      <c r="I170">
        <v>8470</v>
      </c>
      <c r="J170">
        <v>57</v>
      </c>
      <c r="K170">
        <v>41</v>
      </c>
      <c r="L170">
        <v>49</v>
      </c>
      <c r="M170">
        <v>4140</v>
      </c>
      <c r="N170">
        <v>4330</v>
      </c>
      <c r="O170">
        <v>8470</v>
      </c>
      <c r="P170">
        <v>56</v>
      </c>
      <c r="Q170">
        <v>56</v>
      </c>
      <c r="R170">
        <v>56</v>
      </c>
      <c r="S170">
        <v>4140</v>
      </c>
      <c r="T170">
        <v>4330</v>
      </c>
      <c r="U170">
        <v>8470</v>
      </c>
      <c r="V170">
        <v>71</v>
      </c>
      <c r="W170">
        <v>66</v>
      </c>
      <c r="X170">
        <v>68</v>
      </c>
      <c r="Y170">
        <v>4140</v>
      </c>
      <c r="Z170">
        <v>4330</v>
      </c>
      <c r="AA170">
        <v>8470</v>
      </c>
      <c r="AB170">
        <v>82</v>
      </c>
      <c r="AC170">
        <v>73</v>
      </c>
      <c r="AD170">
        <v>77</v>
      </c>
      <c r="AE170">
        <v>30970</v>
      </c>
      <c r="AF170">
        <v>32190</v>
      </c>
      <c r="AG170">
        <v>63160</v>
      </c>
      <c r="AH170">
        <v>77</v>
      </c>
      <c r="AI170">
        <v>63</v>
      </c>
      <c r="AJ170">
        <v>70</v>
      </c>
      <c r="AK170">
        <v>30970</v>
      </c>
      <c r="AL170">
        <v>32190</v>
      </c>
      <c r="AM170">
        <v>63160</v>
      </c>
      <c r="AN170">
        <v>77</v>
      </c>
      <c r="AO170">
        <v>75</v>
      </c>
      <c r="AP170">
        <v>76</v>
      </c>
      <c r="AQ170">
        <v>30970</v>
      </c>
      <c r="AR170">
        <v>32190</v>
      </c>
      <c r="AS170">
        <v>63160</v>
      </c>
      <c r="AT170">
        <v>87</v>
      </c>
      <c r="AU170">
        <v>82</v>
      </c>
      <c r="AV170">
        <v>84</v>
      </c>
      <c r="AW170">
        <v>30970</v>
      </c>
      <c r="AX170">
        <v>32190</v>
      </c>
      <c r="AY170">
        <v>63160</v>
      </c>
      <c r="AZ170">
        <v>80</v>
      </c>
      <c r="BA170">
        <v>71</v>
      </c>
      <c r="BB170">
        <v>75</v>
      </c>
      <c r="BC170">
        <v>35110</v>
      </c>
      <c r="BD170">
        <v>36520</v>
      </c>
      <c r="BE170">
        <v>71630</v>
      </c>
      <c r="BF170">
        <v>75</v>
      </c>
      <c r="BG170">
        <v>60</v>
      </c>
      <c r="BH170">
        <v>67</v>
      </c>
      <c r="BI170">
        <v>35110</v>
      </c>
      <c r="BJ170">
        <v>36520</v>
      </c>
      <c r="BK170">
        <v>71630</v>
      </c>
      <c r="BL170">
        <v>75</v>
      </c>
      <c r="BM170">
        <v>73</v>
      </c>
      <c r="BN170">
        <v>74</v>
      </c>
      <c r="BO170">
        <v>35110</v>
      </c>
      <c r="BP170">
        <v>36520</v>
      </c>
      <c r="BQ170">
        <v>71630</v>
      </c>
      <c r="BR170">
        <v>85</v>
      </c>
      <c r="BS170">
        <v>80</v>
      </c>
      <c r="BT170">
        <v>82</v>
      </c>
      <c r="BU170">
        <v>35110</v>
      </c>
      <c r="BV170">
        <v>36520</v>
      </c>
      <c r="BW170">
        <v>71630</v>
      </c>
    </row>
    <row r="171" spans="1:75" x14ac:dyDescent="0.4">
      <c r="A171" t="s">
        <v>476</v>
      </c>
      <c r="B171" t="s">
        <v>3</v>
      </c>
      <c r="C171" t="s">
        <v>3</v>
      </c>
      <c r="D171">
        <v>73</v>
      </c>
      <c r="E171">
        <v>63</v>
      </c>
      <c r="F171">
        <v>68</v>
      </c>
      <c r="G171">
        <v>8640</v>
      </c>
      <c r="H171">
        <v>9020</v>
      </c>
      <c r="I171">
        <v>17660</v>
      </c>
      <c r="J171">
        <v>68</v>
      </c>
      <c r="K171">
        <v>53</v>
      </c>
      <c r="L171">
        <v>60</v>
      </c>
      <c r="M171">
        <v>8640</v>
      </c>
      <c r="N171">
        <v>9020</v>
      </c>
      <c r="O171">
        <v>17660</v>
      </c>
      <c r="P171">
        <v>68</v>
      </c>
      <c r="Q171">
        <v>64</v>
      </c>
      <c r="R171">
        <v>66</v>
      </c>
      <c r="S171">
        <v>8640</v>
      </c>
      <c r="T171">
        <v>9020</v>
      </c>
      <c r="U171">
        <v>17660</v>
      </c>
      <c r="V171">
        <v>79</v>
      </c>
      <c r="W171">
        <v>71</v>
      </c>
      <c r="X171">
        <v>75</v>
      </c>
      <c r="Y171">
        <v>8640</v>
      </c>
      <c r="Z171">
        <v>9020</v>
      </c>
      <c r="AA171">
        <v>17660</v>
      </c>
      <c r="AB171">
        <v>83</v>
      </c>
      <c r="AC171">
        <v>76</v>
      </c>
      <c r="AD171">
        <v>79</v>
      </c>
      <c r="AE171">
        <v>41280</v>
      </c>
      <c r="AF171">
        <v>42910</v>
      </c>
      <c r="AG171">
        <v>84190</v>
      </c>
      <c r="AH171">
        <v>78</v>
      </c>
      <c r="AI171">
        <v>67</v>
      </c>
      <c r="AJ171">
        <v>72</v>
      </c>
      <c r="AK171">
        <v>41280</v>
      </c>
      <c r="AL171">
        <v>42910</v>
      </c>
      <c r="AM171">
        <v>84190</v>
      </c>
      <c r="AN171">
        <v>79</v>
      </c>
      <c r="AO171">
        <v>78</v>
      </c>
      <c r="AP171">
        <v>79</v>
      </c>
      <c r="AQ171">
        <v>41280</v>
      </c>
      <c r="AR171">
        <v>42910</v>
      </c>
      <c r="AS171">
        <v>84190</v>
      </c>
      <c r="AT171">
        <v>87</v>
      </c>
      <c r="AU171">
        <v>83</v>
      </c>
      <c r="AV171">
        <v>85</v>
      </c>
      <c r="AW171">
        <v>41280</v>
      </c>
      <c r="AX171">
        <v>42910</v>
      </c>
      <c r="AY171">
        <v>84190</v>
      </c>
      <c r="AZ171">
        <v>81</v>
      </c>
      <c r="BA171">
        <v>74</v>
      </c>
      <c r="BB171">
        <v>77</v>
      </c>
      <c r="BC171">
        <v>49920</v>
      </c>
      <c r="BD171">
        <v>51930</v>
      </c>
      <c r="BE171">
        <v>101840</v>
      </c>
      <c r="BF171">
        <v>76</v>
      </c>
      <c r="BG171">
        <v>64</v>
      </c>
      <c r="BH171">
        <v>70</v>
      </c>
      <c r="BI171">
        <v>49920</v>
      </c>
      <c r="BJ171">
        <v>51930</v>
      </c>
      <c r="BK171">
        <v>101840</v>
      </c>
      <c r="BL171">
        <v>77</v>
      </c>
      <c r="BM171">
        <v>76</v>
      </c>
      <c r="BN171">
        <v>77</v>
      </c>
      <c r="BO171">
        <v>49920</v>
      </c>
      <c r="BP171">
        <v>51930</v>
      </c>
      <c r="BQ171">
        <v>101840</v>
      </c>
      <c r="BR171">
        <v>86</v>
      </c>
      <c r="BS171">
        <v>81</v>
      </c>
      <c r="BT171">
        <v>83</v>
      </c>
      <c r="BU171">
        <v>49920</v>
      </c>
      <c r="BV171">
        <v>51930</v>
      </c>
      <c r="BW171">
        <v>101840</v>
      </c>
    </row>
    <row r="172" spans="1:75" x14ac:dyDescent="0.4">
      <c r="A172" t="s">
        <v>478</v>
      </c>
      <c r="B172" t="s">
        <v>313</v>
      </c>
      <c r="C172" t="s">
        <v>313</v>
      </c>
      <c r="D172">
        <v>76</v>
      </c>
      <c r="E172">
        <v>66</v>
      </c>
      <c r="F172">
        <v>71</v>
      </c>
      <c r="G172">
        <v>3820</v>
      </c>
      <c r="H172">
        <v>4090</v>
      </c>
      <c r="I172">
        <v>7910</v>
      </c>
      <c r="J172">
        <v>72</v>
      </c>
      <c r="K172">
        <v>58</v>
      </c>
      <c r="L172">
        <v>64</v>
      </c>
      <c r="M172">
        <v>3820</v>
      </c>
      <c r="N172">
        <v>4090</v>
      </c>
      <c r="O172">
        <v>7910</v>
      </c>
      <c r="P172">
        <v>71</v>
      </c>
      <c r="Q172">
        <v>67</v>
      </c>
      <c r="R172">
        <v>69</v>
      </c>
      <c r="S172">
        <v>3820</v>
      </c>
      <c r="T172">
        <v>4090</v>
      </c>
      <c r="U172">
        <v>7910</v>
      </c>
      <c r="V172">
        <v>80</v>
      </c>
      <c r="W172">
        <v>72</v>
      </c>
      <c r="X172">
        <v>76</v>
      </c>
      <c r="Y172">
        <v>3820</v>
      </c>
      <c r="Z172">
        <v>4090</v>
      </c>
      <c r="AA172">
        <v>7910</v>
      </c>
      <c r="AB172">
        <v>83</v>
      </c>
      <c r="AC172">
        <v>77</v>
      </c>
      <c r="AD172">
        <v>80</v>
      </c>
      <c r="AE172">
        <v>13200</v>
      </c>
      <c r="AF172">
        <v>13680</v>
      </c>
      <c r="AG172">
        <v>26890</v>
      </c>
      <c r="AH172">
        <v>80</v>
      </c>
      <c r="AI172">
        <v>70</v>
      </c>
      <c r="AJ172">
        <v>75</v>
      </c>
      <c r="AK172">
        <v>13200</v>
      </c>
      <c r="AL172">
        <v>13680</v>
      </c>
      <c r="AM172">
        <v>26890</v>
      </c>
      <c r="AN172">
        <v>81</v>
      </c>
      <c r="AO172">
        <v>79</v>
      </c>
      <c r="AP172">
        <v>80</v>
      </c>
      <c r="AQ172">
        <v>13200</v>
      </c>
      <c r="AR172">
        <v>13680</v>
      </c>
      <c r="AS172">
        <v>26890</v>
      </c>
      <c r="AT172">
        <v>87</v>
      </c>
      <c r="AU172">
        <v>83</v>
      </c>
      <c r="AV172">
        <v>85</v>
      </c>
      <c r="AW172">
        <v>13200</v>
      </c>
      <c r="AX172">
        <v>13680</v>
      </c>
      <c r="AY172">
        <v>26890</v>
      </c>
      <c r="AZ172">
        <v>82</v>
      </c>
      <c r="BA172">
        <v>75</v>
      </c>
      <c r="BB172">
        <v>78</v>
      </c>
      <c r="BC172">
        <v>17020</v>
      </c>
      <c r="BD172">
        <v>17780</v>
      </c>
      <c r="BE172">
        <v>34790</v>
      </c>
      <c r="BF172">
        <v>78</v>
      </c>
      <c r="BG172">
        <v>67</v>
      </c>
      <c r="BH172">
        <v>73</v>
      </c>
      <c r="BI172">
        <v>17020</v>
      </c>
      <c r="BJ172">
        <v>17780</v>
      </c>
      <c r="BK172">
        <v>34790</v>
      </c>
      <c r="BL172">
        <v>79</v>
      </c>
      <c r="BM172">
        <v>76</v>
      </c>
      <c r="BN172">
        <v>77</v>
      </c>
      <c r="BO172">
        <v>17020</v>
      </c>
      <c r="BP172">
        <v>17780</v>
      </c>
      <c r="BQ172">
        <v>34790</v>
      </c>
      <c r="BR172">
        <v>85</v>
      </c>
      <c r="BS172">
        <v>80</v>
      </c>
      <c r="BT172">
        <v>83</v>
      </c>
      <c r="BU172">
        <v>17020</v>
      </c>
      <c r="BV172">
        <v>17780</v>
      </c>
      <c r="BW172">
        <v>34790</v>
      </c>
    </row>
    <row r="173" spans="1:75" x14ac:dyDescent="0.4">
      <c r="A173" t="s">
        <v>493</v>
      </c>
      <c r="B173" t="s">
        <v>328</v>
      </c>
      <c r="C173" t="s">
        <v>328</v>
      </c>
      <c r="D173">
        <v>71</v>
      </c>
      <c r="E173">
        <v>62</v>
      </c>
      <c r="F173">
        <v>66</v>
      </c>
      <c r="G173">
        <v>4820</v>
      </c>
      <c r="H173">
        <v>4920</v>
      </c>
      <c r="I173">
        <v>9750</v>
      </c>
      <c r="J173">
        <v>64</v>
      </c>
      <c r="K173">
        <v>50</v>
      </c>
      <c r="L173">
        <v>57</v>
      </c>
      <c r="M173">
        <v>4820</v>
      </c>
      <c r="N173">
        <v>4920</v>
      </c>
      <c r="O173">
        <v>9750</v>
      </c>
      <c r="P173">
        <v>65</v>
      </c>
      <c r="Q173">
        <v>62</v>
      </c>
      <c r="R173">
        <v>64</v>
      </c>
      <c r="S173">
        <v>4820</v>
      </c>
      <c r="T173">
        <v>4920</v>
      </c>
      <c r="U173">
        <v>9750</v>
      </c>
      <c r="V173">
        <v>78</v>
      </c>
      <c r="W173">
        <v>70</v>
      </c>
      <c r="X173">
        <v>74</v>
      </c>
      <c r="Y173">
        <v>4820</v>
      </c>
      <c r="Z173">
        <v>4920</v>
      </c>
      <c r="AA173">
        <v>9750</v>
      </c>
      <c r="AB173">
        <v>82</v>
      </c>
      <c r="AC173">
        <v>75</v>
      </c>
      <c r="AD173">
        <v>78</v>
      </c>
      <c r="AE173">
        <v>28070</v>
      </c>
      <c r="AF173">
        <v>29230</v>
      </c>
      <c r="AG173">
        <v>57300</v>
      </c>
      <c r="AH173">
        <v>77</v>
      </c>
      <c r="AI173">
        <v>65</v>
      </c>
      <c r="AJ173">
        <v>71</v>
      </c>
      <c r="AK173">
        <v>28070</v>
      </c>
      <c r="AL173">
        <v>29230</v>
      </c>
      <c r="AM173">
        <v>57300</v>
      </c>
      <c r="AN173">
        <v>79</v>
      </c>
      <c r="AO173">
        <v>78</v>
      </c>
      <c r="AP173">
        <v>78</v>
      </c>
      <c r="AQ173">
        <v>28070</v>
      </c>
      <c r="AR173">
        <v>29230</v>
      </c>
      <c r="AS173">
        <v>57300</v>
      </c>
      <c r="AT173">
        <v>87</v>
      </c>
      <c r="AU173">
        <v>82</v>
      </c>
      <c r="AV173">
        <v>85</v>
      </c>
      <c r="AW173">
        <v>28070</v>
      </c>
      <c r="AX173">
        <v>29230</v>
      </c>
      <c r="AY173">
        <v>57300</v>
      </c>
      <c r="AZ173">
        <v>81</v>
      </c>
      <c r="BA173">
        <v>73</v>
      </c>
      <c r="BB173">
        <v>77</v>
      </c>
      <c r="BC173">
        <v>32900</v>
      </c>
      <c r="BD173">
        <v>34150</v>
      </c>
      <c r="BE173">
        <v>67050</v>
      </c>
      <c r="BF173">
        <v>75</v>
      </c>
      <c r="BG173">
        <v>63</v>
      </c>
      <c r="BH173">
        <v>69</v>
      </c>
      <c r="BI173">
        <v>32900</v>
      </c>
      <c r="BJ173">
        <v>34150</v>
      </c>
      <c r="BK173">
        <v>67050</v>
      </c>
      <c r="BL173">
        <v>77</v>
      </c>
      <c r="BM173">
        <v>75</v>
      </c>
      <c r="BN173">
        <v>76</v>
      </c>
      <c r="BO173">
        <v>32900</v>
      </c>
      <c r="BP173">
        <v>34150</v>
      </c>
      <c r="BQ173">
        <v>67050</v>
      </c>
      <c r="BR173">
        <v>86</v>
      </c>
      <c r="BS173">
        <v>81</v>
      </c>
      <c r="BT173">
        <v>83</v>
      </c>
      <c r="BU173">
        <v>32900</v>
      </c>
      <c r="BV173">
        <v>34150</v>
      </c>
      <c r="BW173">
        <v>67050</v>
      </c>
    </row>
    <row r="174" spans="1:75" x14ac:dyDescent="0.4">
      <c r="A174" t="s">
        <v>513</v>
      </c>
      <c r="B174" t="s">
        <v>349</v>
      </c>
      <c r="C174" t="s">
        <v>349</v>
      </c>
      <c r="D174">
        <v>64</v>
      </c>
      <c r="E174">
        <v>54</v>
      </c>
      <c r="F174">
        <v>59</v>
      </c>
      <c r="G174">
        <v>5130</v>
      </c>
      <c r="H174">
        <v>5410</v>
      </c>
      <c r="I174">
        <v>10540</v>
      </c>
      <c r="J174">
        <v>56</v>
      </c>
      <c r="K174">
        <v>39</v>
      </c>
      <c r="L174">
        <v>47</v>
      </c>
      <c r="M174">
        <v>5130</v>
      </c>
      <c r="N174">
        <v>5410</v>
      </c>
      <c r="O174">
        <v>10540</v>
      </c>
      <c r="P174">
        <v>57</v>
      </c>
      <c r="Q174">
        <v>55</v>
      </c>
      <c r="R174">
        <v>56</v>
      </c>
      <c r="S174">
        <v>5130</v>
      </c>
      <c r="T174">
        <v>5410</v>
      </c>
      <c r="U174">
        <v>10540</v>
      </c>
      <c r="V174">
        <v>72</v>
      </c>
      <c r="W174">
        <v>66</v>
      </c>
      <c r="X174">
        <v>69</v>
      </c>
      <c r="Y174">
        <v>5130</v>
      </c>
      <c r="Z174">
        <v>5410</v>
      </c>
      <c r="AA174">
        <v>10540</v>
      </c>
      <c r="AB174">
        <v>83</v>
      </c>
      <c r="AC174">
        <v>75</v>
      </c>
      <c r="AD174">
        <v>79</v>
      </c>
      <c r="AE174">
        <v>44540</v>
      </c>
      <c r="AF174">
        <v>46750</v>
      </c>
      <c r="AG174">
        <v>91290</v>
      </c>
      <c r="AH174">
        <v>76</v>
      </c>
      <c r="AI174">
        <v>62</v>
      </c>
      <c r="AJ174">
        <v>69</v>
      </c>
      <c r="AK174">
        <v>44540</v>
      </c>
      <c r="AL174">
        <v>46750</v>
      </c>
      <c r="AM174">
        <v>91290</v>
      </c>
      <c r="AN174">
        <v>77</v>
      </c>
      <c r="AO174">
        <v>76</v>
      </c>
      <c r="AP174">
        <v>76</v>
      </c>
      <c r="AQ174">
        <v>44540</v>
      </c>
      <c r="AR174">
        <v>46750</v>
      </c>
      <c r="AS174">
        <v>91290</v>
      </c>
      <c r="AT174">
        <v>88</v>
      </c>
      <c r="AU174">
        <v>84</v>
      </c>
      <c r="AV174">
        <v>86</v>
      </c>
      <c r="AW174">
        <v>44540</v>
      </c>
      <c r="AX174">
        <v>46750</v>
      </c>
      <c r="AY174">
        <v>91290</v>
      </c>
      <c r="AZ174">
        <v>81</v>
      </c>
      <c r="BA174">
        <v>73</v>
      </c>
      <c r="BB174">
        <v>76</v>
      </c>
      <c r="BC174">
        <v>49670</v>
      </c>
      <c r="BD174">
        <v>52160</v>
      </c>
      <c r="BE174">
        <v>101830</v>
      </c>
      <c r="BF174">
        <v>74</v>
      </c>
      <c r="BG174">
        <v>60</v>
      </c>
      <c r="BH174">
        <v>67</v>
      </c>
      <c r="BI174">
        <v>49670</v>
      </c>
      <c r="BJ174">
        <v>52160</v>
      </c>
      <c r="BK174">
        <v>101830</v>
      </c>
      <c r="BL174">
        <v>75</v>
      </c>
      <c r="BM174">
        <v>73</v>
      </c>
      <c r="BN174">
        <v>74</v>
      </c>
      <c r="BO174">
        <v>49670</v>
      </c>
      <c r="BP174">
        <v>52160</v>
      </c>
      <c r="BQ174">
        <v>101830</v>
      </c>
      <c r="BR174">
        <v>86</v>
      </c>
      <c r="BS174">
        <v>82</v>
      </c>
      <c r="BT174">
        <v>84</v>
      </c>
      <c r="BU174">
        <v>49670</v>
      </c>
      <c r="BV174">
        <v>52160</v>
      </c>
      <c r="BW174">
        <v>101830</v>
      </c>
    </row>
    <row r="175" spans="1:75" x14ac:dyDescent="0.4">
      <c r="A175" t="s">
        <v>534</v>
      </c>
      <c r="B175" t="s">
        <v>368</v>
      </c>
      <c r="C175" t="s">
        <v>368</v>
      </c>
      <c r="D175">
        <v>61</v>
      </c>
      <c r="E175">
        <v>49</v>
      </c>
      <c r="F175">
        <v>55</v>
      </c>
      <c r="G175">
        <v>3680</v>
      </c>
      <c r="H175">
        <v>3910</v>
      </c>
      <c r="I175">
        <v>7590</v>
      </c>
      <c r="J175">
        <v>53</v>
      </c>
      <c r="K175">
        <v>36</v>
      </c>
      <c r="L175">
        <v>44</v>
      </c>
      <c r="M175">
        <v>3680</v>
      </c>
      <c r="N175">
        <v>3910</v>
      </c>
      <c r="O175">
        <v>7590</v>
      </c>
      <c r="P175">
        <v>54</v>
      </c>
      <c r="Q175">
        <v>52</v>
      </c>
      <c r="R175">
        <v>53</v>
      </c>
      <c r="S175">
        <v>3680</v>
      </c>
      <c r="T175">
        <v>3910</v>
      </c>
      <c r="U175">
        <v>7590</v>
      </c>
      <c r="V175">
        <v>70</v>
      </c>
      <c r="W175">
        <v>63</v>
      </c>
      <c r="X175">
        <v>66</v>
      </c>
      <c r="Y175">
        <v>3680</v>
      </c>
      <c r="Z175">
        <v>3910</v>
      </c>
      <c r="AA175">
        <v>7580</v>
      </c>
      <c r="AB175">
        <v>80</v>
      </c>
      <c r="AC175">
        <v>72</v>
      </c>
      <c r="AD175">
        <v>76</v>
      </c>
      <c r="AE175">
        <v>25160</v>
      </c>
      <c r="AF175">
        <v>26440</v>
      </c>
      <c r="AG175">
        <v>51600</v>
      </c>
      <c r="AH175">
        <v>74</v>
      </c>
      <c r="AI175">
        <v>59</v>
      </c>
      <c r="AJ175">
        <v>67</v>
      </c>
      <c r="AK175">
        <v>25160</v>
      </c>
      <c r="AL175">
        <v>26440</v>
      </c>
      <c r="AM175">
        <v>51600</v>
      </c>
      <c r="AN175">
        <v>74</v>
      </c>
      <c r="AO175">
        <v>73</v>
      </c>
      <c r="AP175">
        <v>74</v>
      </c>
      <c r="AQ175">
        <v>25160</v>
      </c>
      <c r="AR175">
        <v>26440</v>
      </c>
      <c r="AS175">
        <v>51600</v>
      </c>
      <c r="AT175">
        <v>87</v>
      </c>
      <c r="AU175">
        <v>84</v>
      </c>
      <c r="AV175">
        <v>85</v>
      </c>
      <c r="AW175">
        <v>25160</v>
      </c>
      <c r="AX175">
        <v>26440</v>
      </c>
      <c r="AY175">
        <v>51600</v>
      </c>
      <c r="AZ175">
        <v>78</v>
      </c>
      <c r="BA175">
        <v>69</v>
      </c>
      <c r="BB175">
        <v>73</v>
      </c>
      <c r="BC175">
        <v>28830</v>
      </c>
      <c r="BD175">
        <v>30350</v>
      </c>
      <c r="BE175">
        <v>59180</v>
      </c>
      <c r="BF175">
        <v>71</v>
      </c>
      <c r="BG175">
        <v>56</v>
      </c>
      <c r="BH175">
        <v>64</v>
      </c>
      <c r="BI175">
        <v>28830</v>
      </c>
      <c r="BJ175">
        <v>30350</v>
      </c>
      <c r="BK175">
        <v>59180</v>
      </c>
      <c r="BL175">
        <v>72</v>
      </c>
      <c r="BM175">
        <v>71</v>
      </c>
      <c r="BN175">
        <v>71</v>
      </c>
      <c r="BO175">
        <v>28830</v>
      </c>
      <c r="BP175">
        <v>30350</v>
      </c>
      <c r="BQ175">
        <v>59180</v>
      </c>
      <c r="BR175">
        <v>85</v>
      </c>
      <c r="BS175">
        <v>81</v>
      </c>
      <c r="BT175">
        <v>83</v>
      </c>
      <c r="BU175">
        <v>28830</v>
      </c>
      <c r="BV175">
        <v>30350</v>
      </c>
      <c r="BW175">
        <v>59180</v>
      </c>
    </row>
    <row r="176" spans="1:75" x14ac:dyDescent="0.4">
      <c r="A176" t="s">
        <v>384</v>
      </c>
      <c r="B176" t="s">
        <v>219</v>
      </c>
      <c r="C176" t="s">
        <v>219</v>
      </c>
      <c r="D176">
        <v>65</v>
      </c>
      <c r="E176">
        <v>54</v>
      </c>
      <c r="F176">
        <v>60</v>
      </c>
      <c r="G176">
        <v>47336</v>
      </c>
      <c r="H176">
        <v>50061</v>
      </c>
      <c r="I176">
        <v>97397</v>
      </c>
      <c r="J176">
        <v>58</v>
      </c>
      <c r="K176">
        <v>42</v>
      </c>
      <c r="L176">
        <v>50</v>
      </c>
      <c r="M176">
        <v>47336</v>
      </c>
      <c r="N176">
        <v>50061</v>
      </c>
      <c r="O176">
        <v>97397</v>
      </c>
      <c r="P176">
        <v>59</v>
      </c>
      <c r="Q176">
        <v>56</v>
      </c>
      <c r="R176">
        <v>58</v>
      </c>
      <c r="S176">
        <v>47336</v>
      </c>
      <c r="T176">
        <v>50061</v>
      </c>
      <c r="U176">
        <v>97397</v>
      </c>
      <c r="V176">
        <v>72</v>
      </c>
      <c r="W176">
        <v>65</v>
      </c>
      <c r="X176">
        <v>69</v>
      </c>
      <c r="Y176">
        <v>47336</v>
      </c>
      <c r="Z176">
        <v>50060</v>
      </c>
      <c r="AA176">
        <v>97396</v>
      </c>
      <c r="AB176">
        <v>81</v>
      </c>
      <c r="AC176">
        <v>73</v>
      </c>
      <c r="AD176">
        <v>77</v>
      </c>
      <c r="AE176">
        <v>266008</v>
      </c>
      <c r="AF176">
        <v>278188</v>
      </c>
      <c r="AG176">
        <v>544196</v>
      </c>
      <c r="AH176">
        <v>75</v>
      </c>
      <c r="AI176">
        <v>61</v>
      </c>
      <c r="AJ176">
        <v>68</v>
      </c>
      <c r="AK176">
        <v>266008</v>
      </c>
      <c r="AL176">
        <v>278188</v>
      </c>
      <c r="AM176">
        <v>544196</v>
      </c>
      <c r="AN176">
        <v>76</v>
      </c>
      <c r="AO176">
        <v>74</v>
      </c>
      <c r="AP176">
        <v>75</v>
      </c>
      <c r="AQ176">
        <v>266008</v>
      </c>
      <c r="AR176">
        <v>278188</v>
      </c>
      <c r="AS176">
        <v>544196</v>
      </c>
      <c r="AT176">
        <v>86</v>
      </c>
      <c r="AU176">
        <v>82</v>
      </c>
      <c r="AV176">
        <v>84</v>
      </c>
      <c r="AW176">
        <v>266008</v>
      </c>
      <c r="AX176">
        <v>278186</v>
      </c>
      <c r="AY176">
        <v>544194</v>
      </c>
      <c r="AZ176">
        <v>78</v>
      </c>
      <c r="BA176">
        <v>70</v>
      </c>
      <c r="BB176">
        <v>74</v>
      </c>
      <c r="BC176">
        <v>313344</v>
      </c>
      <c r="BD176">
        <v>328249</v>
      </c>
      <c r="BE176">
        <v>641593</v>
      </c>
      <c r="BF176">
        <v>73</v>
      </c>
      <c r="BG176">
        <v>59</v>
      </c>
      <c r="BH176">
        <v>66</v>
      </c>
      <c r="BI176">
        <v>313344</v>
      </c>
      <c r="BJ176">
        <v>328249</v>
      </c>
      <c r="BK176">
        <v>641593</v>
      </c>
      <c r="BL176">
        <v>74</v>
      </c>
      <c r="BM176">
        <v>72</v>
      </c>
      <c r="BN176">
        <v>73</v>
      </c>
      <c r="BO176">
        <v>313344</v>
      </c>
      <c r="BP176">
        <v>328249</v>
      </c>
      <c r="BQ176">
        <v>641593</v>
      </c>
      <c r="BR176">
        <v>84</v>
      </c>
      <c r="BS176">
        <v>79</v>
      </c>
      <c r="BT176">
        <v>82</v>
      </c>
      <c r="BU176">
        <v>313344</v>
      </c>
      <c r="BV176">
        <v>328246</v>
      </c>
      <c r="BW176">
        <v>641590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188"/>
  <sheetViews>
    <sheetView showGridLines="0" workbookViewId="0"/>
  </sheetViews>
  <sheetFormatPr defaultColWidth="9.1171875" defaultRowHeight="10.35" x14ac:dyDescent="0.35"/>
  <cols>
    <col min="1" max="1" width="9.87890625" style="229" customWidth="1"/>
    <col min="2" max="2" width="22.234375" style="230" bestFit="1" customWidth="1"/>
    <col min="3" max="3" width="19.703125" style="229" customWidth="1"/>
    <col min="4" max="5" width="14.234375" style="229" customWidth="1"/>
    <col min="6" max="6" width="3.234375" style="230" customWidth="1"/>
    <col min="7" max="8" width="14.234375" style="229" customWidth="1"/>
    <col min="9" max="9" width="3.234375" style="230" customWidth="1"/>
    <col min="10" max="10" width="14.234375" style="229" customWidth="1"/>
    <col min="11" max="11" width="14.234375" style="231" customWidth="1"/>
    <col min="12" max="12" width="3.234375" style="231" customWidth="1"/>
    <col min="13" max="13" width="14.234375" style="229" customWidth="1"/>
    <col min="14" max="14" width="9.1171875" style="229" customWidth="1"/>
    <col min="15" max="15" width="9.1171875" style="232" hidden="1" customWidth="1"/>
    <col min="16" max="18" width="9.1171875" style="229" hidden="1" customWidth="1"/>
    <col min="19" max="20" width="0" style="229" hidden="1" customWidth="1"/>
    <col min="21" max="16384" width="9.1171875" style="229"/>
  </cols>
  <sheetData>
    <row r="1" spans="1:18" ht="12.7" x14ac:dyDescent="0.4">
      <c r="A1" s="226" t="s">
        <v>1061</v>
      </c>
      <c r="B1" s="228"/>
      <c r="C1" s="238"/>
      <c r="D1" s="238"/>
      <c r="E1" s="238"/>
      <c r="F1" s="228"/>
      <c r="O1" s="232" t="s">
        <v>208</v>
      </c>
    </row>
    <row r="2" spans="1:18" ht="13" thickBot="1" x14ac:dyDescent="0.45">
      <c r="A2" s="161" t="s">
        <v>927</v>
      </c>
      <c r="B2" s="228"/>
      <c r="C2" s="238"/>
      <c r="D2" s="238"/>
      <c r="E2" s="238"/>
      <c r="F2" s="235"/>
      <c r="G2" s="236"/>
      <c r="H2" s="236"/>
      <c r="I2" s="237"/>
      <c r="O2" s="232" t="s">
        <v>209</v>
      </c>
    </row>
    <row r="3" spans="1:18" ht="13" thickBot="1" x14ac:dyDescent="0.45">
      <c r="A3" s="163" t="s">
        <v>934</v>
      </c>
      <c r="B3" s="233"/>
      <c r="C3" s="234"/>
      <c r="D3" s="234"/>
      <c r="E3" s="238"/>
      <c r="F3" s="235"/>
      <c r="H3" s="401" t="s">
        <v>206</v>
      </c>
      <c r="I3" s="402"/>
      <c r="J3" s="402"/>
      <c r="K3" s="403"/>
      <c r="O3" s="232" t="s">
        <v>211</v>
      </c>
    </row>
    <row r="4" spans="1:18" ht="12.7" x14ac:dyDescent="0.4">
      <c r="A4" s="238"/>
      <c r="F4" s="237"/>
      <c r="H4" s="267" t="s">
        <v>207</v>
      </c>
      <c r="I4" s="268"/>
      <c r="J4" s="404" t="s">
        <v>208</v>
      </c>
      <c r="K4" s="405"/>
      <c r="L4" s="229"/>
      <c r="O4" s="232" t="s">
        <v>210</v>
      </c>
    </row>
    <row r="5" spans="1:18" ht="15.7" thickBot="1" x14ac:dyDescent="0.55000000000000004">
      <c r="A5" s="358"/>
      <c r="F5" s="237"/>
      <c r="H5" s="269" t="s">
        <v>217</v>
      </c>
      <c r="I5" s="270"/>
      <c r="J5" s="388" t="s">
        <v>218</v>
      </c>
      <c r="K5" s="406"/>
      <c r="L5" s="229"/>
      <c r="N5" s="232"/>
      <c r="O5" s="229" t="s">
        <v>213</v>
      </c>
    </row>
    <row r="6" spans="1:18" x14ac:dyDescent="0.35">
      <c r="O6" s="232" t="s">
        <v>214</v>
      </c>
    </row>
    <row r="7" spans="1:18" ht="33" customHeight="1" x14ac:dyDescent="0.35">
      <c r="A7" s="301" t="s">
        <v>915</v>
      </c>
      <c r="B7" s="301"/>
      <c r="C7" s="361"/>
      <c r="D7" s="391" t="s">
        <v>212</v>
      </c>
      <c r="E7" s="391"/>
      <c r="F7" s="392"/>
      <c r="G7" s="391" t="s">
        <v>951</v>
      </c>
      <c r="H7" s="391"/>
      <c r="I7" s="239"/>
      <c r="J7" s="407" t="s">
        <v>216</v>
      </c>
      <c r="K7" s="407"/>
      <c r="L7" s="229"/>
      <c r="M7" s="231"/>
      <c r="N7" s="232"/>
      <c r="O7" s="232" t="s">
        <v>218</v>
      </c>
    </row>
    <row r="8" spans="1:18" ht="35.25" customHeight="1" x14ac:dyDescent="0.35">
      <c r="A8" s="302"/>
      <c r="B8" s="302"/>
      <c r="D8" s="240" t="s">
        <v>952</v>
      </c>
      <c r="E8" s="240" t="s">
        <v>955</v>
      </c>
      <c r="F8" s="393"/>
      <c r="G8" s="240" t="s">
        <v>952</v>
      </c>
      <c r="H8" s="240" t="s">
        <v>955</v>
      </c>
      <c r="I8" s="241"/>
      <c r="J8" s="240" t="s">
        <v>952</v>
      </c>
      <c r="K8" s="240" t="s">
        <v>955</v>
      </c>
      <c r="L8" s="229"/>
      <c r="M8" s="231"/>
      <c r="N8" s="232"/>
      <c r="O8" s="229"/>
    </row>
    <row r="9" spans="1:18" s="242" customFormat="1" ht="12.75" customHeight="1" x14ac:dyDescent="0.35">
      <c r="A9" s="210" t="s">
        <v>384</v>
      </c>
      <c r="B9" s="373" t="s">
        <v>937</v>
      </c>
      <c r="C9" s="373"/>
      <c r="D9" s="344">
        <f ca="1">VLOOKUP(TRIM($A9),INDIRECT($R$15),7+$R$17+$R$18,FALSE)</f>
        <v>97397</v>
      </c>
      <c r="E9" s="344">
        <f ca="1">VLOOKUP(TRIM($A9),INDIRECT($R$15),4+$R$17+$R$18,FALSE)</f>
        <v>60</v>
      </c>
      <c r="F9" s="245"/>
      <c r="G9" s="344">
        <f ca="1">VLOOKUP(TRIM($A9),INDIRECT($R$15),31+$R$17+$R$18,FALSE)</f>
        <v>544196</v>
      </c>
      <c r="H9" s="344">
        <f ca="1">VLOOKUP(TRIM($A9),INDIRECT($R$15),28+$R$17+$R$18,FALSE)</f>
        <v>77</v>
      </c>
      <c r="I9" s="245"/>
      <c r="J9" s="344">
        <f ca="1">VLOOKUP(TRIM($A9),INDIRECT($R$15),55+$R$17+$R$18,FALSE)</f>
        <v>641593</v>
      </c>
      <c r="K9" s="344">
        <f ca="1">VLOOKUP(TRIM($A9),INDIRECT($R$15),52+$R$17+$R$18,FALSE)</f>
        <v>74</v>
      </c>
      <c r="L9" s="246"/>
      <c r="M9" s="247"/>
      <c r="N9" s="232"/>
    </row>
    <row r="10" spans="1:18" ht="12.75" customHeight="1" x14ac:dyDescent="0.4">
      <c r="A10" s="212"/>
      <c r="B10" s="375"/>
      <c r="C10" s="375"/>
      <c r="D10" s="243"/>
      <c r="E10" s="244"/>
      <c r="F10" s="245"/>
      <c r="G10" s="243"/>
      <c r="H10" s="244"/>
      <c r="I10" s="245"/>
      <c r="J10" s="243"/>
      <c r="K10" s="244"/>
      <c r="L10" s="246"/>
      <c r="M10" s="247"/>
      <c r="N10" s="232"/>
      <c r="O10" s="229"/>
      <c r="P10" s="105"/>
    </row>
    <row r="11" spans="1:18" ht="12.75" customHeight="1" x14ac:dyDescent="0.35">
      <c r="A11" s="212"/>
      <c r="B11" s="213"/>
      <c r="C11" s="175"/>
      <c r="E11" s="244"/>
      <c r="F11" s="245"/>
      <c r="G11" s="243"/>
      <c r="H11" s="244"/>
      <c r="I11" s="245"/>
      <c r="J11" s="243"/>
      <c r="K11" s="244"/>
      <c r="L11" s="246"/>
      <c r="M11" s="247"/>
      <c r="N11" s="232"/>
      <c r="O11" s="229"/>
      <c r="P11" s="334"/>
    </row>
    <row r="12" spans="1:18" s="242" customFormat="1" ht="12.75" customHeight="1" x14ac:dyDescent="0.35">
      <c r="A12" s="210" t="s">
        <v>385</v>
      </c>
      <c r="B12" s="380" t="s">
        <v>226</v>
      </c>
      <c r="C12" s="380"/>
      <c r="D12" s="344">
        <f t="shared" ref="D12:D75" ca="1" si="0">VLOOKUP(TRIM($A12),INDIRECT($R$15),7+$R$17+$R$18,FALSE)</f>
        <v>6250</v>
      </c>
      <c r="E12" s="344">
        <f t="shared" ref="E12:E75" ca="1" si="1">VLOOKUP(TRIM($A12),INDIRECT($R$15),4+$R$17+$R$18,FALSE)</f>
        <v>62</v>
      </c>
      <c r="F12" s="245"/>
      <c r="G12" s="344">
        <f t="shared" ref="G12:G75" ca="1" si="2">VLOOKUP(TRIM($A12),INDIRECT($R$15),31+$R$17+$R$18,FALSE)</f>
        <v>23280</v>
      </c>
      <c r="H12" s="344">
        <f t="shared" ref="H12:H75" ca="1" si="3">VLOOKUP(TRIM($A12),INDIRECT($R$15),28+$R$17+$R$18,FALSE)</f>
        <v>79</v>
      </c>
      <c r="I12" s="245"/>
      <c r="J12" s="344">
        <f t="shared" ref="J12:J75" ca="1" si="4">VLOOKUP(TRIM($A12),INDIRECT($R$15),55+$R$17+$R$18,FALSE)</f>
        <v>29530</v>
      </c>
      <c r="K12" s="344">
        <f t="shared" ref="K12:K75" ca="1" si="5">VLOOKUP(TRIM($A12),INDIRECT($R$15),52+$R$17+$R$18,FALSE)</f>
        <v>75</v>
      </c>
      <c r="L12" s="246"/>
      <c r="M12" s="307"/>
      <c r="N12" s="248"/>
      <c r="P12" s="334"/>
    </row>
    <row r="13" spans="1:18" s="242" customFormat="1" ht="12.75" customHeight="1" x14ac:dyDescent="0.35">
      <c r="A13" s="210" t="s">
        <v>396</v>
      </c>
      <c r="B13" s="380" t="s">
        <v>238</v>
      </c>
      <c r="C13" s="380"/>
      <c r="D13" s="344">
        <f t="shared" ca="1" si="0"/>
        <v>15080</v>
      </c>
      <c r="E13" s="344">
        <f t="shared" ca="1" si="1"/>
        <v>57</v>
      </c>
      <c r="F13" s="245"/>
      <c r="G13" s="344">
        <f t="shared" ca="1" si="2"/>
        <v>71940</v>
      </c>
      <c r="H13" s="344">
        <f t="shared" ca="1" si="3"/>
        <v>75</v>
      </c>
      <c r="I13" s="245"/>
      <c r="J13" s="344">
        <f t="shared" ca="1" si="4"/>
        <v>87030</v>
      </c>
      <c r="K13" s="344">
        <f t="shared" ca="1" si="5"/>
        <v>72</v>
      </c>
      <c r="L13" s="246"/>
      <c r="M13" s="307"/>
      <c r="N13" s="248"/>
    </row>
    <row r="14" spans="1:18" s="242" customFormat="1" ht="12.75" customHeight="1" x14ac:dyDescent="0.35">
      <c r="A14" s="210" t="s">
        <v>421</v>
      </c>
      <c r="B14" s="380" t="s">
        <v>262</v>
      </c>
      <c r="C14" s="380"/>
      <c r="D14" s="344">
        <f t="shared" ca="1" si="0"/>
        <v>10990</v>
      </c>
      <c r="E14" s="344">
        <f t="shared" ca="1" si="1"/>
        <v>56</v>
      </c>
      <c r="F14" s="245"/>
      <c r="G14" s="344">
        <f t="shared" ca="1" si="2"/>
        <v>54060</v>
      </c>
      <c r="H14" s="344">
        <f t="shared" ca="1" si="3"/>
        <v>74</v>
      </c>
      <c r="I14" s="245"/>
      <c r="J14" s="344">
        <f t="shared" ca="1" si="4"/>
        <v>65050</v>
      </c>
      <c r="K14" s="344">
        <f t="shared" ca="1" si="5"/>
        <v>71</v>
      </c>
      <c r="L14" s="246"/>
      <c r="M14" s="307"/>
      <c r="N14" s="248"/>
    </row>
    <row r="15" spans="1:18" s="242" customFormat="1" ht="12.75" customHeight="1" x14ac:dyDescent="0.35">
      <c r="A15" s="210" t="s">
        <v>437</v>
      </c>
      <c r="B15" s="380" t="s">
        <v>277</v>
      </c>
      <c r="C15" s="380"/>
      <c r="D15" s="344">
        <f t="shared" ca="1" si="0"/>
        <v>7730</v>
      </c>
      <c r="E15" s="344">
        <f t="shared" ca="1" si="1"/>
        <v>55</v>
      </c>
      <c r="F15" s="245"/>
      <c r="G15" s="344">
        <f t="shared" ca="1" si="2"/>
        <v>47090</v>
      </c>
      <c r="H15" s="344">
        <f t="shared" ca="1" si="3"/>
        <v>74</v>
      </c>
      <c r="I15" s="245"/>
      <c r="J15" s="344">
        <f t="shared" ca="1" si="4"/>
        <v>54820</v>
      </c>
      <c r="K15" s="344">
        <f t="shared" ca="1" si="5"/>
        <v>72</v>
      </c>
      <c r="L15" s="246"/>
      <c r="M15" s="307"/>
      <c r="R15" s="248" t="s">
        <v>1059</v>
      </c>
    </row>
    <row r="16" spans="1:18" s="242" customFormat="1" ht="12.75" customHeight="1" x14ac:dyDescent="0.35">
      <c r="A16" s="210" t="s">
        <v>448</v>
      </c>
      <c r="B16" s="380" t="s">
        <v>287</v>
      </c>
      <c r="C16" s="380"/>
      <c r="D16" s="344">
        <f t="shared" ca="1" si="0"/>
        <v>13110</v>
      </c>
      <c r="E16" s="344">
        <f t="shared" ca="1" si="1"/>
        <v>60</v>
      </c>
      <c r="F16" s="245"/>
      <c r="G16" s="344">
        <f t="shared" ca="1" si="2"/>
        <v>57590</v>
      </c>
      <c r="H16" s="344">
        <f t="shared" ca="1" si="3"/>
        <v>75</v>
      </c>
      <c r="I16" s="245"/>
      <c r="J16" s="344">
        <f t="shared" ca="1" si="4"/>
        <v>70690</v>
      </c>
      <c r="K16" s="344">
        <f t="shared" ca="1" si="5"/>
        <v>73</v>
      </c>
      <c r="L16" s="246"/>
      <c r="M16" s="307"/>
      <c r="R16" s="248"/>
    </row>
    <row r="17" spans="1:18" s="242" customFormat="1" ht="12.75" customHeight="1" x14ac:dyDescent="0.35">
      <c r="A17" s="210" t="s">
        <v>463</v>
      </c>
      <c r="B17" s="380" t="s">
        <v>646</v>
      </c>
      <c r="C17" s="380"/>
      <c r="D17" s="344">
        <f t="shared" ca="1" si="0"/>
        <v>8470</v>
      </c>
      <c r="E17" s="344">
        <f t="shared" ca="1" si="1"/>
        <v>59</v>
      </c>
      <c r="F17" s="245"/>
      <c r="G17" s="344">
        <f t="shared" ca="1" si="2"/>
        <v>63160</v>
      </c>
      <c r="H17" s="344">
        <f t="shared" ca="1" si="3"/>
        <v>77</v>
      </c>
      <c r="I17" s="245"/>
      <c r="J17" s="344">
        <f t="shared" ca="1" si="4"/>
        <v>71630</v>
      </c>
      <c r="K17" s="344">
        <f t="shared" ca="1" si="5"/>
        <v>75</v>
      </c>
      <c r="L17" s="246"/>
      <c r="M17" s="307"/>
      <c r="R17" s="334">
        <f>IF(J5="All",2,IF(J5="Boys",1,IF(J5="Girls",0)))</f>
        <v>2</v>
      </c>
    </row>
    <row r="18" spans="1:18" s="242" customFormat="1" ht="12.75" customHeight="1" x14ac:dyDescent="0.35">
      <c r="A18" s="210" t="s">
        <v>476</v>
      </c>
      <c r="B18" s="374" t="s">
        <v>312</v>
      </c>
      <c r="C18" s="374"/>
      <c r="D18" s="344">
        <f t="shared" ca="1" si="0"/>
        <v>17660</v>
      </c>
      <c r="E18" s="344">
        <f t="shared" ca="1" si="1"/>
        <v>68</v>
      </c>
      <c r="F18" s="245"/>
      <c r="G18" s="344">
        <f t="shared" ca="1" si="2"/>
        <v>84190</v>
      </c>
      <c r="H18" s="344">
        <f t="shared" ca="1" si="3"/>
        <v>79</v>
      </c>
      <c r="I18" s="245"/>
      <c r="J18" s="344">
        <f t="shared" ca="1" si="4"/>
        <v>101840</v>
      </c>
      <c r="K18" s="344">
        <f t="shared" ca="1" si="5"/>
        <v>77</v>
      </c>
      <c r="L18" s="246"/>
      <c r="M18" s="307"/>
      <c r="R18" s="334">
        <f>IF(J4="Reading",0,IF(J4="Writing",6,IF(J4="Mathematics",12,IF(J4="Science",18))))</f>
        <v>0</v>
      </c>
    </row>
    <row r="19" spans="1:18" s="242" customFormat="1" ht="12.75" customHeight="1" x14ac:dyDescent="0.35">
      <c r="A19" s="212" t="s">
        <v>478</v>
      </c>
      <c r="B19" s="364" t="s">
        <v>313</v>
      </c>
      <c r="C19" s="364"/>
      <c r="D19" s="344">
        <f t="shared" ca="1" si="0"/>
        <v>7910</v>
      </c>
      <c r="E19" s="344">
        <f t="shared" ca="1" si="1"/>
        <v>71</v>
      </c>
      <c r="F19" s="245"/>
      <c r="G19" s="344">
        <f t="shared" ca="1" si="2"/>
        <v>26890</v>
      </c>
      <c r="H19" s="344">
        <f t="shared" ca="1" si="3"/>
        <v>80</v>
      </c>
      <c r="I19" s="245"/>
      <c r="J19" s="344">
        <f t="shared" ca="1" si="4"/>
        <v>34790</v>
      </c>
      <c r="K19" s="344">
        <f t="shared" ca="1" si="5"/>
        <v>78</v>
      </c>
      <c r="L19" s="246"/>
      <c r="M19" s="307"/>
      <c r="Q19" s="308"/>
    </row>
    <row r="20" spans="1:18" s="242" customFormat="1" ht="12.75" customHeight="1" x14ac:dyDescent="0.35">
      <c r="A20" s="212" t="s">
        <v>493</v>
      </c>
      <c r="B20" s="364" t="s">
        <v>328</v>
      </c>
      <c r="C20" s="364"/>
      <c r="D20" s="344">
        <f t="shared" ca="1" si="0"/>
        <v>9750</v>
      </c>
      <c r="E20" s="344">
        <f t="shared" ca="1" si="1"/>
        <v>66</v>
      </c>
      <c r="F20" s="245"/>
      <c r="G20" s="344">
        <f t="shared" ca="1" si="2"/>
        <v>57300</v>
      </c>
      <c r="H20" s="344">
        <f t="shared" ca="1" si="3"/>
        <v>78</v>
      </c>
      <c r="I20" s="245"/>
      <c r="J20" s="344">
        <f t="shared" ca="1" si="4"/>
        <v>67050</v>
      </c>
      <c r="K20" s="344">
        <f t="shared" ca="1" si="5"/>
        <v>77</v>
      </c>
      <c r="L20" s="246"/>
      <c r="M20" s="307"/>
      <c r="Q20" s="248"/>
    </row>
    <row r="21" spans="1:18" s="242" customFormat="1" ht="12.75" customHeight="1" x14ac:dyDescent="0.35">
      <c r="A21" s="210" t="s">
        <v>513</v>
      </c>
      <c r="B21" s="380" t="s">
        <v>349</v>
      </c>
      <c r="C21" s="380"/>
      <c r="D21" s="344">
        <f t="shared" ca="1" si="0"/>
        <v>10540</v>
      </c>
      <c r="E21" s="344">
        <f t="shared" ca="1" si="1"/>
        <v>59</v>
      </c>
      <c r="F21" s="245"/>
      <c r="G21" s="344">
        <f t="shared" ca="1" si="2"/>
        <v>91290</v>
      </c>
      <c r="H21" s="344">
        <f t="shared" ca="1" si="3"/>
        <v>79</v>
      </c>
      <c r="I21" s="245"/>
      <c r="J21" s="344">
        <f t="shared" ca="1" si="4"/>
        <v>101830</v>
      </c>
      <c r="K21" s="344">
        <f t="shared" ca="1" si="5"/>
        <v>76</v>
      </c>
      <c r="L21" s="246"/>
      <c r="M21" s="307"/>
      <c r="Q21" s="248"/>
    </row>
    <row r="22" spans="1:18" s="242" customFormat="1" ht="12.75" customHeight="1" x14ac:dyDescent="0.35">
      <c r="A22" s="210" t="s">
        <v>534</v>
      </c>
      <c r="B22" s="380" t="s">
        <v>368</v>
      </c>
      <c r="C22" s="380"/>
      <c r="D22" s="344">
        <f t="shared" ca="1" si="0"/>
        <v>7590</v>
      </c>
      <c r="E22" s="344">
        <f t="shared" ca="1" si="1"/>
        <v>55</v>
      </c>
      <c r="F22" s="245"/>
      <c r="G22" s="344">
        <f t="shared" ca="1" si="2"/>
        <v>51600</v>
      </c>
      <c r="H22" s="344">
        <f t="shared" ca="1" si="3"/>
        <v>76</v>
      </c>
      <c r="I22" s="245"/>
      <c r="J22" s="344">
        <f t="shared" ca="1" si="4"/>
        <v>59180</v>
      </c>
      <c r="K22" s="344">
        <f t="shared" ca="1" si="5"/>
        <v>73</v>
      </c>
      <c r="L22" s="246"/>
      <c r="M22" s="307"/>
      <c r="Q22" s="248"/>
    </row>
    <row r="23" spans="1:18" ht="12.75" customHeight="1" x14ac:dyDescent="0.35">
      <c r="A23" s="210"/>
      <c r="B23" s="210"/>
      <c r="C23" s="214"/>
      <c r="D23" s="249"/>
      <c r="E23" s="250"/>
      <c r="F23" s="251"/>
      <c r="G23" s="249"/>
      <c r="H23" s="250"/>
      <c r="I23" s="251"/>
      <c r="J23" s="249"/>
      <c r="K23" s="250"/>
      <c r="L23" s="246"/>
      <c r="M23" s="247"/>
      <c r="O23" s="229"/>
      <c r="Q23" s="232"/>
    </row>
    <row r="24" spans="1:18" s="242" customFormat="1" ht="12.75" customHeight="1" x14ac:dyDescent="0.35">
      <c r="A24" s="215" t="s">
        <v>387</v>
      </c>
      <c r="B24" s="216" t="s">
        <v>226</v>
      </c>
      <c r="C24" s="179" t="s">
        <v>873</v>
      </c>
      <c r="D24" s="345">
        <f t="shared" ca="1" si="0"/>
        <v>1172</v>
      </c>
      <c r="E24" s="345">
        <f t="shared" ca="1" si="1"/>
        <v>63</v>
      </c>
      <c r="F24" s="251"/>
      <c r="G24" s="345">
        <f t="shared" ca="1" si="2"/>
        <v>4273</v>
      </c>
      <c r="H24" s="345">
        <f t="shared" ca="1" si="3"/>
        <v>79</v>
      </c>
      <c r="I24" s="251"/>
      <c r="J24" s="345">
        <f t="shared" ca="1" si="4"/>
        <v>5445</v>
      </c>
      <c r="K24" s="345">
        <f t="shared" ca="1" si="5"/>
        <v>75</v>
      </c>
      <c r="L24" s="246"/>
      <c r="M24" s="247"/>
      <c r="Q24" s="248"/>
    </row>
    <row r="25" spans="1:18" ht="12.75" customHeight="1" x14ac:dyDescent="0.35">
      <c r="A25" s="215" t="s">
        <v>386</v>
      </c>
      <c r="B25" s="216" t="s">
        <v>226</v>
      </c>
      <c r="C25" s="179" t="s">
        <v>227</v>
      </c>
      <c r="D25" s="345">
        <f t="shared" ca="1" si="0"/>
        <v>228</v>
      </c>
      <c r="E25" s="345">
        <f t="shared" ca="1" si="1"/>
        <v>62</v>
      </c>
      <c r="F25" s="251"/>
      <c r="G25" s="345">
        <f t="shared" ca="1" si="2"/>
        <v>1089</v>
      </c>
      <c r="H25" s="345">
        <f t="shared" ca="1" si="3"/>
        <v>77</v>
      </c>
      <c r="I25" s="251"/>
      <c r="J25" s="345">
        <f t="shared" ca="1" si="4"/>
        <v>1317</v>
      </c>
      <c r="K25" s="345">
        <f t="shared" ca="1" si="5"/>
        <v>75</v>
      </c>
      <c r="L25" s="246"/>
      <c r="M25" s="247"/>
      <c r="O25" s="229"/>
      <c r="Q25" s="232"/>
    </row>
    <row r="26" spans="1:18" ht="12.75" customHeight="1" x14ac:dyDescent="0.35">
      <c r="A26" s="215" t="s">
        <v>893</v>
      </c>
      <c r="B26" s="216" t="s">
        <v>226</v>
      </c>
      <c r="C26" s="179" t="s">
        <v>228</v>
      </c>
      <c r="D26" s="345">
        <f t="shared" ca="1" si="0"/>
        <v>408</v>
      </c>
      <c r="E26" s="345">
        <f t="shared" ca="1" si="1"/>
        <v>62</v>
      </c>
      <c r="F26" s="251"/>
      <c r="G26" s="345">
        <f t="shared" ca="1" si="2"/>
        <v>1838</v>
      </c>
      <c r="H26" s="345">
        <f t="shared" ca="1" si="3"/>
        <v>80</v>
      </c>
      <c r="I26" s="251"/>
      <c r="J26" s="345">
        <f t="shared" ca="1" si="4"/>
        <v>2246</v>
      </c>
      <c r="K26" s="345">
        <f t="shared" ca="1" si="5"/>
        <v>77</v>
      </c>
      <c r="L26" s="246"/>
      <c r="M26" s="247"/>
      <c r="O26" s="229"/>
      <c r="Q26" s="232"/>
    </row>
    <row r="27" spans="1:18" ht="12.75" customHeight="1" x14ac:dyDescent="0.35">
      <c r="A27" s="215" t="s">
        <v>388</v>
      </c>
      <c r="B27" s="216" t="s">
        <v>226</v>
      </c>
      <c r="C27" s="179" t="s">
        <v>229</v>
      </c>
      <c r="D27" s="345">
        <f t="shared" ca="1" si="0"/>
        <v>301</v>
      </c>
      <c r="E27" s="345">
        <f t="shared" ca="1" si="1"/>
        <v>59</v>
      </c>
      <c r="F27" s="251"/>
      <c r="G27" s="345">
        <f t="shared" ca="1" si="2"/>
        <v>883</v>
      </c>
      <c r="H27" s="345">
        <f t="shared" ca="1" si="3"/>
        <v>78</v>
      </c>
      <c r="I27" s="251"/>
      <c r="J27" s="345">
        <f t="shared" ca="1" si="4"/>
        <v>1184</v>
      </c>
      <c r="K27" s="345">
        <f t="shared" ca="1" si="5"/>
        <v>73</v>
      </c>
      <c r="L27" s="246"/>
      <c r="M27" s="247"/>
      <c r="O27" s="229"/>
      <c r="Q27" s="232"/>
    </row>
    <row r="28" spans="1:18" ht="12.75" customHeight="1" x14ac:dyDescent="0.35">
      <c r="A28" s="215" t="s">
        <v>389</v>
      </c>
      <c r="B28" s="216" t="s">
        <v>226</v>
      </c>
      <c r="C28" s="179" t="s">
        <v>230</v>
      </c>
      <c r="D28" s="345">
        <f t="shared" ca="1" si="0"/>
        <v>646</v>
      </c>
      <c r="E28" s="345">
        <f t="shared" ca="1" si="1"/>
        <v>55</v>
      </c>
      <c r="F28" s="251"/>
      <c r="G28" s="345">
        <f t="shared" ca="1" si="2"/>
        <v>1217</v>
      </c>
      <c r="H28" s="345">
        <f t="shared" ca="1" si="3"/>
        <v>73</v>
      </c>
      <c r="I28" s="251"/>
      <c r="J28" s="345">
        <f t="shared" ca="1" si="4"/>
        <v>1863</v>
      </c>
      <c r="K28" s="345">
        <f t="shared" ca="1" si="5"/>
        <v>67</v>
      </c>
      <c r="L28" s="246"/>
      <c r="M28" s="247"/>
      <c r="O28" s="229"/>
      <c r="Q28" s="232"/>
    </row>
    <row r="29" spans="1:18" ht="12.75" customHeight="1" x14ac:dyDescent="0.35">
      <c r="A29" s="215" t="s">
        <v>390</v>
      </c>
      <c r="B29" s="216" t="s">
        <v>226</v>
      </c>
      <c r="C29" s="179" t="s">
        <v>231</v>
      </c>
      <c r="D29" s="345">
        <f t="shared" ca="1" si="0"/>
        <v>774</v>
      </c>
      <c r="E29" s="345">
        <f t="shared" ca="1" si="1"/>
        <v>61</v>
      </c>
      <c r="F29" s="251"/>
      <c r="G29" s="345">
        <f t="shared" ca="1" si="2"/>
        <v>2352</v>
      </c>
      <c r="H29" s="345">
        <f t="shared" ca="1" si="3"/>
        <v>77</v>
      </c>
      <c r="I29" s="251"/>
      <c r="J29" s="345">
        <f t="shared" ca="1" si="4"/>
        <v>3126</v>
      </c>
      <c r="K29" s="345">
        <f t="shared" ca="1" si="5"/>
        <v>73</v>
      </c>
      <c r="L29" s="246"/>
      <c r="M29" s="247"/>
      <c r="O29" s="229"/>
      <c r="Q29" s="232"/>
    </row>
    <row r="30" spans="1:18" ht="12.75" customHeight="1" x14ac:dyDescent="0.35">
      <c r="A30" s="215" t="s">
        <v>391</v>
      </c>
      <c r="B30" s="216" t="s">
        <v>226</v>
      </c>
      <c r="C30" s="179" t="s">
        <v>232</v>
      </c>
      <c r="D30" s="345">
        <f t="shared" ca="1" si="0"/>
        <v>350</v>
      </c>
      <c r="E30" s="345">
        <f t="shared" ca="1" si="1"/>
        <v>61</v>
      </c>
      <c r="F30" s="251"/>
      <c r="G30" s="345">
        <f t="shared" ca="1" si="2"/>
        <v>1995</v>
      </c>
      <c r="H30" s="345">
        <f t="shared" ca="1" si="3"/>
        <v>79</v>
      </c>
      <c r="I30" s="251"/>
      <c r="J30" s="345">
        <f t="shared" ca="1" si="4"/>
        <v>2345</v>
      </c>
      <c r="K30" s="345">
        <f t="shared" ca="1" si="5"/>
        <v>76</v>
      </c>
      <c r="L30" s="246"/>
      <c r="M30" s="247"/>
      <c r="O30" s="229"/>
      <c r="Q30" s="232"/>
    </row>
    <row r="31" spans="1:18" ht="12.75" customHeight="1" x14ac:dyDescent="0.35">
      <c r="A31" s="215" t="s">
        <v>890</v>
      </c>
      <c r="B31" s="216" t="s">
        <v>226</v>
      </c>
      <c r="C31" s="179" t="s">
        <v>233</v>
      </c>
      <c r="D31" s="345">
        <f t="shared" ca="1" si="0"/>
        <v>466</v>
      </c>
      <c r="E31" s="345">
        <f t="shared" ca="1" si="1"/>
        <v>60</v>
      </c>
      <c r="F31" s="251"/>
      <c r="G31" s="345">
        <f t="shared" ca="1" si="2"/>
        <v>2831</v>
      </c>
      <c r="H31" s="345">
        <f t="shared" ca="1" si="3"/>
        <v>81</v>
      </c>
      <c r="I31" s="251"/>
      <c r="J31" s="345">
        <f t="shared" ca="1" si="4"/>
        <v>3297</v>
      </c>
      <c r="K31" s="345">
        <f t="shared" ca="1" si="5"/>
        <v>78</v>
      </c>
      <c r="L31" s="246"/>
      <c r="M31" s="247"/>
      <c r="O31" s="229"/>
      <c r="Q31" s="232"/>
    </row>
    <row r="32" spans="1:18" ht="12.75" customHeight="1" x14ac:dyDescent="0.35">
      <c r="A32" s="215" t="s">
        <v>392</v>
      </c>
      <c r="B32" s="216" t="s">
        <v>226</v>
      </c>
      <c r="C32" s="179" t="s">
        <v>234</v>
      </c>
      <c r="D32" s="345">
        <f t="shared" ca="1" si="0"/>
        <v>328</v>
      </c>
      <c r="E32" s="345">
        <f t="shared" ca="1" si="1"/>
        <v>66</v>
      </c>
      <c r="F32" s="251"/>
      <c r="G32" s="345">
        <f t="shared" ca="1" si="2"/>
        <v>1188</v>
      </c>
      <c r="H32" s="345">
        <f t="shared" ca="1" si="3"/>
        <v>80</v>
      </c>
      <c r="I32" s="251"/>
      <c r="J32" s="345">
        <f t="shared" ca="1" si="4"/>
        <v>1516</v>
      </c>
      <c r="K32" s="345">
        <f t="shared" ca="1" si="5"/>
        <v>77</v>
      </c>
      <c r="L32" s="246"/>
      <c r="M32" s="247"/>
      <c r="O32" s="229"/>
      <c r="Q32" s="232"/>
    </row>
    <row r="33" spans="1:17" ht="12.75" customHeight="1" x14ac:dyDescent="0.35">
      <c r="A33" s="215" t="s">
        <v>393</v>
      </c>
      <c r="B33" s="216" t="s">
        <v>226</v>
      </c>
      <c r="C33" s="179" t="s">
        <v>235</v>
      </c>
      <c r="D33" s="345">
        <f t="shared" ca="1" si="0"/>
        <v>351</v>
      </c>
      <c r="E33" s="345">
        <f t="shared" ca="1" si="1"/>
        <v>67</v>
      </c>
      <c r="F33" s="251"/>
      <c r="G33" s="345">
        <f t="shared" ca="1" si="2"/>
        <v>1319</v>
      </c>
      <c r="H33" s="345">
        <f t="shared" ca="1" si="3"/>
        <v>81</v>
      </c>
      <c r="I33" s="251"/>
      <c r="J33" s="345">
        <f t="shared" ca="1" si="4"/>
        <v>1670</v>
      </c>
      <c r="K33" s="345">
        <f t="shared" ca="1" si="5"/>
        <v>78</v>
      </c>
      <c r="L33" s="246"/>
      <c r="M33" s="247"/>
      <c r="O33" s="229"/>
      <c r="Q33" s="232"/>
    </row>
    <row r="34" spans="1:17" ht="12.75" customHeight="1" x14ac:dyDescent="0.35">
      <c r="A34" s="215" t="s">
        <v>394</v>
      </c>
      <c r="B34" s="216" t="s">
        <v>226</v>
      </c>
      <c r="C34" s="179" t="s">
        <v>236</v>
      </c>
      <c r="D34" s="345">
        <f t="shared" ca="1" si="0"/>
        <v>510</v>
      </c>
      <c r="E34" s="345">
        <f t="shared" ca="1" si="1"/>
        <v>63</v>
      </c>
      <c r="F34" s="251"/>
      <c r="G34" s="345">
        <f t="shared" ca="1" si="2"/>
        <v>1887</v>
      </c>
      <c r="H34" s="345">
        <f t="shared" ca="1" si="3"/>
        <v>79</v>
      </c>
      <c r="I34" s="251"/>
      <c r="J34" s="345">
        <f t="shared" ca="1" si="4"/>
        <v>2397</v>
      </c>
      <c r="K34" s="345">
        <f t="shared" ca="1" si="5"/>
        <v>76</v>
      </c>
      <c r="L34" s="246"/>
      <c r="M34" s="247"/>
      <c r="O34" s="229"/>
      <c r="Q34" s="232"/>
    </row>
    <row r="35" spans="1:17" ht="12.75" customHeight="1" x14ac:dyDescent="0.35">
      <c r="A35" s="215" t="s">
        <v>395</v>
      </c>
      <c r="B35" s="216" t="s">
        <v>226</v>
      </c>
      <c r="C35" s="179" t="s">
        <v>237</v>
      </c>
      <c r="D35" s="345">
        <f t="shared" ca="1" si="0"/>
        <v>712</v>
      </c>
      <c r="E35" s="345">
        <f t="shared" ca="1" si="1"/>
        <v>62</v>
      </c>
      <c r="F35" s="251"/>
      <c r="G35" s="345">
        <f t="shared" ca="1" si="2"/>
        <v>2410</v>
      </c>
      <c r="H35" s="345">
        <f t="shared" ca="1" si="3"/>
        <v>79</v>
      </c>
      <c r="I35" s="251"/>
      <c r="J35" s="345">
        <f t="shared" ca="1" si="4"/>
        <v>3122</v>
      </c>
      <c r="K35" s="345">
        <f t="shared" ca="1" si="5"/>
        <v>75</v>
      </c>
      <c r="L35" s="246"/>
      <c r="M35" s="247"/>
      <c r="O35" s="229"/>
      <c r="Q35" s="232"/>
    </row>
    <row r="36" spans="1:17" ht="12.75" customHeight="1" x14ac:dyDescent="0.35">
      <c r="A36" s="215" t="s">
        <v>398</v>
      </c>
      <c r="B36" s="216" t="s">
        <v>238</v>
      </c>
      <c r="C36" s="179" t="s">
        <v>239</v>
      </c>
      <c r="D36" s="345">
        <f t="shared" ca="1" si="0"/>
        <v>361</v>
      </c>
      <c r="E36" s="345">
        <f t="shared" ca="1" si="1"/>
        <v>66</v>
      </c>
      <c r="F36" s="251"/>
      <c r="G36" s="345">
        <f t="shared" ca="1" si="2"/>
        <v>1874</v>
      </c>
      <c r="H36" s="345">
        <f t="shared" ca="1" si="3"/>
        <v>76</v>
      </c>
      <c r="I36" s="251"/>
      <c r="J36" s="345">
        <f t="shared" ca="1" si="4"/>
        <v>2235</v>
      </c>
      <c r="K36" s="345">
        <f t="shared" ca="1" si="5"/>
        <v>74</v>
      </c>
      <c r="L36" s="246"/>
      <c r="M36" s="247"/>
      <c r="O36" s="229"/>
      <c r="Q36" s="232"/>
    </row>
    <row r="37" spans="1:17" ht="12.75" customHeight="1" x14ac:dyDescent="0.35">
      <c r="A37" s="215" t="s">
        <v>399</v>
      </c>
      <c r="B37" s="216" t="s">
        <v>238</v>
      </c>
      <c r="C37" s="179" t="s">
        <v>240</v>
      </c>
      <c r="D37" s="345">
        <f t="shared" ca="1" si="0"/>
        <v>440</v>
      </c>
      <c r="E37" s="345">
        <f t="shared" ca="1" si="1"/>
        <v>66</v>
      </c>
      <c r="F37" s="251"/>
      <c r="G37" s="345">
        <f t="shared" ca="1" si="2"/>
        <v>1192</v>
      </c>
      <c r="H37" s="345">
        <f t="shared" ca="1" si="3"/>
        <v>76</v>
      </c>
      <c r="I37" s="251"/>
      <c r="J37" s="345">
        <f t="shared" ca="1" si="4"/>
        <v>1632</v>
      </c>
      <c r="K37" s="345">
        <f t="shared" ca="1" si="5"/>
        <v>74</v>
      </c>
      <c r="L37" s="246"/>
      <c r="M37" s="247"/>
      <c r="O37" s="229"/>
      <c r="Q37" s="232"/>
    </row>
    <row r="38" spans="1:17" ht="12.75" customHeight="1" x14ac:dyDescent="0.35">
      <c r="A38" s="215" t="s">
        <v>400</v>
      </c>
      <c r="B38" s="216" t="s">
        <v>238</v>
      </c>
      <c r="C38" s="179" t="s">
        <v>241</v>
      </c>
      <c r="D38" s="345">
        <f t="shared" ca="1" si="0"/>
        <v>703</v>
      </c>
      <c r="E38" s="345">
        <f t="shared" ca="1" si="1"/>
        <v>56</v>
      </c>
      <c r="F38" s="251"/>
      <c r="G38" s="345">
        <f t="shared" ca="1" si="2"/>
        <v>3294</v>
      </c>
      <c r="H38" s="345">
        <f t="shared" ca="1" si="3"/>
        <v>74</v>
      </c>
      <c r="I38" s="251"/>
      <c r="J38" s="345">
        <f t="shared" ca="1" si="4"/>
        <v>3997</v>
      </c>
      <c r="K38" s="345">
        <f t="shared" ca="1" si="5"/>
        <v>71</v>
      </c>
      <c r="L38" s="246"/>
      <c r="M38" s="247"/>
      <c r="O38" s="229"/>
      <c r="Q38" s="232"/>
    </row>
    <row r="39" spans="1:17" ht="12.75" customHeight="1" x14ac:dyDescent="0.35">
      <c r="A39" s="215" t="s">
        <v>401</v>
      </c>
      <c r="B39" s="216" t="s">
        <v>238</v>
      </c>
      <c r="C39" s="179" t="s">
        <v>242</v>
      </c>
      <c r="D39" s="345">
        <f t="shared" ca="1" si="0"/>
        <v>359</v>
      </c>
      <c r="E39" s="345">
        <f t="shared" ca="1" si="1"/>
        <v>53</v>
      </c>
      <c r="F39" s="251"/>
      <c r="G39" s="345">
        <f t="shared" ca="1" si="2"/>
        <v>2041</v>
      </c>
      <c r="H39" s="345">
        <f t="shared" ca="1" si="3"/>
        <v>76</v>
      </c>
      <c r="I39" s="251"/>
      <c r="J39" s="345">
        <f t="shared" ca="1" si="4"/>
        <v>2400</v>
      </c>
      <c r="K39" s="345">
        <f t="shared" ca="1" si="5"/>
        <v>72</v>
      </c>
      <c r="L39" s="246"/>
      <c r="M39" s="247"/>
      <c r="O39" s="229"/>
      <c r="Q39" s="232"/>
    </row>
    <row r="40" spans="1:17" ht="12.75" customHeight="1" x14ac:dyDescent="0.35">
      <c r="A40" s="215" t="s">
        <v>402</v>
      </c>
      <c r="B40" s="216" t="s">
        <v>238</v>
      </c>
      <c r="C40" s="179" t="s">
        <v>243</v>
      </c>
      <c r="D40" s="345">
        <f t="shared" ca="1" si="0"/>
        <v>338</v>
      </c>
      <c r="E40" s="345">
        <f t="shared" ca="1" si="1"/>
        <v>54</v>
      </c>
      <c r="F40" s="251"/>
      <c r="G40" s="345">
        <f t="shared" ca="1" si="2"/>
        <v>3789</v>
      </c>
      <c r="H40" s="345">
        <f t="shared" ca="1" si="3"/>
        <v>77</v>
      </c>
      <c r="I40" s="251"/>
      <c r="J40" s="345">
        <f t="shared" ca="1" si="4"/>
        <v>4127</v>
      </c>
      <c r="K40" s="345">
        <f t="shared" ca="1" si="5"/>
        <v>75</v>
      </c>
      <c r="L40" s="246"/>
      <c r="M40" s="247"/>
      <c r="O40" s="229"/>
      <c r="Q40" s="232"/>
    </row>
    <row r="41" spans="1:17" ht="12.75" customHeight="1" x14ac:dyDescent="0.35">
      <c r="A41" s="215" t="s">
        <v>403</v>
      </c>
      <c r="B41" s="216" t="s">
        <v>238</v>
      </c>
      <c r="C41" s="179" t="s">
        <v>244</v>
      </c>
      <c r="D41" s="345">
        <f t="shared" ca="1" si="0"/>
        <v>430</v>
      </c>
      <c r="E41" s="345">
        <f t="shared" ca="1" si="1"/>
        <v>59</v>
      </c>
      <c r="F41" s="251"/>
      <c r="G41" s="345">
        <f t="shared" ca="1" si="2"/>
        <v>3348</v>
      </c>
      <c r="H41" s="345">
        <f t="shared" ca="1" si="3"/>
        <v>76</v>
      </c>
      <c r="I41" s="251"/>
      <c r="J41" s="345">
        <f t="shared" ca="1" si="4"/>
        <v>3778</v>
      </c>
      <c r="K41" s="345">
        <f t="shared" ca="1" si="5"/>
        <v>74</v>
      </c>
      <c r="L41" s="246"/>
      <c r="M41" s="247"/>
      <c r="O41" s="229"/>
      <c r="Q41" s="232"/>
    </row>
    <row r="42" spans="1:17" ht="12.75" customHeight="1" x14ac:dyDescent="0.35">
      <c r="A42" s="215" t="s">
        <v>404</v>
      </c>
      <c r="B42" s="216" t="s">
        <v>238</v>
      </c>
      <c r="C42" s="179" t="s">
        <v>245</v>
      </c>
      <c r="D42" s="345">
        <f t="shared" ca="1" si="0"/>
        <v>574</v>
      </c>
      <c r="E42" s="345">
        <f t="shared" ca="1" si="1"/>
        <v>52</v>
      </c>
      <c r="F42" s="251"/>
      <c r="G42" s="345">
        <f t="shared" ca="1" si="2"/>
        <v>4654</v>
      </c>
      <c r="H42" s="345">
        <f t="shared" ca="1" si="3"/>
        <v>71</v>
      </c>
      <c r="I42" s="251"/>
      <c r="J42" s="345">
        <f t="shared" ca="1" si="4"/>
        <v>5228</v>
      </c>
      <c r="K42" s="345">
        <f t="shared" ca="1" si="5"/>
        <v>69</v>
      </c>
      <c r="L42" s="246"/>
      <c r="M42" s="247"/>
      <c r="O42" s="229"/>
      <c r="Q42" s="232"/>
    </row>
    <row r="43" spans="1:17" ht="12.75" customHeight="1" x14ac:dyDescent="0.35">
      <c r="A43" s="215" t="s">
        <v>405</v>
      </c>
      <c r="B43" s="216" t="s">
        <v>238</v>
      </c>
      <c r="C43" s="179" t="s">
        <v>246</v>
      </c>
      <c r="D43" s="345">
        <f t="shared" ca="1" si="0"/>
        <v>430</v>
      </c>
      <c r="E43" s="345">
        <f t="shared" ca="1" si="1"/>
        <v>49</v>
      </c>
      <c r="F43" s="251"/>
      <c r="G43" s="345">
        <f t="shared" ca="1" si="2"/>
        <v>1024</v>
      </c>
      <c r="H43" s="345">
        <f t="shared" ca="1" si="3"/>
        <v>74</v>
      </c>
      <c r="I43" s="251"/>
      <c r="J43" s="345">
        <f t="shared" ca="1" si="4"/>
        <v>1454</v>
      </c>
      <c r="K43" s="345">
        <f t="shared" ca="1" si="5"/>
        <v>67</v>
      </c>
      <c r="L43" s="246"/>
      <c r="M43" s="247"/>
      <c r="O43" s="229"/>
      <c r="Q43" s="232"/>
    </row>
    <row r="44" spans="1:17" ht="12.75" customHeight="1" x14ac:dyDescent="0.35">
      <c r="A44" s="215" t="s">
        <v>406</v>
      </c>
      <c r="B44" s="216" t="s">
        <v>238</v>
      </c>
      <c r="C44" s="179" t="s">
        <v>247</v>
      </c>
      <c r="D44" s="345">
        <f t="shared" ca="1" si="0"/>
        <v>576</v>
      </c>
      <c r="E44" s="345">
        <f t="shared" ca="1" si="1"/>
        <v>57</v>
      </c>
      <c r="F44" s="251"/>
      <c r="G44" s="345">
        <f t="shared" ca="1" si="2"/>
        <v>1255</v>
      </c>
      <c r="H44" s="345">
        <f t="shared" ca="1" si="3"/>
        <v>73</v>
      </c>
      <c r="I44" s="251"/>
      <c r="J44" s="345">
        <f t="shared" ca="1" si="4"/>
        <v>1831</v>
      </c>
      <c r="K44" s="345">
        <f t="shared" ca="1" si="5"/>
        <v>68</v>
      </c>
      <c r="L44" s="246"/>
      <c r="M44" s="247"/>
      <c r="O44" s="229"/>
      <c r="Q44" s="232"/>
    </row>
    <row r="45" spans="1:17" ht="12.75" customHeight="1" x14ac:dyDescent="0.35">
      <c r="A45" s="215" t="s">
        <v>407</v>
      </c>
      <c r="B45" s="216" t="s">
        <v>238</v>
      </c>
      <c r="C45" s="179" t="s">
        <v>248</v>
      </c>
      <c r="D45" s="345">
        <f t="shared" ca="1" si="0"/>
        <v>1978</v>
      </c>
      <c r="E45" s="345">
        <f t="shared" ca="1" si="1"/>
        <v>58</v>
      </c>
      <c r="F45" s="251"/>
      <c r="G45" s="345">
        <f t="shared" ca="1" si="2"/>
        <v>12042</v>
      </c>
      <c r="H45" s="345">
        <f t="shared" ca="1" si="3"/>
        <v>76</v>
      </c>
      <c r="I45" s="251"/>
      <c r="J45" s="345">
        <f t="shared" ca="1" si="4"/>
        <v>14020</v>
      </c>
      <c r="K45" s="345">
        <f t="shared" ca="1" si="5"/>
        <v>74</v>
      </c>
      <c r="L45" s="246"/>
      <c r="M45" s="247"/>
      <c r="O45" s="229"/>
      <c r="Q45" s="232"/>
    </row>
    <row r="46" spans="1:17" ht="12.75" customHeight="1" x14ac:dyDescent="0.35">
      <c r="A46" s="215" t="s">
        <v>408</v>
      </c>
      <c r="B46" s="216" t="s">
        <v>238</v>
      </c>
      <c r="C46" s="179" t="s">
        <v>249</v>
      </c>
      <c r="D46" s="345">
        <f t="shared" ca="1" si="0"/>
        <v>1392</v>
      </c>
      <c r="E46" s="345">
        <f t="shared" ca="1" si="1"/>
        <v>53</v>
      </c>
      <c r="F46" s="251"/>
      <c r="G46" s="345">
        <f t="shared" ca="1" si="2"/>
        <v>3706</v>
      </c>
      <c r="H46" s="345">
        <f t="shared" ca="1" si="3"/>
        <v>68</v>
      </c>
      <c r="I46" s="251"/>
      <c r="J46" s="345">
        <f t="shared" ca="1" si="4"/>
        <v>5098</v>
      </c>
      <c r="K46" s="345">
        <f t="shared" ca="1" si="5"/>
        <v>64</v>
      </c>
      <c r="L46" s="246"/>
      <c r="M46" s="247"/>
      <c r="O46" s="229"/>
      <c r="Q46" s="232"/>
    </row>
    <row r="47" spans="1:17" ht="12.75" customHeight="1" x14ac:dyDescent="0.35">
      <c r="A47" s="215" t="s">
        <v>409</v>
      </c>
      <c r="B47" s="216" t="s">
        <v>238</v>
      </c>
      <c r="C47" s="179" t="s">
        <v>250</v>
      </c>
      <c r="D47" s="345">
        <f t="shared" ca="1" si="0"/>
        <v>1827</v>
      </c>
      <c r="E47" s="345">
        <f t="shared" ca="1" si="1"/>
        <v>63</v>
      </c>
      <c r="F47" s="251"/>
      <c r="G47" s="345">
        <f t="shared" ca="1" si="2"/>
        <v>5248</v>
      </c>
      <c r="H47" s="345">
        <f t="shared" ca="1" si="3"/>
        <v>73</v>
      </c>
      <c r="I47" s="251"/>
      <c r="J47" s="345">
        <f t="shared" ca="1" si="4"/>
        <v>7075</v>
      </c>
      <c r="K47" s="345">
        <f t="shared" ca="1" si="5"/>
        <v>70</v>
      </c>
      <c r="L47" s="246"/>
      <c r="M47" s="247"/>
      <c r="O47" s="229"/>
      <c r="Q47" s="232"/>
    </row>
    <row r="48" spans="1:17" ht="12.75" customHeight="1" x14ac:dyDescent="0.35">
      <c r="A48" s="215" t="s">
        <v>410</v>
      </c>
      <c r="B48" s="216" t="s">
        <v>238</v>
      </c>
      <c r="C48" s="179" t="s">
        <v>251</v>
      </c>
      <c r="D48" s="345">
        <f t="shared" ca="1" si="0"/>
        <v>614</v>
      </c>
      <c r="E48" s="345">
        <f t="shared" ca="1" si="1"/>
        <v>53</v>
      </c>
      <c r="F48" s="251"/>
      <c r="G48" s="345">
        <f t="shared" ca="1" si="2"/>
        <v>2919</v>
      </c>
      <c r="H48" s="345">
        <f t="shared" ca="1" si="3"/>
        <v>70</v>
      </c>
      <c r="I48" s="251"/>
      <c r="J48" s="345">
        <f t="shared" ca="1" si="4"/>
        <v>3533</v>
      </c>
      <c r="K48" s="345">
        <f t="shared" ca="1" si="5"/>
        <v>67</v>
      </c>
      <c r="L48" s="246"/>
      <c r="M48" s="247"/>
      <c r="O48" s="229"/>
      <c r="Q48" s="232"/>
    </row>
    <row r="49" spans="1:17" ht="12.75" customHeight="1" x14ac:dyDescent="0.35">
      <c r="A49" s="215" t="s">
        <v>411</v>
      </c>
      <c r="B49" s="216" t="s">
        <v>238</v>
      </c>
      <c r="C49" s="179" t="s">
        <v>252</v>
      </c>
      <c r="D49" s="345">
        <f t="shared" ca="1" si="0"/>
        <v>608</v>
      </c>
      <c r="E49" s="345">
        <f t="shared" ca="1" si="1"/>
        <v>58</v>
      </c>
      <c r="F49" s="251"/>
      <c r="G49" s="345">
        <f t="shared" ca="1" si="2"/>
        <v>2419</v>
      </c>
      <c r="H49" s="345">
        <f t="shared" ca="1" si="3"/>
        <v>74</v>
      </c>
      <c r="I49" s="251"/>
      <c r="J49" s="345">
        <f t="shared" ca="1" si="4"/>
        <v>3027</v>
      </c>
      <c r="K49" s="345">
        <f t="shared" ca="1" si="5"/>
        <v>71</v>
      </c>
      <c r="L49" s="246"/>
      <c r="M49" s="247"/>
      <c r="O49" s="229"/>
      <c r="Q49" s="232"/>
    </row>
    <row r="50" spans="1:17" s="242" customFormat="1" ht="12.75" customHeight="1" x14ac:dyDescent="0.35">
      <c r="A50" s="215" t="s">
        <v>412</v>
      </c>
      <c r="B50" s="216" t="s">
        <v>238</v>
      </c>
      <c r="C50" s="179" t="s">
        <v>253</v>
      </c>
      <c r="D50" s="345">
        <f t="shared" ca="1" si="0"/>
        <v>649</v>
      </c>
      <c r="E50" s="345">
        <f t="shared" ca="1" si="1"/>
        <v>62</v>
      </c>
      <c r="F50" s="251"/>
      <c r="G50" s="345">
        <f t="shared" ca="1" si="2"/>
        <v>2421</v>
      </c>
      <c r="H50" s="345">
        <f t="shared" ca="1" si="3"/>
        <v>78</v>
      </c>
      <c r="I50" s="251"/>
      <c r="J50" s="345">
        <f t="shared" ca="1" si="4"/>
        <v>3070</v>
      </c>
      <c r="K50" s="345">
        <f t="shared" ca="1" si="5"/>
        <v>74</v>
      </c>
      <c r="L50" s="246"/>
      <c r="M50" s="247"/>
      <c r="Q50" s="248"/>
    </row>
    <row r="51" spans="1:17" ht="12.75" customHeight="1" x14ac:dyDescent="0.35">
      <c r="A51" s="215" t="s">
        <v>413</v>
      </c>
      <c r="B51" s="216" t="s">
        <v>238</v>
      </c>
      <c r="C51" s="179" t="s">
        <v>254</v>
      </c>
      <c r="D51" s="345">
        <f t="shared" ca="1" si="0"/>
        <v>454</v>
      </c>
      <c r="E51" s="345">
        <f t="shared" ca="1" si="1"/>
        <v>54</v>
      </c>
      <c r="F51" s="251"/>
      <c r="G51" s="345">
        <f t="shared" ca="1" si="2"/>
        <v>2511</v>
      </c>
      <c r="H51" s="345">
        <f t="shared" ca="1" si="3"/>
        <v>73</v>
      </c>
      <c r="I51" s="251"/>
      <c r="J51" s="345">
        <f t="shared" ca="1" si="4"/>
        <v>2965</v>
      </c>
      <c r="K51" s="345">
        <f t="shared" ca="1" si="5"/>
        <v>70</v>
      </c>
      <c r="L51" s="246"/>
      <c r="M51" s="247"/>
      <c r="O51" s="229"/>
      <c r="Q51" s="232"/>
    </row>
    <row r="52" spans="1:17" ht="12.75" customHeight="1" x14ac:dyDescent="0.35">
      <c r="A52" s="215" t="s">
        <v>414</v>
      </c>
      <c r="B52" s="216" t="s">
        <v>238</v>
      </c>
      <c r="C52" s="179" t="s">
        <v>568</v>
      </c>
      <c r="D52" s="345">
        <f t="shared" ca="1" si="0"/>
        <v>390</v>
      </c>
      <c r="E52" s="345">
        <f t="shared" ca="1" si="1"/>
        <v>52</v>
      </c>
      <c r="F52" s="251"/>
      <c r="G52" s="345">
        <f t="shared" ca="1" si="2"/>
        <v>1682</v>
      </c>
      <c r="H52" s="345">
        <f t="shared" ca="1" si="3"/>
        <v>72</v>
      </c>
      <c r="I52" s="251"/>
      <c r="J52" s="345">
        <f t="shared" ca="1" si="4"/>
        <v>2072</v>
      </c>
      <c r="K52" s="345">
        <f t="shared" ca="1" si="5"/>
        <v>68</v>
      </c>
      <c r="L52" s="246"/>
      <c r="M52" s="247"/>
      <c r="O52" s="229"/>
      <c r="Q52" s="232"/>
    </row>
    <row r="53" spans="1:17" ht="12.75" customHeight="1" x14ac:dyDescent="0.35">
      <c r="A53" s="215" t="s">
        <v>415</v>
      </c>
      <c r="B53" s="216" t="s">
        <v>238</v>
      </c>
      <c r="C53" s="179" t="s">
        <v>255</v>
      </c>
      <c r="D53" s="345">
        <f t="shared" ca="1" si="0"/>
        <v>455</v>
      </c>
      <c r="E53" s="345">
        <f t="shared" ca="1" si="1"/>
        <v>54</v>
      </c>
      <c r="F53" s="251"/>
      <c r="G53" s="345">
        <f t="shared" ca="1" si="2"/>
        <v>3018</v>
      </c>
      <c r="H53" s="345">
        <f t="shared" ca="1" si="3"/>
        <v>80</v>
      </c>
      <c r="I53" s="251"/>
      <c r="J53" s="345">
        <f t="shared" ca="1" si="4"/>
        <v>3473</v>
      </c>
      <c r="K53" s="345">
        <f t="shared" ca="1" si="5"/>
        <v>76</v>
      </c>
      <c r="L53" s="246"/>
      <c r="M53" s="247"/>
      <c r="O53" s="229"/>
      <c r="Q53" s="232"/>
    </row>
    <row r="54" spans="1:17" ht="12.75" customHeight="1" x14ac:dyDescent="0.35">
      <c r="A54" s="215" t="s">
        <v>416</v>
      </c>
      <c r="B54" s="216" t="s">
        <v>238</v>
      </c>
      <c r="C54" s="179" t="s">
        <v>257</v>
      </c>
      <c r="D54" s="345">
        <f t="shared" ca="1" si="0"/>
        <v>606</v>
      </c>
      <c r="E54" s="345">
        <f t="shared" ca="1" si="1"/>
        <v>59</v>
      </c>
      <c r="F54" s="251"/>
      <c r="G54" s="345">
        <f t="shared" ca="1" si="2"/>
        <v>2331</v>
      </c>
      <c r="H54" s="345">
        <f t="shared" ca="1" si="3"/>
        <v>73</v>
      </c>
      <c r="I54" s="251"/>
      <c r="J54" s="345">
        <f t="shared" ca="1" si="4"/>
        <v>2937</v>
      </c>
      <c r="K54" s="345">
        <f t="shared" ca="1" si="5"/>
        <v>70</v>
      </c>
      <c r="L54" s="246"/>
      <c r="M54" s="247"/>
      <c r="O54" s="229"/>
      <c r="Q54" s="232"/>
    </row>
    <row r="55" spans="1:17" ht="12.75" customHeight="1" x14ac:dyDescent="0.35">
      <c r="A55" s="215" t="s">
        <v>417</v>
      </c>
      <c r="B55" s="216" t="s">
        <v>238</v>
      </c>
      <c r="C55" s="179" t="s">
        <v>258</v>
      </c>
      <c r="D55" s="345">
        <f t="shared" ca="1" si="0"/>
        <v>304</v>
      </c>
      <c r="E55" s="345">
        <f t="shared" ca="1" si="1"/>
        <v>64</v>
      </c>
      <c r="F55" s="251"/>
      <c r="G55" s="345">
        <f t="shared" ca="1" si="2"/>
        <v>2655</v>
      </c>
      <c r="H55" s="345">
        <f t="shared" ca="1" si="3"/>
        <v>81</v>
      </c>
      <c r="I55" s="251"/>
      <c r="J55" s="345">
        <f t="shared" ca="1" si="4"/>
        <v>2959</v>
      </c>
      <c r="K55" s="345">
        <f t="shared" ca="1" si="5"/>
        <v>79</v>
      </c>
      <c r="L55" s="246"/>
      <c r="M55" s="247"/>
      <c r="O55" s="229"/>
      <c r="Q55" s="232"/>
    </row>
    <row r="56" spans="1:17" ht="12.75" customHeight="1" x14ac:dyDescent="0.35">
      <c r="A56" s="215" t="s">
        <v>418</v>
      </c>
      <c r="B56" s="216" t="s">
        <v>238</v>
      </c>
      <c r="C56" s="179" t="s">
        <v>259</v>
      </c>
      <c r="D56" s="345">
        <f t="shared" ca="1" si="0"/>
        <v>309</v>
      </c>
      <c r="E56" s="345">
        <f t="shared" ca="1" si="1"/>
        <v>60</v>
      </c>
      <c r="F56" s="251"/>
      <c r="G56" s="345">
        <f t="shared" ca="1" si="2"/>
        <v>2232</v>
      </c>
      <c r="H56" s="345">
        <f t="shared" ca="1" si="3"/>
        <v>78</v>
      </c>
      <c r="I56" s="251"/>
      <c r="J56" s="345">
        <f t="shared" ca="1" si="4"/>
        <v>2541</v>
      </c>
      <c r="K56" s="345">
        <f t="shared" ca="1" si="5"/>
        <v>76</v>
      </c>
      <c r="L56" s="246"/>
      <c r="M56" s="247"/>
      <c r="O56" s="229"/>
      <c r="Q56" s="232"/>
    </row>
    <row r="57" spans="1:17" ht="12.75" customHeight="1" x14ac:dyDescent="0.35">
      <c r="A57" s="215" t="s">
        <v>419</v>
      </c>
      <c r="B57" s="216" t="s">
        <v>238</v>
      </c>
      <c r="C57" s="179" t="s">
        <v>260</v>
      </c>
      <c r="D57" s="345">
        <f t="shared" ca="1" si="0"/>
        <v>572</v>
      </c>
      <c r="E57" s="345">
        <f t="shared" ca="1" si="1"/>
        <v>55</v>
      </c>
      <c r="F57" s="251"/>
      <c r="G57" s="345">
        <f t="shared" ca="1" si="2"/>
        <v>3260</v>
      </c>
      <c r="H57" s="345">
        <f t="shared" ca="1" si="3"/>
        <v>77</v>
      </c>
      <c r="I57" s="251"/>
      <c r="J57" s="345">
        <f t="shared" ca="1" si="4"/>
        <v>3832</v>
      </c>
      <c r="K57" s="345">
        <f t="shared" ca="1" si="5"/>
        <v>74</v>
      </c>
      <c r="L57" s="246"/>
      <c r="M57" s="247"/>
      <c r="O57" s="229"/>
      <c r="Q57" s="232"/>
    </row>
    <row r="58" spans="1:17" ht="12.75" customHeight="1" x14ac:dyDescent="0.35">
      <c r="A58" s="215" t="s">
        <v>420</v>
      </c>
      <c r="B58" s="216" t="s">
        <v>238</v>
      </c>
      <c r="C58" s="179" t="s">
        <v>261</v>
      </c>
      <c r="D58" s="345">
        <f t="shared" ca="1" si="0"/>
        <v>713</v>
      </c>
      <c r="E58" s="345">
        <f t="shared" ca="1" si="1"/>
        <v>54</v>
      </c>
      <c r="F58" s="251"/>
      <c r="G58" s="345">
        <f t="shared" ca="1" si="2"/>
        <v>3028</v>
      </c>
      <c r="H58" s="345">
        <f t="shared" ca="1" si="3"/>
        <v>76</v>
      </c>
      <c r="I58" s="251"/>
      <c r="J58" s="345">
        <f t="shared" ca="1" si="4"/>
        <v>3741</v>
      </c>
      <c r="K58" s="345">
        <f t="shared" ca="1" si="5"/>
        <v>71</v>
      </c>
      <c r="L58" s="246"/>
      <c r="M58" s="247"/>
      <c r="O58" s="229"/>
      <c r="Q58" s="232"/>
    </row>
    <row r="59" spans="1:17" ht="12.75" customHeight="1" x14ac:dyDescent="0.35">
      <c r="A59" s="215" t="s">
        <v>422</v>
      </c>
      <c r="B59" s="216" t="s">
        <v>262</v>
      </c>
      <c r="C59" s="179" t="s">
        <v>263</v>
      </c>
      <c r="D59" s="345">
        <f t="shared" ca="1" si="0"/>
        <v>597</v>
      </c>
      <c r="E59" s="345">
        <f t="shared" ca="1" si="1"/>
        <v>51</v>
      </c>
      <c r="F59" s="251"/>
      <c r="G59" s="345">
        <f t="shared" ca="1" si="2"/>
        <v>2179</v>
      </c>
      <c r="H59" s="345">
        <f t="shared" ca="1" si="3"/>
        <v>76</v>
      </c>
      <c r="I59" s="251"/>
      <c r="J59" s="345">
        <f t="shared" ca="1" si="4"/>
        <v>2776</v>
      </c>
      <c r="K59" s="345">
        <f t="shared" ca="1" si="5"/>
        <v>70</v>
      </c>
      <c r="L59" s="246"/>
      <c r="M59" s="247"/>
      <c r="O59" s="229"/>
      <c r="Q59" s="232"/>
    </row>
    <row r="60" spans="1:17" ht="12.75" customHeight="1" x14ac:dyDescent="0.35">
      <c r="A60" s="215" t="s">
        <v>423</v>
      </c>
      <c r="B60" s="216" t="s">
        <v>262</v>
      </c>
      <c r="C60" s="179" t="s">
        <v>264</v>
      </c>
      <c r="D60" s="345">
        <f t="shared" ca="1" si="0"/>
        <v>1438</v>
      </c>
      <c r="E60" s="345">
        <f t="shared" ca="1" si="1"/>
        <v>59</v>
      </c>
      <c r="F60" s="251"/>
      <c r="G60" s="345">
        <f t="shared" ca="1" si="2"/>
        <v>6601</v>
      </c>
      <c r="H60" s="345">
        <f t="shared" ca="1" si="3"/>
        <v>72</v>
      </c>
      <c r="I60" s="251"/>
      <c r="J60" s="345">
        <f t="shared" ca="1" si="4"/>
        <v>8039</v>
      </c>
      <c r="K60" s="345">
        <f t="shared" ca="1" si="5"/>
        <v>70</v>
      </c>
      <c r="L60" s="246"/>
      <c r="M60" s="247"/>
      <c r="O60" s="229"/>
      <c r="Q60" s="232"/>
    </row>
    <row r="61" spans="1:17" ht="12.75" customHeight="1" x14ac:dyDescent="0.35">
      <c r="A61" s="215" t="s">
        <v>424</v>
      </c>
      <c r="B61" s="216" t="s">
        <v>262</v>
      </c>
      <c r="C61" s="179" t="s">
        <v>265</v>
      </c>
      <c r="D61" s="345">
        <f t="shared" ca="1" si="0"/>
        <v>405</v>
      </c>
      <c r="E61" s="345">
        <f t="shared" ca="1" si="1"/>
        <v>50</v>
      </c>
      <c r="F61" s="251"/>
      <c r="G61" s="345">
        <f t="shared" ca="1" si="2"/>
        <v>2362</v>
      </c>
      <c r="H61" s="345">
        <f t="shared" ca="1" si="3"/>
        <v>69</v>
      </c>
      <c r="I61" s="251"/>
      <c r="J61" s="345">
        <f t="shared" ca="1" si="4"/>
        <v>2767</v>
      </c>
      <c r="K61" s="345">
        <f t="shared" ca="1" si="5"/>
        <v>66</v>
      </c>
      <c r="L61" s="246"/>
      <c r="M61" s="247"/>
      <c r="O61" s="229"/>
      <c r="Q61" s="232"/>
    </row>
    <row r="62" spans="1:17" ht="12.75" customHeight="1" x14ac:dyDescent="0.35">
      <c r="A62" s="215" t="s">
        <v>425</v>
      </c>
      <c r="B62" s="216" t="s">
        <v>262</v>
      </c>
      <c r="C62" s="179" t="s">
        <v>266</v>
      </c>
      <c r="D62" s="345">
        <f t="shared" ca="1" si="0"/>
        <v>659</v>
      </c>
      <c r="E62" s="345">
        <f t="shared" ca="1" si="1"/>
        <v>54</v>
      </c>
      <c r="F62" s="251"/>
      <c r="G62" s="345">
        <f t="shared" ca="1" si="2"/>
        <v>3074</v>
      </c>
      <c r="H62" s="345">
        <f t="shared" ca="1" si="3"/>
        <v>73</v>
      </c>
      <c r="I62" s="251"/>
      <c r="J62" s="345">
        <f t="shared" ca="1" si="4"/>
        <v>3733</v>
      </c>
      <c r="K62" s="345">
        <f t="shared" ca="1" si="5"/>
        <v>70</v>
      </c>
      <c r="L62" s="246"/>
      <c r="M62" s="247"/>
      <c r="O62" s="229"/>
      <c r="Q62" s="232"/>
    </row>
    <row r="63" spans="1:17" ht="12.75" customHeight="1" x14ac:dyDescent="0.35">
      <c r="A63" s="215" t="s">
        <v>426</v>
      </c>
      <c r="B63" s="216" t="s">
        <v>262</v>
      </c>
      <c r="C63" s="179" t="s">
        <v>267</v>
      </c>
      <c r="D63" s="345">
        <f t="shared" ca="1" si="0"/>
        <v>478</v>
      </c>
      <c r="E63" s="345">
        <f t="shared" ca="1" si="1"/>
        <v>65</v>
      </c>
      <c r="F63" s="251"/>
      <c r="G63" s="345">
        <f t="shared" ca="1" si="2"/>
        <v>2991</v>
      </c>
      <c r="H63" s="345">
        <f t="shared" ca="1" si="3"/>
        <v>77</v>
      </c>
      <c r="I63" s="251"/>
      <c r="J63" s="345">
        <f t="shared" ca="1" si="4"/>
        <v>3469</v>
      </c>
      <c r="K63" s="345">
        <f t="shared" ca="1" si="5"/>
        <v>76</v>
      </c>
      <c r="L63" s="246"/>
      <c r="M63" s="247"/>
      <c r="O63" s="229"/>
      <c r="Q63" s="232"/>
    </row>
    <row r="64" spans="1:17" ht="12.75" customHeight="1" x14ac:dyDescent="0.35">
      <c r="A64" s="215" t="s">
        <v>427</v>
      </c>
      <c r="B64" s="216" t="s">
        <v>262</v>
      </c>
      <c r="C64" s="180" t="s">
        <v>874</v>
      </c>
      <c r="D64" s="345">
        <f t="shared" ca="1" si="0"/>
        <v>826</v>
      </c>
      <c r="E64" s="345">
        <f t="shared" ca="1" si="1"/>
        <v>64</v>
      </c>
      <c r="F64" s="251"/>
      <c r="G64" s="345">
        <f t="shared" ca="1" si="2"/>
        <v>2458</v>
      </c>
      <c r="H64" s="345">
        <f t="shared" ca="1" si="3"/>
        <v>74</v>
      </c>
      <c r="I64" s="251"/>
      <c r="J64" s="345">
        <f t="shared" ca="1" si="4"/>
        <v>3284</v>
      </c>
      <c r="K64" s="345">
        <f t="shared" ca="1" si="5"/>
        <v>72</v>
      </c>
      <c r="L64" s="246"/>
      <c r="M64" s="247"/>
      <c r="O64" s="229"/>
      <c r="Q64" s="232"/>
    </row>
    <row r="65" spans="1:17" ht="12.75" customHeight="1" x14ac:dyDescent="0.35">
      <c r="A65" s="215" t="s">
        <v>428</v>
      </c>
      <c r="B65" s="216" t="s">
        <v>262</v>
      </c>
      <c r="C65" s="179" t="s">
        <v>268</v>
      </c>
      <c r="D65" s="345">
        <f t="shared" ca="1" si="0"/>
        <v>1126</v>
      </c>
      <c r="E65" s="345">
        <f t="shared" ca="1" si="1"/>
        <v>58</v>
      </c>
      <c r="F65" s="251"/>
      <c r="G65" s="345">
        <f t="shared" ca="1" si="2"/>
        <v>4393</v>
      </c>
      <c r="H65" s="345">
        <f t="shared" ca="1" si="3"/>
        <v>75</v>
      </c>
      <c r="I65" s="251"/>
      <c r="J65" s="345">
        <f t="shared" ca="1" si="4"/>
        <v>5519</v>
      </c>
      <c r="K65" s="345">
        <f t="shared" ca="1" si="5"/>
        <v>71</v>
      </c>
      <c r="L65" s="246"/>
      <c r="M65" s="247"/>
      <c r="O65" s="229"/>
      <c r="Q65" s="232"/>
    </row>
    <row r="66" spans="1:17" ht="12.75" customHeight="1" x14ac:dyDescent="0.35">
      <c r="A66" s="215" t="s">
        <v>429</v>
      </c>
      <c r="B66" s="216" t="s">
        <v>262</v>
      </c>
      <c r="C66" s="179" t="s">
        <v>269</v>
      </c>
      <c r="D66" s="345">
        <f t="shared" ca="1" si="0"/>
        <v>1757</v>
      </c>
      <c r="E66" s="345">
        <f t="shared" ca="1" si="1"/>
        <v>47</v>
      </c>
      <c r="F66" s="251"/>
      <c r="G66" s="345">
        <f t="shared" ca="1" si="2"/>
        <v>7974</v>
      </c>
      <c r="H66" s="345">
        <f t="shared" ca="1" si="3"/>
        <v>69</v>
      </c>
      <c r="I66" s="251"/>
      <c r="J66" s="345">
        <f t="shared" ca="1" si="4"/>
        <v>9731</v>
      </c>
      <c r="K66" s="345">
        <f t="shared" ca="1" si="5"/>
        <v>65</v>
      </c>
      <c r="L66" s="246"/>
      <c r="M66" s="247"/>
      <c r="O66" s="229"/>
      <c r="Q66" s="232"/>
    </row>
    <row r="67" spans="1:17" ht="12.75" customHeight="1" x14ac:dyDescent="0.35">
      <c r="A67" s="215" t="s">
        <v>430</v>
      </c>
      <c r="B67" s="216" t="s">
        <v>262</v>
      </c>
      <c r="C67" s="179" t="s">
        <v>270</v>
      </c>
      <c r="D67" s="345">
        <f t="shared" ca="1" si="0"/>
        <v>347</v>
      </c>
      <c r="E67" s="345">
        <f t="shared" ca="1" si="1"/>
        <v>57</v>
      </c>
      <c r="F67" s="251"/>
      <c r="G67" s="345">
        <f t="shared" ca="1" si="2"/>
        <v>1578</v>
      </c>
      <c r="H67" s="345">
        <f t="shared" ca="1" si="3"/>
        <v>76</v>
      </c>
      <c r="I67" s="251"/>
      <c r="J67" s="345">
        <f t="shared" ca="1" si="4"/>
        <v>1925</v>
      </c>
      <c r="K67" s="345">
        <f t="shared" ca="1" si="5"/>
        <v>72</v>
      </c>
      <c r="L67" s="246"/>
      <c r="M67" s="247"/>
      <c r="O67" s="229"/>
      <c r="Q67" s="232"/>
    </row>
    <row r="68" spans="1:17" s="242" customFormat="1" ht="12.75" customHeight="1" x14ac:dyDescent="0.35">
      <c r="A68" s="215" t="s">
        <v>431</v>
      </c>
      <c r="B68" s="216" t="s">
        <v>262</v>
      </c>
      <c r="C68" s="179" t="s">
        <v>271</v>
      </c>
      <c r="D68" s="345">
        <f t="shared" ca="1" si="0"/>
        <v>272</v>
      </c>
      <c r="E68" s="345">
        <f t="shared" ca="1" si="1"/>
        <v>65</v>
      </c>
      <c r="F68" s="251"/>
      <c r="G68" s="345">
        <f t="shared" ca="1" si="2"/>
        <v>1753</v>
      </c>
      <c r="H68" s="345">
        <f t="shared" ca="1" si="3"/>
        <v>80</v>
      </c>
      <c r="I68" s="251"/>
      <c r="J68" s="345">
        <f t="shared" ca="1" si="4"/>
        <v>2025</v>
      </c>
      <c r="K68" s="345">
        <f t="shared" ca="1" si="5"/>
        <v>78</v>
      </c>
      <c r="L68" s="246"/>
      <c r="M68" s="247"/>
      <c r="Q68" s="248"/>
    </row>
    <row r="69" spans="1:17" ht="12.75" customHeight="1" x14ac:dyDescent="0.35">
      <c r="A69" s="215" t="s">
        <v>432</v>
      </c>
      <c r="B69" s="216" t="s">
        <v>262</v>
      </c>
      <c r="C69" s="179" t="s">
        <v>272</v>
      </c>
      <c r="D69" s="345">
        <f t="shared" ca="1" si="0"/>
        <v>457</v>
      </c>
      <c r="E69" s="345">
        <f t="shared" ca="1" si="1"/>
        <v>55</v>
      </c>
      <c r="F69" s="251"/>
      <c r="G69" s="345">
        <f t="shared" ca="1" si="2"/>
        <v>5660</v>
      </c>
      <c r="H69" s="345">
        <f t="shared" ca="1" si="3"/>
        <v>74</v>
      </c>
      <c r="I69" s="251"/>
      <c r="J69" s="345">
        <f t="shared" ca="1" si="4"/>
        <v>6117</v>
      </c>
      <c r="K69" s="345">
        <f t="shared" ca="1" si="5"/>
        <v>72</v>
      </c>
      <c r="L69" s="246"/>
      <c r="M69" s="247"/>
      <c r="O69" s="229"/>
      <c r="Q69" s="232"/>
    </row>
    <row r="70" spans="1:17" ht="12.75" customHeight="1" x14ac:dyDescent="0.35">
      <c r="A70" s="215" t="s">
        <v>433</v>
      </c>
      <c r="B70" s="216" t="s">
        <v>262</v>
      </c>
      <c r="C70" s="179" t="s">
        <v>273</v>
      </c>
      <c r="D70" s="345">
        <f t="shared" ca="1" si="0"/>
        <v>596</v>
      </c>
      <c r="E70" s="345">
        <f t="shared" ca="1" si="1"/>
        <v>58</v>
      </c>
      <c r="F70" s="251"/>
      <c r="G70" s="345">
        <f t="shared" ca="1" si="2"/>
        <v>2732</v>
      </c>
      <c r="H70" s="345">
        <f t="shared" ca="1" si="3"/>
        <v>74</v>
      </c>
      <c r="I70" s="251"/>
      <c r="J70" s="345">
        <f t="shared" ca="1" si="4"/>
        <v>3328</v>
      </c>
      <c r="K70" s="345">
        <f t="shared" ca="1" si="5"/>
        <v>71</v>
      </c>
      <c r="L70" s="246"/>
      <c r="M70" s="247"/>
      <c r="O70" s="229"/>
      <c r="Q70" s="232"/>
    </row>
    <row r="71" spans="1:17" ht="12.75" customHeight="1" x14ac:dyDescent="0.35">
      <c r="A71" s="215" t="s">
        <v>434</v>
      </c>
      <c r="B71" s="216" t="s">
        <v>262</v>
      </c>
      <c r="C71" s="179" t="s">
        <v>274</v>
      </c>
      <c r="D71" s="345">
        <f t="shared" ca="1" si="0"/>
        <v>1268</v>
      </c>
      <c r="E71" s="345">
        <f t="shared" ca="1" si="1"/>
        <v>56</v>
      </c>
      <c r="F71" s="251"/>
      <c r="G71" s="345">
        <f t="shared" ca="1" si="2"/>
        <v>5150</v>
      </c>
      <c r="H71" s="345">
        <f t="shared" ca="1" si="3"/>
        <v>75</v>
      </c>
      <c r="I71" s="251"/>
      <c r="J71" s="345">
        <f t="shared" ca="1" si="4"/>
        <v>6418</v>
      </c>
      <c r="K71" s="345">
        <f t="shared" ca="1" si="5"/>
        <v>71</v>
      </c>
      <c r="L71" s="246"/>
      <c r="M71" s="247"/>
      <c r="O71" s="229"/>
      <c r="Q71" s="232"/>
    </row>
    <row r="72" spans="1:17" ht="12.75" customHeight="1" x14ac:dyDescent="0.35">
      <c r="A72" s="215" t="s">
        <v>435</v>
      </c>
      <c r="B72" s="216" t="s">
        <v>262</v>
      </c>
      <c r="C72" s="179" t="s">
        <v>275</v>
      </c>
      <c r="D72" s="345">
        <f t="shared" ca="1" si="0"/>
        <v>588</v>
      </c>
      <c r="E72" s="345">
        <f t="shared" ca="1" si="1"/>
        <v>55</v>
      </c>
      <c r="F72" s="251"/>
      <c r="G72" s="345">
        <f t="shared" ca="1" si="2"/>
        <v>3361</v>
      </c>
      <c r="H72" s="345">
        <f t="shared" ca="1" si="3"/>
        <v>75</v>
      </c>
      <c r="I72" s="251"/>
      <c r="J72" s="345">
        <f t="shared" ca="1" si="4"/>
        <v>3949</v>
      </c>
      <c r="K72" s="345">
        <f t="shared" ca="1" si="5"/>
        <v>72</v>
      </c>
      <c r="L72" s="246"/>
      <c r="M72" s="247"/>
      <c r="O72" s="229"/>
      <c r="Q72" s="232"/>
    </row>
    <row r="73" spans="1:17" ht="12.75" customHeight="1" x14ac:dyDescent="0.35">
      <c r="A73" s="215" t="s">
        <v>436</v>
      </c>
      <c r="B73" s="216" t="s">
        <v>262</v>
      </c>
      <c r="C73" s="179" t="s">
        <v>276</v>
      </c>
      <c r="D73" s="345">
        <f t="shared" ca="1" si="0"/>
        <v>172</v>
      </c>
      <c r="E73" s="345">
        <f t="shared" ca="1" si="1"/>
        <v>49</v>
      </c>
      <c r="F73" s="251"/>
      <c r="G73" s="345">
        <f t="shared" ca="1" si="2"/>
        <v>1796</v>
      </c>
      <c r="H73" s="345">
        <f t="shared" ca="1" si="3"/>
        <v>77</v>
      </c>
      <c r="I73" s="251"/>
      <c r="J73" s="345">
        <f t="shared" ca="1" si="4"/>
        <v>1968</v>
      </c>
      <c r="K73" s="345">
        <f t="shared" ca="1" si="5"/>
        <v>74</v>
      </c>
      <c r="L73" s="246"/>
      <c r="M73" s="247"/>
      <c r="O73" s="229"/>
      <c r="Q73" s="232"/>
    </row>
    <row r="74" spans="1:17" ht="12.75" customHeight="1" x14ac:dyDescent="0.35">
      <c r="A74" s="215" t="s">
        <v>439</v>
      </c>
      <c r="B74" s="216" t="s">
        <v>277</v>
      </c>
      <c r="C74" s="179" t="s">
        <v>278</v>
      </c>
      <c r="D74" s="345">
        <f t="shared" ca="1" si="0"/>
        <v>593</v>
      </c>
      <c r="E74" s="345">
        <f t="shared" ca="1" si="1"/>
        <v>52</v>
      </c>
      <c r="F74" s="251"/>
      <c r="G74" s="345">
        <f t="shared" ca="1" si="2"/>
        <v>2796</v>
      </c>
      <c r="H74" s="345">
        <f t="shared" ca="1" si="3"/>
        <v>68</v>
      </c>
      <c r="I74" s="251"/>
      <c r="J74" s="345">
        <f t="shared" ca="1" si="4"/>
        <v>3389</v>
      </c>
      <c r="K74" s="345">
        <f t="shared" ca="1" si="5"/>
        <v>66</v>
      </c>
      <c r="L74" s="246"/>
      <c r="M74" s="247"/>
      <c r="O74" s="229"/>
      <c r="Q74" s="232"/>
    </row>
    <row r="75" spans="1:17" ht="12.75" customHeight="1" x14ac:dyDescent="0.35">
      <c r="A75" s="215" t="s">
        <v>440</v>
      </c>
      <c r="B75" s="216" t="s">
        <v>277</v>
      </c>
      <c r="C75" s="179" t="s">
        <v>279</v>
      </c>
      <c r="D75" s="345">
        <f t="shared" ca="1" si="0"/>
        <v>1182</v>
      </c>
      <c r="E75" s="345">
        <f t="shared" ca="1" si="1"/>
        <v>57</v>
      </c>
      <c r="F75" s="251"/>
      <c r="G75" s="345">
        <f t="shared" ca="1" si="2"/>
        <v>7219</v>
      </c>
      <c r="H75" s="345">
        <f t="shared" ca="1" si="3"/>
        <v>77</v>
      </c>
      <c r="I75" s="251"/>
      <c r="J75" s="345">
        <f t="shared" ca="1" si="4"/>
        <v>8401</v>
      </c>
      <c r="K75" s="345">
        <f t="shared" ca="1" si="5"/>
        <v>75</v>
      </c>
      <c r="L75" s="246"/>
      <c r="M75" s="247"/>
      <c r="O75" s="229"/>
      <c r="Q75" s="232"/>
    </row>
    <row r="76" spans="1:17" ht="12.75" customHeight="1" x14ac:dyDescent="0.35">
      <c r="A76" s="215" t="s">
        <v>441</v>
      </c>
      <c r="B76" s="216" t="s">
        <v>277</v>
      </c>
      <c r="C76" s="179" t="s">
        <v>280</v>
      </c>
      <c r="D76" s="345">
        <f t="shared" ref="D76:D139" ca="1" si="6">VLOOKUP(TRIM($A76),INDIRECT($R$15),7+$R$17+$R$18,FALSE)</f>
        <v>870</v>
      </c>
      <c r="E76" s="345">
        <f t="shared" ref="E76:E139" ca="1" si="7">VLOOKUP(TRIM($A76),INDIRECT($R$15),4+$R$17+$R$18,FALSE)</f>
        <v>59</v>
      </c>
      <c r="F76" s="251"/>
      <c r="G76" s="345">
        <f t="shared" ref="G76:G139" ca="1" si="8">VLOOKUP(TRIM($A76),INDIRECT($R$15),31+$R$17+$R$18,FALSE)</f>
        <v>3736</v>
      </c>
      <c r="H76" s="345">
        <f t="shared" ref="H76:H139" ca="1" si="9">VLOOKUP(TRIM($A76),INDIRECT($R$15),28+$R$17+$R$18,FALSE)</f>
        <v>69</v>
      </c>
      <c r="I76" s="251"/>
      <c r="J76" s="345">
        <f t="shared" ref="J76:J139" ca="1" si="10">VLOOKUP(TRIM($A76),INDIRECT($R$15),55+$R$17+$R$18,FALSE)</f>
        <v>4606</v>
      </c>
      <c r="K76" s="345">
        <f t="shared" ref="K76:K139" ca="1" si="11">VLOOKUP(TRIM($A76),INDIRECT($R$15),52+$R$17+$R$18,FALSE)</f>
        <v>67</v>
      </c>
      <c r="L76" s="246"/>
      <c r="M76" s="247"/>
      <c r="O76" s="229"/>
      <c r="Q76" s="232"/>
    </row>
    <row r="77" spans="1:17" ht="12.75" customHeight="1" x14ac:dyDescent="0.35">
      <c r="A77" s="215" t="s">
        <v>442</v>
      </c>
      <c r="B77" s="216" t="s">
        <v>277</v>
      </c>
      <c r="C77" s="179" t="s">
        <v>281</v>
      </c>
      <c r="D77" s="345">
        <f t="shared" ca="1" si="6"/>
        <v>577</v>
      </c>
      <c r="E77" s="345">
        <f t="shared" ca="1" si="7"/>
        <v>50</v>
      </c>
      <c r="F77" s="251"/>
      <c r="G77" s="345">
        <f t="shared" ca="1" si="8"/>
        <v>6991</v>
      </c>
      <c r="H77" s="345">
        <f t="shared" ca="1" si="9"/>
        <v>75</v>
      </c>
      <c r="I77" s="251"/>
      <c r="J77" s="345">
        <f t="shared" ca="1" si="10"/>
        <v>7568</v>
      </c>
      <c r="K77" s="345">
        <f t="shared" ca="1" si="11"/>
        <v>73</v>
      </c>
      <c r="L77" s="246"/>
      <c r="M77" s="247"/>
      <c r="O77" s="229"/>
      <c r="Q77" s="232"/>
    </row>
    <row r="78" spans="1:17" ht="12.75" customHeight="1" x14ac:dyDescent="0.35">
      <c r="A78" s="215" t="s">
        <v>443</v>
      </c>
      <c r="B78" s="216" t="s">
        <v>277</v>
      </c>
      <c r="C78" s="179" t="s">
        <v>282</v>
      </c>
      <c r="D78" s="345">
        <f t="shared" ca="1" si="6"/>
        <v>1107</v>
      </c>
      <c r="E78" s="345">
        <f t="shared" ca="1" si="7"/>
        <v>57</v>
      </c>
      <c r="F78" s="251"/>
      <c r="G78" s="345">
        <f t="shared" ca="1" si="8"/>
        <v>6857</v>
      </c>
      <c r="H78" s="345">
        <f t="shared" ca="1" si="9"/>
        <v>75</v>
      </c>
      <c r="I78" s="251"/>
      <c r="J78" s="345">
        <f t="shared" ca="1" si="10"/>
        <v>7964</v>
      </c>
      <c r="K78" s="345">
        <f t="shared" ca="1" si="11"/>
        <v>73</v>
      </c>
      <c r="L78" s="246"/>
      <c r="M78" s="247"/>
      <c r="O78" s="229"/>
      <c r="Q78" s="232"/>
    </row>
    <row r="79" spans="1:17" ht="12.75" customHeight="1" x14ac:dyDescent="0.35">
      <c r="A79" s="215" t="s">
        <v>444</v>
      </c>
      <c r="B79" s="216" t="s">
        <v>277</v>
      </c>
      <c r="C79" s="179" t="s">
        <v>283</v>
      </c>
      <c r="D79" s="345">
        <f t="shared" ca="1" si="6"/>
        <v>1244</v>
      </c>
      <c r="E79" s="345">
        <f t="shared" ca="1" si="7"/>
        <v>57</v>
      </c>
      <c r="F79" s="251"/>
      <c r="G79" s="345">
        <f t="shared" ca="1" si="8"/>
        <v>8174</v>
      </c>
      <c r="H79" s="345">
        <f t="shared" ca="1" si="9"/>
        <v>75</v>
      </c>
      <c r="I79" s="251"/>
      <c r="J79" s="345">
        <f t="shared" ca="1" si="10"/>
        <v>9418</v>
      </c>
      <c r="K79" s="345">
        <f t="shared" ca="1" si="11"/>
        <v>73</v>
      </c>
      <c r="L79" s="246"/>
      <c r="M79" s="247"/>
      <c r="O79" s="229"/>
      <c r="Q79" s="232"/>
    </row>
    <row r="80" spans="1:17" s="242" customFormat="1" ht="12.75" customHeight="1" x14ac:dyDescent="0.35">
      <c r="A80" s="215" t="s">
        <v>445</v>
      </c>
      <c r="B80" s="216" t="s">
        <v>277</v>
      </c>
      <c r="C80" s="179" t="s">
        <v>284</v>
      </c>
      <c r="D80" s="345">
        <f t="shared" ca="1" si="6"/>
        <v>1031</v>
      </c>
      <c r="E80" s="345">
        <f t="shared" ca="1" si="7"/>
        <v>57</v>
      </c>
      <c r="F80" s="251"/>
      <c r="G80" s="345">
        <f t="shared" ca="1" si="8"/>
        <v>2769</v>
      </c>
      <c r="H80" s="345">
        <f t="shared" ca="1" si="9"/>
        <v>70</v>
      </c>
      <c r="I80" s="251"/>
      <c r="J80" s="345">
        <f t="shared" ca="1" si="10"/>
        <v>3800</v>
      </c>
      <c r="K80" s="345">
        <f t="shared" ca="1" si="11"/>
        <v>66</v>
      </c>
      <c r="L80" s="246"/>
      <c r="M80" s="247"/>
      <c r="Q80" s="248"/>
    </row>
    <row r="81" spans="1:17" ht="12.75" customHeight="1" x14ac:dyDescent="0.35">
      <c r="A81" s="215" t="s">
        <v>446</v>
      </c>
      <c r="B81" s="216" t="s">
        <v>277</v>
      </c>
      <c r="C81" s="179" t="s">
        <v>285</v>
      </c>
      <c r="D81" s="345">
        <f t="shared" ca="1" si="6"/>
        <v>1109</v>
      </c>
      <c r="E81" s="345">
        <f t="shared" ca="1" si="7"/>
        <v>51</v>
      </c>
      <c r="F81" s="251"/>
      <c r="G81" s="345">
        <f t="shared" ca="1" si="8"/>
        <v>8155</v>
      </c>
      <c r="H81" s="345">
        <f t="shared" ca="1" si="9"/>
        <v>75</v>
      </c>
      <c r="I81" s="251"/>
      <c r="J81" s="345">
        <f t="shared" ca="1" si="10"/>
        <v>9264</v>
      </c>
      <c r="K81" s="345">
        <f t="shared" ca="1" si="11"/>
        <v>72</v>
      </c>
      <c r="L81" s="246"/>
      <c r="M81" s="247"/>
      <c r="O81" s="229"/>
      <c r="Q81" s="232"/>
    </row>
    <row r="82" spans="1:17" ht="12.75" customHeight="1" x14ac:dyDescent="0.35">
      <c r="A82" s="215" t="s">
        <v>447</v>
      </c>
      <c r="B82" s="216" t="s">
        <v>277</v>
      </c>
      <c r="C82" s="179" t="s">
        <v>286</v>
      </c>
      <c r="D82" s="345">
        <f t="shared" ca="1" si="6"/>
        <v>13</v>
      </c>
      <c r="E82" s="345">
        <f t="shared" ca="1" si="7"/>
        <v>62</v>
      </c>
      <c r="F82" s="251"/>
      <c r="G82" s="345">
        <f t="shared" ca="1" si="8"/>
        <v>394</v>
      </c>
      <c r="H82" s="345">
        <f t="shared" ca="1" si="9"/>
        <v>81</v>
      </c>
      <c r="I82" s="251"/>
      <c r="J82" s="345">
        <f t="shared" ca="1" si="10"/>
        <v>407</v>
      </c>
      <c r="K82" s="345">
        <f t="shared" ca="1" si="11"/>
        <v>80</v>
      </c>
      <c r="L82" s="246"/>
      <c r="M82" s="247"/>
      <c r="O82" s="229"/>
      <c r="Q82" s="232"/>
    </row>
    <row r="83" spans="1:17" ht="12.75" customHeight="1" x14ac:dyDescent="0.35">
      <c r="A83" s="215" t="s">
        <v>449</v>
      </c>
      <c r="B83" s="216" t="s">
        <v>287</v>
      </c>
      <c r="C83" s="179" t="s">
        <v>288</v>
      </c>
      <c r="D83" s="345">
        <f t="shared" ca="1" si="6"/>
        <v>4631</v>
      </c>
      <c r="E83" s="345">
        <f t="shared" ca="1" si="7"/>
        <v>62</v>
      </c>
      <c r="F83" s="251"/>
      <c r="G83" s="345">
        <f t="shared" ca="1" si="8"/>
        <v>11542</v>
      </c>
      <c r="H83" s="345">
        <f t="shared" ca="1" si="9"/>
        <v>73</v>
      </c>
      <c r="I83" s="251"/>
      <c r="J83" s="345">
        <f t="shared" ca="1" si="10"/>
        <v>16173</v>
      </c>
      <c r="K83" s="345">
        <f t="shared" ca="1" si="11"/>
        <v>70</v>
      </c>
      <c r="L83" s="246"/>
      <c r="M83" s="247"/>
      <c r="O83" s="229"/>
      <c r="Q83" s="232"/>
    </row>
    <row r="84" spans="1:17" ht="12.75" customHeight="1" x14ac:dyDescent="0.35">
      <c r="A84" s="215" t="s">
        <v>450</v>
      </c>
      <c r="B84" s="216" t="s">
        <v>287</v>
      </c>
      <c r="C84" s="179" t="s">
        <v>289</v>
      </c>
      <c r="D84" s="345">
        <f t="shared" ca="1" si="6"/>
        <v>828</v>
      </c>
      <c r="E84" s="345">
        <f t="shared" ca="1" si="7"/>
        <v>60</v>
      </c>
      <c r="F84" s="251"/>
      <c r="G84" s="345">
        <f t="shared" ca="1" si="8"/>
        <v>3584</v>
      </c>
      <c r="H84" s="345">
        <f t="shared" ca="1" si="9"/>
        <v>72</v>
      </c>
      <c r="I84" s="251"/>
      <c r="J84" s="345">
        <f t="shared" ca="1" si="10"/>
        <v>4412</v>
      </c>
      <c r="K84" s="345">
        <f t="shared" ca="1" si="11"/>
        <v>70</v>
      </c>
      <c r="L84" s="246"/>
      <c r="M84" s="247"/>
      <c r="O84" s="229"/>
      <c r="Q84" s="232"/>
    </row>
    <row r="85" spans="1:17" ht="12.75" customHeight="1" x14ac:dyDescent="0.35">
      <c r="A85" s="215" t="s">
        <v>451</v>
      </c>
      <c r="B85" s="216" t="s">
        <v>287</v>
      </c>
      <c r="C85" s="179" t="s">
        <v>290</v>
      </c>
      <c r="D85" s="345">
        <f t="shared" ca="1" si="6"/>
        <v>626</v>
      </c>
      <c r="E85" s="345">
        <f t="shared" ca="1" si="7"/>
        <v>61</v>
      </c>
      <c r="F85" s="251"/>
      <c r="G85" s="345">
        <f t="shared" ca="1" si="8"/>
        <v>3114</v>
      </c>
      <c r="H85" s="345">
        <f t="shared" ca="1" si="9"/>
        <v>77</v>
      </c>
      <c r="I85" s="251"/>
      <c r="J85" s="345">
        <f t="shared" ca="1" si="10"/>
        <v>3740</v>
      </c>
      <c r="K85" s="345">
        <f t="shared" ca="1" si="11"/>
        <v>74</v>
      </c>
      <c r="L85" s="246"/>
      <c r="M85" s="247"/>
      <c r="O85" s="229"/>
      <c r="Q85" s="232"/>
    </row>
    <row r="86" spans="1:17" ht="12.75" customHeight="1" x14ac:dyDescent="0.35">
      <c r="A86" s="215" t="s">
        <v>452</v>
      </c>
      <c r="B86" s="216" t="s">
        <v>287</v>
      </c>
      <c r="C86" s="181" t="s">
        <v>875</v>
      </c>
      <c r="D86" s="345">
        <f t="shared" ca="1" si="6"/>
        <v>163</v>
      </c>
      <c r="E86" s="345">
        <f t="shared" ca="1" si="7"/>
        <v>54</v>
      </c>
      <c r="F86" s="251"/>
      <c r="G86" s="345">
        <f t="shared" ca="1" si="8"/>
        <v>1695</v>
      </c>
      <c r="H86" s="345">
        <f t="shared" ca="1" si="9"/>
        <v>78</v>
      </c>
      <c r="I86" s="251"/>
      <c r="J86" s="345">
        <f t="shared" ca="1" si="10"/>
        <v>1858</v>
      </c>
      <c r="K86" s="345">
        <f t="shared" ca="1" si="11"/>
        <v>75</v>
      </c>
      <c r="L86" s="246"/>
      <c r="M86" s="247"/>
      <c r="O86" s="229"/>
      <c r="Q86" s="232"/>
    </row>
    <row r="87" spans="1:17" ht="12.75" customHeight="1" x14ac:dyDescent="0.35">
      <c r="A87" s="215" t="s">
        <v>453</v>
      </c>
      <c r="B87" s="216" t="s">
        <v>287</v>
      </c>
      <c r="C87" s="179" t="s">
        <v>291</v>
      </c>
      <c r="D87" s="345">
        <f t="shared" ca="1" si="6"/>
        <v>1121</v>
      </c>
      <c r="E87" s="345">
        <f t="shared" ca="1" si="7"/>
        <v>58</v>
      </c>
      <c r="F87" s="251"/>
      <c r="G87" s="345">
        <f t="shared" ca="1" si="8"/>
        <v>3555</v>
      </c>
      <c r="H87" s="345">
        <f t="shared" ca="1" si="9"/>
        <v>71</v>
      </c>
      <c r="I87" s="251"/>
      <c r="J87" s="345">
        <f t="shared" ca="1" si="10"/>
        <v>4676</v>
      </c>
      <c r="K87" s="345">
        <f t="shared" ca="1" si="11"/>
        <v>68</v>
      </c>
      <c r="L87" s="246"/>
      <c r="M87" s="247"/>
      <c r="O87" s="229"/>
      <c r="Q87" s="232"/>
    </row>
    <row r="88" spans="1:17" ht="12.75" customHeight="1" x14ac:dyDescent="0.35">
      <c r="A88" s="215" t="s">
        <v>454</v>
      </c>
      <c r="B88" s="216" t="s">
        <v>287</v>
      </c>
      <c r="C88" s="179" t="s">
        <v>292</v>
      </c>
      <c r="D88" s="345">
        <f t="shared" ca="1" si="6"/>
        <v>268</v>
      </c>
      <c r="E88" s="345">
        <f t="shared" ca="1" si="7"/>
        <v>60</v>
      </c>
      <c r="F88" s="251"/>
      <c r="G88" s="345">
        <f t="shared" ca="1" si="8"/>
        <v>2678</v>
      </c>
      <c r="H88" s="345">
        <f t="shared" ca="1" si="9"/>
        <v>74</v>
      </c>
      <c r="I88" s="251"/>
      <c r="J88" s="345">
        <f t="shared" ca="1" si="10"/>
        <v>2946</v>
      </c>
      <c r="K88" s="345">
        <f t="shared" ca="1" si="11"/>
        <v>73</v>
      </c>
      <c r="L88" s="246"/>
      <c r="M88" s="247"/>
      <c r="O88" s="229"/>
      <c r="Q88" s="232"/>
    </row>
    <row r="89" spans="1:17" ht="12.75" customHeight="1" x14ac:dyDescent="0.35">
      <c r="A89" s="215" t="s">
        <v>455</v>
      </c>
      <c r="B89" s="216" t="s">
        <v>287</v>
      </c>
      <c r="C89" s="179" t="s">
        <v>293</v>
      </c>
      <c r="D89" s="345">
        <f t="shared" ca="1" si="6"/>
        <v>406</v>
      </c>
      <c r="E89" s="345">
        <f t="shared" ca="1" si="7"/>
        <v>65</v>
      </c>
      <c r="F89" s="251"/>
      <c r="G89" s="345">
        <f t="shared" ca="1" si="8"/>
        <v>2242</v>
      </c>
      <c r="H89" s="345">
        <f t="shared" ca="1" si="9"/>
        <v>81</v>
      </c>
      <c r="I89" s="251"/>
      <c r="J89" s="345">
        <f t="shared" ca="1" si="10"/>
        <v>2648</v>
      </c>
      <c r="K89" s="345">
        <f t="shared" ca="1" si="11"/>
        <v>79</v>
      </c>
      <c r="L89" s="246"/>
      <c r="M89" s="247"/>
      <c r="O89" s="229"/>
      <c r="Q89" s="232"/>
    </row>
    <row r="90" spans="1:17" ht="12.75" customHeight="1" x14ac:dyDescent="0.35">
      <c r="A90" s="215" t="s">
        <v>456</v>
      </c>
      <c r="B90" s="216" t="s">
        <v>287</v>
      </c>
      <c r="C90" s="179" t="s">
        <v>294</v>
      </c>
      <c r="D90" s="345">
        <f t="shared" ca="1" si="6"/>
        <v>976</v>
      </c>
      <c r="E90" s="345">
        <f t="shared" ca="1" si="7"/>
        <v>60</v>
      </c>
      <c r="F90" s="251"/>
      <c r="G90" s="345">
        <f t="shared" ca="1" si="8"/>
        <v>8378</v>
      </c>
      <c r="H90" s="345">
        <f t="shared" ca="1" si="9"/>
        <v>79</v>
      </c>
      <c r="I90" s="251"/>
      <c r="J90" s="345">
        <f t="shared" ca="1" si="10"/>
        <v>9354</v>
      </c>
      <c r="K90" s="345">
        <f t="shared" ca="1" si="11"/>
        <v>77</v>
      </c>
      <c r="L90" s="246"/>
      <c r="M90" s="247"/>
      <c r="O90" s="229"/>
      <c r="Q90" s="232"/>
    </row>
    <row r="91" spans="1:17" ht="12.75" customHeight="1" x14ac:dyDescent="0.35">
      <c r="A91" s="215" t="s">
        <v>457</v>
      </c>
      <c r="B91" s="216" t="s">
        <v>287</v>
      </c>
      <c r="C91" s="179" t="s">
        <v>295</v>
      </c>
      <c r="D91" s="345">
        <f t="shared" ca="1" si="6"/>
        <v>784</v>
      </c>
      <c r="E91" s="345">
        <f t="shared" ca="1" si="7"/>
        <v>57</v>
      </c>
      <c r="F91" s="251"/>
      <c r="G91" s="345">
        <f t="shared" ca="1" si="8"/>
        <v>2482</v>
      </c>
      <c r="H91" s="345">
        <f t="shared" ca="1" si="9"/>
        <v>74</v>
      </c>
      <c r="I91" s="251"/>
      <c r="J91" s="345">
        <f t="shared" ca="1" si="10"/>
        <v>3266</v>
      </c>
      <c r="K91" s="345">
        <f t="shared" ca="1" si="11"/>
        <v>70</v>
      </c>
      <c r="L91" s="246"/>
      <c r="M91" s="247"/>
      <c r="O91" s="229"/>
      <c r="Q91" s="232"/>
    </row>
    <row r="92" spans="1:17" ht="12.75" customHeight="1" x14ac:dyDescent="0.35">
      <c r="A92" s="215" t="s">
        <v>458</v>
      </c>
      <c r="B92" s="216" t="s">
        <v>287</v>
      </c>
      <c r="C92" s="179" t="s">
        <v>296</v>
      </c>
      <c r="D92" s="345">
        <f t="shared" ca="1" si="6"/>
        <v>382</v>
      </c>
      <c r="E92" s="345">
        <f t="shared" ca="1" si="7"/>
        <v>64</v>
      </c>
      <c r="F92" s="251"/>
      <c r="G92" s="345">
        <f t="shared" ca="1" si="8"/>
        <v>1881</v>
      </c>
      <c r="H92" s="345">
        <f t="shared" ca="1" si="9"/>
        <v>80</v>
      </c>
      <c r="I92" s="251"/>
      <c r="J92" s="345">
        <f t="shared" ca="1" si="10"/>
        <v>2263</v>
      </c>
      <c r="K92" s="345">
        <f t="shared" ca="1" si="11"/>
        <v>77</v>
      </c>
      <c r="L92" s="246"/>
      <c r="M92" s="247"/>
      <c r="O92" s="229"/>
      <c r="Q92" s="232"/>
    </row>
    <row r="93" spans="1:17" ht="12.75" customHeight="1" x14ac:dyDescent="0.35">
      <c r="A93" s="215" t="s">
        <v>459</v>
      </c>
      <c r="B93" s="216" t="s">
        <v>287</v>
      </c>
      <c r="C93" s="179" t="s">
        <v>297</v>
      </c>
      <c r="D93" s="345">
        <f t="shared" ca="1" si="6"/>
        <v>869</v>
      </c>
      <c r="E93" s="345">
        <f t="shared" ca="1" si="7"/>
        <v>60</v>
      </c>
      <c r="F93" s="251"/>
      <c r="G93" s="345">
        <f t="shared" ca="1" si="8"/>
        <v>2882</v>
      </c>
      <c r="H93" s="345">
        <f t="shared" ca="1" si="9"/>
        <v>75</v>
      </c>
      <c r="I93" s="251"/>
      <c r="J93" s="345">
        <f t="shared" ca="1" si="10"/>
        <v>3751</v>
      </c>
      <c r="K93" s="345">
        <f t="shared" ca="1" si="11"/>
        <v>72</v>
      </c>
      <c r="L93" s="246"/>
      <c r="M93" s="247"/>
      <c r="O93" s="229"/>
      <c r="Q93" s="232"/>
    </row>
    <row r="94" spans="1:17" ht="12.75" customHeight="1" x14ac:dyDescent="0.35">
      <c r="A94" s="215" t="s">
        <v>460</v>
      </c>
      <c r="B94" s="216" t="s">
        <v>287</v>
      </c>
      <c r="C94" s="179" t="s">
        <v>298</v>
      </c>
      <c r="D94" s="345">
        <f t="shared" ca="1" si="6"/>
        <v>520</v>
      </c>
      <c r="E94" s="345">
        <f t="shared" ca="1" si="7"/>
        <v>59</v>
      </c>
      <c r="F94" s="251"/>
      <c r="G94" s="345">
        <f t="shared" ca="1" si="8"/>
        <v>5673</v>
      </c>
      <c r="H94" s="345">
        <f t="shared" ca="1" si="9"/>
        <v>78</v>
      </c>
      <c r="I94" s="251"/>
      <c r="J94" s="345">
        <f t="shared" ca="1" si="10"/>
        <v>6193</v>
      </c>
      <c r="K94" s="345">
        <f t="shared" ca="1" si="11"/>
        <v>76</v>
      </c>
      <c r="L94" s="246"/>
      <c r="M94" s="247"/>
      <c r="O94" s="229"/>
      <c r="Q94" s="232"/>
    </row>
    <row r="95" spans="1:17" ht="12.75" customHeight="1" x14ac:dyDescent="0.35">
      <c r="A95" s="215" t="s">
        <v>461</v>
      </c>
      <c r="B95" s="216" t="s">
        <v>287</v>
      </c>
      <c r="C95" s="179" t="s">
        <v>299</v>
      </c>
      <c r="D95" s="345">
        <f t="shared" ca="1" si="6"/>
        <v>749</v>
      </c>
      <c r="E95" s="345">
        <f t="shared" ca="1" si="7"/>
        <v>62</v>
      </c>
      <c r="F95" s="251"/>
      <c r="G95" s="345">
        <f t="shared" ca="1" si="8"/>
        <v>2457</v>
      </c>
      <c r="H95" s="345">
        <f t="shared" ca="1" si="9"/>
        <v>73</v>
      </c>
      <c r="I95" s="251"/>
      <c r="J95" s="345">
        <f t="shared" ca="1" si="10"/>
        <v>3206</v>
      </c>
      <c r="K95" s="345">
        <f t="shared" ca="1" si="11"/>
        <v>71</v>
      </c>
      <c r="L95" s="246"/>
      <c r="M95" s="247"/>
      <c r="O95" s="229"/>
      <c r="Q95" s="232"/>
    </row>
    <row r="96" spans="1:17" ht="12.75" customHeight="1" x14ac:dyDescent="0.35">
      <c r="A96" s="215" t="s">
        <v>462</v>
      </c>
      <c r="B96" s="216" t="s">
        <v>287</v>
      </c>
      <c r="C96" s="179" t="s">
        <v>300</v>
      </c>
      <c r="D96" s="345">
        <f t="shared" ca="1" si="6"/>
        <v>785</v>
      </c>
      <c r="E96" s="345">
        <f t="shared" ca="1" si="7"/>
        <v>49</v>
      </c>
      <c r="F96" s="251"/>
      <c r="G96" s="345">
        <f t="shared" ca="1" si="8"/>
        <v>5422</v>
      </c>
      <c r="H96" s="345">
        <f t="shared" ca="1" si="9"/>
        <v>76</v>
      </c>
      <c r="I96" s="251"/>
      <c r="J96" s="345">
        <f t="shared" ca="1" si="10"/>
        <v>6207</v>
      </c>
      <c r="K96" s="345">
        <f t="shared" ca="1" si="11"/>
        <v>73</v>
      </c>
      <c r="L96" s="246"/>
      <c r="M96" s="247"/>
      <c r="O96" s="229"/>
      <c r="Q96" s="232"/>
    </row>
    <row r="97" spans="1:17" s="242" customFormat="1" ht="12.75" customHeight="1" x14ac:dyDescent="0.35">
      <c r="A97" s="215" t="s">
        <v>465</v>
      </c>
      <c r="B97" s="215" t="s">
        <v>646</v>
      </c>
      <c r="C97" s="179" t="s">
        <v>302</v>
      </c>
      <c r="D97" s="345">
        <f t="shared" ca="1" si="6"/>
        <v>246</v>
      </c>
      <c r="E97" s="345">
        <f t="shared" ca="1" si="7"/>
        <v>56</v>
      </c>
      <c r="F97" s="251"/>
      <c r="G97" s="345">
        <f t="shared" ca="1" si="8"/>
        <v>1996</v>
      </c>
      <c r="H97" s="345">
        <f t="shared" ca="1" si="9"/>
        <v>74</v>
      </c>
      <c r="I97" s="251"/>
      <c r="J97" s="345">
        <f t="shared" ca="1" si="10"/>
        <v>2242</v>
      </c>
      <c r="K97" s="345">
        <f t="shared" ca="1" si="11"/>
        <v>72</v>
      </c>
      <c r="L97" s="246"/>
      <c r="M97" s="247"/>
      <c r="Q97" s="248"/>
    </row>
    <row r="98" spans="1:17" ht="12.75" customHeight="1" x14ac:dyDescent="0.35">
      <c r="A98" s="215" t="s">
        <v>467</v>
      </c>
      <c r="B98" s="215" t="s">
        <v>646</v>
      </c>
      <c r="C98" s="179" t="s">
        <v>303</v>
      </c>
      <c r="D98" s="345">
        <f t="shared" ca="1" si="6"/>
        <v>704</v>
      </c>
      <c r="E98" s="345">
        <f t="shared" ca="1" si="7"/>
        <v>49</v>
      </c>
      <c r="F98" s="251"/>
      <c r="G98" s="345">
        <f t="shared" ca="1" si="8"/>
        <v>6590</v>
      </c>
      <c r="H98" s="345">
        <f t="shared" ca="1" si="9"/>
        <v>76</v>
      </c>
      <c r="I98" s="251"/>
      <c r="J98" s="345">
        <f t="shared" ca="1" si="10"/>
        <v>7294</v>
      </c>
      <c r="K98" s="345">
        <f t="shared" ca="1" si="11"/>
        <v>73</v>
      </c>
      <c r="L98" s="246"/>
      <c r="M98" s="247"/>
      <c r="O98" s="229"/>
      <c r="Q98" s="232"/>
    </row>
    <row r="99" spans="1:17" ht="12.75" customHeight="1" x14ac:dyDescent="0.35">
      <c r="A99" s="215" t="s">
        <v>466</v>
      </c>
      <c r="B99" s="215" t="s">
        <v>646</v>
      </c>
      <c r="C99" s="179" t="s">
        <v>304</v>
      </c>
      <c r="D99" s="345">
        <f t="shared" ca="1" si="6"/>
        <v>348</v>
      </c>
      <c r="E99" s="345">
        <f t="shared" ca="1" si="7"/>
        <v>51</v>
      </c>
      <c r="F99" s="251"/>
      <c r="G99" s="345">
        <f t="shared" ca="1" si="8"/>
        <v>3054</v>
      </c>
      <c r="H99" s="345">
        <f t="shared" ca="1" si="9"/>
        <v>80</v>
      </c>
      <c r="I99" s="251"/>
      <c r="J99" s="345">
        <f t="shared" ca="1" si="10"/>
        <v>3402</v>
      </c>
      <c r="K99" s="345">
        <f t="shared" ca="1" si="11"/>
        <v>77</v>
      </c>
      <c r="L99" s="246"/>
      <c r="M99" s="247"/>
      <c r="O99" s="229"/>
      <c r="Q99" s="232"/>
    </row>
    <row r="100" spans="1:17" ht="12.75" customHeight="1" x14ac:dyDescent="0.35">
      <c r="A100" s="215" t="s">
        <v>468</v>
      </c>
      <c r="B100" s="215" t="s">
        <v>646</v>
      </c>
      <c r="C100" s="179" t="s">
        <v>305</v>
      </c>
      <c r="D100" s="345">
        <f t="shared" ca="1" si="6"/>
        <v>2056</v>
      </c>
      <c r="E100" s="345">
        <f t="shared" ca="1" si="7"/>
        <v>62</v>
      </c>
      <c r="F100" s="251"/>
      <c r="G100" s="345">
        <f t="shared" ca="1" si="8"/>
        <v>14410</v>
      </c>
      <c r="H100" s="345">
        <f t="shared" ca="1" si="9"/>
        <v>79</v>
      </c>
      <c r="I100" s="251"/>
      <c r="J100" s="345">
        <f t="shared" ca="1" si="10"/>
        <v>16466</v>
      </c>
      <c r="K100" s="345">
        <f t="shared" ca="1" si="11"/>
        <v>77</v>
      </c>
      <c r="L100" s="246"/>
      <c r="M100" s="247"/>
      <c r="O100" s="229"/>
      <c r="Q100" s="232"/>
    </row>
    <row r="101" spans="1:17" ht="12.75" customHeight="1" x14ac:dyDescent="0.35">
      <c r="A101" s="215" t="s">
        <v>469</v>
      </c>
      <c r="B101" s="215" t="s">
        <v>646</v>
      </c>
      <c r="C101" s="179" t="s">
        <v>306</v>
      </c>
      <c r="D101" s="345">
        <f t="shared" ca="1" si="6"/>
        <v>1202</v>
      </c>
      <c r="E101" s="345">
        <f t="shared" ca="1" si="7"/>
        <v>61</v>
      </c>
      <c r="F101" s="251"/>
      <c r="G101" s="345">
        <f t="shared" ca="1" si="8"/>
        <v>13098</v>
      </c>
      <c r="H101" s="345">
        <f t="shared" ca="1" si="9"/>
        <v>80</v>
      </c>
      <c r="I101" s="251"/>
      <c r="J101" s="345">
        <f t="shared" ca="1" si="10"/>
        <v>14300</v>
      </c>
      <c r="K101" s="345">
        <f t="shared" ca="1" si="11"/>
        <v>79</v>
      </c>
      <c r="L101" s="246"/>
      <c r="M101" s="247"/>
      <c r="O101" s="229"/>
      <c r="Q101" s="232"/>
    </row>
    <row r="102" spans="1:17" ht="12.75" customHeight="1" x14ac:dyDescent="0.35">
      <c r="A102" s="215" t="s">
        <v>470</v>
      </c>
      <c r="B102" s="215" t="s">
        <v>646</v>
      </c>
      <c r="C102" s="179" t="s">
        <v>307</v>
      </c>
      <c r="D102" s="345">
        <f t="shared" ca="1" si="6"/>
        <v>499</v>
      </c>
      <c r="E102" s="345">
        <f t="shared" ca="1" si="7"/>
        <v>64</v>
      </c>
      <c r="F102" s="251"/>
      <c r="G102" s="345">
        <f t="shared" ca="1" si="8"/>
        <v>2825</v>
      </c>
      <c r="H102" s="345">
        <f t="shared" ca="1" si="9"/>
        <v>71</v>
      </c>
      <c r="I102" s="251"/>
      <c r="J102" s="345">
        <f t="shared" ca="1" si="10"/>
        <v>3324</v>
      </c>
      <c r="K102" s="345">
        <f t="shared" ca="1" si="11"/>
        <v>70</v>
      </c>
      <c r="L102" s="246"/>
      <c r="M102" s="247"/>
      <c r="O102" s="229"/>
      <c r="Q102" s="232"/>
    </row>
    <row r="103" spans="1:17" ht="12.75" customHeight="1" x14ac:dyDescent="0.35">
      <c r="A103" s="215" t="s">
        <v>471</v>
      </c>
      <c r="B103" s="215" t="s">
        <v>646</v>
      </c>
      <c r="C103" s="179" t="s">
        <v>308</v>
      </c>
      <c r="D103" s="345">
        <f t="shared" ca="1" si="6"/>
        <v>1305</v>
      </c>
      <c r="E103" s="345">
        <f t="shared" ca="1" si="7"/>
        <v>60</v>
      </c>
      <c r="F103" s="251"/>
      <c r="G103" s="345">
        <f t="shared" ca="1" si="8"/>
        <v>7697</v>
      </c>
      <c r="H103" s="345">
        <f t="shared" ca="1" si="9"/>
        <v>77</v>
      </c>
      <c r="I103" s="251"/>
      <c r="J103" s="345">
        <f t="shared" ca="1" si="10"/>
        <v>9002</v>
      </c>
      <c r="K103" s="345">
        <f t="shared" ca="1" si="11"/>
        <v>75</v>
      </c>
      <c r="L103" s="246"/>
      <c r="M103" s="247"/>
      <c r="O103" s="229"/>
      <c r="Q103" s="232"/>
    </row>
    <row r="104" spans="1:17" ht="12.75" customHeight="1" x14ac:dyDescent="0.35">
      <c r="A104" s="215" t="s">
        <v>472</v>
      </c>
      <c r="B104" s="215" t="s">
        <v>646</v>
      </c>
      <c r="C104" s="179" t="s">
        <v>309</v>
      </c>
      <c r="D104" s="345">
        <f t="shared" ca="1" si="6"/>
        <v>471</v>
      </c>
      <c r="E104" s="345">
        <f t="shared" ca="1" si="7"/>
        <v>59</v>
      </c>
      <c r="F104" s="251"/>
      <c r="G104" s="345">
        <f t="shared" ca="1" si="8"/>
        <v>2553</v>
      </c>
      <c r="H104" s="345">
        <f t="shared" ca="1" si="9"/>
        <v>70</v>
      </c>
      <c r="I104" s="251"/>
      <c r="J104" s="345">
        <f t="shared" ca="1" si="10"/>
        <v>3024</v>
      </c>
      <c r="K104" s="345">
        <f t="shared" ca="1" si="11"/>
        <v>68</v>
      </c>
      <c r="L104" s="246"/>
      <c r="M104" s="247"/>
      <c r="O104" s="229"/>
      <c r="Q104" s="232"/>
    </row>
    <row r="105" spans="1:17" ht="12.75" customHeight="1" x14ac:dyDescent="0.35">
      <c r="A105" s="215" t="s">
        <v>473</v>
      </c>
      <c r="B105" s="215" t="s">
        <v>646</v>
      </c>
      <c r="C105" s="179" t="s">
        <v>929</v>
      </c>
      <c r="D105" s="345">
        <f t="shared" ca="1" si="6"/>
        <v>312</v>
      </c>
      <c r="E105" s="345">
        <f t="shared" ca="1" si="7"/>
        <v>60</v>
      </c>
      <c r="F105" s="251"/>
      <c r="G105" s="345">
        <f t="shared" ca="1" si="8"/>
        <v>1883</v>
      </c>
      <c r="H105" s="345">
        <f t="shared" ca="1" si="9"/>
        <v>79</v>
      </c>
      <c r="I105" s="251"/>
      <c r="J105" s="345">
        <f t="shared" ca="1" si="10"/>
        <v>2195</v>
      </c>
      <c r="K105" s="345">
        <f t="shared" ca="1" si="11"/>
        <v>77</v>
      </c>
      <c r="L105" s="246"/>
      <c r="M105" s="247"/>
      <c r="O105" s="229"/>
      <c r="Q105" s="232"/>
    </row>
    <row r="106" spans="1:17" ht="12.75" customHeight="1" x14ac:dyDescent="0.35">
      <c r="A106" s="215" t="s">
        <v>474</v>
      </c>
      <c r="B106" s="215" t="s">
        <v>646</v>
      </c>
      <c r="C106" s="179" t="s">
        <v>310</v>
      </c>
      <c r="D106" s="345">
        <f t="shared" ca="1" si="6"/>
        <v>1012</v>
      </c>
      <c r="E106" s="345">
        <f t="shared" ca="1" si="7"/>
        <v>56</v>
      </c>
      <c r="F106" s="251"/>
      <c r="G106" s="345">
        <f t="shared" ca="1" si="8"/>
        <v>6970</v>
      </c>
      <c r="H106" s="345">
        <f t="shared" ca="1" si="9"/>
        <v>75</v>
      </c>
      <c r="I106" s="251"/>
      <c r="J106" s="345">
        <f t="shared" ca="1" si="10"/>
        <v>7982</v>
      </c>
      <c r="K106" s="345">
        <f t="shared" ca="1" si="11"/>
        <v>72</v>
      </c>
      <c r="L106" s="246"/>
      <c r="M106" s="247"/>
      <c r="O106" s="229"/>
      <c r="Q106" s="232"/>
    </row>
    <row r="107" spans="1:17" ht="12.75" customHeight="1" x14ac:dyDescent="0.35">
      <c r="A107" s="215" t="s">
        <v>475</v>
      </c>
      <c r="B107" s="215" t="s">
        <v>646</v>
      </c>
      <c r="C107" s="179" t="s">
        <v>311</v>
      </c>
      <c r="D107" s="345">
        <f t="shared" ca="1" si="6"/>
        <v>310</v>
      </c>
      <c r="E107" s="345">
        <f t="shared" ca="1" si="7"/>
        <v>61</v>
      </c>
      <c r="F107" s="251"/>
      <c r="G107" s="345">
        <f t="shared" ca="1" si="8"/>
        <v>2087</v>
      </c>
      <c r="H107" s="345">
        <f t="shared" ca="1" si="9"/>
        <v>78</v>
      </c>
      <c r="I107" s="251"/>
      <c r="J107" s="345">
        <f t="shared" ca="1" si="10"/>
        <v>2397</v>
      </c>
      <c r="K107" s="345">
        <f t="shared" ca="1" si="11"/>
        <v>76</v>
      </c>
      <c r="L107" s="246"/>
      <c r="M107" s="247"/>
      <c r="O107" s="229"/>
      <c r="Q107" s="232"/>
    </row>
    <row r="108" spans="1:17" ht="12.75" customHeight="1" x14ac:dyDescent="0.35">
      <c r="A108" s="215" t="s">
        <v>479</v>
      </c>
      <c r="B108" s="215" t="s">
        <v>312</v>
      </c>
      <c r="C108" s="182" t="s">
        <v>314</v>
      </c>
      <c r="D108" s="345">
        <f t="shared" ca="1" si="6"/>
        <v>397</v>
      </c>
      <c r="E108" s="345">
        <f t="shared" ca="1" si="7"/>
        <v>63</v>
      </c>
      <c r="F108" s="251"/>
      <c r="G108" s="345">
        <f t="shared" ca="1" si="8"/>
        <v>1236</v>
      </c>
      <c r="H108" s="345">
        <f t="shared" ca="1" si="9"/>
        <v>79</v>
      </c>
      <c r="I108" s="251"/>
      <c r="J108" s="345">
        <f t="shared" ca="1" si="10"/>
        <v>1633</v>
      </c>
      <c r="K108" s="345">
        <f t="shared" ca="1" si="11"/>
        <v>75</v>
      </c>
      <c r="L108" s="246"/>
      <c r="M108" s="247"/>
      <c r="O108" s="229"/>
      <c r="Q108" s="232"/>
    </row>
    <row r="109" spans="1:17" ht="12.75" customHeight="1" x14ac:dyDescent="0.35">
      <c r="A109" s="215" t="s">
        <v>480</v>
      </c>
      <c r="B109" s="215" t="s">
        <v>312</v>
      </c>
      <c r="C109" s="104" t="s">
        <v>315</v>
      </c>
      <c r="D109" s="345" t="str">
        <f t="shared" ca="1" si="6"/>
        <v>*</v>
      </c>
      <c r="E109" s="345" t="str">
        <f t="shared" ca="1" si="7"/>
        <v>*</v>
      </c>
      <c r="F109" s="251"/>
      <c r="G109" s="345" t="str">
        <f t="shared" ca="1" si="8"/>
        <v>*</v>
      </c>
      <c r="H109" s="345" t="str">
        <f t="shared" ca="1" si="9"/>
        <v>*</v>
      </c>
      <c r="I109" s="251"/>
      <c r="J109" s="345" t="str">
        <f t="shared" ca="1" si="10"/>
        <v>*</v>
      </c>
      <c r="K109" s="345" t="str">
        <f t="shared" ca="1" si="11"/>
        <v>*</v>
      </c>
      <c r="L109" s="246"/>
      <c r="M109" s="247"/>
      <c r="O109" s="229"/>
      <c r="Q109" s="232"/>
    </row>
    <row r="110" spans="1:17" ht="12.75" customHeight="1" x14ac:dyDescent="0.35">
      <c r="A110" s="215" t="s">
        <v>481</v>
      </c>
      <c r="B110" s="215" t="s">
        <v>312</v>
      </c>
      <c r="C110" s="104" t="s">
        <v>316</v>
      </c>
      <c r="D110" s="345">
        <f t="shared" ca="1" si="6"/>
        <v>852</v>
      </c>
      <c r="E110" s="345">
        <f t="shared" ca="1" si="7"/>
        <v>74</v>
      </c>
      <c r="F110" s="251"/>
      <c r="G110" s="345">
        <f t="shared" ca="1" si="8"/>
        <v>1846</v>
      </c>
      <c r="H110" s="345">
        <f t="shared" ca="1" si="9"/>
        <v>85</v>
      </c>
      <c r="I110" s="251"/>
      <c r="J110" s="345">
        <f t="shared" ca="1" si="10"/>
        <v>2698</v>
      </c>
      <c r="K110" s="345">
        <f t="shared" ca="1" si="11"/>
        <v>81</v>
      </c>
      <c r="L110" s="246"/>
      <c r="M110" s="247"/>
      <c r="O110" s="229"/>
      <c r="Q110" s="232"/>
    </row>
    <row r="111" spans="1:17" s="242" customFormat="1" ht="12.75" customHeight="1" x14ac:dyDescent="0.35">
      <c r="A111" s="215" t="s">
        <v>482</v>
      </c>
      <c r="B111" s="215" t="s">
        <v>312</v>
      </c>
      <c r="C111" s="182" t="s">
        <v>317</v>
      </c>
      <c r="D111" s="345">
        <f t="shared" ca="1" si="6"/>
        <v>326</v>
      </c>
      <c r="E111" s="345">
        <f t="shared" ca="1" si="7"/>
        <v>68</v>
      </c>
      <c r="F111" s="251"/>
      <c r="G111" s="345">
        <f t="shared" ca="1" si="8"/>
        <v>1168</v>
      </c>
      <c r="H111" s="345">
        <f t="shared" ca="1" si="9"/>
        <v>81</v>
      </c>
      <c r="I111" s="251"/>
      <c r="J111" s="345">
        <f t="shared" ca="1" si="10"/>
        <v>1494</v>
      </c>
      <c r="K111" s="345">
        <f t="shared" ca="1" si="11"/>
        <v>78</v>
      </c>
      <c r="L111" s="246"/>
      <c r="M111" s="247"/>
      <c r="Q111" s="248"/>
    </row>
    <row r="112" spans="1:17" ht="12.75" customHeight="1" x14ac:dyDescent="0.35">
      <c r="A112" s="215" t="s">
        <v>483</v>
      </c>
      <c r="B112" s="215" t="s">
        <v>312</v>
      </c>
      <c r="C112" s="104" t="s">
        <v>318</v>
      </c>
      <c r="D112" s="345">
        <f t="shared" ca="1" si="6"/>
        <v>513</v>
      </c>
      <c r="E112" s="345">
        <f t="shared" ca="1" si="7"/>
        <v>70</v>
      </c>
      <c r="F112" s="251"/>
      <c r="G112" s="345">
        <f t="shared" ca="1" si="8"/>
        <v>2625</v>
      </c>
      <c r="H112" s="345">
        <f t="shared" ca="1" si="9"/>
        <v>79</v>
      </c>
      <c r="I112" s="251"/>
      <c r="J112" s="345">
        <f t="shared" ca="1" si="10"/>
        <v>3138</v>
      </c>
      <c r="K112" s="345">
        <f t="shared" ca="1" si="11"/>
        <v>78</v>
      </c>
      <c r="L112" s="246"/>
      <c r="M112" s="247"/>
      <c r="O112" s="229"/>
      <c r="Q112" s="232"/>
    </row>
    <row r="113" spans="1:17" ht="12.75" customHeight="1" x14ac:dyDescent="0.35">
      <c r="A113" s="215" t="s">
        <v>484</v>
      </c>
      <c r="B113" s="215" t="s">
        <v>312</v>
      </c>
      <c r="C113" s="104" t="s">
        <v>319</v>
      </c>
      <c r="D113" s="345">
        <f t="shared" ca="1" si="6"/>
        <v>581</v>
      </c>
      <c r="E113" s="345">
        <f t="shared" ca="1" si="7"/>
        <v>65</v>
      </c>
      <c r="F113" s="251"/>
      <c r="G113" s="345">
        <f t="shared" ca="1" si="8"/>
        <v>1452</v>
      </c>
      <c r="H113" s="345">
        <f t="shared" ca="1" si="9"/>
        <v>79</v>
      </c>
      <c r="I113" s="251"/>
      <c r="J113" s="345">
        <f t="shared" ca="1" si="10"/>
        <v>2033</v>
      </c>
      <c r="K113" s="345">
        <f t="shared" ca="1" si="11"/>
        <v>75</v>
      </c>
      <c r="L113" s="246"/>
      <c r="M113" s="247"/>
      <c r="O113" s="229"/>
      <c r="Q113" s="232"/>
    </row>
    <row r="114" spans="1:17" ht="12.75" customHeight="1" x14ac:dyDescent="0.35">
      <c r="A114" s="215" t="s">
        <v>485</v>
      </c>
      <c r="B114" s="215" t="s">
        <v>312</v>
      </c>
      <c r="C114" s="104" t="s">
        <v>320</v>
      </c>
      <c r="D114" s="345">
        <f t="shared" ca="1" si="6"/>
        <v>201</v>
      </c>
      <c r="E114" s="345">
        <f t="shared" ca="1" si="7"/>
        <v>73</v>
      </c>
      <c r="F114" s="251"/>
      <c r="G114" s="345">
        <f t="shared" ca="1" si="8"/>
        <v>785</v>
      </c>
      <c r="H114" s="345">
        <f t="shared" ca="1" si="9"/>
        <v>83</v>
      </c>
      <c r="I114" s="251"/>
      <c r="J114" s="345">
        <f t="shared" ca="1" si="10"/>
        <v>986</v>
      </c>
      <c r="K114" s="345">
        <f t="shared" ca="1" si="11"/>
        <v>81</v>
      </c>
      <c r="L114" s="246"/>
      <c r="M114" s="247"/>
      <c r="O114" s="229"/>
      <c r="Q114" s="232"/>
    </row>
    <row r="115" spans="1:17" ht="12.75" customHeight="1" x14ac:dyDescent="0.35">
      <c r="A115" s="215" t="s">
        <v>486</v>
      </c>
      <c r="B115" s="215" t="s">
        <v>312</v>
      </c>
      <c r="C115" s="104" t="s">
        <v>321</v>
      </c>
      <c r="D115" s="345">
        <f t="shared" ca="1" si="6"/>
        <v>780</v>
      </c>
      <c r="E115" s="345">
        <f t="shared" ca="1" si="7"/>
        <v>69</v>
      </c>
      <c r="F115" s="251"/>
      <c r="G115" s="345">
        <f t="shared" ca="1" si="8"/>
        <v>2415</v>
      </c>
      <c r="H115" s="345">
        <f t="shared" ca="1" si="9"/>
        <v>81</v>
      </c>
      <c r="I115" s="251"/>
      <c r="J115" s="345">
        <f t="shared" ca="1" si="10"/>
        <v>3195</v>
      </c>
      <c r="K115" s="345">
        <f t="shared" ca="1" si="11"/>
        <v>78</v>
      </c>
      <c r="L115" s="246"/>
      <c r="M115" s="247"/>
      <c r="O115" s="229"/>
      <c r="Q115" s="232"/>
    </row>
    <row r="116" spans="1:17" ht="12.75" customHeight="1" x14ac:dyDescent="0.35">
      <c r="A116" s="215" t="s">
        <v>487</v>
      </c>
      <c r="B116" s="215" t="s">
        <v>312</v>
      </c>
      <c r="C116" s="104" t="s">
        <v>322</v>
      </c>
      <c r="D116" s="345">
        <f t="shared" ca="1" si="6"/>
        <v>659</v>
      </c>
      <c r="E116" s="345">
        <f t="shared" ca="1" si="7"/>
        <v>70</v>
      </c>
      <c r="F116" s="251"/>
      <c r="G116" s="345">
        <f t="shared" ca="1" si="8"/>
        <v>3006</v>
      </c>
      <c r="H116" s="345">
        <f t="shared" ca="1" si="9"/>
        <v>80</v>
      </c>
      <c r="I116" s="251"/>
      <c r="J116" s="345">
        <f t="shared" ca="1" si="10"/>
        <v>3665</v>
      </c>
      <c r="K116" s="345">
        <f t="shared" ca="1" si="11"/>
        <v>79</v>
      </c>
      <c r="L116" s="246"/>
      <c r="M116" s="247"/>
      <c r="O116" s="229"/>
      <c r="Q116" s="232"/>
    </row>
    <row r="117" spans="1:17" s="242" customFormat="1" ht="12.75" customHeight="1" x14ac:dyDescent="0.35">
      <c r="A117" s="215" t="s">
        <v>488</v>
      </c>
      <c r="B117" s="215" t="s">
        <v>312</v>
      </c>
      <c r="C117" s="104" t="s">
        <v>323</v>
      </c>
      <c r="D117" s="345">
        <f t="shared" ca="1" si="6"/>
        <v>861</v>
      </c>
      <c r="E117" s="345">
        <f t="shared" ca="1" si="7"/>
        <v>77</v>
      </c>
      <c r="F117" s="251"/>
      <c r="G117" s="345">
        <f t="shared" ca="1" si="8"/>
        <v>3983</v>
      </c>
      <c r="H117" s="345">
        <f t="shared" ca="1" si="9"/>
        <v>79</v>
      </c>
      <c r="I117" s="251"/>
      <c r="J117" s="345">
        <f t="shared" ca="1" si="10"/>
        <v>4844</v>
      </c>
      <c r="K117" s="345">
        <f t="shared" ca="1" si="11"/>
        <v>79</v>
      </c>
      <c r="L117" s="246"/>
      <c r="M117" s="247"/>
      <c r="Q117" s="248"/>
    </row>
    <row r="118" spans="1:17" ht="12.75" customHeight="1" x14ac:dyDescent="0.35">
      <c r="A118" s="215" t="s">
        <v>489</v>
      </c>
      <c r="B118" s="215" t="s">
        <v>312</v>
      </c>
      <c r="C118" s="104" t="s">
        <v>324</v>
      </c>
      <c r="D118" s="345">
        <f t="shared" ca="1" si="6"/>
        <v>697</v>
      </c>
      <c r="E118" s="345">
        <f t="shared" ca="1" si="7"/>
        <v>70</v>
      </c>
      <c r="F118" s="251"/>
      <c r="G118" s="345">
        <f t="shared" ca="1" si="8"/>
        <v>2694</v>
      </c>
      <c r="H118" s="345">
        <f t="shared" ca="1" si="9"/>
        <v>78</v>
      </c>
      <c r="I118" s="251"/>
      <c r="J118" s="345">
        <f t="shared" ca="1" si="10"/>
        <v>3391</v>
      </c>
      <c r="K118" s="345">
        <f t="shared" ca="1" si="11"/>
        <v>77</v>
      </c>
      <c r="L118" s="246"/>
      <c r="M118" s="247"/>
      <c r="O118" s="229"/>
      <c r="Q118" s="232"/>
    </row>
    <row r="119" spans="1:17" ht="12.75" customHeight="1" x14ac:dyDescent="0.35">
      <c r="A119" s="215" t="s">
        <v>490</v>
      </c>
      <c r="B119" s="215" t="s">
        <v>312</v>
      </c>
      <c r="C119" s="104" t="s">
        <v>325</v>
      </c>
      <c r="D119" s="345">
        <f t="shared" ca="1" si="6"/>
        <v>1163</v>
      </c>
      <c r="E119" s="345">
        <f t="shared" ca="1" si="7"/>
        <v>72</v>
      </c>
      <c r="F119" s="251"/>
      <c r="G119" s="345">
        <f t="shared" ca="1" si="8"/>
        <v>2188</v>
      </c>
      <c r="H119" s="345">
        <f t="shared" ca="1" si="9"/>
        <v>78</v>
      </c>
      <c r="I119" s="251"/>
      <c r="J119" s="345">
        <f t="shared" ca="1" si="10"/>
        <v>3351</v>
      </c>
      <c r="K119" s="345">
        <f t="shared" ca="1" si="11"/>
        <v>76</v>
      </c>
      <c r="L119" s="246"/>
      <c r="M119" s="247"/>
      <c r="O119" s="229"/>
      <c r="Q119" s="232"/>
    </row>
    <row r="120" spans="1:17" ht="12.75" customHeight="1" x14ac:dyDescent="0.35">
      <c r="A120" s="215" t="s">
        <v>491</v>
      </c>
      <c r="B120" s="215" t="s">
        <v>312</v>
      </c>
      <c r="C120" s="104" t="s">
        <v>326</v>
      </c>
      <c r="D120" s="345">
        <f t="shared" ca="1" si="6"/>
        <v>467</v>
      </c>
      <c r="E120" s="345">
        <f t="shared" ca="1" si="7"/>
        <v>66</v>
      </c>
      <c r="F120" s="251"/>
      <c r="G120" s="345">
        <f t="shared" ca="1" si="8"/>
        <v>2305</v>
      </c>
      <c r="H120" s="345">
        <f t="shared" ca="1" si="9"/>
        <v>84</v>
      </c>
      <c r="I120" s="251"/>
      <c r="J120" s="345">
        <f t="shared" ca="1" si="10"/>
        <v>2772</v>
      </c>
      <c r="K120" s="345">
        <f t="shared" ca="1" si="11"/>
        <v>81</v>
      </c>
      <c r="L120" s="246"/>
      <c r="M120" s="247"/>
      <c r="O120" s="229"/>
      <c r="Q120" s="232"/>
    </row>
    <row r="121" spans="1:17" ht="12.75" customHeight="1" x14ac:dyDescent="0.35">
      <c r="A121" s="215" t="s">
        <v>492</v>
      </c>
      <c r="B121" s="215" t="s">
        <v>312</v>
      </c>
      <c r="C121" s="104" t="s">
        <v>327</v>
      </c>
      <c r="D121" s="345">
        <f t="shared" ca="1" si="6"/>
        <v>405</v>
      </c>
      <c r="E121" s="345">
        <f t="shared" ca="1" si="7"/>
        <v>73</v>
      </c>
      <c r="F121" s="251"/>
      <c r="G121" s="345">
        <f t="shared" ca="1" si="8"/>
        <v>1158</v>
      </c>
      <c r="H121" s="345">
        <f t="shared" ca="1" si="9"/>
        <v>78</v>
      </c>
      <c r="I121" s="251"/>
      <c r="J121" s="345">
        <f t="shared" ca="1" si="10"/>
        <v>1563</v>
      </c>
      <c r="K121" s="345">
        <f t="shared" ca="1" si="11"/>
        <v>77</v>
      </c>
      <c r="L121" s="246"/>
      <c r="M121" s="247"/>
      <c r="O121" s="229"/>
      <c r="Q121" s="232"/>
    </row>
    <row r="122" spans="1:17" ht="12.75" customHeight="1" x14ac:dyDescent="0.35">
      <c r="A122" s="215" t="s">
        <v>494</v>
      </c>
      <c r="B122" s="215" t="s">
        <v>312</v>
      </c>
      <c r="C122" s="104" t="s">
        <v>329</v>
      </c>
      <c r="D122" s="345">
        <f t="shared" ca="1" si="6"/>
        <v>639</v>
      </c>
      <c r="E122" s="345">
        <f t="shared" ca="1" si="7"/>
        <v>70</v>
      </c>
      <c r="F122" s="251"/>
      <c r="G122" s="345">
        <f t="shared" ca="1" si="8"/>
        <v>3004</v>
      </c>
      <c r="H122" s="345">
        <f t="shared" ca="1" si="9"/>
        <v>76</v>
      </c>
      <c r="I122" s="251"/>
      <c r="J122" s="345">
        <f t="shared" ca="1" si="10"/>
        <v>3643</v>
      </c>
      <c r="K122" s="345">
        <f t="shared" ca="1" si="11"/>
        <v>75</v>
      </c>
      <c r="L122" s="246"/>
      <c r="M122" s="247"/>
      <c r="O122" s="229"/>
      <c r="Q122" s="232"/>
    </row>
    <row r="123" spans="1:17" ht="12.75" customHeight="1" x14ac:dyDescent="0.35">
      <c r="A123" s="215" t="s">
        <v>495</v>
      </c>
      <c r="B123" s="215" t="s">
        <v>312</v>
      </c>
      <c r="C123" s="104" t="s">
        <v>330</v>
      </c>
      <c r="D123" s="345">
        <f t="shared" ca="1" si="6"/>
        <v>700</v>
      </c>
      <c r="E123" s="345">
        <f t="shared" ca="1" si="7"/>
        <v>67</v>
      </c>
      <c r="F123" s="251"/>
      <c r="G123" s="345">
        <f t="shared" ca="1" si="8"/>
        <v>3575</v>
      </c>
      <c r="H123" s="345">
        <f t="shared" ca="1" si="9"/>
        <v>79</v>
      </c>
      <c r="I123" s="251"/>
      <c r="J123" s="345">
        <f t="shared" ca="1" si="10"/>
        <v>4275</v>
      </c>
      <c r="K123" s="345">
        <f t="shared" ca="1" si="11"/>
        <v>77</v>
      </c>
      <c r="L123" s="246"/>
      <c r="M123" s="247"/>
      <c r="O123" s="229"/>
      <c r="Q123" s="232"/>
    </row>
    <row r="124" spans="1:17" ht="12.75" customHeight="1" x14ac:dyDescent="0.35">
      <c r="A124" s="215" t="s">
        <v>496</v>
      </c>
      <c r="B124" s="215" t="s">
        <v>312</v>
      </c>
      <c r="C124" s="104" t="s">
        <v>331</v>
      </c>
      <c r="D124" s="345">
        <f t="shared" ca="1" si="6"/>
        <v>408</v>
      </c>
      <c r="E124" s="345">
        <f t="shared" ca="1" si="7"/>
        <v>63</v>
      </c>
      <c r="F124" s="251"/>
      <c r="G124" s="345">
        <f t="shared" ca="1" si="8"/>
        <v>2737</v>
      </c>
      <c r="H124" s="345">
        <f t="shared" ca="1" si="9"/>
        <v>84</v>
      </c>
      <c r="I124" s="251"/>
      <c r="J124" s="345">
        <f t="shared" ca="1" si="10"/>
        <v>3145</v>
      </c>
      <c r="K124" s="345">
        <f t="shared" ca="1" si="11"/>
        <v>81</v>
      </c>
      <c r="L124" s="246"/>
      <c r="M124" s="247"/>
      <c r="O124" s="229"/>
      <c r="Q124" s="232"/>
    </row>
    <row r="125" spans="1:17" ht="12.75" customHeight="1" x14ac:dyDescent="0.35">
      <c r="A125" s="215" t="s">
        <v>497</v>
      </c>
      <c r="B125" s="215" t="s">
        <v>312</v>
      </c>
      <c r="C125" s="104" t="s">
        <v>332</v>
      </c>
      <c r="D125" s="345">
        <f t="shared" ca="1" si="6"/>
        <v>484</v>
      </c>
      <c r="E125" s="345">
        <f t="shared" ca="1" si="7"/>
        <v>70</v>
      </c>
      <c r="F125" s="251"/>
      <c r="G125" s="345">
        <f t="shared" ca="1" si="8"/>
        <v>3360</v>
      </c>
      <c r="H125" s="345">
        <f t="shared" ca="1" si="9"/>
        <v>75</v>
      </c>
      <c r="I125" s="251"/>
      <c r="J125" s="345">
        <f t="shared" ca="1" si="10"/>
        <v>3844</v>
      </c>
      <c r="K125" s="345">
        <f t="shared" ca="1" si="11"/>
        <v>75</v>
      </c>
      <c r="L125" s="246"/>
      <c r="M125" s="247"/>
      <c r="O125" s="229"/>
      <c r="Q125" s="232"/>
    </row>
    <row r="126" spans="1:17" ht="12.75" customHeight="1" x14ac:dyDescent="0.35">
      <c r="A126" s="215" t="s">
        <v>498</v>
      </c>
      <c r="B126" s="215" t="s">
        <v>312</v>
      </c>
      <c r="C126" s="104" t="s">
        <v>333</v>
      </c>
      <c r="D126" s="345">
        <f t="shared" ca="1" si="6"/>
        <v>334</v>
      </c>
      <c r="E126" s="345">
        <f t="shared" ca="1" si="7"/>
        <v>65</v>
      </c>
      <c r="F126" s="251"/>
      <c r="G126" s="345">
        <f t="shared" ca="1" si="8"/>
        <v>3504</v>
      </c>
      <c r="H126" s="345">
        <f t="shared" ca="1" si="9"/>
        <v>81</v>
      </c>
      <c r="I126" s="251"/>
      <c r="J126" s="345">
        <f t="shared" ca="1" si="10"/>
        <v>3838</v>
      </c>
      <c r="K126" s="345">
        <f t="shared" ca="1" si="11"/>
        <v>80</v>
      </c>
      <c r="L126" s="246"/>
      <c r="M126" s="247"/>
      <c r="O126" s="229"/>
      <c r="Q126" s="232"/>
    </row>
    <row r="127" spans="1:17" ht="12.75" customHeight="1" x14ac:dyDescent="0.35">
      <c r="A127" s="215" t="s">
        <v>499</v>
      </c>
      <c r="B127" s="215" t="s">
        <v>312</v>
      </c>
      <c r="C127" s="104" t="s">
        <v>334</v>
      </c>
      <c r="D127" s="345">
        <f t="shared" ca="1" si="6"/>
        <v>1016</v>
      </c>
      <c r="E127" s="345">
        <f t="shared" ca="1" si="7"/>
        <v>67</v>
      </c>
      <c r="F127" s="251"/>
      <c r="G127" s="345">
        <f t="shared" ca="1" si="8"/>
        <v>3737</v>
      </c>
      <c r="H127" s="345">
        <f t="shared" ca="1" si="9"/>
        <v>79</v>
      </c>
      <c r="I127" s="251"/>
      <c r="J127" s="345">
        <f t="shared" ca="1" si="10"/>
        <v>4753</v>
      </c>
      <c r="K127" s="345">
        <f t="shared" ca="1" si="11"/>
        <v>76</v>
      </c>
      <c r="L127" s="246"/>
      <c r="M127" s="247"/>
      <c r="O127" s="229"/>
      <c r="Q127" s="232"/>
    </row>
    <row r="128" spans="1:17" ht="12.75" customHeight="1" x14ac:dyDescent="0.35">
      <c r="A128" s="215" t="s">
        <v>500</v>
      </c>
      <c r="B128" s="215" t="s">
        <v>312</v>
      </c>
      <c r="C128" s="104" t="s">
        <v>335</v>
      </c>
      <c r="D128" s="345">
        <f t="shared" ca="1" si="6"/>
        <v>696</v>
      </c>
      <c r="E128" s="345">
        <f t="shared" ca="1" si="7"/>
        <v>63</v>
      </c>
      <c r="F128" s="251"/>
      <c r="G128" s="345">
        <f t="shared" ca="1" si="8"/>
        <v>3841</v>
      </c>
      <c r="H128" s="345">
        <f t="shared" ca="1" si="9"/>
        <v>73</v>
      </c>
      <c r="I128" s="251"/>
      <c r="J128" s="345">
        <f t="shared" ca="1" si="10"/>
        <v>4537</v>
      </c>
      <c r="K128" s="345">
        <f t="shared" ca="1" si="11"/>
        <v>72</v>
      </c>
      <c r="L128" s="246"/>
      <c r="M128" s="247"/>
      <c r="O128" s="229"/>
      <c r="Q128" s="232"/>
    </row>
    <row r="129" spans="1:17" s="242" customFormat="1" ht="12.75" customHeight="1" x14ac:dyDescent="0.35">
      <c r="A129" s="215" t="s">
        <v>501</v>
      </c>
      <c r="B129" s="215" t="s">
        <v>312</v>
      </c>
      <c r="C129" s="104" t="s">
        <v>336</v>
      </c>
      <c r="D129" s="345">
        <f t="shared" ca="1" si="6"/>
        <v>819</v>
      </c>
      <c r="E129" s="345">
        <f t="shared" ca="1" si="7"/>
        <v>64</v>
      </c>
      <c r="F129" s="251"/>
      <c r="G129" s="345">
        <f t="shared" ca="1" si="8"/>
        <v>3819</v>
      </c>
      <c r="H129" s="345">
        <f t="shared" ca="1" si="9"/>
        <v>75</v>
      </c>
      <c r="I129" s="251"/>
      <c r="J129" s="345">
        <f t="shared" ca="1" si="10"/>
        <v>4638</v>
      </c>
      <c r="K129" s="345">
        <f t="shared" ca="1" si="11"/>
        <v>73</v>
      </c>
      <c r="L129" s="246"/>
      <c r="M129" s="247"/>
      <c r="Q129" s="248"/>
    </row>
    <row r="130" spans="1:17" ht="12.75" customHeight="1" x14ac:dyDescent="0.35">
      <c r="A130" s="215" t="s">
        <v>502</v>
      </c>
      <c r="B130" s="215" t="s">
        <v>312</v>
      </c>
      <c r="C130" s="104" t="s">
        <v>337</v>
      </c>
      <c r="D130" s="345">
        <f t="shared" ca="1" si="6"/>
        <v>596</v>
      </c>
      <c r="E130" s="345">
        <f t="shared" ca="1" si="7"/>
        <v>72</v>
      </c>
      <c r="F130" s="251"/>
      <c r="G130" s="345">
        <f t="shared" ca="1" si="8"/>
        <v>2863</v>
      </c>
      <c r="H130" s="345">
        <f t="shared" ca="1" si="9"/>
        <v>82</v>
      </c>
      <c r="I130" s="251"/>
      <c r="J130" s="345">
        <f t="shared" ca="1" si="10"/>
        <v>3459</v>
      </c>
      <c r="K130" s="345">
        <f t="shared" ca="1" si="11"/>
        <v>81</v>
      </c>
      <c r="L130" s="246"/>
      <c r="M130" s="247"/>
      <c r="O130" s="229"/>
      <c r="Q130" s="232"/>
    </row>
    <row r="131" spans="1:17" ht="12.75" customHeight="1" x14ac:dyDescent="0.35">
      <c r="A131" s="215" t="s">
        <v>503</v>
      </c>
      <c r="B131" s="215" t="s">
        <v>312</v>
      </c>
      <c r="C131" s="182" t="s">
        <v>338</v>
      </c>
      <c r="D131" s="345">
        <f t="shared" ca="1" si="6"/>
        <v>274</v>
      </c>
      <c r="E131" s="345">
        <f t="shared" ca="1" si="7"/>
        <v>64</v>
      </c>
      <c r="F131" s="251"/>
      <c r="G131" s="345">
        <f t="shared" ca="1" si="8"/>
        <v>2800</v>
      </c>
      <c r="H131" s="345">
        <f t="shared" ca="1" si="9"/>
        <v>78</v>
      </c>
      <c r="I131" s="251"/>
      <c r="J131" s="345">
        <f t="shared" ca="1" si="10"/>
        <v>3074</v>
      </c>
      <c r="K131" s="345">
        <f t="shared" ca="1" si="11"/>
        <v>77</v>
      </c>
      <c r="L131" s="246"/>
      <c r="M131" s="247"/>
      <c r="O131" s="229"/>
      <c r="Q131" s="232"/>
    </row>
    <row r="132" spans="1:17" ht="12.75" customHeight="1" x14ac:dyDescent="0.35">
      <c r="A132" s="215" t="s">
        <v>504</v>
      </c>
      <c r="B132" s="215" t="s">
        <v>312</v>
      </c>
      <c r="C132" s="104" t="s">
        <v>339</v>
      </c>
      <c r="D132" s="345">
        <f t="shared" ca="1" si="6"/>
        <v>412</v>
      </c>
      <c r="E132" s="345">
        <f t="shared" ca="1" si="7"/>
        <v>63</v>
      </c>
      <c r="F132" s="251"/>
      <c r="G132" s="345">
        <f t="shared" ca="1" si="8"/>
        <v>2747</v>
      </c>
      <c r="H132" s="345">
        <f t="shared" ca="1" si="9"/>
        <v>79</v>
      </c>
      <c r="I132" s="251"/>
      <c r="J132" s="345">
        <f t="shared" ca="1" si="10"/>
        <v>3159</v>
      </c>
      <c r="K132" s="345">
        <f t="shared" ca="1" si="11"/>
        <v>77</v>
      </c>
      <c r="L132" s="246"/>
      <c r="M132" s="247"/>
      <c r="O132" s="229"/>
      <c r="Q132" s="232"/>
    </row>
    <row r="133" spans="1:17" ht="12.75" customHeight="1" x14ac:dyDescent="0.35">
      <c r="A133" s="215" t="s">
        <v>505</v>
      </c>
      <c r="B133" s="215" t="s">
        <v>312</v>
      </c>
      <c r="C133" s="104" t="s">
        <v>340</v>
      </c>
      <c r="D133" s="345">
        <f t="shared" ca="1" si="6"/>
        <v>668</v>
      </c>
      <c r="E133" s="345">
        <f t="shared" ca="1" si="7"/>
        <v>63</v>
      </c>
      <c r="F133" s="251"/>
      <c r="G133" s="345">
        <f t="shared" ca="1" si="8"/>
        <v>3510</v>
      </c>
      <c r="H133" s="345">
        <f t="shared" ca="1" si="9"/>
        <v>77</v>
      </c>
      <c r="I133" s="251"/>
      <c r="J133" s="345">
        <f t="shared" ca="1" si="10"/>
        <v>4178</v>
      </c>
      <c r="K133" s="345">
        <f t="shared" ca="1" si="11"/>
        <v>75</v>
      </c>
      <c r="L133" s="246"/>
      <c r="M133" s="247"/>
      <c r="O133" s="229"/>
      <c r="Q133" s="232"/>
    </row>
    <row r="134" spans="1:17" ht="12.75" customHeight="1" x14ac:dyDescent="0.35">
      <c r="A134" s="215" t="s">
        <v>506</v>
      </c>
      <c r="B134" s="215" t="s">
        <v>312</v>
      </c>
      <c r="C134" s="104" t="s">
        <v>341</v>
      </c>
      <c r="D134" s="345">
        <f t="shared" ca="1" si="6"/>
        <v>507</v>
      </c>
      <c r="E134" s="345">
        <f t="shared" ca="1" si="7"/>
        <v>71</v>
      </c>
      <c r="F134" s="251"/>
      <c r="G134" s="345">
        <f t="shared" ca="1" si="8"/>
        <v>2852</v>
      </c>
      <c r="H134" s="345">
        <f t="shared" ca="1" si="9"/>
        <v>81</v>
      </c>
      <c r="I134" s="251"/>
      <c r="J134" s="345">
        <f t="shared" ca="1" si="10"/>
        <v>3359</v>
      </c>
      <c r="K134" s="345">
        <f t="shared" ca="1" si="11"/>
        <v>79</v>
      </c>
      <c r="L134" s="246"/>
      <c r="M134" s="247"/>
      <c r="O134" s="229"/>
      <c r="Q134" s="232"/>
    </row>
    <row r="135" spans="1:17" ht="12.75" customHeight="1" x14ac:dyDescent="0.35">
      <c r="A135" s="215" t="s">
        <v>507</v>
      </c>
      <c r="B135" s="215" t="s">
        <v>312</v>
      </c>
      <c r="C135" s="104" t="s">
        <v>342</v>
      </c>
      <c r="D135" s="345">
        <f t="shared" ca="1" si="6"/>
        <v>171</v>
      </c>
      <c r="E135" s="345">
        <f t="shared" ca="1" si="7"/>
        <v>57</v>
      </c>
      <c r="F135" s="251"/>
      <c r="G135" s="345">
        <f t="shared" ca="1" si="8"/>
        <v>1833</v>
      </c>
      <c r="H135" s="345">
        <f t="shared" ca="1" si="9"/>
        <v>77</v>
      </c>
      <c r="I135" s="251"/>
      <c r="J135" s="345">
        <f t="shared" ca="1" si="10"/>
        <v>2004</v>
      </c>
      <c r="K135" s="345">
        <f t="shared" ca="1" si="11"/>
        <v>76</v>
      </c>
      <c r="L135" s="246"/>
      <c r="M135" s="247"/>
      <c r="O135" s="229"/>
      <c r="Q135" s="232"/>
    </row>
    <row r="136" spans="1:17" ht="12.75" customHeight="1" x14ac:dyDescent="0.35">
      <c r="A136" s="215" t="s">
        <v>508</v>
      </c>
      <c r="B136" s="215" t="s">
        <v>312</v>
      </c>
      <c r="C136" s="104" t="s">
        <v>343</v>
      </c>
      <c r="D136" s="345">
        <f t="shared" ca="1" si="6"/>
        <v>353</v>
      </c>
      <c r="E136" s="345">
        <f t="shared" ca="1" si="7"/>
        <v>63</v>
      </c>
      <c r="F136" s="251"/>
      <c r="G136" s="345">
        <f t="shared" ca="1" si="8"/>
        <v>2136</v>
      </c>
      <c r="H136" s="345">
        <f t="shared" ca="1" si="9"/>
        <v>76</v>
      </c>
      <c r="I136" s="251"/>
      <c r="J136" s="345">
        <f t="shared" ca="1" si="10"/>
        <v>2489</v>
      </c>
      <c r="K136" s="345">
        <f t="shared" ca="1" si="11"/>
        <v>74</v>
      </c>
      <c r="L136" s="246"/>
      <c r="M136" s="247"/>
      <c r="O136" s="229"/>
      <c r="Q136" s="232"/>
    </row>
    <row r="137" spans="1:17" ht="12.75" customHeight="1" x14ac:dyDescent="0.35">
      <c r="A137" s="215" t="s">
        <v>509</v>
      </c>
      <c r="B137" s="215" t="s">
        <v>312</v>
      </c>
      <c r="C137" s="104" t="s">
        <v>344</v>
      </c>
      <c r="D137" s="345">
        <f t="shared" ca="1" si="6"/>
        <v>581</v>
      </c>
      <c r="E137" s="345">
        <f t="shared" ca="1" si="7"/>
        <v>67</v>
      </c>
      <c r="F137" s="251"/>
      <c r="G137" s="345">
        <f t="shared" ca="1" si="8"/>
        <v>3476</v>
      </c>
      <c r="H137" s="345">
        <f t="shared" ca="1" si="9"/>
        <v>79</v>
      </c>
      <c r="I137" s="251"/>
      <c r="J137" s="345">
        <f t="shared" ca="1" si="10"/>
        <v>4057</v>
      </c>
      <c r="K137" s="345">
        <f t="shared" ca="1" si="11"/>
        <v>77</v>
      </c>
      <c r="L137" s="246"/>
      <c r="M137" s="247"/>
      <c r="O137" s="229"/>
      <c r="Q137" s="232"/>
    </row>
    <row r="138" spans="1:17" ht="12.75" customHeight="1" x14ac:dyDescent="0.35">
      <c r="A138" s="215" t="s">
        <v>510</v>
      </c>
      <c r="B138" s="215" t="s">
        <v>312</v>
      </c>
      <c r="C138" s="104" t="s">
        <v>346</v>
      </c>
      <c r="D138" s="345">
        <f t="shared" ca="1" si="6"/>
        <v>166</v>
      </c>
      <c r="E138" s="345">
        <f t="shared" ca="1" si="7"/>
        <v>53</v>
      </c>
      <c r="F138" s="251"/>
      <c r="G138" s="345">
        <f t="shared" ca="1" si="8"/>
        <v>2276</v>
      </c>
      <c r="H138" s="345">
        <f t="shared" ca="1" si="9"/>
        <v>81</v>
      </c>
      <c r="I138" s="251"/>
      <c r="J138" s="345">
        <f t="shared" ca="1" si="10"/>
        <v>2442</v>
      </c>
      <c r="K138" s="345">
        <f t="shared" ca="1" si="11"/>
        <v>79</v>
      </c>
      <c r="L138" s="246"/>
      <c r="M138" s="247"/>
      <c r="O138" s="229"/>
      <c r="Q138" s="232"/>
    </row>
    <row r="139" spans="1:17" ht="12.75" customHeight="1" x14ac:dyDescent="0.35">
      <c r="A139" s="215" t="s">
        <v>511</v>
      </c>
      <c r="B139" s="215" t="s">
        <v>312</v>
      </c>
      <c r="C139" s="104" t="s">
        <v>347</v>
      </c>
      <c r="D139" s="345">
        <f t="shared" ca="1" si="6"/>
        <v>326</v>
      </c>
      <c r="E139" s="345">
        <f t="shared" ca="1" si="7"/>
        <v>62</v>
      </c>
      <c r="F139" s="251"/>
      <c r="G139" s="345">
        <f t="shared" ca="1" si="8"/>
        <v>2195</v>
      </c>
      <c r="H139" s="345">
        <f t="shared" ca="1" si="9"/>
        <v>80</v>
      </c>
      <c r="I139" s="251"/>
      <c r="J139" s="345">
        <f t="shared" ca="1" si="10"/>
        <v>2521</v>
      </c>
      <c r="K139" s="345">
        <f t="shared" ca="1" si="11"/>
        <v>78</v>
      </c>
      <c r="L139" s="246"/>
      <c r="M139" s="247"/>
      <c r="O139" s="229"/>
      <c r="Q139" s="232"/>
    </row>
    <row r="140" spans="1:17" ht="12.75" customHeight="1" x14ac:dyDescent="0.35">
      <c r="A140" s="215" t="s">
        <v>512</v>
      </c>
      <c r="B140" s="215" t="s">
        <v>312</v>
      </c>
      <c r="C140" s="104" t="s">
        <v>348</v>
      </c>
      <c r="D140" s="345">
        <f t="shared" ref="D140:D175" ca="1" si="12">VLOOKUP(TRIM($A140),INDIRECT($R$15),7+$R$17+$R$18,FALSE)</f>
        <v>598</v>
      </c>
      <c r="E140" s="345">
        <f t="shared" ref="E140:E175" ca="1" si="13">VLOOKUP(TRIM($A140),INDIRECT($R$15),4+$R$17+$R$18,FALSE)</f>
        <v>72</v>
      </c>
      <c r="F140" s="251"/>
      <c r="G140" s="345">
        <f t="shared" ref="G140:G175" ca="1" si="14">VLOOKUP(TRIM($A140),INDIRECT($R$15),31+$R$17+$R$18,FALSE)</f>
        <v>3035</v>
      </c>
      <c r="H140" s="345">
        <f t="shared" ref="H140:H175" ca="1" si="15">VLOOKUP(TRIM($A140),INDIRECT($R$15),28+$R$17+$R$18,FALSE)</f>
        <v>81</v>
      </c>
      <c r="I140" s="251"/>
      <c r="J140" s="345">
        <f t="shared" ref="J140:J175" ca="1" si="16">VLOOKUP(TRIM($A140),INDIRECT($R$15),55+$R$17+$R$18,FALSE)</f>
        <v>3633</v>
      </c>
      <c r="K140" s="345">
        <f t="shared" ref="K140:K175" ca="1" si="17">VLOOKUP(TRIM($A140),INDIRECT($R$15),52+$R$17+$R$18,FALSE)</f>
        <v>79</v>
      </c>
      <c r="L140" s="246"/>
      <c r="M140" s="247"/>
      <c r="O140" s="229"/>
      <c r="Q140" s="232"/>
    </row>
    <row r="141" spans="1:17" ht="12.75" customHeight="1" x14ac:dyDescent="0.35">
      <c r="A141" s="215" t="s">
        <v>515</v>
      </c>
      <c r="B141" s="215" t="s">
        <v>349</v>
      </c>
      <c r="C141" s="179" t="s">
        <v>350</v>
      </c>
      <c r="D141" s="345">
        <f t="shared" ca="1" si="12"/>
        <v>128</v>
      </c>
      <c r="E141" s="345">
        <f t="shared" ca="1" si="13"/>
        <v>55</v>
      </c>
      <c r="F141" s="251"/>
      <c r="G141" s="345">
        <f t="shared" ca="1" si="14"/>
        <v>1374</v>
      </c>
      <c r="H141" s="345">
        <f t="shared" ca="1" si="15"/>
        <v>79</v>
      </c>
      <c r="I141" s="251"/>
      <c r="J141" s="345">
        <f t="shared" ca="1" si="16"/>
        <v>1502</v>
      </c>
      <c r="K141" s="345">
        <f t="shared" ca="1" si="17"/>
        <v>77</v>
      </c>
      <c r="L141" s="246"/>
      <c r="M141" s="247"/>
      <c r="O141" s="229"/>
      <c r="Q141" s="232"/>
    </row>
    <row r="142" spans="1:17" ht="12.75" customHeight="1" x14ac:dyDescent="0.35">
      <c r="A142" s="215" t="s">
        <v>516</v>
      </c>
      <c r="B142" s="215" t="s">
        <v>349</v>
      </c>
      <c r="C142" s="179" t="s">
        <v>351</v>
      </c>
      <c r="D142" s="345">
        <f t="shared" ca="1" si="12"/>
        <v>412</v>
      </c>
      <c r="E142" s="345">
        <f t="shared" ca="1" si="13"/>
        <v>61</v>
      </c>
      <c r="F142" s="251"/>
      <c r="G142" s="345">
        <f t="shared" ca="1" si="14"/>
        <v>2361</v>
      </c>
      <c r="H142" s="345">
        <f t="shared" ca="1" si="15"/>
        <v>77</v>
      </c>
      <c r="I142" s="251"/>
      <c r="J142" s="345">
        <f t="shared" ca="1" si="16"/>
        <v>2773</v>
      </c>
      <c r="K142" s="345">
        <f t="shared" ca="1" si="17"/>
        <v>75</v>
      </c>
      <c r="L142" s="246"/>
      <c r="M142" s="247"/>
      <c r="O142" s="229"/>
      <c r="Q142" s="232"/>
    </row>
    <row r="143" spans="1:17" ht="12.75" customHeight="1" x14ac:dyDescent="0.35">
      <c r="A143" s="215" t="s">
        <v>517</v>
      </c>
      <c r="B143" s="215" t="s">
        <v>349</v>
      </c>
      <c r="C143" s="179" t="s">
        <v>352</v>
      </c>
      <c r="D143" s="345">
        <f t="shared" ca="1" si="12"/>
        <v>447</v>
      </c>
      <c r="E143" s="345">
        <f t="shared" ca="1" si="13"/>
        <v>55</v>
      </c>
      <c r="F143" s="251"/>
      <c r="G143" s="345">
        <f t="shared" ca="1" si="14"/>
        <v>5719</v>
      </c>
      <c r="H143" s="345">
        <f t="shared" ca="1" si="15"/>
        <v>78</v>
      </c>
      <c r="I143" s="251"/>
      <c r="J143" s="345">
        <f t="shared" ca="1" si="16"/>
        <v>6166</v>
      </c>
      <c r="K143" s="345">
        <f t="shared" ca="1" si="17"/>
        <v>77</v>
      </c>
      <c r="L143" s="246"/>
      <c r="M143" s="247"/>
      <c r="O143" s="229"/>
      <c r="Q143" s="232"/>
    </row>
    <row r="144" spans="1:17" ht="12.75" customHeight="1" x14ac:dyDescent="0.35">
      <c r="A144" s="215" t="s">
        <v>518</v>
      </c>
      <c r="B144" s="215" t="s">
        <v>349</v>
      </c>
      <c r="C144" s="179" t="s">
        <v>353</v>
      </c>
      <c r="D144" s="345">
        <f t="shared" ca="1" si="12"/>
        <v>720</v>
      </c>
      <c r="E144" s="345">
        <f t="shared" ca="1" si="13"/>
        <v>58</v>
      </c>
      <c r="F144" s="251"/>
      <c r="G144" s="345">
        <f t="shared" ca="1" si="14"/>
        <v>4732</v>
      </c>
      <c r="H144" s="345">
        <f t="shared" ca="1" si="15"/>
        <v>78</v>
      </c>
      <c r="I144" s="251"/>
      <c r="J144" s="345">
        <f t="shared" ca="1" si="16"/>
        <v>5452</v>
      </c>
      <c r="K144" s="345">
        <f t="shared" ca="1" si="17"/>
        <v>76</v>
      </c>
      <c r="L144" s="246"/>
      <c r="M144" s="247"/>
      <c r="O144" s="229"/>
      <c r="Q144" s="232"/>
    </row>
    <row r="145" spans="1:17" ht="12.75" customHeight="1" x14ac:dyDescent="0.35">
      <c r="A145" s="215" t="s">
        <v>519</v>
      </c>
      <c r="B145" s="215" t="s">
        <v>349</v>
      </c>
      <c r="C145" s="179" t="s">
        <v>354</v>
      </c>
      <c r="D145" s="345">
        <f t="shared" ca="1" si="12"/>
        <v>1265</v>
      </c>
      <c r="E145" s="345">
        <f t="shared" ca="1" si="13"/>
        <v>62</v>
      </c>
      <c r="F145" s="251"/>
      <c r="G145" s="345">
        <f t="shared" ca="1" si="14"/>
        <v>13672</v>
      </c>
      <c r="H145" s="345">
        <f t="shared" ca="1" si="15"/>
        <v>82</v>
      </c>
      <c r="I145" s="251"/>
      <c r="J145" s="345">
        <f t="shared" ca="1" si="16"/>
        <v>14937</v>
      </c>
      <c r="K145" s="345">
        <f t="shared" ca="1" si="17"/>
        <v>80</v>
      </c>
      <c r="L145" s="246"/>
      <c r="M145" s="247"/>
      <c r="O145" s="229"/>
      <c r="Q145" s="232"/>
    </row>
    <row r="146" spans="1:17" ht="12.75" customHeight="1" x14ac:dyDescent="0.35">
      <c r="A146" s="215" t="s">
        <v>520</v>
      </c>
      <c r="B146" s="215" t="s">
        <v>349</v>
      </c>
      <c r="C146" s="179" t="s">
        <v>355</v>
      </c>
      <c r="D146" s="345">
        <f t="shared" ca="1" si="12"/>
        <v>174</v>
      </c>
      <c r="E146" s="345">
        <f t="shared" ca="1" si="13"/>
        <v>59</v>
      </c>
      <c r="F146" s="251"/>
      <c r="G146" s="345">
        <f t="shared" ca="1" si="14"/>
        <v>1112</v>
      </c>
      <c r="H146" s="345">
        <f t="shared" ca="1" si="15"/>
        <v>78</v>
      </c>
      <c r="I146" s="251"/>
      <c r="J146" s="345">
        <f t="shared" ca="1" si="16"/>
        <v>1286</v>
      </c>
      <c r="K146" s="345">
        <f t="shared" ca="1" si="17"/>
        <v>75</v>
      </c>
      <c r="L146" s="246"/>
      <c r="M146" s="247"/>
      <c r="O146" s="229"/>
      <c r="Q146" s="232"/>
    </row>
    <row r="147" spans="1:17" ht="12.75" customHeight="1" x14ac:dyDescent="0.35">
      <c r="A147" s="215" t="s">
        <v>521</v>
      </c>
      <c r="B147" s="215" t="s">
        <v>349</v>
      </c>
      <c r="C147" s="179" t="s">
        <v>356</v>
      </c>
      <c r="D147" s="345">
        <f t="shared" ca="1" si="12"/>
        <v>2165</v>
      </c>
      <c r="E147" s="345">
        <f t="shared" ca="1" si="13"/>
        <v>60</v>
      </c>
      <c r="F147" s="251"/>
      <c r="G147" s="345">
        <f t="shared" ca="1" si="14"/>
        <v>15692</v>
      </c>
      <c r="H147" s="345">
        <f t="shared" ca="1" si="15"/>
        <v>81</v>
      </c>
      <c r="I147" s="251"/>
      <c r="J147" s="345">
        <f t="shared" ca="1" si="16"/>
        <v>17857</v>
      </c>
      <c r="K147" s="345">
        <f t="shared" ca="1" si="17"/>
        <v>78</v>
      </c>
      <c r="L147" s="246"/>
      <c r="M147" s="247"/>
      <c r="O147" s="229"/>
      <c r="Q147" s="232"/>
    </row>
    <row r="148" spans="1:17" ht="12.75" customHeight="1" x14ac:dyDescent="0.35">
      <c r="A148" s="215" t="s">
        <v>522</v>
      </c>
      <c r="B148" s="215" t="s">
        <v>349</v>
      </c>
      <c r="C148" s="179" t="s">
        <v>357</v>
      </c>
      <c r="D148" s="345">
        <f t="shared" ca="1" si="12"/>
        <v>492</v>
      </c>
      <c r="E148" s="345">
        <f t="shared" ca="1" si="13"/>
        <v>63</v>
      </c>
      <c r="F148" s="251"/>
      <c r="G148" s="345">
        <f t="shared" ca="1" si="14"/>
        <v>2987</v>
      </c>
      <c r="H148" s="345">
        <f t="shared" ca="1" si="15"/>
        <v>78</v>
      </c>
      <c r="I148" s="251"/>
      <c r="J148" s="345">
        <f t="shared" ca="1" si="16"/>
        <v>3479</v>
      </c>
      <c r="K148" s="345">
        <f t="shared" ca="1" si="17"/>
        <v>75</v>
      </c>
      <c r="L148" s="246"/>
      <c r="M148" s="247"/>
      <c r="O148" s="229"/>
      <c r="Q148" s="232"/>
    </row>
    <row r="149" spans="1:17" ht="12.75" customHeight="1" x14ac:dyDescent="0.35">
      <c r="A149" s="215" t="s">
        <v>523</v>
      </c>
      <c r="B149" s="215" t="s">
        <v>349</v>
      </c>
      <c r="C149" s="179" t="s">
        <v>358</v>
      </c>
      <c r="D149" s="345">
        <f t="shared" ca="1" si="12"/>
        <v>501</v>
      </c>
      <c r="E149" s="345">
        <f t="shared" ca="1" si="13"/>
        <v>64</v>
      </c>
      <c r="F149" s="251"/>
      <c r="G149" s="345">
        <f t="shared" ca="1" si="14"/>
        <v>3383</v>
      </c>
      <c r="H149" s="345">
        <f t="shared" ca="1" si="15"/>
        <v>77</v>
      </c>
      <c r="I149" s="251"/>
      <c r="J149" s="345">
        <f t="shared" ca="1" si="16"/>
        <v>3884</v>
      </c>
      <c r="K149" s="345">
        <f t="shared" ca="1" si="17"/>
        <v>75</v>
      </c>
      <c r="L149" s="246"/>
      <c r="M149" s="247"/>
      <c r="O149" s="229"/>
      <c r="Q149" s="232"/>
    </row>
    <row r="150" spans="1:17" s="242" customFormat="1" ht="12.75" customHeight="1" x14ac:dyDescent="0.35">
      <c r="A150" s="215" t="s">
        <v>524</v>
      </c>
      <c r="B150" s="215" t="s">
        <v>349</v>
      </c>
      <c r="C150" s="179" t="s">
        <v>359</v>
      </c>
      <c r="D150" s="345">
        <f t="shared" ca="1" si="12"/>
        <v>698</v>
      </c>
      <c r="E150" s="345">
        <f t="shared" ca="1" si="13"/>
        <v>52</v>
      </c>
      <c r="F150" s="251"/>
      <c r="G150" s="345">
        <f t="shared" ca="1" si="14"/>
        <v>6598</v>
      </c>
      <c r="H150" s="345">
        <f t="shared" ca="1" si="15"/>
        <v>76</v>
      </c>
      <c r="I150" s="251"/>
      <c r="J150" s="345">
        <f t="shared" ca="1" si="16"/>
        <v>7296</v>
      </c>
      <c r="K150" s="345">
        <f t="shared" ca="1" si="17"/>
        <v>74</v>
      </c>
      <c r="L150" s="246"/>
      <c r="M150" s="247"/>
      <c r="Q150" s="248"/>
    </row>
    <row r="151" spans="1:17" ht="12.75" customHeight="1" x14ac:dyDescent="0.35">
      <c r="A151" s="215" t="s">
        <v>525</v>
      </c>
      <c r="B151" s="215" t="s">
        <v>349</v>
      </c>
      <c r="C151" s="179" t="s">
        <v>360</v>
      </c>
      <c r="D151" s="345">
        <f t="shared" ca="1" si="12"/>
        <v>443</v>
      </c>
      <c r="E151" s="345">
        <f t="shared" ca="1" si="13"/>
        <v>61</v>
      </c>
      <c r="F151" s="251"/>
      <c r="G151" s="345">
        <f t="shared" ca="1" si="14"/>
        <v>1897</v>
      </c>
      <c r="H151" s="345">
        <f t="shared" ca="1" si="15"/>
        <v>75</v>
      </c>
      <c r="I151" s="251"/>
      <c r="J151" s="345">
        <f t="shared" ca="1" si="16"/>
        <v>2340</v>
      </c>
      <c r="K151" s="345">
        <f t="shared" ca="1" si="17"/>
        <v>73</v>
      </c>
      <c r="L151" s="246"/>
      <c r="M151" s="247"/>
      <c r="O151" s="229"/>
      <c r="Q151" s="232"/>
    </row>
    <row r="152" spans="1:17" ht="12.75" customHeight="1" x14ac:dyDescent="0.35">
      <c r="A152" s="215" t="s">
        <v>526</v>
      </c>
      <c r="B152" s="215" t="s">
        <v>349</v>
      </c>
      <c r="C152" s="179" t="s">
        <v>208</v>
      </c>
      <c r="D152" s="345">
        <f t="shared" ca="1" si="12"/>
        <v>274</v>
      </c>
      <c r="E152" s="345">
        <f t="shared" ca="1" si="13"/>
        <v>62</v>
      </c>
      <c r="F152" s="251"/>
      <c r="G152" s="345">
        <f t="shared" ca="1" si="14"/>
        <v>1635</v>
      </c>
      <c r="H152" s="345">
        <f t="shared" ca="1" si="15"/>
        <v>76</v>
      </c>
      <c r="I152" s="251"/>
      <c r="J152" s="345">
        <f t="shared" ca="1" si="16"/>
        <v>1909</v>
      </c>
      <c r="K152" s="345">
        <f t="shared" ca="1" si="17"/>
        <v>74</v>
      </c>
      <c r="L152" s="246"/>
      <c r="M152" s="247"/>
      <c r="O152" s="229"/>
      <c r="Q152" s="232"/>
    </row>
    <row r="153" spans="1:17" ht="12.75" customHeight="1" x14ac:dyDescent="0.35">
      <c r="A153" s="215" t="s">
        <v>527</v>
      </c>
      <c r="B153" s="215" t="s">
        <v>349</v>
      </c>
      <c r="C153" s="179" t="s">
        <v>361</v>
      </c>
      <c r="D153" s="345">
        <f t="shared" ca="1" si="12"/>
        <v>226</v>
      </c>
      <c r="E153" s="345">
        <f t="shared" ca="1" si="13"/>
        <v>66</v>
      </c>
      <c r="F153" s="251"/>
      <c r="G153" s="345">
        <f t="shared" ca="1" si="14"/>
        <v>2199</v>
      </c>
      <c r="H153" s="345">
        <f t="shared" ca="1" si="15"/>
        <v>77</v>
      </c>
      <c r="I153" s="251"/>
      <c r="J153" s="345">
        <f t="shared" ca="1" si="16"/>
        <v>2425</v>
      </c>
      <c r="K153" s="345">
        <f t="shared" ca="1" si="17"/>
        <v>76</v>
      </c>
      <c r="L153" s="246"/>
      <c r="M153" s="247"/>
      <c r="O153" s="229"/>
      <c r="Q153" s="232"/>
    </row>
    <row r="154" spans="1:17" ht="12.75" customHeight="1" x14ac:dyDescent="0.35">
      <c r="A154" s="215" t="s">
        <v>528</v>
      </c>
      <c r="B154" s="215" t="s">
        <v>349</v>
      </c>
      <c r="C154" s="179" t="s">
        <v>362</v>
      </c>
      <c r="D154" s="345">
        <f t="shared" ca="1" si="12"/>
        <v>528</v>
      </c>
      <c r="E154" s="345">
        <f t="shared" ca="1" si="13"/>
        <v>61</v>
      </c>
      <c r="F154" s="251"/>
      <c r="G154" s="345">
        <f t="shared" ca="1" si="14"/>
        <v>2312</v>
      </c>
      <c r="H154" s="345">
        <f t="shared" ca="1" si="15"/>
        <v>79</v>
      </c>
      <c r="I154" s="251"/>
      <c r="J154" s="345">
        <f t="shared" ca="1" si="16"/>
        <v>2840</v>
      </c>
      <c r="K154" s="345">
        <f t="shared" ca="1" si="17"/>
        <v>75</v>
      </c>
      <c r="L154" s="246"/>
      <c r="M154" s="247"/>
      <c r="O154" s="229"/>
      <c r="Q154" s="232"/>
    </row>
    <row r="155" spans="1:17" ht="12.75" customHeight="1" x14ac:dyDescent="0.35">
      <c r="A155" s="215" t="s">
        <v>529</v>
      </c>
      <c r="B155" s="215" t="s">
        <v>349</v>
      </c>
      <c r="C155" s="179" t="s">
        <v>363</v>
      </c>
      <c r="D155" s="345">
        <f t="shared" ca="1" si="12"/>
        <v>987</v>
      </c>
      <c r="E155" s="345">
        <f t="shared" ca="1" si="13"/>
        <v>59</v>
      </c>
      <c r="F155" s="251"/>
      <c r="G155" s="345">
        <f t="shared" ca="1" si="14"/>
        <v>11822</v>
      </c>
      <c r="H155" s="345">
        <f t="shared" ca="1" si="15"/>
        <v>80</v>
      </c>
      <c r="I155" s="251"/>
      <c r="J155" s="345">
        <f t="shared" ca="1" si="16"/>
        <v>12809</v>
      </c>
      <c r="K155" s="345">
        <f t="shared" ca="1" si="17"/>
        <v>78</v>
      </c>
      <c r="L155" s="246"/>
      <c r="M155" s="247"/>
      <c r="O155" s="229"/>
      <c r="Q155" s="232"/>
    </row>
    <row r="156" spans="1:17" ht="12.75" customHeight="1" x14ac:dyDescent="0.35">
      <c r="A156" s="215" t="s">
        <v>530</v>
      </c>
      <c r="B156" s="215" t="s">
        <v>349</v>
      </c>
      <c r="C156" s="179" t="s">
        <v>364</v>
      </c>
      <c r="D156" s="345">
        <f t="shared" ca="1" si="12"/>
        <v>130</v>
      </c>
      <c r="E156" s="345">
        <f t="shared" ca="1" si="13"/>
        <v>52</v>
      </c>
      <c r="F156" s="251"/>
      <c r="G156" s="345">
        <f t="shared" ca="1" si="14"/>
        <v>1799</v>
      </c>
      <c r="H156" s="345">
        <f t="shared" ca="1" si="15"/>
        <v>77</v>
      </c>
      <c r="I156" s="251"/>
      <c r="J156" s="345">
        <f t="shared" ca="1" si="16"/>
        <v>1929</v>
      </c>
      <c r="K156" s="345">
        <f t="shared" ca="1" si="17"/>
        <v>75</v>
      </c>
      <c r="L156" s="246"/>
      <c r="M156" s="247"/>
      <c r="O156" s="229"/>
      <c r="Q156" s="232"/>
    </row>
    <row r="157" spans="1:17" ht="12.75" customHeight="1" x14ac:dyDescent="0.35">
      <c r="A157" s="215" t="s">
        <v>531</v>
      </c>
      <c r="B157" s="215" t="s">
        <v>349</v>
      </c>
      <c r="C157" s="179" t="s">
        <v>365</v>
      </c>
      <c r="D157" s="345">
        <f t="shared" ca="1" si="12"/>
        <v>767</v>
      </c>
      <c r="E157" s="345">
        <f t="shared" ca="1" si="13"/>
        <v>51</v>
      </c>
      <c r="F157" s="251"/>
      <c r="G157" s="345">
        <f t="shared" ca="1" si="14"/>
        <v>8473</v>
      </c>
      <c r="H157" s="345">
        <f t="shared" ca="1" si="15"/>
        <v>71</v>
      </c>
      <c r="I157" s="251"/>
      <c r="J157" s="345">
        <f t="shared" ca="1" si="16"/>
        <v>9240</v>
      </c>
      <c r="K157" s="345">
        <f t="shared" ca="1" si="17"/>
        <v>69</v>
      </c>
      <c r="L157" s="246"/>
      <c r="M157" s="247"/>
      <c r="O157" s="229"/>
      <c r="Q157" s="232"/>
    </row>
    <row r="158" spans="1:17" ht="12.75" customHeight="1" x14ac:dyDescent="0.35">
      <c r="A158" s="215" t="s">
        <v>532</v>
      </c>
      <c r="B158" s="215" t="s">
        <v>349</v>
      </c>
      <c r="C158" s="179" t="s">
        <v>366</v>
      </c>
      <c r="D158" s="345">
        <f t="shared" ca="1" si="12"/>
        <v>79</v>
      </c>
      <c r="E158" s="345">
        <f t="shared" ca="1" si="13"/>
        <v>54</v>
      </c>
      <c r="F158" s="251"/>
      <c r="G158" s="345">
        <f t="shared" ca="1" si="14"/>
        <v>1592</v>
      </c>
      <c r="H158" s="345">
        <f t="shared" ca="1" si="15"/>
        <v>81</v>
      </c>
      <c r="I158" s="251"/>
      <c r="J158" s="345">
        <f t="shared" ca="1" si="16"/>
        <v>1671</v>
      </c>
      <c r="K158" s="345">
        <f t="shared" ca="1" si="17"/>
        <v>80</v>
      </c>
      <c r="L158" s="246"/>
      <c r="M158" s="247"/>
      <c r="O158" s="229"/>
      <c r="Q158" s="232"/>
    </row>
    <row r="159" spans="1:17" ht="12.75" customHeight="1" x14ac:dyDescent="0.35">
      <c r="A159" s="215" t="s">
        <v>533</v>
      </c>
      <c r="B159" s="215" t="s">
        <v>349</v>
      </c>
      <c r="C159" s="179" t="s">
        <v>367</v>
      </c>
      <c r="D159" s="345">
        <f t="shared" ca="1" si="12"/>
        <v>107</v>
      </c>
      <c r="E159" s="345">
        <f t="shared" ca="1" si="13"/>
        <v>52</v>
      </c>
      <c r="F159" s="251"/>
      <c r="G159" s="345">
        <f t="shared" ca="1" si="14"/>
        <v>1927</v>
      </c>
      <c r="H159" s="345">
        <f t="shared" ca="1" si="15"/>
        <v>82</v>
      </c>
      <c r="I159" s="251"/>
      <c r="J159" s="345">
        <f t="shared" ca="1" si="16"/>
        <v>2034</v>
      </c>
      <c r="K159" s="345">
        <f t="shared" ca="1" si="17"/>
        <v>80</v>
      </c>
      <c r="L159" s="246"/>
      <c r="M159" s="247"/>
      <c r="O159" s="229"/>
      <c r="Q159" s="232"/>
    </row>
    <row r="160" spans="1:17" ht="12.75" customHeight="1" x14ac:dyDescent="0.35">
      <c r="A160" s="215" t="s">
        <v>536</v>
      </c>
      <c r="B160" s="215" t="s">
        <v>368</v>
      </c>
      <c r="C160" s="179" t="s">
        <v>369</v>
      </c>
      <c r="D160" s="345">
        <f t="shared" ca="1" si="12"/>
        <v>180</v>
      </c>
      <c r="E160" s="345">
        <f t="shared" ca="1" si="13"/>
        <v>43</v>
      </c>
      <c r="F160" s="251"/>
      <c r="G160" s="345">
        <f t="shared" ca="1" si="14"/>
        <v>1694</v>
      </c>
      <c r="H160" s="345">
        <f t="shared" ca="1" si="15"/>
        <v>77</v>
      </c>
      <c r="I160" s="251"/>
      <c r="J160" s="345">
        <f t="shared" ca="1" si="16"/>
        <v>1874</v>
      </c>
      <c r="K160" s="345">
        <f t="shared" ca="1" si="17"/>
        <v>74</v>
      </c>
      <c r="L160" s="246"/>
      <c r="M160" s="247"/>
      <c r="O160" s="229"/>
      <c r="Q160" s="232"/>
    </row>
    <row r="161" spans="1:17" ht="12.75" customHeight="1" x14ac:dyDescent="0.35">
      <c r="A161" s="215" t="s">
        <v>537</v>
      </c>
      <c r="B161" s="215" t="s">
        <v>368</v>
      </c>
      <c r="C161" s="179" t="s">
        <v>370</v>
      </c>
      <c r="D161" s="345">
        <f t="shared" ca="1" si="12"/>
        <v>252</v>
      </c>
      <c r="E161" s="345">
        <f t="shared" ca="1" si="13"/>
        <v>60</v>
      </c>
      <c r="F161" s="251"/>
      <c r="G161" s="345">
        <f t="shared" ca="1" si="14"/>
        <v>1694</v>
      </c>
      <c r="H161" s="345">
        <f t="shared" ca="1" si="15"/>
        <v>74</v>
      </c>
      <c r="I161" s="251"/>
      <c r="J161" s="345">
        <f t="shared" ca="1" si="16"/>
        <v>1946</v>
      </c>
      <c r="K161" s="345">
        <f t="shared" ca="1" si="17"/>
        <v>72</v>
      </c>
      <c r="L161" s="246"/>
      <c r="M161" s="247"/>
      <c r="O161" s="229"/>
      <c r="Q161" s="232"/>
    </row>
    <row r="162" spans="1:17" ht="12.75" customHeight="1" x14ac:dyDescent="0.35">
      <c r="A162" s="215" t="s">
        <v>538</v>
      </c>
      <c r="B162" s="215" t="s">
        <v>368</v>
      </c>
      <c r="C162" s="217" t="s">
        <v>877</v>
      </c>
      <c r="D162" s="345">
        <f t="shared" ca="1" si="12"/>
        <v>1010</v>
      </c>
      <c r="E162" s="345">
        <f t="shared" ca="1" si="13"/>
        <v>54</v>
      </c>
      <c r="F162" s="251"/>
      <c r="G162" s="345">
        <f t="shared" ca="1" si="14"/>
        <v>4053</v>
      </c>
      <c r="H162" s="345">
        <f t="shared" ca="1" si="15"/>
        <v>76</v>
      </c>
      <c r="I162" s="251"/>
      <c r="J162" s="345">
        <f t="shared" ca="1" si="16"/>
        <v>5063</v>
      </c>
      <c r="K162" s="345">
        <f t="shared" ca="1" si="17"/>
        <v>71</v>
      </c>
      <c r="L162" s="246"/>
      <c r="M162" s="247"/>
      <c r="O162" s="229"/>
      <c r="Q162" s="232"/>
    </row>
    <row r="163" spans="1:17" ht="12.75" customHeight="1" x14ac:dyDescent="0.35">
      <c r="A163" s="215" t="s">
        <v>539</v>
      </c>
      <c r="B163" s="215" t="s">
        <v>368</v>
      </c>
      <c r="C163" s="179" t="s">
        <v>371</v>
      </c>
      <c r="D163" s="345">
        <f t="shared" ca="1" si="12"/>
        <v>636</v>
      </c>
      <c r="E163" s="345">
        <f t="shared" ca="1" si="13"/>
        <v>56</v>
      </c>
      <c r="F163" s="251"/>
      <c r="G163" s="345">
        <f t="shared" ca="1" si="14"/>
        <v>5132</v>
      </c>
      <c r="H163" s="345">
        <f t="shared" ca="1" si="15"/>
        <v>76</v>
      </c>
      <c r="I163" s="251"/>
      <c r="J163" s="345">
        <f t="shared" ca="1" si="16"/>
        <v>5768</v>
      </c>
      <c r="K163" s="345">
        <f t="shared" ca="1" si="17"/>
        <v>74</v>
      </c>
      <c r="L163" s="246"/>
      <c r="M163" s="247"/>
      <c r="O163" s="229"/>
      <c r="Q163" s="232"/>
    </row>
    <row r="164" spans="1:17" ht="12.75" customHeight="1" x14ac:dyDescent="0.35">
      <c r="A164" s="215" t="s">
        <v>540</v>
      </c>
      <c r="B164" s="215" t="s">
        <v>368</v>
      </c>
      <c r="C164" s="179" t="s">
        <v>372</v>
      </c>
      <c r="D164" s="345">
        <f t="shared" ca="1" si="12"/>
        <v>1218</v>
      </c>
      <c r="E164" s="345">
        <f t="shared" ca="1" si="13"/>
        <v>56</v>
      </c>
      <c r="F164" s="251"/>
      <c r="G164" s="345">
        <f t="shared" ca="1" si="14"/>
        <v>6689</v>
      </c>
      <c r="H164" s="345">
        <f t="shared" ca="1" si="15"/>
        <v>76</v>
      </c>
      <c r="I164" s="251"/>
      <c r="J164" s="345">
        <f t="shared" ca="1" si="16"/>
        <v>7907</v>
      </c>
      <c r="K164" s="345">
        <f t="shared" ca="1" si="17"/>
        <v>73</v>
      </c>
      <c r="L164" s="246"/>
      <c r="M164" s="247"/>
      <c r="O164" s="229"/>
      <c r="Q164" s="232"/>
    </row>
    <row r="165" spans="1:17" ht="12.75" customHeight="1" x14ac:dyDescent="0.35">
      <c r="A165" s="215" t="s">
        <v>541</v>
      </c>
      <c r="B165" s="215" t="s">
        <v>368</v>
      </c>
      <c r="C165" s="179" t="s">
        <v>373</v>
      </c>
      <c r="D165" s="345">
        <f t="shared" ca="1" si="12"/>
        <v>550</v>
      </c>
      <c r="E165" s="345">
        <f t="shared" ca="1" si="13"/>
        <v>51</v>
      </c>
      <c r="F165" s="251"/>
      <c r="G165" s="345">
        <f t="shared" ca="1" si="14"/>
        <v>3566</v>
      </c>
      <c r="H165" s="345">
        <f t="shared" ca="1" si="15"/>
        <v>76</v>
      </c>
      <c r="I165" s="251"/>
      <c r="J165" s="345">
        <f t="shared" ca="1" si="16"/>
        <v>4116</v>
      </c>
      <c r="K165" s="345">
        <f t="shared" ca="1" si="17"/>
        <v>72</v>
      </c>
      <c r="L165" s="246"/>
      <c r="M165" s="247"/>
      <c r="O165" s="229"/>
      <c r="Q165" s="232"/>
    </row>
    <row r="166" spans="1:17" ht="12.75" customHeight="1" x14ac:dyDescent="0.35">
      <c r="A166" s="215" t="s">
        <v>542</v>
      </c>
      <c r="B166" s="215" t="s">
        <v>368</v>
      </c>
      <c r="C166" s="179" t="s">
        <v>374</v>
      </c>
      <c r="D166" s="345">
        <f t="shared" ca="1" si="12"/>
        <v>783</v>
      </c>
      <c r="E166" s="345">
        <f t="shared" ca="1" si="13"/>
        <v>52</v>
      </c>
      <c r="F166" s="251"/>
      <c r="G166" s="345">
        <f t="shared" ca="1" si="14"/>
        <v>5926</v>
      </c>
      <c r="H166" s="345">
        <f t="shared" ca="1" si="15"/>
        <v>75</v>
      </c>
      <c r="I166" s="251"/>
      <c r="J166" s="345">
        <f t="shared" ca="1" si="16"/>
        <v>6709</v>
      </c>
      <c r="K166" s="345">
        <f t="shared" ca="1" si="17"/>
        <v>73</v>
      </c>
      <c r="L166" s="246"/>
      <c r="M166" s="247"/>
      <c r="O166" s="229"/>
      <c r="Q166" s="232"/>
    </row>
    <row r="167" spans="1:17" ht="12.75" customHeight="1" x14ac:dyDescent="0.35">
      <c r="A167" s="215" t="s">
        <v>543</v>
      </c>
      <c r="B167" s="215" t="s">
        <v>368</v>
      </c>
      <c r="C167" s="179" t="s">
        <v>375</v>
      </c>
      <c r="D167" s="345" t="str">
        <f t="shared" ca="1" si="12"/>
        <v>*</v>
      </c>
      <c r="E167" s="345" t="str">
        <f t="shared" ca="1" si="13"/>
        <v>*</v>
      </c>
      <c r="F167" s="251"/>
      <c r="G167" s="345" t="str">
        <f t="shared" ca="1" si="14"/>
        <v>*</v>
      </c>
      <c r="H167" s="345" t="str">
        <f t="shared" ca="1" si="15"/>
        <v>*</v>
      </c>
      <c r="I167" s="251"/>
      <c r="J167" s="345" t="str">
        <f t="shared" ca="1" si="16"/>
        <v>*</v>
      </c>
      <c r="K167" s="345" t="str">
        <f t="shared" ca="1" si="17"/>
        <v>*</v>
      </c>
      <c r="L167" s="249"/>
      <c r="M167" s="247"/>
      <c r="O167" s="229"/>
      <c r="Q167" s="232"/>
    </row>
    <row r="168" spans="1:17" ht="12.75" customHeight="1" x14ac:dyDescent="0.35">
      <c r="A168" s="215" t="s">
        <v>544</v>
      </c>
      <c r="B168" s="215" t="s">
        <v>368</v>
      </c>
      <c r="C168" s="179" t="s">
        <v>376</v>
      </c>
      <c r="D168" s="345">
        <f t="shared" ca="1" si="12"/>
        <v>225</v>
      </c>
      <c r="E168" s="345">
        <f t="shared" ca="1" si="13"/>
        <v>50</v>
      </c>
      <c r="F168" s="251"/>
      <c r="G168" s="345">
        <f t="shared" ca="1" si="14"/>
        <v>2163</v>
      </c>
      <c r="H168" s="345">
        <f t="shared" ca="1" si="15"/>
        <v>79</v>
      </c>
      <c r="I168" s="251"/>
      <c r="J168" s="345">
        <f t="shared" ca="1" si="16"/>
        <v>2388</v>
      </c>
      <c r="K168" s="345">
        <f t="shared" ca="1" si="17"/>
        <v>77</v>
      </c>
      <c r="L168" s="246"/>
      <c r="M168" s="247"/>
      <c r="O168" s="229"/>
      <c r="Q168" s="232"/>
    </row>
    <row r="169" spans="1:17" ht="12.75" customHeight="1" x14ac:dyDescent="0.35">
      <c r="A169" s="215" t="s">
        <v>545</v>
      </c>
      <c r="B169" s="215" t="s">
        <v>368</v>
      </c>
      <c r="C169" s="179" t="s">
        <v>377</v>
      </c>
      <c r="D169" s="345">
        <f t="shared" ca="1" si="12"/>
        <v>612</v>
      </c>
      <c r="E169" s="345">
        <f t="shared" ca="1" si="13"/>
        <v>61</v>
      </c>
      <c r="F169" s="251"/>
      <c r="G169" s="345">
        <f t="shared" ca="1" si="14"/>
        <v>2381</v>
      </c>
      <c r="H169" s="345">
        <f t="shared" ca="1" si="15"/>
        <v>73</v>
      </c>
      <c r="I169" s="251"/>
      <c r="J169" s="345">
        <f t="shared" ca="1" si="16"/>
        <v>2993</v>
      </c>
      <c r="K169" s="345">
        <f t="shared" ca="1" si="17"/>
        <v>71</v>
      </c>
      <c r="L169" s="246"/>
      <c r="M169" s="247"/>
      <c r="O169" s="229"/>
      <c r="Q169" s="232"/>
    </row>
    <row r="170" spans="1:17" ht="12.75" customHeight="1" x14ac:dyDescent="0.35">
      <c r="A170" s="215" t="s">
        <v>546</v>
      </c>
      <c r="B170" s="215" t="s">
        <v>368</v>
      </c>
      <c r="C170" s="179" t="s">
        <v>378</v>
      </c>
      <c r="D170" s="345">
        <f t="shared" ca="1" si="12"/>
        <v>157</v>
      </c>
      <c r="E170" s="345">
        <f t="shared" ca="1" si="13"/>
        <v>59</v>
      </c>
      <c r="F170" s="251"/>
      <c r="G170" s="345">
        <f t="shared" ca="1" si="14"/>
        <v>1388</v>
      </c>
      <c r="H170" s="345">
        <f t="shared" ca="1" si="15"/>
        <v>79</v>
      </c>
      <c r="I170" s="251"/>
      <c r="J170" s="345">
        <f t="shared" ca="1" si="16"/>
        <v>1545</v>
      </c>
      <c r="K170" s="345">
        <f t="shared" ca="1" si="17"/>
        <v>77</v>
      </c>
      <c r="L170" s="246"/>
      <c r="M170" s="247"/>
      <c r="O170" s="229"/>
      <c r="Q170" s="232"/>
    </row>
    <row r="171" spans="1:17" ht="12.75" customHeight="1" x14ac:dyDescent="0.35">
      <c r="A171" s="215" t="s">
        <v>547</v>
      </c>
      <c r="B171" s="215" t="s">
        <v>368</v>
      </c>
      <c r="C171" s="179" t="s">
        <v>379</v>
      </c>
      <c r="D171" s="345">
        <f t="shared" ca="1" si="12"/>
        <v>612</v>
      </c>
      <c r="E171" s="345">
        <f t="shared" ca="1" si="13"/>
        <v>58</v>
      </c>
      <c r="F171" s="251"/>
      <c r="G171" s="345">
        <f t="shared" ca="1" si="14"/>
        <v>5217</v>
      </c>
      <c r="H171" s="345">
        <f t="shared" ca="1" si="15"/>
        <v>77</v>
      </c>
      <c r="I171" s="251"/>
      <c r="J171" s="345">
        <f t="shared" ca="1" si="16"/>
        <v>5829</v>
      </c>
      <c r="K171" s="345">
        <f t="shared" ca="1" si="17"/>
        <v>75</v>
      </c>
      <c r="L171" s="246"/>
      <c r="M171" s="247"/>
      <c r="O171" s="229"/>
      <c r="Q171" s="232"/>
    </row>
    <row r="172" spans="1:17" s="242" customFormat="1" ht="12.75" customHeight="1" x14ac:dyDescent="0.35">
      <c r="A172" s="215" t="s">
        <v>548</v>
      </c>
      <c r="B172" s="215" t="s">
        <v>368</v>
      </c>
      <c r="C172" s="179" t="s">
        <v>380</v>
      </c>
      <c r="D172" s="345">
        <f t="shared" ca="1" si="12"/>
        <v>296</v>
      </c>
      <c r="E172" s="345">
        <f t="shared" ca="1" si="13"/>
        <v>60</v>
      </c>
      <c r="F172" s="251"/>
      <c r="G172" s="345">
        <f t="shared" ca="1" si="14"/>
        <v>3052</v>
      </c>
      <c r="H172" s="345">
        <f t="shared" ca="1" si="15"/>
        <v>79</v>
      </c>
      <c r="I172" s="251"/>
      <c r="J172" s="345">
        <f t="shared" ca="1" si="16"/>
        <v>3348</v>
      </c>
      <c r="K172" s="345">
        <f t="shared" ca="1" si="17"/>
        <v>78</v>
      </c>
      <c r="L172" s="246"/>
      <c r="M172" s="247"/>
      <c r="Q172" s="248"/>
    </row>
    <row r="173" spans="1:17" ht="12.75" customHeight="1" x14ac:dyDescent="0.35">
      <c r="A173" s="215" t="s">
        <v>549</v>
      </c>
      <c r="B173" s="215" t="s">
        <v>368</v>
      </c>
      <c r="C173" s="179" t="s">
        <v>381</v>
      </c>
      <c r="D173" s="345">
        <f t="shared" ca="1" si="12"/>
        <v>395</v>
      </c>
      <c r="E173" s="345">
        <f t="shared" ca="1" si="13"/>
        <v>55</v>
      </c>
      <c r="F173" s="251"/>
      <c r="G173" s="345">
        <f t="shared" ca="1" si="14"/>
        <v>2482</v>
      </c>
      <c r="H173" s="345">
        <f t="shared" ca="1" si="15"/>
        <v>74</v>
      </c>
      <c r="I173" s="251"/>
      <c r="J173" s="345">
        <f t="shared" ca="1" si="16"/>
        <v>2877</v>
      </c>
      <c r="K173" s="345">
        <f t="shared" ca="1" si="17"/>
        <v>71</v>
      </c>
      <c r="L173" s="246"/>
      <c r="M173" s="247"/>
      <c r="O173" s="229"/>
      <c r="Q173" s="232"/>
    </row>
    <row r="174" spans="1:17" ht="12.75" customHeight="1" x14ac:dyDescent="0.35">
      <c r="A174" s="215" t="s">
        <v>550</v>
      </c>
      <c r="B174" s="215" t="s">
        <v>368</v>
      </c>
      <c r="C174" s="179" t="s">
        <v>382</v>
      </c>
      <c r="D174" s="345">
        <f t="shared" ca="1" si="12"/>
        <v>289</v>
      </c>
      <c r="E174" s="345">
        <f t="shared" ca="1" si="13"/>
        <v>60</v>
      </c>
      <c r="F174" s="251"/>
      <c r="G174" s="345">
        <f t="shared" ca="1" si="14"/>
        <v>1140</v>
      </c>
      <c r="H174" s="345">
        <f t="shared" ca="1" si="15"/>
        <v>76</v>
      </c>
      <c r="I174" s="251"/>
      <c r="J174" s="345">
        <f t="shared" ca="1" si="16"/>
        <v>1429</v>
      </c>
      <c r="K174" s="345">
        <f t="shared" ca="1" si="17"/>
        <v>73</v>
      </c>
      <c r="L174" s="246"/>
      <c r="M174" s="247"/>
      <c r="O174" s="229"/>
      <c r="Q174" s="232"/>
    </row>
    <row r="175" spans="1:17" ht="12.75" customHeight="1" x14ac:dyDescent="0.35">
      <c r="A175" s="218" t="s">
        <v>551</v>
      </c>
      <c r="B175" s="218" t="s">
        <v>368</v>
      </c>
      <c r="C175" s="179" t="s">
        <v>383</v>
      </c>
      <c r="D175" s="345">
        <f t="shared" ca="1" si="12"/>
        <v>370</v>
      </c>
      <c r="E175" s="345">
        <f t="shared" ca="1" si="13"/>
        <v>48</v>
      </c>
      <c r="F175" s="251"/>
      <c r="G175" s="345">
        <f t="shared" ca="1" si="14"/>
        <v>4999</v>
      </c>
      <c r="H175" s="345">
        <f t="shared" ca="1" si="15"/>
        <v>75</v>
      </c>
      <c r="I175" s="251"/>
      <c r="J175" s="345">
        <f t="shared" ca="1" si="16"/>
        <v>5369</v>
      </c>
      <c r="K175" s="345">
        <f t="shared" ca="1" si="17"/>
        <v>73</v>
      </c>
      <c r="L175" s="246"/>
      <c r="M175" s="247"/>
      <c r="O175" s="229"/>
      <c r="Q175" s="232"/>
    </row>
    <row r="176" spans="1:17" s="242" customFormat="1" x14ac:dyDescent="0.35">
      <c r="A176" s="252"/>
      <c r="B176" s="39"/>
      <c r="C176" s="253"/>
      <c r="D176" s="253"/>
      <c r="E176" s="254"/>
      <c r="F176" s="252"/>
      <c r="G176" s="253"/>
      <c r="H176" s="254"/>
      <c r="I176" s="252"/>
      <c r="J176" s="253"/>
      <c r="K176" s="254"/>
      <c r="L176" s="246"/>
      <c r="M176" s="247"/>
      <c r="Q176" s="248"/>
    </row>
    <row r="177" spans="1:15" ht="12.75" customHeight="1" x14ac:dyDescent="0.35">
      <c r="B177" s="251"/>
      <c r="C177" s="251"/>
      <c r="D177" s="251"/>
      <c r="E177" s="259"/>
      <c r="F177" s="251"/>
      <c r="H177" s="230"/>
      <c r="I177" s="229"/>
      <c r="J177" s="231"/>
      <c r="K177" s="257" t="s">
        <v>215</v>
      </c>
      <c r="L177" s="229"/>
      <c r="N177" s="232"/>
      <c r="O177" s="229"/>
    </row>
    <row r="178" spans="1:15" ht="12.75" customHeight="1" x14ac:dyDescent="0.35">
      <c r="A178" s="260"/>
      <c r="B178" s="259"/>
      <c r="C178" s="251"/>
      <c r="D178" s="251"/>
      <c r="E178" s="251"/>
      <c r="F178" s="259"/>
      <c r="G178" s="251"/>
      <c r="H178" s="251"/>
      <c r="I178" s="259"/>
    </row>
    <row r="179" spans="1:15" ht="12.75" customHeight="1" x14ac:dyDescent="0.35">
      <c r="A179" s="260"/>
      <c r="B179" s="259"/>
      <c r="C179" s="251"/>
      <c r="D179" s="251"/>
      <c r="E179" s="251"/>
      <c r="F179" s="259"/>
      <c r="G179" s="251"/>
      <c r="H179" s="251"/>
      <c r="I179" s="259"/>
    </row>
    <row r="180" spans="1:15" ht="12.75" customHeight="1" x14ac:dyDescent="0.35">
      <c r="A180" s="260"/>
      <c r="B180" s="259"/>
      <c r="C180" s="251"/>
      <c r="D180" s="251"/>
      <c r="E180" s="251"/>
      <c r="F180" s="259"/>
      <c r="G180" s="251"/>
      <c r="H180" s="251"/>
      <c r="I180" s="259"/>
    </row>
    <row r="181" spans="1:15" ht="12.75" customHeight="1" x14ac:dyDescent="0.35">
      <c r="A181" s="260" t="s">
        <v>950</v>
      </c>
      <c r="B181" s="259"/>
      <c r="C181" s="251"/>
      <c r="D181" s="251"/>
      <c r="E181" s="251"/>
      <c r="F181" s="259"/>
      <c r="G181" s="251"/>
      <c r="H181" s="251"/>
      <c r="I181" s="259"/>
    </row>
    <row r="182" spans="1:15" ht="18" customHeight="1" x14ac:dyDescent="0.35">
      <c r="A182" s="390" t="s">
        <v>1095</v>
      </c>
      <c r="B182" s="390"/>
      <c r="C182" s="390"/>
      <c r="D182" s="390"/>
      <c r="E182" s="390"/>
      <c r="F182" s="390"/>
      <c r="G182" s="390"/>
      <c r="H182" s="390"/>
      <c r="I182" s="390"/>
      <c r="J182" s="390"/>
      <c r="K182" s="390"/>
      <c r="L182" s="390"/>
      <c r="M182" s="390"/>
    </row>
    <row r="183" spans="1:15" ht="18" customHeight="1" x14ac:dyDescent="0.35">
      <c r="A183" s="160" t="s">
        <v>930</v>
      </c>
      <c r="B183" s="314"/>
      <c r="C183" s="314"/>
      <c r="D183" s="314"/>
      <c r="E183" s="314"/>
      <c r="F183" s="314"/>
      <c r="G183" s="314"/>
      <c r="H183" s="314"/>
      <c r="I183" s="314"/>
      <c r="J183" s="314"/>
      <c r="K183" s="314"/>
      <c r="L183" s="314"/>
      <c r="M183" s="314"/>
    </row>
    <row r="184" spans="1:15" x14ac:dyDescent="0.35">
      <c r="A184" s="229" t="s">
        <v>1078</v>
      </c>
    </row>
    <row r="186" spans="1:15" x14ac:dyDescent="0.35">
      <c r="A186" s="260" t="s">
        <v>889</v>
      </c>
    </row>
    <row r="187" spans="1:15" x14ac:dyDescent="0.35">
      <c r="A187" s="265" t="s">
        <v>888</v>
      </c>
    </row>
    <row r="188" spans="1:15" x14ac:dyDescent="0.35">
      <c r="A188" s="266"/>
    </row>
  </sheetData>
  <mergeCells count="21">
    <mergeCell ref="D7:E7"/>
    <mergeCell ref="H3:K3"/>
    <mergeCell ref="J4:K4"/>
    <mergeCell ref="J5:K5"/>
    <mergeCell ref="F7:F8"/>
    <mergeCell ref="G7:H7"/>
    <mergeCell ref="J7:K7"/>
    <mergeCell ref="B9:C9"/>
    <mergeCell ref="B10:C10"/>
    <mergeCell ref="B12:C12"/>
    <mergeCell ref="B13:C13"/>
    <mergeCell ref="B14:C14"/>
    <mergeCell ref="A182:M182"/>
    <mergeCell ref="B20:C20"/>
    <mergeCell ref="B21:C21"/>
    <mergeCell ref="B15:C15"/>
    <mergeCell ref="B16:C16"/>
    <mergeCell ref="B22:C22"/>
    <mergeCell ref="B19:C19"/>
    <mergeCell ref="B17:C17"/>
    <mergeCell ref="B18:C18"/>
  </mergeCells>
  <dataValidations count="2">
    <dataValidation type="list" allowBlank="1" showInputMessage="1" showErrorMessage="1" sqref="J4:K4">
      <formula1>$O$1:$O$4</formula1>
    </dataValidation>
    <dataValidation type="list" allowBlank="1" showInputMessage="1" showErrorMessage="1" sqref="J5:K5">
      <formula1>$O$5:$O$7</formula1>
    </dataValidation>
  </dataValidations>
  <pageMargins left="0.70866141732283472" right="0.70866141732283472" top="0.74803149606299213" bottom="0.74803149606299213"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76"/>
  <sheetViews>
    <sheetView workbookViewId="0"/>
  </sheetViews>
  <sheetFormatPr defaultRowHeight="12.7" x14ac:dyDescent="0.4"/>
  <cols>
    <col min="1" max="1" width="10.234375" bestFit="1" customWidth="1"/>
    <col min="2" max="2" width="44.5859375" bestFit="1" customWidth="1"/>
  </cols>
  <sheetData>
    <row r="1" spans="1:99" ht="15.35" x14ac:dyDescent="0.5">
      <c r="B1" s="90" t="s">
        <v>624</v>
      </c>
    </row>
    <row r="2" spans="1:99" x14ac:dyDescent="0.4">
      <c r="D2" s="335">
        <v>0</v>
      </c>
      <c r="E2" s="335">
        <v>1</v>
      </c>
      <c r="F2" s="335">
        <v>2</v>
      </c>
      <c r="G2" s="335">
        <v>3</v>
      </c>
      <c r="H2" s="335">
        <v>4</v>
      </c>
      <c r="I2" s="335">
        <v>5</v>
      </c>
      <c r="J2" s="335">
        <v>6</v>
      </c>
      <c r="K2" s="335">
        <v>7</v>
      </c>
      <c r="L2" s="335">
        <v>8</v>
      </c>
      <c r="M2" s="335">
        <v>9</v>
      </c>
      <c r="N2" s="335">
        <v>10</v>
      </c>
      <c r="O2" s="335">
        <v>11</v>
      </c>
      <c r="P2" s="335">
        <v>12</v>
      </c>
      <c r="Q2" s="335">
        <v>13</v>
      </c>
      <c r="R2" s="335">
        <v>14</v>
      </c>
      <c r="S2" s="335">
        <v>15</v>
      </c>
      <c r="T2" s="335">
        <v>16</v>
      </c>
      <c r="U2" s="335">
        <v>17</v>
      </c>
      <c r="V2" s="335">
        <v>18</v>
      </c>
      <c r="W2" s="335">
        <v>19</v>
      </c>
      <c r="X2" s="335">
        <v>20</v>
      </c>
      <c r="Y2" s="335">
        <v>21</v>
      </c>
      <c r="Z2" s="335">
        <v>22</v>
      </c>
      <c r="AA2" s="335">
        <v>23</v>
      </c>
      <c r="AB2" s="335">
        <v>24</v>
      </c>
      <c r="AC2" s="335">
        <v>25</v>
      </c>
      <c r="AD2" s="335">
        <v>26</v>
      </c>
      <c r="AE2" s="335">
        <v>27</v>
      </c>
      <c r="AF2" s="335">
        <v>28</v>
      </c>
      <c r="AG2" s="335">
        <v>29</v>
      </c>
      <c r="AH2" s="335">
        <v>30</v>
      </c>
      <c r="AI2" s="335">
        <v>31</v>
      </c>
      <c r="AJ2" s="335">
        <v>32</v>
      </c>
      <c r="AK2" s="335">
        <v>33</v>
      </c>
      <c r="AL2" s="335">
        <v>34</v>
      </c>
      <c r="AM2" s="335">
        <v>35</v>
      </c>
      <c r="AN2" s="335">
        <v>36</v>
      </c>
      <c r="AO2" s="335">
        <v>37</v>
      </c>
      <c r="AP2" s="335">
        <v>38</v>
      </c>
      <c r="AQ2" s="335">
        <v>39</v>
      </c>
      <c r="AR2" s="335">
        <v>40</v>
      </c>
      <c r="AS2" s="335">
        <v>41</v>
      </c>
      <c r="AT2" s="335">
        <v>42</v>
      </c>
      <c r="AU2" s="335">
        <v>43</v>
      </c>
      <c r="AV2" s="335">
        <v>44</v>
      </c>
      <c r="AW2" s="335">
        <v>45</v>
      </c>
      <c r="AX2" s="335">
        <v>46</v>
      </c>
      <c r="AY2" s="335">
        <v>47</v>
      </c>
      <c r="AZ2" s="335">
        <v>48</v>
      </c>
      <c r="BA2" s="335">
        <v>49</v>
      </c>
      <c r="BB2" s="335">
        <v>50</v>
      </c>
      <c r="BC2" s="335">
        <v>51</v>
      </c>
      <c r="BD2" s="335">
        <v>52</v>
      </c>
      <c r="BE2" s="335">
        <v>53</v>
      </c>
      <c r="BF2" s="335">
        <v>54</v>
      </c>
      <c r="BG2" s="335">
        <v>55</v>
      </c>
      <c r="BH2" s="335">
        <v>56</v>
      </c>
      <c r="BI2" s="335">
        <v>57</v>
      </c>
      <c r="BJ2" s="335">
        <v>58</v>
      </c>
      <c r="BK2" s="335">
        <v>59</v>
      </c>
      <c r="BL2" s="335">
        <v>60</v>
      </c>
      <c r="BM2" s="335">
        <v>61</v>
      </c>
      <c r="BN2" s="335">
        <v>62</v>
      </c>
      <c r="BO2" s="335">
        <v>63</v>
      </c>
      <c r="BP2" s="335">
        <v>64</v>
      </c>
      <c r="BQ2" s="335">
        <v>65</v>
      </c>
      <c r="BR2" s="335">
        <v>66</v>
      </c>
      <c r="BS2" s="335">
        <v>67</v>
      </c>
      <c r="BT2" s="335">
        <v>68</v>
      </c>
      <c r="BU2" s="335">
        <v>69</v>
      </c>
      <c r="BV2" s="335">
        <v>70</v>
      </c>
      <c r="BW2" s="335">
        <v>71</v>
      </c>
      <c r="BX2" s="335">
        <v>72</v>
      </c>
      <c r="BY2" s="335">
        <v>73</v>
      </c>
      <c r="BZ2" s="335">
        <v>74</v>
      </c>
      <c r="CA2" s="335">
        <v>75</v>
      </c>
      <c r="CB2" s="335">
        <v>76</v>
      </c>
      <c r="CC2" s="335">
        <v>77</v>
      </c>
      <c r="CD2" s="335">
        <v>78</v>
      </c>
      <c r="CE2" s="335">
        <v>79</v>
      </c>
      <c r="CF2" s="335">
        <v>80</v>
      </c>
      <c r="CG2" s="335">
        <v>81</v>
      </c>
      <c r="CH2" s="335">
        <v>82</v>
      </c>
      <c r="CI2" s="335">
        <v>83</v>
      </c>
      <c r="CJ2" s="335">
        <v>84</v>
      </c>
      <c r="CK2" s="335">
        <v>85</v>
      </c>
      <c r="CL2" s="335">
        <v>86</v>
      </c>
      <c r="CM2" s="335">
        <v>87</v>
      </c>
      <c r="CN2" s="335">
        <v>88</v>
      </c>
      <c r="CO2" s="335">
        <v>89</v>
      </c>
      <c r="CP2" s="335">
        <v>90</v>
      </c>
      <c r="CQ2" s="335">
        <v>91</v>
      </c>
      <c r="CR2" s="335">
        <v>92</v>
      </c>
      <c r="CS2" s="335">
        <v>93</v>
      </c>
      <c r="CT2" s="335">
        <v>94</v>
      </c>
      <c r="CU2" s="335">
        <v>95</v>
      </c>
    </row>
    <row r="3" spans="1:99" x14ac:dyDescent="0.4">
      <c r="C3">
        <v>3</v>
      </c>
      <c r="D3" s="335">
        <v>4</v>
      </c>
      <c r="E3" s="335">
        <v>5</v>
      </c>
      <c r="F3" s="335">
        <v>6</v>
      </c>
      <c r="G3" s="335">
        <v>7</v>
      </c>
      <c r="H3" s="335">
        <v>8</v>
      </c>
      <c r="I3" s="335">
        <v>9</v>
      </c>
      <c r="J3" s="335">
        <v>10</v>
      </c>
      <c r="K3" s="335">
        <v>11</v>
      </c>
      <c r="L3" s="335">
        <v>12</v>
      </c>
      <c r="M3" s="335">
        <v>13</v>
      </c>
      <c r="N3" s="335">
        <v>14</v>
      </c>
      <c r="O3" s="335">
        <v>15</v>
      </c>
      <c r="P3" s="335">
        <v>16</v>
      </c>
      <c r="Q3" s="335">
        <v>17</v>
      </c>
      <c r="R3" s="335">
        <v>18</v>
      </c>
      <c r="S3" s="335">
        <v>19</v>
      </c>
      <c r="T3" s="335">
        <v>20</v>
      </c>
      <c r="U3" s="335">
        <v>21</v>
      </c>
      <c r="V3" s="335">
        <v>22</v>
      </c>
      <c r="W3" s="335">
        <v>23</v>
      </c>
      <c r="X3" s="335">
        <v>24</v>
      </c>
      <c r="Y3" s="335">
        <v>25</v>
      </c>
      <c r="Z3" s="335">
        <v>26</v>
      </c>
      <c r="AA3" s="335">
        <v>27</v>
      </c>
      <c r="AB3" s="335">
        <v>28</v>
      </c>
      <c r="AC3" s="335">
        <v>29</v>
      </c>
      <c r="AD3" s="335">
        <v>30</v>
      </c>
      <c r="AE3" s="335">
        <v>31</v>
      </c>
      <c r="AF3" s="335">
        <v>32</v>
      </c>
      <c r="AG3" s="335">
        <v>33</v>
      </c>
      <c r="AH3" s="335">
        <v>34</v>
      </c>
      <c r="AI3" s="335">
        <v>35</v>
      </c>
      <c r="AJ3" s="335">
        <v>36</v>
      </c>
      <c r="AK3" s="335">
        <v>37</v>
      </c>
      <c r="AL3" s="335">
        <v>38</v>
      </c>
      <c r="AM3" s="335">
        <v>39</v>
      </c>
      <c r="AN3" s="335">
        <v>40</v>
      </c>
      <c r="AO3" s="335">
        <v>41</v>
      </c>
      <c r="AP3" s="335">
        <v>42</v>
      </c>
      <c r="AQ3" s="335">
        <v>43</v>
      </c>
      <c r="AR3" s="335">
        <v>44</v>
      </c>
      <c r="AS3" s="335">
        <v>45</v>
      </c>
      <c r="AT3" s="335">
        <v>46</v>
      </c>
      <c r="AU3" s="335">
        <v>47</v>
      </c>
      <c r="AV3" s="335">
        <v>48</v>
      </c>
      <c r="AW3" s="335">
        <v>49</v>
      </c>
      <c r="AX3" s="335">
        <v>50</v>
      </c>
      <c r="AY3" s="335">
        <v>51</v>
      </c>
      <c r="AZ3" s="335">
        <v>52</v>
      </c>
      <c r="BA3" s="335">
        <v>53</v>
      </c>
      <c r="BB3" s="335">
        <v>54</v>
      </c>
      <c r="BC3" s="335">
        <v>55</v>
      </c>
      <c r="BD3" s="335">
        <v>56</v>
      </c>
      <c r="BE3" s="335">
        <v>57</v>
      </c>
      <c r="BF3" s="335">
        <v>58</v>
      </c>
      <c r="BG3" s="335">
        <v>59</v>
      </c>
      <c r="BH3" s="335">
        <v>60</v>
      </c>
      <c r="BI3" s="335">
        <v>61</v>
      </c>
      <c r="BJ3" s="335">
        <v>62</v>
      </c>
      <c r="BK3" s="335">
        <v>63</v>
      </c>
      <c r="BL3" s="335">
        <v>64</v>
      </c>
      <c r="BM3" s="335">
        <v>65</v>
      </c>
      <c r="BN3" s="335">
        <v>66</v>
      </c>
      <c r="BO3" s="335">
        <v>67</v>
      </c>
      <c r="BP3" s="335">
        <v>68</v>
      </c>
      <c r="BQ3" s="335">
        <v>69</v>
      </c>
      <c r="BR3" s="335">
        <v>70</v>
      </c>
      <c r="BS3" s="335">
        <v>71</v>
      </c>
      <c r="BT3" s="335">
        <v>72</v>
      </c>
      <c r="BU3" s="335">
        <v>73</v>
      </c>
      <c r="BV3" s="335">
        <v>74</v>
      </c>
      <c r="BW3" s="335">
        <v>75</v>
      </c>
      <c r="BX3" s="335">
        <v>76</v>
      </c>
      <c r="BY3" s="335">
        <v>77</v>
      </c>
      <c r="BZ3" s="335">
        <v>78</v>
      </c>
      <c r="CA3" s="335">
        <v>79</v>
      </c>
      <c r="CB3" s="335">
        <v>80</v>
      </c>
      <c r="CC3" s="335">
        <v>81</v>
      </c>
      <c r="CD3" s="335">
        <v>82</v>
      </c>
      <c r="CE3" s="335">
        <v>83</v>
      </c>
      <c r="CF3" s="335">
        <v>84</v>
      </c>
      <c r="CG3" s="335">
        <v>85</v>
      </c>
      <c r="CH3" s="335">
        <v>86</v>
      </c>
      <c r="CI3" s="335">
        <v>87</v>
      </c>
      <c r="CJ3" s="335">
        <v>88</v>
      </c>
      <c r="CK3" s="335">
        <v>89</v>
      </c>
      <c r="CL3" s="335">
        <v>90</v>
      </c>
      <c r="CM3" s="335">
        <v>91</v>
      </c>
      <c r="CN3" s="335">
        <v>92</v>
      </c>
      <c r="CO3" s="335">
        <v>93</v>
      </c>
      <c r="CP3" s="335">
        <v>94</v>
      </c>
      <c r="CQ3" s="335">
        <v>95</v>
      </c>
      <c r="CR3" s="335">
        <v>96</v>
      </c>
      <c r="CS3" s="335">
        <v>97</v>
      </c>
      <c r="CT3" s="335">
        <v>98</v>
      </c>
      <c r="CU3" s="335">
        <v>99</v>
      </c>
    </row>
    <row r="4" spans="1:99" x14ac:dyDescent="0.4">
      <c r="D4" t="s">
        <v>643</v>
      </c>
      <c r="AB4" t="s">
        <v>644</v>
      </c>
      <c r="AZ4" t="s">
        <v>645</v>
      </c>
      <c r="BX4" t="s">
        <v>199</v>
      </c>
    </row>
    <row r="5" spans="1:99" x14ac:dyDescent="0.4">
      <c r="D5" t="s">
        <v>625</v>
      </c>
      <c r="J5" t="s">
        <v>626</v>
      </c>
      <c r="P5" t="s">
        <v>627</v>
      </c>
      <c r="V5" t="s">
        <v>628</v>
      </c>
      <c r="AB5" t="s">
        <v>625</v>
      </c>
      <c r="AH5" t="s">
        <v>626</v>
      </c>
      <c r="AN5" t="s">
        <v>627</v>
      </c>
      <c r="AT5" t="s">
        <v>628</v>
      </c>
      <c r="AZ5" t="s">
        <v>625</v>
      </c>
      <c r="BF5" t="s">
        <v>626</v>
      </c>
      <c r="BL5" t="s">
        <v>627</v>
      </c>
      <c r="BR5" t="s">
        <v>628</v>
      </c>
      <c r="BX5" t="s">
        <v>625</v>
      </c>
      <c r="CD5" t="s">
        <v>626</v>
      </c>
      <c r="CJ5" t="s">
        <v>627</v>
      </c>
      <c r="CP5" t="s">
        <v>628</v>
      </c>
    </row>
    <row r="6" spans="1:99" x14ac:dyDescent="0.4">
      <c r="D6">
        <v>1</v>
      </c>
      <c r="J6">
        <v>1</v>
      </c>
      <c r="P6">
        <v>1</v>
      </c>
      <c r="V6">
        <v>1</v>
      </c>
      <c r="AB6">
        <v>1</v>
      </c>
      <c r="AH6">
        <v>1</v>
      </c>
      <c r="AN6">
        <v>1</v>
      </c>
      <c r="AT6">
        <v>1</v>
      </c>
      <c r="AZ6">
        <v>1</v>
      </c>
      <c r="BF6">
        <v>1</v>
      </c>
      <c r="BL6">
        <v>1</v>
      </c>
      <c r="BR6">
        <v>1</v>
      </c>
      <c r="BX6">
        <v>1</v>
      </c>
      <c r="CD6">
        <v>1</v>
      </c>
      <c r="CJ6">
        <v>1</v>
      </c>
      <c r="CP6">
        <v>1</v>
      </c>
    </row>
    <row r="7" spans="1:99" x14ac:dyDescent="0.4">
      <c r="D7" t="s">
        <v>629</v>
      </c>
      <c r="J7" t="s">
        <v>630</v>
      </c>
      <c r="P7" t="s">
        <v>631</v>
      </c>
      <c r="V7" t="s">
        <v>632</v>
      </c>
      <c r="AB7" t="s">
        <v>629</v>
      </c>
      <c r="AH7" t="s">
        <v>630</v>
      </c>
      <c r="AN7" t="s">
        <v>631</v>
      </c>
      <c r="AT7" t="s">
        <v>632</v>
      </c>
      <c r="AZ7" t="s">
        <v>629</v>
      </c>
      <c r="BF7" t="s">
        <v>630</v>
      </c>
      <c r="BL7" t="s">
        <v>631</v>
      </c>
      <c r="BR7" t="s">
        <v>632</v>
      </c>
      <c r="BX7" t="s">
        <v>629</v>
      </c>
      <c r="CD7" t="s">
        <v>630</v>
      </c>
      <c r="CJ7" t="s">
        <v>631</v>
      </c>
      <c r="CP7" t="s">
        <v>632</v>
      </c>
    </row>
    <row r="8" spans="1:99" x14ac:dyDescent="0.4">
      <c r="D8" t="s">
        <v>199</v>
      </c>
      <c r="G8">
        <v>1</v>
      </c>
      <c r="J8" t="s">
        <v>199</v>
      </c>
      <c r="M8">
        <v>1</v>
      </c>
      <c r="P8" t="s">
        <v>199</v>
      </c>
      <c r="S8">
        <v>1</v>
      </c>
      <c r="V8" t="s">
        <v>199</v>
      </c>
      <c r="Y8">
        <v>1</v>
      </c>
      <c r="AB8" t="s">
        <v>199</v>
      </c>
      <c r="AE8">
        <v>1</v>
      </c>
      <c r="AH8" t="s">
        <v>199</v>
      </c>
      <c r="AK8">
        <v>1</v>
      </c>
      <c r="AN8" t="s">
        <v>199</v>
      </c>
      <c r="AQ8">
        <v>1</v>
      </c>
      <c r="AT8" t="s">
        <v>199</v>
      </c>
      <c r="AW8">
        <v>1</v>
      </c>
      <c r="AZ8" t="s">
        <v>199</v>
      </c>
      <c r="BC8">
        <v>1</v>
      </c>
      <c r="BF8" t="s">
        <v>199</v>
      </c>
      <c r="BI8">
        <v>1</v>
      </c>
      <c r="BL8" t="s">
        <v>199</v>
      </c>
      <c r="BO8">
        <v>1</v>
      </c>
      <c r="BR8" t="s">
        <v>199</v>
      </c>
      <c r="BU8">
        <v>1</v>
      </c>
      <c r="BX8" t="s">
        <v>199</v>
      </c>
      <c r="CA8">
        <v>1</v>
      </c>
      <c r="CD8" t="s">
        <v>199</v>
      </c>
      <c r="CG8">
        <v>1</v>
      </c>
      <c r="CJ8" t="s">
        <v>199</v>
      </c>
      <c r="CM8">
        <v>1</v>
      </c>
      <c r="CP8" t="s">
        <v>199</v>
      </c>
      <c r="CS8">
        <v>1</v>
      </c>
    </row>
    <row r="9" spans="1:99" x14ac:dyDescent="0.4">
      <c r="D9" t="s">
        <v>633</v>
      </c>
      <c r="G9" t="s">
        <v>633</v>
      </c>
      <c r="J9" t="s">
        <v>633</v>
      </c>
      <c r="M9" t="s">
        <v>633</v>
      </c>
      <c r="P9" t="s">
        <v>633</v>
      </c>
      <c r="S9" t="s">
        <v>633</v>
      </c>
      <c r="V9" t="s">
        <v>633</v>
      </c>
      <c r="Y9" t="s">
        <v>633</v>
      </c>
      <c r="AB9" t="s">
        <v>633</v>
      </c>
      <c r="AE9" t="s">
        <v>633</v>
      </c>
      <c r="AH9" t="s">
        <v>633</v>
      </c>
      <c r="AK9" t="s">
        <v>633</v>
      </c>
      <c r="AN9" t="s">
        <v>633</v>
      </c>
      <c r="AQ9" t="s">
        <v>633</v>
      </c>
      <c r="AT9" t="s">
        <v>633</v>
      </c>
      <c r="AW9" t="s">
        <v>633</v>
      </c>
      <c r="AZ9" t="s">
        <v>633</v>
      </c>
      <c r="BC9" t="s">
        <v>633</v>
      </c>
      <c r="BF9" t="s">
        <v>633</v>
      </c>
      <c r="BI9" t="s">
        <v>633</v>
      </c>
      <c r="BL9" t="s">
        <v>633</v>
      </c>
      <c r="BO9" t="s">
        <v>633</v>
      </c>
      <c r="BR9" t="s">
        <v>633</v>
      </c>
      <c r="BU9" t="s">
        <v>633</v>
      </c>
      <c r="BX9" t="s">
        <v>633</v>
      </c>
      <c r="CA9" t="s">
        <v>633</v>
      </c>
      <c r="CD9" t="s">
        <v>633</v>
      </c>
      <c r="CG9" t="s">
        <v>633</v>
      </c>
      <c r="CJ9" t="s">
        <v>633</v>
      </c>
      <c r="CM9" t="s">
        <v>633</v>
      </c>
      <c r="CP9" t="s">
        <v>633</v>
      </c>
      <c r="CS9" t="s">
        <v>633</v>
      </c>
    </row>
    <row r="10" spans="1:99" x14ac:dyDescent="0.4">
      <c r="D10" t="s">
        <v>199</v>
      </c>
      <c r="E10" t="s">
        <v>634</v>
      </c>
      <c r="F10" t="s">
        <v>200</v>
      </c>
      <c r="G10" t="s">
        <v>199</v>
      </c>
      <c r="H10" t="s">
        <v>634</v>
      </c>
      <c r="I10" t="s">
        <v>200</v>
      </c>
      <c r="J10" t="s">
        <v>199</v>
      </c>
      <c r="K10" t="s">
        <v>634</v>
      </c>
      <c r="L10" t="s">
        <v>200</v>
      </c>
      <c r="M10" t="s">
        <v>199</v>
      </c>
      <c r="N10" t="s">
        <v>634</v>
      </c>
      <c r="O10" t="s">
        <v>200</v>
      </c>
      <c r="P10" t="s">
        <v>199</v>
      </c>
      <c r="Q10" t="s">
        <v>634</v>
      </c>
      <c r="R10" t="s">
        <v>200</v>
      </c>
      <c r="S10" t="s">
        <v>199</v>
      </c>
      <c r="T10" t="s">
        <v>634</v>
      </c>
      <c r="U10" t="s">
        <v>200</v>
      </c>
      <c r="V10" t="s">
        <v>199</v>
      </c>
      <c r="W10" t="s">
        <v>634</v>
      </c>
      <c r="X10" t="s">
        <v>200</v>
      </c>
      <c r="Y10" t="s">
        <v>199</v>
      </c>
      <c r="Z10" t="s">
        <v>634</v>
      </c>
      <c r="AA10" t="s">
        <v>200</v>
      </c>
      <c r="AB10" t="s">
        <v>199</v>
      </c>
      <c r="AC10" t="s">
        <v>634</v>
      </c>
      <c r="AD10" t="s">
        <v>200</v>
      </c>
      <c r="AE10" t="s">
        <v>199</v>
      </c>
      <c r="AF10" t="s">
        <v>634</v>
      </c>
      <c r="AG10" t="s">
        <v>200</v>
      </c>
      <c r="AH10" t="s">
        <v>199</v>
      </c>
      <c r="AI10" t="s">
        <v>634</v>
      </c>
      <c r="AJ10" t="s">
        <v>200</v>
      </c>
      <c r="AK10" t="s">
        <v>199</v>
      </c>
      <c r="AL10" t="s">
        <v>634</v>
      </c>
      <c r="AM10" t="s">
        <v>200</v>
      </c>
      <c r="AN10" t="s">
        <v>199</v>
      </c>
      <c r="AO10" t="s">
        <v>634</v>
      </c>
      <c r="AP10" t="s">
        <v>200</v>
      </c>
      <c r="AQ10" t="s">
        <v>199</v>
      </c>
      <c r="AR10" t="s">
        <v>634</v>
      </c>
      <c r="AS10" t="s">
        <v>200</v>
      </c>
      <c r="AT10" t="s">
        <v>199</v>
      </c>
      <c r="AU10" t="s">
        <v>634</v>
      </c>
      <c r="AV10" t="s">
        <v>200</v>
      </c>
      <c r="AW10" t="s">
        <v>199</v>
      </c>
      <c r="AX10" t="s">
        <v>634</v>
      </c>
      <c r="AY10" t="s">
        <v>200</v>
      </c>
      <c r="AZ10" t="s">
        <v>199</v>
      </c>
      <c r="BA10" t="s">
        <v>634</v>
      </c>
      <c r="BB10" t="s">
        <v>200</v>
      </c>
      <c r="BC10" t="s">
        <v>199</v>
      </c>
      <c r="BD10" t="s">
        <v>634</v>
      </c>
      <c r="BE10" t="s">
        <v>200</v>
      </c>
      <c r="BF10" t="s">
        <v>199</v>
      </c>
      <c r="BG10" t="s">
        <v>634</v>
      </c>
      <c r="BH10" t="s">
        <v>200</v>
      </c>
      <c r="BI10" t="s">
        <v>199</v>
      </c>
      <c r="BJ10" t="s">
        <v>634</v>
      </c>
      <c r="BK10" t="s">
        <v>200</v>
      </c>
      <c r="BL10" t="s">
        <v>199</v>
      </c>
      <c r="BM10" t="s">
        <v>634</v>
      </c>
      <c r="BN10" t="s">
        <v>200</v>
      </c>
      <c r="BO10" t="s">
        <v>199</v>
      </c>
      <c r="BP10" t="s">
        <v>634</v>
      </c>
      <c r="BQ10" t="s">
        <v>200</v>
      </c>
      <c r="BR10" t="s">
        <v>199</v>
      </c>
      <c r="BS10" t="s">
        <v>634</v>
      </c>
      <c r="BT10" t="s">
        <v>200</v>
      </c>
      <c r="BU10" t="s">
        <v>199</v>
      </c>
      <c r="BV10" t="s">
        <v>634</v>
      </c>
      <c r="BW10" t="s">
        <v>200</v>
      </c>
      <c r="BX10" t="s">
        <v>199</v>
      </c>
      <c r="BY10" t="s">
        <v>634</v>
      </c>
      <c r="BZ10" t="s">
        <v>200</v>
      </c>
      <c r="CA10" t="s">
        <v>199</v>
      </c>
      <c r="CB10" t="s">
        <v>634</v>
      </c>
      <c r="CC10" t="s">
        <v>200</v>
      </c>
      <c r="CD10" t="s">
        <v>199</v>
      </c>
      <c r="CE10" t="s">
        <v>634</v>
      </c>
      <c r="CF10" t="s">
        <v>200</v>
      </c>
      <c r="CG10" t="s">
        <v>199</v>
      </c>
      <c r="CH10" t="s">
        <v>634</v>
      </c>
      <c r="CI10" t="s">
        <v>200</v>
      </c>
      <c r="CJ10" t="s">
        <v>199</v>
      </c>
      <c r="CK10" t="s">
        <v>634</v>
      </c>
      <c r="CL10" t="s">
        <v>200</v>
      </c>
      <c r="CM10" t="s">
        <v>199</v>
      </c>
      <c r="CN10" t="s">
        <v>634</v>
      </c>
      <c r="CO10" t="s">
        <v>200</v>
      </c>
      <c r="CP10" t="s">
        <v>199</v>
      </c>
      <c r="CQ10" t="s">
        <v>634</v>
      </c>
      <c r="CR10" t="s">
        <v>200</v>
      </c>
      <c r="CS10" t="s">
        <v>199</v>
      </c>
      <c r="CT10" t="s">
        <v>634</v>
      </c>
      <c r="CU10" t="s">
        <v>200</v>
      </c>
    </row>
    <row r="11" spans="1:99" x14ac:dyDescent="0.4">
      <c r="D11" t="s">
        <v>635</v>
      </c>
      <c r="E11" t="s">
        <v>635</v>
      </c>
      <c r="F11" t="s">
        <v>635</v>
      </c>
      <c r="G11" t="s">
        <v>635</v>
      </c>
      <c r="H11" t="s">
        <v>635</v>
      </c>
      <c r="I11" t="s">
        <v>635</v>
      </c>
      <c r="J11" t="s">
        <v>635</v>
      </c>
      <c r="K11" t="s">
        <v>635</v>
      </c>
      <c r="L11" t="s">
        <v>635</v>
      </c>
      <c r="M11" t="s">
        <v>635</v>
      </c>
      <c r="N11" t="s">
        <v>635</v>
      </c>
      <c r="O11" t="s">
        <v>635</v>
      </c>
      <c r="P11" t="s">
        <v>635</v>
      </c>
      <c r="Q11" t="s">
        <v>635</v>
      </c>
      <c r="R11" t="s">
        <v>635</v>
      </c>
      <c r="S11" t="s">
        <v>635</v>
      </c>
      <c r="T11" t="s">
        <v>635</v>
      </c>
      <c r="U11" t="s">
        <v>635</v>
      </c>
      <c r="V11" t="s">
        <v>635</v>
      </c>
      <c r="W11" t="s">
        <v>635</v>
      </c>
      <c r="X11" t="s">
        <v>635</v>
      </c>
      <c r="Y11" t="s">
        <v>635</v>
      </c>
      <c r="Z11" t="s">
        <v>635</v>
      </c>
      <c r="AA11" t="s">
        <v>635</v>
      </c>
      <c r="AB11" t="s">
        <v>635</v>
      </c>
      <c r="AC11" t="s">
        <v>635</v>
      </c>
      <c r="AD11" t="s">
        <v>635</v>
      </c>
      <c r="AE11" t="s">
        <v>635</v>
      </c>
      <c r="AF11" t="s">
        <v>635</v>
      </c>
      <c r="AG11" t="s">
        <v>635</v>
      </c>
      <c r="AH11" t="s">
        <v>635</v>
      </c>
      <c r="AI11" t="s">
        <v>635</v>
      </c>
      <c r="AJ11" t="s">
        <v>635</v>
      </c>
      <c r="AK11" t="s">
        <v>635</v>
      </c>
      <c r="AL11" t="s">
        <v>635</v>
      </c>
      <c r="AM11" t="s">
        <v>635</v>
      </c>
      <c r="AN11" t="s">
        <v>635</v>
      </c>
      <c r="AO11" t="s">
        <v>635</v>
      </c>
      <c r="AP11" t="s">
        <v>635</v>
      </c>
      <c r="AQ11" t="s">
        <v>635</v>
      </c>
      <c r="AR11" t="s">
        <v>635</v>
      </c>
      <c r="AS11" t="s">
        <v>635</v>
      </c>
      <c r="AT11" t="s">
        <v>635</v>
      </c>
      <c r="AU11" t="s">
        <v>635</v>
      </c>
      <c r="AV11" t="s">
        <v>635</v>
      </c>
      <c r="AW11" t="s">
        <v>635</v>
      </c>
      <c r="AX11" t="s">
        <v>635</v>
      </c>
      <c r="AY11" t="s">
        <v>635</v>
      </c>
      <c r="AZ11" t="s">
        <v>635</v>
      </c>
      <c r="BA11" t="s">
        <v>635</v>
      </c>
      <c r="BB11" t="s">
        <v>635</v>
      </c>
      <c r="BC11" t="s">
        <v>635</v>
      </c>
      <c r="BD11" t="s">
        <v>635</v>
      </c>
      <c r="BE11" t="s">
        <v>635</v>
      </c>
      <c r="BF11" t="s">
        <v>635</v>
      </c>
      <c r="BG11" t="s">
        <v>635</v>
      </c>
      <c r="BH11" t="s">
        <v>635</v>
      </c>
      <c r="BI11" t="s">
        <v>635</v>
      </c>
      <c r="BJ11" t="s">
        <v>635</v>
      </c>
      <c r="BK11" t="s">
        <v>635</v>
      </c>
      <c r="BL11" t="s">
        <v>635</v>
      </c>
      <c r="BM11" t="s">
        <v>635</v>
      </c>
      <c r="BN11" t="s">
        <v>635</v>
      </c>
      <c r="BO11" t="s">
        <v>635</v>
      </c>
      <c r="BP11" t="s">
        <v>635</v>
      </c>
      <c r="BQ11" t="s">
        <v>635</v>
      </c>
      <c r="BR11" t="s">
        <v>635</v>
      </c>
      <c r="BS11" t="s">
        <v>635</v>
      </c>
      <c r="BT11" t="s">
        <v>635</v>
      </c>
      <c r="BU11" t="s">
        <v>635</v>
      </c>
      <c r="BV11" t="s">
        <v>635</v>
      </c>
      <c r="BW11" t="s">
        <v>635</v>
      </c>
      <c r="BX11" t="s">
        <v>635</v>
      </c>
      <c r="BY11" t="s">
        <v>635</v>
      </c>
      <c r="BZ11" t="s">
        <v>635</v>
      </c>
      <c r="CA11" t="s">
        <v>635</v>
      </c>
      <c r="CB11" t="s">
        <v>635</v>
      </c>
      <c r="CC11" t="s">
        <v>635</v>
      </c>
      <c r="CD11" t="s">
        <v>635</v>
      </c>
      <c r="CE11" t="s">
        <v>635</v>
      </c>
      <c r="CF11" t="s">
        <v>635</v>
      </c>
      <c r="CG11" t="s">
        <v>635</v>
      </c>
      <c r="CH11" t="s">
        <v>635</v>
      </c>
      <c r="CI11" t="s">
        <v>635</v>
      </c>
      <c r="CJ11" t="s">
        <v>635</v>
      </c>
      <c r="CK11" t="s">
        <v>635</v>
      </c>
      <c r="CL11" t="s">
        <v>635</v>
      </c>
      <c r="CM11" t="s">
        <v>635</v>
      </c>
      <c r="CN11" t="s">
        <v>635</v>
      </c>
      <c r="CO11" t="s">
        <v>635</v>
      </c>
      <c r="CP11" t="s">
        <v>635</v>
      </c>
      <c r="CQ11" t="s">
        <v>635</v>
      </c>
      <c r="CR11" t="s">
        <v>635</v>
      </c>
      <c r="CS11" t="s">
        <v>635</v>
      </c>
      <c r="CT11" t="s">
        <v>635</v>
      </c>
      <c r="CU11" t="s">
        <v>635</v>
      </c>
    </row>
    <row r="12" spans="1:99" x14ac:dyDescent="0.4">
      <c r="A12" t="s">
        <v>480</v>
      </c>
      <c r="B12" t="s">
        <v>315</v>
      </c>
      <c r="C12" t="s">
        <v>256</v>
      </c>
      <c r="D12" t="s">
        <v>345</v>
      </c>
      <c r="E12" t="s">
        <v>345</v>
      </c>
      <c r="F12" t="s">
        <v>345</v>
      </c>
      <c r="G12" t="s">
        <v>345</v>
      </c>
      <c r="H12" t="s">
        <v>345</v>
      </c>
      <c r="I12" t="s">
        <v>345</v>
      </c>
      <c r="J12" t="s">
        <v>345</v>
      </c>
      <c r="K12" t="s">
        <v>345</v>
      </c>
      <c r="L12" t="s">
        <v>345</v>
      </c>
      <c r="M12" t="s">
        <v>345</v>
      </c>
      <c r="N12" t="s">
        <v>345</v>
      </c>
      <c r="O12" t="s">
        <v>345</v>
      </c>
      <c r="P12" t="s">
        <v>345</v>
      </c>
      <c r="Q12" t="s">
        <v>345</v>
      </c>
      <c r="R12" t="s">
        <v>345</v>
      </c>
      <c r="S12" t="s">
        <v>345</v>
      </c>
      <c r="T12" t="s">
        <v>345</v>
      </c>
      <c r="U12" t="s">
        <v>345</v>
      </c>
      <c r="V12" t="s">
        <v>345</v>
      </c>
      <c r="W12" t="s">
        <v>345</v>
      </c>
      <c r="X12" t="s">
        <v>345</v>
      </c>
      <c r="Y12" t="s">
        <v>345</v>
      </c>
      <c r="Z12" t="s">
        <v>345</v>
      </c>
      <c r="AA12" t="s">
        <v>345</v>
      </c>
      <c r="AB12" t="s">
        <v>345</v>
      </c>
      <c r="AC12" t="s">
        <v>345</v>
      </c>
      <c r="AD12" t="s">
        <v>345</v>
      </c>
      <c r="AE12" t="s">
        <v>345</v>
      </c>
      <c r="AF12" t="s">
        <v>345</v>
      </c>
      <c r="AG12" t="s">
        <v>345</v>
      </c>
      <c r="AH12" t="s">
        <v>345</v>
      </c>
      <c r="AI12" t="s">
        <v>345</v>
      </c>
      <c r="AJ12" t="s">
        <v>345</v>
      </c>
      <c r="AK12" t="s">
        <v>345</v>
      </c>
      <c r="AL12" t="s">
        <v>345</v>
      </c>
      <c r="AM12" t="s">
        <v>345</v>
      </c>
      <c r="AN12" t="s">
        <v>345</v>
      </c>
      <c r="AO12" t="s">
        <v>345</v>
      </c>
      <c r="AP12" t="s">
        <v>345</v>
      </c>
      <c r="AQ12" t="s">
        <v>345</v>
      </c>
      <c r="AR12" t="s">
        <v>345</v>
      </c>
      <c r="AS12" t="s">
        <v>345</v>
      </c>
      <c r="AT12" t="s">
        <v>345</v>
      </c>
      <c r="AU12" t="s">
        <v>345</v>
      </c>
      <c r="AV12" t="s">
        <v>345</v>
      </c>
      <c r="AW12" t="s">
        <v>345</v>
      </c>
      <c r="AX12" t="s">
        <v>345</v>
      </c>
      <c r="AY12" t="s">
        <v>345</v>
      </c>
      <c r="AZ12" t="s">
        <v>345</v>
      </c>
      <c r="BA12" t="s">
        <v>345</v>
      </c>
      <c r="BB12" t="s">
        <v>345</v>
      </c>
      <c r="BC12" t="s">
        <v>345</v>
      </c>
      <c r="BD12" t="s">
        <v>345</v>
      </c>
      <c r="BE12" t="s">
        <v>345</v>
      </c>
      <c r="BF12" t="s">
        <v>345</v>
      </c>
      <c r="BG12" t="s">
        <v>345</v>
      </c>
      <c r="BH12" t="s">
        <v>345</v>
      </c>
      <c r="BI12" t="s">
        <v>345</v>
      </c>
      <c r="BJ12" t="s">
        <v>345</v>
      </c>
      <c r="BK12" t="s">
        <v>345</v>
      </c>
      <c r="BL12" t="s">
        <v>345</v>
      </c>
      <c r="BM12" t="s">
        <v>345</v>
      </c>
      <c r="BN12" t="s">
        <v>345</v>
      </c>
      <c r="BO12" t="s">
        <v>345</v>
      </c>
      <c r="BP12" t="s">
        <v>345</v>
      </c>
      <c r="BQ12" t="s">
        <v>345</v>
      </c>
      <c r="BR12" t="s">
        <v>345</v>
      </c>
      <c r="BS12" t="s">
        <v>345</v>
      </c>
      <c r="BT12" t="s">
        <v>345</v>
      </c>
      <c r="BU12" t="s">
        <v>345</v>
      </c>
      <c r="BV12" t="s">
        <v>345</v>
      </c>
      <c r="BW12" t="s">
        <v>345</v>
      </c>
      <c r="BX12" t="s">
        <v>345</v>
      </c>
      <c r="BY12" t="s">
        <v>345</v>
      </c>
      <c r="BZ12" t="s">
        <v>345</v>
      </c>
      <c r="CA12" t="s">
        <v>345</v>
      </c>
      <c r="CB12" t="s">
        <v>345</v>
      </c>
      <c r="CC12" t="s">
        <v>345</v>
      </c>
      <c r="CD12" t="s">
        <v>345</v>
      </c>
      <c r="CE12" t="s">
        <v>345</v>
      </c>
      <c r="CF12" t="s">
        <v>345</v>
      </c>
      <c r="CG12" t="s">
        <v>345</v>
      </c>
      <c r="CH12" t="s">
        <v>345</v>
      </c>
      <c r="CI12" t="s">
        <v>345</v>
      </c>
      <c r="CJ12" t="s">
        <v>345</v>
      </c>
      <c r="CK12" t="s">
        <v>345</v>
      </c>
      <c r="CL12" t="s">
        <v>345</v>
      </c>
      <c r="CM12" t="s">
        <v>345</v>
      </c>
      <c r="CN12" t="s">
        <v>345</v>
      </c>
      <c r="CO12" t="s">
        <v>345</v>
      </c>
      <c r="CP12" t="s">
        <v>345</v>
      </c>
      <c r="CQ12" t="s">
        <v>345</v>
      </c>
      <c r="CR12" t="s">
        <v>345</v>
      </c>
      <c r="CS12" t="s">
        <v>345</v>
      </c>
      <c r="CT12" t="s">
        <v>345</v>
      </c>
      <c r="CU12" t="s">
        <v>345</v>
      </c>
    </row>
    <row r="13" spans="1:99" x14ac:dyDescent="0.4">
      <c r="A13" t="s">
        <v>479</v>
      </c>
      <c r="B13" t="s">
        <v>314</v>
      </c>
      <c r="C13" t="s">
        <v>313</v>
      </c>
      <c r="D13">
        <v>1346</v>
      </c>
      <c r="E13">
        <v>631</v>
      </c>
      <c r="F13">
        <v>715</v>
      </c>
      <c r="G13">
        <v>84</v>
      </c>
      <c r="H13">
        <v>81</v>
      </c>
      <c r="I13">
        <v>86</v>
      </c>
      <c r="J13">
        <v>1346</v>
      </c>
      <c r="K13">
        <v>631</v>
      </c>
      <c r="L13">
        <v>715</v>
      </c>
      <c r="M13">
        <v>76</v>
      </c>
      <c r="N13">
        <v>71</v>
      </c>
      <c r="O13">
        <v>79</v>
      </c>
      <c r="P13">
        <v>1346</v>
      </c>
      <c r="Q13">
        <v>631</v>
      </c>
      <c r="R13">
        <v>715</v>
      </c>
      <c r="S13">
        <v>82</v>
      </c>
      <c r="T13">
        <v>85</v>
      </c>
      <c r="U13">
        <v>81</v>
      </c>
      <c r="V13">
        <v>1346</v>
      </c>
      <c r="W13">
        <v>631</v>
      </c>
      <c r="X13">
        <v>715</v>
      </c>
      <c r="Y13">
        <v>91</v>
      </c>
      <c r="Z13">
        <v>90</v>
      </c>
      <c r="AA13">
        <v>91</v>
      </c>
      <c r="AB13">
        <v>215</v>
      </c>
      <c r="AC13">
        <v>139</v>
      </c>
      <c r="AD13">
        <v>76</v>
      </c>
      <c r="AE13">
        <v>38</v>
      </c>
      <c r="AF13">
        <v>43</v>
      </c>
      <c r="AG13">
        <v>28</v>
      </c>
      <c r="AH13">
        <v>215</v>
      </c>
      <c r="AI13">
        <v>139</v>
      </c>
      <c r="AJ13">
        <v>76</v>
      </c>
      <c r="AK13">
        <v>26</v>
      </c>
      <c r="AL13">
        <v>28</v>
      </c>
      <c r="AM13">
        <v>22</v>
      </c>
      <c r="AN13">
        <v>215</v>
      </c>
      <c r="AO13">
        <v>139</v>
      </c>
      <c r="AP13">
        <v>76</v>
      </c>
      <c r="AQ13">
        <v>40</v>
      </c>
      <c r="AR13">
        <v>48</v>
      </c>
      <c r="AS13">
        <v>25</v>
      </c>
      <c r="AT13">
        <v>215</v>
      </c>
      <c r="AU13">
        <v>139</v>
      </c>
      <c r="AV13">
        <v>76</v>
      </c>
      <c r="AW13">
        <v>51</v>
      </c>
      <c r="AX13">
        <v>60</v>
      </c>
      <c r="AY13">
        <v>34</v>
      </c>
      <c r="AZ13">
        <v>62</v>
      </c>
      <c r="BA13">
        <v>48</v>
      </c>
      <c r="BB13">
        <v>14</v>
      </c>
      <c r="BC13">
        <v>18</v>
      </c>
      <c r="BD13" t="s">
        <v>636</v>
      </c>
      <c r="BE13" t="s">
        <v>636</v>
      </c>
      <c r="BF13">
        <v>62</v>
      </c>
      <c r="BG13">
        <v>48</v>
      </c>
      <c r="BH13">
        <v>14</v>
      </c>
      <c r="BI13">
        <v>16</v>
      </c>
      <c r="BJ13" t="s">
        <v>636</v>
      </c>
      <c r="BK13" t="s">
        <v>636</v>
      </c>
      <c r="BL13">
        <v>62</v>
      </c>
      <c r="BM13">
        <v>48</v>
      </c>
      <c r="BN13">
        <v>14</v>
      </c>
      <c r="BO13">
        <v>19</v>
      </c>
      <c r="BP13" t="s">
        <v>636</v>
      </c>
      <c r="BQ13" t="s">
        <v>636</v>
      </c>
      <c r="BR13">
        <v>62</v>
      </c>
      <c r="BS13">
        <v>48</v>
      </c>
      <c r="BT13">
        <v>14</v>
      </c>
      <c r="BU13">
        <v>18</v>
      </c>
      <c r="BV13" t="s">
        <v>636</v>
      </c>
      <c r="BW13" t="s">
        <v>636</v>
      </c>
      <c r="BX13">
        <v>1633</v>
      </c>
      <c r="BY13">
        <v>825</v>
      </c>
      <c r="BZ13">
        <v>808</v>
      </c>
      <c r="CA13">
        <v>75</v>
      </c>
      <c r="CB13">
        <v>71</v>
      </c>
      <c r="CC13">
        <v>79</v>
      </c>
      <c r="CD13">
        <v>1633</v>
      </c>
      <c r="CE13">
        <v>825</v>
      </c>
      <c r="CF13">
        <v>808</v>
      </c>
      <c r="CG13">
        <v>66</v>
      </c>
      <c r="CH13">
        <v>61</v>
      </c>
      <c r="CI13">
        <v>72</v>
      </c>
      <c r="CJ13">
        <v>1633</v>
      </c>
      <c r="CK13">
        <v>825</v>
      </c>
      <c r="CL13">
        <v>808</v>
      </c>
      <c r="CM13">
        <v>74</v>
      </c>
      <c r="CN13">
        <v>75</v>
      </c>
      <c r="CO13">
        <v>74</v>
      </c>
      <c r="CP13">
        <v>1633</v>
      </c>
      <c r="CQ13">
        <v>825</v>
      </c>
      <c r="CR13">
        <v>808</v>
      </c>
      <c r="CS13">
        <v>82</v>
      </c>
      <c r="CT13">
        <v>81</v>
      </c>
      <c r="CU13">
        <v>84</v>
      </c>
    </row>
    <row r="14" spans="1:99" x14ac:dyDescent="0.4">
      <c r="A14" t="s">
        <v>502</v>
      </c>
      <c r="B14" t="s">
        <v>337</v>
      </c>
      <c r="C14" t="s">
        <v>328</v>
      </c>
      <c r="D14">
        <v>2851</v>
      </c>
      <c r="E14">
        <v>1343</v>
      </c>
      <c r="F14">
        <v>1508</v>
      </c>
      <c r="G14">
        <v>89</v>
      </c>
      <c r="H14">
        <v>87</v>
      </c>
      <c r="I14">
        <v>91</v>
      </c>
      <c r="J14">
        <v>2851</v>
      </c>
      <c r="K14">
        <v>1343</v>
      </c>
      <c r="L14">
        <v>1508</v>
      </c>
      <c r="M14">
        <v>85</v>
      </c>
      <c r="N14">
        <v>82</v>
      </c>
      <c r="O14">
        <v>88</v>
      </c>
      <c r="P14">
        <v>2851</v>
      </c>
      <c r="Q14">
        <v>1343</v>
      </c>
      <c r="R14">
        <v>1508</v>
      </c>
      <c r="S14">
        <v>90</v>
      </c>
      <c r="T14">
        <v>90</v>
      </c>
      <c r="U14">
        <v>89</v>
      </c>
      <c r="V14">
        <v>2851</v>
      </c>
      <c r="W14">
        <v>1343</v>
      </c>
      <c r="X14">
        <v>1508</v>
      </c>
      <c r="Y14">
        <v>93</v>
      </c>
      <c r="Z14">
        <v>93</v>
      </c>
      <c r="AA14">
        <v>93</v>
      </c>
      <c r="AB14">
        <v>511</v>
      </c>
      <c r="AC14">
        <v>353</v>
      </c>
      <c r="AD14">
        <v>158</v>
      </c>
      <c r="AE14">
        <v>44</v>
      </c>
      <c r="AF14">
        <v>46</v>
      </c>
      <c r="AG14">
        <v>39</v>
      </c>
      <c r="AH14">
        <v>511</v>
      </c>
      <c r="AI14">
        <v>353</v>
      </c>
      <c r="AJ14">
        <v>158</v>
      </c>
      <c r="AK14">
        <v>36</v>
      </c>
      <c r="AL14">
        <v>36</v>
      </c>
      <c r="AM14">
        <v>37</v>
      </c>
      <c r="AN14">
        <v>511</v>
      </c>
      <c r="AO14">
        <v>353</v>
      </c>
      <c r="AP14">
        <v>158</v>
      </c>
      <c r="AQ14">
        <v>49</v>
      </c>
      <c r="AR14">
        <v>53</v>
      </c>
      <c r="AS14">
        <v>41</v>
      </c>
      <c r="AT14">
        <v>511</v>
      </c>
      <c r="AU14">
        <v>353</v>
      </c>
      <c r="AV14">
        <v>158</v>
      </c>
      <c r="AW14">
        <v>58</v>
      </c>
      <c r="AX14">
        <v>59</v>
      </c>
      <c r="AY14">
        <v>57</v>
      </c>
      <c r="AZ14">
        <v>68</v>
      </c>
      <c r="BA14">
        <v>43</v>
      </c>
      <c r="BB14">
        <v>25</v>
      </c>
      <c r="BC14">
        <v>15</v>
      </c>
      <c r="BD14">
        <v>12</v>
      </c>
      <c r="BE14">
        <v>20</v>
      </c>
      <c r="BF14">
        <v>68</v>
      </c>
      <c r="BG14">
        <v>43</v>
      </c>
      <c r="BH14">
        <v>25</v>
      </c>
      <c r="BI14">
        <v>10</v>
      </c>
      <c r="BJ14">
        <v>7</v>
      </c>
      <c r="BK14">
        <v>16</v>
      </c>
      <c r="BL14">
        <v>68</v>
      </c>
      <c r="BM14">
        <v>43</v>
      </c>
      <c r="BN14">
        <v>25</v>
      </c>
      <c r="BO14">
        <v>15</v>
      </c>
      <c r="BP14">
        <v>14</v>
      </c>
      <c r="BQ14">
        <v>16</v>
      </c>
      <c r="BR14">
        <v>68</v>
      </c>
      <c r="BS14">
        <v>43</v>
      </c>
      <c r="BT14">
        <v>25</v>
      </c>
      <c r="BU14">
        <v>13</v>
      </c>
      <c r="BV14">
        <v>12</v>
      </c>
      <c r="BW14">
        <v>16</v>
      </c>
      <c r="BX14">
        <v>3459</v>
      </c>
      <c r="BY14">
        <v>1756</v>
      </c>
      <c r="BZ14">
        <v>1703</v>
      </c>
      <c r="CA14">
        <v>81</v>
      </c>
      <c r="CB14">
        <v>77</v>
      </c>
      <c r="CC14">
        <v>85</v>
      </c>
      <c r="CD14">
        <v>3459</v>
      </c>
      <c r="CE14">
        <v>1756</v>
      </c>
      <c r="CF14">
        <v>1703</v>
      </c>
      <c r="CG14">
        <v>76</v>
      </c>
      <c r="CH14">
        <v>70</v>
      </c>
      <c r="CI14">
        <v>82</v>
      </c>
      <c r="CJ14">
        <v>3459</v>
      </c>
      <c r="CK14">
        <v>1756</v>
      </c>
      <c r="CL14">
        <v>1703</v>
      </c>
      <c r="CM14">
        <v>82</v>
      </c>
      <c r="CN14">
        <v>81</v>
      </c>
      <c r="CO14">
        <v>83</v>
      </c>
      <c r="CP14">
        <v>3459</v>
      </c>
      <c r="CQ14">
        <v>1756</v>
      </c>
      <c r="CR14">
        <v>1703</v>
      </c>
      <c r="CS14">
        <v>86</v>
      </c>
      <c r="CT14">
        <v>84</v>
      </c>
      <c r="CU14">
        <v>89</v>
      </c>
    </row>
    <row r="15" spans="1:99" x14ac:dyDescent="0.4">
      <c r="A15" t="s">
        <v>481</v>
      </c>
      <c r="B15" t="s">
        <v>316</v>
      </c>
      <c r="C15" t="s">
        <v>313</v>
      </c>
      <c r="D15">
        <v>2153</v>
      </c>
      <c r="E15">
        <v>1014</v>
      </c>
      <c r="F15">
        <v>1139</v>
      </c>
      <c r="G15">
        <v>90</v>
      </c>
      <c r="H15">
        <v>89</v>
      </c>
      <c r="I15">
        <v>91</v>
      </c>
      <c r="J15">
        <v>2153</v>
      </c>
      <c r="K15">
        <v>1014</v>
      </c>
      <c r="L15">
        <v>1139</v>
      </c>
      <c r="M15">
        <v>88</v>
      </c>
      <c r="N15">
        <v>86</v>
      </c>
      <c r="O15">
        <v>89</v>
      </c>
      <c r="P15">
        <v>2153</v>
      </c>
      <c r="Q15">
        <v>1014</v>
      </c>
      <c r="R15">
        <v>1139</v>
      </c>
      <c r="S15">
        <v>90</v>
      </c>
      <c r="T15">
        <v>90</v>
      </c>
      <c r="U15">
        <v>89</v>
      </c>
      <c r="V15">
        <v>2153</v>
      </c>
      <c r="W15">
        <v>1014</v>
      </c>
      <c r="X15">
        <v>1139</v>
      </c>
      <c r="Y15">
        <v>93</v>
      </c>
      <c r="Z15">
        <v>92</v>
      </c>
      <c r="AA15">
        <v>93</v>
      </c>
      <c r="AB15">
        <v>422</v>
      </c>
      <c r="AC15">
        <v>287</v>
      </c>
      <c r="AD15">
        <v>135</v>
      </c>
      <c r="AE15">
        <v>52</v>
      </c>
      <c r="AF15">
        <v>51</v>
      </c>
      <c r="AG15">
        <v>53</v>
      </c>
      <c r="AH15">
        <v>422</v>
      </c>
      <c r="AI15">
        <v>287</v>
      </c>
      <c r="AJ15">
        <v>135</v>
      </c>
      <c r="AK15">
        <v>43</v>
      </c>
      <c r="AL15">
        <v>42</v>
      </c>
      <c r="AM15">
        <v>47</v>
      </c>
      <c r="AN15">
        <v>422</v>
      </c>
      <c r="AO15">
        <v>287</v>
      </c>
      <c r="AP15">
        <v>135</v>
      </c>
      <c r="AQ15">
        <v>55</v>
      </c>
      <c r="AR15">
        <v>57</v>
      </c>
      <c r="AS15">
        <v>49</v>
      </c>
      <c r="AT15">
        <v>422</v>
      </c>
      <c r="AU15">
        <v>287</v>
      </c>
      <c r="AV15">
        <v>135</v>
      </c>
      <c r="AW15">
        <v>60</v>
      </c>
      <c r="AX15">
        <v>59</v>
      </c>
      <c r="AY15">
        <v>64</v>
      </c>
      <c r="AZ15">
        <v>102</v>
      </c>
      <c r="BA15">
        <v>78</v>
      </c>
      <c r="BB15">
        <v>24</v>
      </c>
      <c r="BC15">
        <v>26</v>
      </c>
      <c r="BD15">
        <v>31</v>
      </c>
      <c r="BE15">
        <v>13</v>
      </c>
      <c r="BF15">
        <v>102</v>
      </c>
      <c r="BG15">
        <v>78</v>
      </c>
      <c r="BH15">
        <v>24</v>
      </c>
      <c r="BI15">
        <v>20</v>
      </c>
      <c r="BJ15">
        <v>22</v>
      </c>
      <c r="BK15">
        <v>13</v>
      </c>
      <c r="BL15">
        <v>102</v>
      </c>
      <c r="BM15">
        <v>78</v>
      </c>
      <c r="BN15">
        <v>24</v>
      </c>
      <c r="BO15">
        <v>28</v>
      </c>
      <c r="BP15" t="s">
        <v>636</v>
      </c>
      <c r="BQ15" t="s">
        <v>636</v>
      </c>
      <c r="BR15">
        <v>102</v>
      </c>
      <c r="BS15">
        <v>78</v>
      </c>
      <c r="BT15">
        <v>24</v>
      </c>
      <c r="BU15">
        <v>29</v>
      </c>
      <c r="BV15">
        <v>33</v>
      </c>
      <c r="BW15">
        <v>17</v>
      </c>
      <c r="BX15">
        <v>2698</v>
      </c>
      <c r="BY15">
        <v>1393</v>
      </c>
      <c r="BZ15">
        <v>1305</v>
      </c>
      <c r="CA15">
        <v>81</v>
      </c>
      <c r="CB15">
        <v>77</v>
      </c>
      <c r="CC15">
        <v>85</v>
      </c>
      <c r="CD15">
        <v>2698</v>
      </c>
      <c r="CE15">
        <v>1393</v>
      </c>
      <c r="CF15">
        <v>1305</v>
      </c>
      <c r="CG15">
        <v>78</v>
      </c>
      <c r="CH15">
        <v>73</v>
      </c>
      <c r="CI15">
        <v>83</v>
      </c>
      <c r="CJ15">
        <v>2698</v>
      </c>
      <c r="CK15">
        <v>1393</v>
      </c>
      <c r="CL15">
        <v>1305</v>
      </c>
      <c r="CM15">
        <v>82</v>
      </c>
      <c r="CN15">
        <v>80</v>
      </c>
      <c r="CO15">
        <v>84</v>
      </c>
      <c r="CP15">
        <v>2698</v>
      </c>
      <c r="CQ15">
        <v>1393</v>
      </c>
      <c r="CR15">
        <v>1305</v>
      </c>
      <c r="CS15">
        <v>85</v>
      </c>
      <c r="CT15">
        <v>82</v>
      </c>
      <c r="CU15">
        <v>89</v>
      </c>
    </row>
    <row r="16" spans="1:99" x14ac:dyDescent="0.4">
      <c r="A16" t="s">
        <v>482</v>
      </c>
      <c r="B16" t="s">
        <v>317</v>
      </c>
      <c r="C16" t="s">
        <v>313</v>
      </c>
      <c r="D16">
        <v>1209</v>
      </c>
      <c r="E16">
        <v>570</v>
      </c>
      <c r="F16">
        <v>639</v>
      </c>
      <c r="G16">
        <v>87</v>
      </c>
      <c r="H16">
        <v>87</v>
      </c>
      <c r="I16">
        <v>87</v>
      </c>
      <c r="J16">
        <v>1209</v>
      </c>
      <c r="K16">
        <v>570</v>
      </c>
      <c r="L16">
        <v>639</v>
      </c>
      <c r="M16">
        <v>80</v>
      </c>
      <c r="N16">
        <v>79</v>
      </c>
      <c r="O16">
        <v>82</v>
      </c>
      <c r="P16">
        <v>1209</v>
      </c>
      <c r="Q16">
        <v>570</v>
      </c>
      <c r="R16">
        <v>639</v>
      </c>
      <c r="S16">
        <v>86</v>
      </c>
      <c r="T16">
        <v>89</v>
      </c>
      <c r="U16">
        <v>84</v>
      </c>
      <c r="V16">
        <v>1209</v>
      </c>
      <c r="W16">
        <v>570</v>
      </c>
      <c r="X16">
        <v>639</v>
      </c>
      <c r="Y16">
        <v>92</v>
      </c>
      <c r="Z16">
        <v>91</v>
      </c>
      <c r="AA16">
        <v>92</v>
      </c>
      <c r="AB16">
        <v>221</v>
      </c>
      <c r="AC16">
        <v>142</v>
      </c>
      <c r="AD16">
        <v>79</v>
      </c>
      <c r="AE16">
        <v>43</v>
      </c>
      <c r="AF16">
        <v>42</v>
      </c>
      <c r="AG16">
        <v>46</v>
      </c>
      <c r="AH16">
        <v>221</v>
      </c>
      <c r="AI16">
        <v>142</v>
      </c>
      <c r="AJ16">
        <v>79</v>
      </c>
      <c r="AK16">
        <v>29</v>
      </c>
      <c r="AL16">
        <v>27</v>
      </c>
      <c r="AM16">
        <v>32</v>
      </c>
      <c r="AN16">
        <v>221</v>
      </c>
      <c r="AO16">
        <v>142</v>
      </c>
      <c r="AP16">
        <v>79</v>
      </c>
      <c r="AQ16">
        <v>42</v>
      </c>
      <c r="AR16">
        <v>46</v>
      </c>
      <c r="AS16">
        <v>34</v>
      </c>
      <c r="AT16">
        <v>221</v>
      </c>
      <c r="AU16">
        <v>142</v>
      </c>
      <c r="AV16">
        <v>79</v>
      </c>
      <c r="AW16">
        <v>56</v>
      </c>
      <c r="AX16">
        <v>58</v>
      </c>
      <c r="AY16">
        <v>53</v>
      </c>
      <c r="AZ16">
        <v>53</v>
      </c>
      <c r="BA16">
        <v>33</v>
      </c>
      <c r="BB16">
        <v>20</v>
      </c>
      <c r="BC16">
        <v>30</v>
      </c>
      <c r="BD16">
        <v>21</v>
      </c>
      <c r="BE16">
        <v>45</v>
      </c>
      <c r="BF16">
        <v>53</v>
      </c>
      <c r="BG16">
        <v>33</v>
      </c>
      <c r="BH16">
        <v>20</v>
      </c>
      <c r="BI16">
        <v>28</v>
      </c>
      <c r="BJ16">
        <v>21</v>
      </c>
      <c r="BK16">
        <v>40</v>
      </c>
      <c r="BL16">
        <v>53</v>
      </c>
      <c r="BM16">
        <v>33</v>
      </c>
      <c r="BN16">
        <v>20</v>
      </c>
      <c r="BO16">
        <v>25</v>
      </c>
      <c r="BP16">
        <v>18</v>
      </c>
      <c r="BQ16">
        <v>35</v>
      </c>
      <c r="BR16">
        <v>53</v>
      </c>
      <c r="BS16">
        <v>33</v>
      </c>
      <c r="BT16">
        <v>20</v>
      </c>
      <c r="BU16">
        <v>26</v>
      </c>
      <c r="BV16">
        <v>21</v>
      </c>
      <c r="BW16">
        <v>35</v>
      </c>
      <c r="BX16">
        <v>1494</v>
      </c>
      <c r="BY16">
        <v>751</v>
      </c>
      <c r="BZ16">
        <v>743</v>
      </c>
      <c r="CA16">
        <v>78</v>
      </c>
      <c r="CB16">
        <v>75</v>
      </c>
      <c r="CC16">
        <v>81</v>
      </c>
      <c r="CD16">
        <v>1494</v>
      </c>
      <c r="CE16">
        <v>751</v>
      </c>
      <c r="CF16">
        <v>743</v>
      </c>
      <c r="CG16">
        <v>70</v>
      </c>
      <c r="CH16">
        <v>66</v>
      </c>
      <c r="CI16">
        <v>75</v>
      </c>
      <c r="CJ16">
        <v>1494</v>
      </c>
      <c r="CK16">
        <v>751</v>
      </c>
      <c r="CL16">
        <v>743</v>
      </c>
      <c r="CM16">
        <v>77</v>
      </c>
      <c r="CN16">
        <v>77</v>
      </c>
      <c r="CO16">
        <v>77</v>
      </c>
      <c r="CP16">
        <v>1494</v>
      </c>
      <c r="CQ16">
        <v>751</v>
      </c>
      <c r="CR16">
        <v>743</v>
      </c>
      <c r="CS16">
        <v>83</v>
      </c>
      <c r="CT16">
        <v>81</v>
      </c>
      <c r="CU16">
        <v>86</v>
      </c>
    </row>
    <row r="17" spans="1:99" x14ac:dyDescent="0.4">
      <c r="A17" t="s">
        <v>484</v>
      </c>
      <c r="B17" t="s">
        <v>319</v>
      </c>
      <c r="C17" t="s">
        <v>313</v>
      </c>
      <c r="D17">
        <v>1678</v>
      </c>
      <c r="E17">
        <v>763</v>
      </c>
      <c r="F17">
        <v>915</v>
      </c>
      <c r="G17">
        <v>83</v>
      </c>
      <c r="H17">
        <v>83</v>
      </c>
      <c r="I17">
        <v>83</v>
      </c>
      <c r="J17">
        <v>1678</v>
      </c>
      <c r="K17">
        <v>763</v>
      </c>
      <c r="L17">
        <v>915</v>
      </c>
      <c r="M17">
        <v>76</v>
      </c>
      <c r="N17">
        <v>75</v>
      </c>
      <c r="O17">
        <v>78</v>
      </c>
      <c r="P17">
        <v>1678</v>
      </c>
      <c r="Q17">
        <v>763</v>
      </c>
      <c r="R17">
        <v>915</v>
      </c>
      <c r="S17">
        <v>80</v>
      </c>
      <c r="T17">
        <v>82</v>
      </c>
      <c r="U17">
        <v>78</v>
      </c>
      <c r="V17">
        <v>1678</v>
      </c>
      <c r="W17">
        <v>763</v>
      </c>
      <c r="X17">
        <v>915</v>
      </c>
      <c r="Y17">
        <v>87</v>
      </c>
      <c r="Z17">
        <v>87</v>
      </c>
      <c r="AA17">
        <v>87</v>
      </c>
      <c r="AB17">
        <v>287</v>
      </c>
      <c r="AC17">
        <v>190</v>
      </c>
      <c r="AD17">
        <v>97</v>
      </c>
      <c r="AE17">
        <v>43</v>
      </c>
      <c r="AF17">
        <v>44</v>
      </c>
      <c r="AG17">
        <v>41</v>
      </c>
      <c r="AH17">
        <v>287</v>
      </c>
      <c r="AI17">
        <v>190</v>
      </c>
      <c r="AJ17">
        <v>97</v>
      </c>
      <c r="AK17">
        <v>35</v>
      </c>
      <c r="AL17">
        <v>35</v>
      </c>
      <c r="AM17">
        <v>35</v>
      </c>
      <c r="AN17">
        <v>287</v>
      </c>
      <c r="AO17">
        <v>190</v>
      </c>
      <c r="AP17">
        <v>97</v>
      </c>
      <c r="AQ17">
        <v>45</v>
      </c>
      <c r="AR17">
        <v>49</v>
      </c>
      <c r="AS17">
        <v>36</v>
      </c>
      <c r="AT17">
        <v>287</v>
      </c>
      <c r="AU17">
        <v>190</v>
      </c>
      <c r="AV17">
        <v>97</v>
      </c>
      <c r="AW17">
        <v>52</v>
      </c>
      <c r="AX17">
        <v>54</v>
      </c>
      <c r="AY17">
        <v>47</v>
      </c>
      <c r="AZ17">
        <v>61</v>
      </c>
      <c r="BA17">
        <v>40</v>
      </c>
      <c r="BB17">
        <v>21</v>
      </c>
      <c r="BC17">
        <v>21</v>
      </c>
      <c r="BD17">
        <v>23</v>
      </c>
      <c r="BE17">
        <v>19</v>
      </c>
      <c r="BF17">
        <v>61</v>
      </c>
      <c r="BG17">
        <v>40</v>
      </c>
      <c r="BH17">
        <v>21</v>
      </c>
      <c r="BI17">
        <v>18</v>
      </c>
      <c r="BJ17">
        <v>18</v>
      </c>
      <c r="BK17">
        <v>19</v>
      </c>
      <c r="BL17">
        <v>61</v>
      </c>
      <c r="BM17">
        <v>40</v>
      </c>
      <c r="BN17">
        <v>21</v>
      </c>
      <c r="BO17">
        <v>25</v>
      </c>
      <c r="BP17">
        <v>28</v>
      </c>
      <c r="BQ17">
        <v>19</v>
      </c>
      <c r="BR17">
        <v>61</v>
      </c>
      <c r="BS17">
        <v>40</v>
      </c>
      <c r="BT17">
        <v>21</v>
      </c>
      <c r="BU17">
        <v>25</v>
      </c>
      <c r="BV17">
        <v>28</v>
      </c>
      <c r="BW17">
        <v>19</v>
      </c>
      <c r="BX17">
        <v>2033</v>
      </c>
      <c r="BY17">
        <v>997</v>
      </c>
      <c r="BZ17">
        <v>1036</v>
      </c>
      <c r="CA17">
        <v>75</v>
      </c>
      <c r="CB17">
        <v>73</v>
      </c>
      <c r="CC17">
        <v>77</v>
      </c>
      <c r="CD17">
        <v>2033</v>
      </c>
      <c r="CE17">
        <v>997</v>
      </c>
      <c r="CF17">
        <v>1036</v>
      </c>
      <c r="CG17">
        <v>69</v>
      </c>
      <c r="CH17">
        <v>65</v>
      </c>
      <c r="CI17">
        <v>72</v>
      </c>
      <c r="CJ17">
        <v>2033</v>
      </c>
      <c r="CK17">
        <v>997</v>
      </c>
      <c r="CL17">
        <v>1036</v>
      </c>
      <c r="CM17">
        <v>73</v>
      </c>
      <c r="CN17">
        <v>74</v>
      </c>
      <c r="CO17">
        <v>73</v>
      </c>
      <c r="CP17">
        <v>2033</v>
      </c>
      <c r="CQ17">
        <v>997</v>
      </c>
      <c r="CR17">
        <v>1036</v>
      </c>
      <c r="CS17">
        <v>80</v>
      </c>
      <c r="CT17">
        <v>78</v>
      </c>
      <c r="CU17">
        <v>82</v>
      </c>
    </row>
    <row r="18" spans="1:99" x14ac:dyDescent="0.4">
      <c r="A18" t="s">
        <v>485</v>
      </c>
      <c r="B18" t="s">
        <v>320</v>
      </c>
      <c r="C18" t="s">
        <v>313</v>
      </c>
      <c r="D18">
        <v>834</v>
      </c>
      <c r="E18">
        <v>399</v>
      </c>
      <c r="F18">
        <v>435</v>
      </c>
      <c r="G18">
        <v>89</v>
      </c>
      <c r="H18">
        <v>89</v>
      </c>
      <c r="I18">
        <v>89</v>
      </c>
      <c r="J18">
        <v>834</v>
      </c>
      <c r="K18">
        <v>399</v>
      </c>
      <c r="L18">
        <v>435</v>
      </c>
      <c r="M18">
        <v>83</v>
      </c>
      <c r="N18">
        <v>82</v>
      </c>
      <c r="O18">
        <v>84</v>
      </c>
      <c r="P18">
        <v>834</v>
      </c>
      <c r="Q18">
        <v>399</v>
      </c>
      <c r="R18">
        <v>435</v>
      </c>
      <c r="S18">
        <v>87</v>
      </c>
      <c r="T18">
        <v>88</v>
      </c>
      <c r="U18">
        <v>86</v>
      </c>
      <c r="V18">
        <v>834</v>
      </c>
      <c r="W18">
        <v>399</v>
      </c>
      <c r="X18">
        <v>435</v>
      </c>
      <c r="Y18">
        <v>93</v>
      </c>
      <c r="Z18">
        <v>94</v>
      </c>
      <c r="AA18">
        <v>93</v>
      </c>
      <c r="AB18">
        <v>120</v>
      </c>
      <c r="AC18">
        <v>87</v>
      </c>
      <c r="AD18">
        <v>33</v>
      </c>
      <c r="AE18">
        <v>43</v>
      </c>
      <c r="AF18">
        <v>43</v>
      </c>
      <c r="AG18">
        <v>42</v>
      </c>
      <c r="AH18">
        <v>120</v>
      </c>
      <c r="AI18">
        <v>87</v>
      </c>
      <c r="AJ18">
        <v>33</v>
      </c>
      <c r="AK18">
        <v>36</v>
      </c>
      <c r="AL18">
        <v>37</v>
      </c>
      <c r="AM18">
        <v>33</v>
      </c>
      <c r="AN18">
        <v>120</v>
      </c>
      <c r="AO18">
        <v>87</v>
      </c>
      <c r="AP18">
        <v>33</v>
      </c>
      <c r="AQ18">
        <v>45</v>
      </c>
      <c r="AR18">
        <v>45</v>
      </c>
      <c r="AS18">
        <v>45</v>
      </c>
      <c r="AT18">
        <v>120</v>
      </c>
      <c r="AU18">
        <v>87</v>
      </c>
      <c r="AV18">
        <v>33</v>
      </c>
      <c r="AW18">
        <v>66</v>
      </c>
      <c r="AX18">
        <v>66</v>
      </c>
      <c r="AY18">
        <v>67</v>
      </c>
      <c r="AZ18">
        <v>27</v>
      </c>
      <c r="BA18">
        <v>20</v>
      </c>
      <c r="BB18">
        <v>7</v>
      </c>
      <c r="BC18">
        <v>19</v>
      </c>
      <c r="BD18" t="s">
        <v>636</v>
      </c>
      <c r="BE18" t="s">
        <v>636</v>
      </c>
      <c r="BF18">
        <v>27</v>
      </c>
      <c r="BG18">
        <v>20</v>
      </c>
      <c r="BH18">
        <v>7</v>
      </c>
      <c r="BI18">
        <v>19</v>
      </c>
      <c r="BJ18" t="s">
        <v>636</v>
      </c>
      <c r="BK18" t="s">
        <v>636</v>
      </c>
      <c r="BL18">
        <v>27</v>
      </c>
      <c r="BM18">
        <v>20</v>
      </c>
      <c r="BN18">
        <v>7</v>
      </c>
      <c r="BO18">
        <v>15</v>
      </c>
      <c r="BP18" t="s">
        <v>636</v>
      </c>
      <c r="BQ18" t="s">
        <v>636</v>
      </c>
      <c r="BR18">
        <v>27</v>
      </c>
      <c r="BS18">
        <v>20</v>
      </c>
      <c r="BT18">
        <v>7</v>
      </c>
      <c r="BU18">
        <v>19</v>
      </c>
      <c r="BV18" t="s">
        <v>636</v>
      </c>
      <c r="BW18" t="s">
        <v>636</v>
      </c>
      <c r="BX18">
        <v>986</v>
      </c>
      <c r="BY18">
        <v>508</v>
      </c>
      <c r="BZ18">
        <v>478</v>
      </c>
      <c r="CA18">
        <v>81</v>
      </c>
      <c r="CB18">
        <v>78</v>
      </c>
      <c r="CC18">
        <v>84</v>
      </c>
      <c r="CD18">
        <v>986</v>
      </c>
      <c r="CE18">
        <v>508</v>
      </c>
      <c r="CF18">
        <v>478</v>
      </c>
      <c r="CG18">
        <v>75</v>
      </c>
      <c r="CH18">
        <v>72</v>
      </c>
      <c r="CI18">
        <v>79</v>
      </c>
      <c r="CJ18">
        <v>986</v>
      </c>
      <c r="CK18">
        <v>508</v>
      </c>
      <c r="CL18">
        <v>478</v>
      </c>
      <c r="CM18">
        <v>80</v>
      </c>
      <c r="CN18">
        <v>78</v>
      </c>
      <c r="CO18">
        <v>82</v>
      </c>
      <c r="CP18">
        <v>986</v>
      </c>
      <c r="CQ18">
        <v>508</v>
      </c>
      <c r="CR18">
        <v>478</v>
      </c>
      <c r="CS18">
        <v>88</v>
      </c>
      <c r="CT18">
        <v>86</v>
      </c>
      <c r="CU18">
        <v>89</v>
      </c>
    </row>
    <row r="19" spans="1:99" x14ac:dyDescent="0.4">
      <c r="A19" t="s">
        <v>486</v>
      </c>
      <c r="B19" t="s">
        <v>321</v>
      </c>
      <c r="C19" t="s">
        <v>313</v>
      </c>
      <c r="D19">
        <v>2629</v>
      </c>
      <c r="E19">
        <v>1237</v>
      </c>
      <c r="F19">
        <v>1392</v>
      </c>
      <c r="G19">
        <v>86</v>
      </c>
      <c r="H19">
        <v>86</v>
      </c>
      <c r="I19">
        <v>87</v>
      </c>
      <c r="J19">
        <v>2629</v>
      </c>
      <c r="K19">
        <v>1237</v>
      </c>
      <c r="L19">
        <v>1392</v>
      </c>
      <c r="M19">
        <v>81</v>
      </c>
      <c r="N19">
        <v>79</v>
      </c>
      <c r="O19">
        <v>83</v>
      </c>
      <c r="P19">
        <v>2629</v>
      </c>
      <c r="Q19">
        <v>1237</v>
      </c>
      <c r="R19">
        <v>1392</v>
      </c>
      <c r="S19">
        <v>85</v>
      </c>
      <c r="T19">
        <v>87</v>
      </c>
      <c r="U19">
        <v>83</v>
      </c>
      <c r="V19">
        <v>2629</v>
      </c>
      <c r="W19">
        <v>1237</v>
      </c>
      <c r="X19">
        <v>1392</v>
      </c>
      <c r="Y19">
        <v>91</v>
      </c>
      <c r="Z19">
        <v>92</v>
      </c>
      <c r="AA19">
        <v>91</v>
      </c>
      <c r="AB19">
        <v>466</v>
      </c>
      <c r="AC19">
        <v>332</v>
      </c>
      <c r="AD19">
        <v>134</v>
      </c>
      <c r="AE19">
        <v>44</v>
      </c>
      <c r="AF19">
        <v>43</v>
      </c>
      <c r="AG19">
        <v>45</v>
      </c>
      <c r="AH19">
        <v>466</v>
      </c>
      <c r="AI19">
        <v>332</v>
      </c>
      <c r="AJ19">
        <v>134</v>
      </c>
      <c r="AK19">
        <v>33</v>
      </c>
      <c r="AL19">
        <v>30</v>
      </c>
      <c r="AM19">
        <v>39</v>
      </c>
      <c r="AN19">
        <v>466</v>
      </c>
      <c r="AO19">
        <v>332</v>
      </c>
      <c r="AP19">
        <v>134</v>
      </c>
      <c r="AQ19">
        <v>41</v>
      </c>
      <c r="AR19">
        <v>43</v>
      </c>
      <c r="AS19">
        <v>34</v>
      </c>
      <c r="AT19">
        <v>466</v>
      </c>
      <c r="AU19">
        <v>332</v>
      </c>
      <c r="AV19">
        <v>134</v>
      </c>
      <c r="AW19">
        <v>55</v>
      </c>
      <c r="AX19">
        <v>56</v>
      </c>
      <c r="AY19">
        <v>52</v>
      </c>
      <c r="AZ19">
        <v>92</v>
      </c>
      <c r="BA19">
        <v>68</v>
      </c>
      <c r="BB19">
        <v>24</v>
      </c>
      <c r="BC19">
        <v>13</v>
      </c>
      <c r="BD19" t="s">
        <v>636</v>
      </c>
      <c r="BE19" t="s">
        <v>636</v>
      </c>
      <c r="BF19">
        <v>92</v>
      </c>
      <c r="BG19">
        <v>68</v>
      </c>
      <c r="BH19">
        <v>24</v>
      </c>
      <c r="BI19">
        <v>11</v>
      </c>
      <c r="BJ19" t="s">
        <v>636</v>
      </c>
      <c r="BK19" t="s">
        <v>636</v>
      </c>
      <c r="BL19">
        <v>92</v>
      </c>
      <c r="BM19">
        <v>68</v>
      </c>
      <c r="BN19">
        <v>24</v>
      </c>
      <c r="BO19">
        <v>12</v>
      </c>
      <c r="BP19" t="s">
        <v>636</v>
      </c>
      <c r="BQ19" t="s">
        <v>636</v>
      </c>
      <c r="BR19">
        <v>92</v>
      </c>
      <c r="BS19">
        <v>68</v>
      </c>
      <c r="BT19">
        <v>24</v>
      </c>
      <c r="BU19">
        <v>11</v>
      </c>
      <c r="BV19" t="s">
        <v>636</v>
      </c>
      <c r="BW19" t="s">
        <v>636</v>
      </c>
      <c r="BX19">
        <v>3195</v>
      </c>
      <c r="BY19">
        <v>1640</v>
      </c>
      <c r="BZ19">
        <v>1555</v>
      </c>
      <c r="CA19">
        <v>78</v>
      </c>
      <c r="CB19">
        <v>74</v>
      </c>
      <c r="CC19">
        <v>82</v>
      </c>
      <c r="CD19">
        <v>3195</v>
      </c>
      <c r="CE19">
        <v>1640</v>
      </c>
      <c r="CF19">
        <v>1555</v>
      </c>
      <c r="CG19">
        <v>72</v>
      </c>
      <c r="CH19">
        <v>66</v>
      </c>
      <c r="CI19">
        <v>78</v>
      </c>
      <c r="CJ19">
        <v>3195</v>
      </c>
      <c r="CK19">
        <v>1640</v>
      </c>
      <c r="CL19">
        <v>1555</v>
      </c>
      <c r="CM19">
        <v>76</v>
      </c>
      <c r="CN19">
        <v>75</v>
      </c>
      <c r="CO19">
        <v>77</v>
      </c>
      <c r="CP19">
        <v>3195</v>
      </c>
      <c r="CQ19">
        <v>1640</v>
      </c>
      <c r="CR19">
        <v>1555</v>
      </c>
      <c r="CS19">
        <v>84</v>
      </c>
      <c r="CT19">
        <v>81</v>
      </c>
      <c r="CU19">
        <v>86</v>
      </c>
    </row>
    <row r="20" spans="1:99" x14ac:dyDescent="0.4">
      <c r="A20" t="s">
        <v>487</v>
      </c>
      <c r="B20" t="s">
        <v>322</v>
      </c>
      <c r="C20" t="s">
        <v>313</v>
      </c>
      <c r="D20">
        <v>3047</v>
      </c>
      <c r="E20">
        <v>1461</v>
      </c>
      <c r="F20">
        <v>1586</v>
      </c>
      <c r="G20">
        <v>86</v>
      </c>
      <c r="H20">
        <v>84</v>
      </c>
      <c r="I20">
        <v>87</v>
      </c>
      <c r="J20">
        <v>3047</v>
      </c>
      <c r="K20">
        <v>1461</v>
      </c>
      <c r="L20">
        <v>1586</v>
      </c>
      <c r="M20">
        <v>81</v>
      </c>
      <c r="N20">
        <v>77</v>
      </c>
      <c r="O20">
        <v>84</v>
      </c>
      <c r="P20">
        <v>3047</v>
      </c>
      <c r="Q20">
        <v>1461</v>
      </c>
      <c r="R20">
        <v>1586</v>
      </c>
      <c r="S20">
        <v>85</v>
      </c>
      <c r="T20">
        <v>85</v>
      </c>
      <c r="U20">
        <v>84</v>
      </c>
      <c r="V20">
        <v>3047</v>
      </c>
      <c r="W20">
        <v>1461</v>
      </c>
      <c r="X20">
        <v>1586</v>
      </c>
      <c r="Y20">
        <v>90</v>
      </c>
      <c r="Z20">
        <v>89</v>
      </c>
      <c r="AA20">
        <v>91</v>
      </c>
      <c r="AB20">
        <v>520</v>
      </c>
      <c r="AC20">
        <v>332</v>
      </c>
      <c r="AD20">
        <v>188</v>
      </c>
      <c r="AE20">
        <v>48</v>
      </c>
      <c r="AF20">
        <v>48</v>
      </c>
      <c r="AG20">
        <v>47</v>
      </c>
      <c r="AH20">
        <v>520</v>
      </c>
      <c r="AI20">
        <v>332</v>
      </c>
      <c r="AJ20">
        <v>188</v>
      </c>
      <c r="AK20">
        <v>37</v>
      </c>
      <c r="AL20">
        <v>36</v>
      </c>
      <c r="AM20">
        <v>38</v>
      </c>
      <c r="AN20">
        <v>520</v>
      </c>
      <c r="AO20">
        <v>332</v>
      </c>
      <c r="AP20">
        <v>188</v>
      </c>
      <c r="AQ20">
        <v>46</v>
      </c>
      <c r="AR20">
        <v>48</v>
      </c>
      <c r="AS20">
        <v>41</v>
      </c>
      <c r="AT20">
        <v>520</v>
      </c>
      <c r="AU20">
        <v>332</v>
      </c>
      <c r="AV20">
        <v>188</v>
      </c>
      <c r="AW20">
        <v>57</v>
      </c>
      <c r="AX20">
        <v>58</v>
      </c>
      <c r="AY20">
        <v>55</v>
      </c>
      <c r="AZ20">
        <v>70</v>
      </c>
      <c r="BA20">
        <v>58</v>
      </c>
      <c r="BB20">
        <v>12</v>
      </c>
      <c r="BC20">
        <v>19</v>
      </c>
      <c r="BD20" t="s">
        <v>636</v>
      </c>
      <c r="BE20" t="s">
        <v>636</v>
      </c>
      <c r="BF20">
        <v>70</v>
      </c>
      <c r="BG20">
        <v>58</v>
      </c>
      <c r="BH20">
        <v>12</v>
      </c>
      <c r="BI20">
        <v>16</v>
      </c>
      <c r="BJ20" t="s">
        <v>636</v>
      </c>
      <c r="BK20" t="s">
        <v>636</v>
      </c>
      <c r="BL20">
        <v>70</v>
      </c>
      <c r="BM20">
        <v>58</v>
      </c>
      <c r="BN20">
        <v>12</v>
      </c>
      <c r="BO20">
        <v>23</v>
      </c>
      <c r="BP20" t="s">
        <v>636</v>
      </c>
      <c r="BQ20" t="s">
        <v>636</v>
      </c>
      <c r="BR20">
        <v>70</v>
      </c>
      <c r="BS20">
        <v>58</v>
      </c>
      <c r="BT20">
        <v>12</v>
      </c>
      <c r="BU20">
        <v>24</v>
      </c>
      <c r="BV20" t="s">
        <v>636</v>
      </c>
      <c r="BW20" t="s">
        <v>636</v>
      </c>
      <c r="BX20">
        <v>3665</v>
      </c>
      <c r="BY20">
        <v>1865</v>
      </c>
      <c r="BZ20">
        <v>1800</v>
      </c>
      <c r="CA20">
        <v>79</v>
      </c>
      <c r="CB20">
        <v>75</v>
      </c>
      <c r="CC20">
        <v>82</v>
      </c>
      <c r="CD20">
        <v>3665</v>
      </c>
      <c r="CE20">
        <v>1865</v>
      </c>
      <c r="CF20">
        <v>1800</v>
      </c>
      <c r="CG20">
        <v>73</v>
      </c>
      <c r="CH20">
        <v>67</v>
      </c>
      <c r="CI20">
        <v>79</v>
      </c>
      <c r="CJ20">
        <v>3665</v>
      </c>
      <c r="CK20">
        <v>1865</v>
      </c>
      <c r="CL20">
        <v>1800</v>
      </c>
      <c r="CM20">
        <v>78</v>
      </c>
      <c r="CN20">
        <v>77</v>
      </c>
      <c r="CO20">
        <v>79</v>
      </c>
      <c r="CP20">
        <v>3665</v>
      </c>
      <c r="CQ20">
        <v>1865</v>
      </c>
      <c r="CR20">
        <v>1800</v>
      </c>
      <c r="CS20">
        <v>84</v>
      </c>
      <c r="CT20">
        <v>82</v>
      </c>
      <c r="CU20">
        <v>86</v>
      </c>
    </row>
    <row r="21" spans="1:99" x14ac:dyDescent="0.4">
      <c r="A21" t="s">
        <v>489</v>
      </c>
      <c r="B21" t="s">
        <v>324</v>
      </c>
      <c r="C21" t="s">
        <v>313</v>
      </c>
      <c r="D21">
        <v>2796</v>
      </c>
      <c r="E21">
        <v>1370</v>
      </c>
      <c r="F21">
        <v>1426</v>
      </c>
      <c r="G21">
        <v>85</v>
      </c>
      <c r="H21">
        <v>84</v>
      </c>
      <c r="I21">
        <v>85</v>
      </c>
      <c r="J21">
        <v>2796</v>
      </c>
      <c r="K21">
        <v>1370</v>
      </c>
      <c r="L21">
        <v>1426</v>
      </c>
      <c r="M21">
        <v>79</v>
      </c>
      <c r="N21">
        <v>76</v>
      </c>
      <c r="O21">
        <v>82</v>
      </c>
      <c r="P21">
        <v>2796</v>
      </c>
      <c r="Q21">
        <v>1370</v>
      </c>
      <c r="R21">
        <v>1426</v>
      </c>
      <c r="S21">
        <v>84</v>
      </c>
      <c r="T21">
        <v>85</v>
      </c>
      <c r="U21">
        <v>83</v>
      </c>
      <c r="V21">
        <v>2796</v>
      </c>
      <c r="W21">
        <v>1370</v>
      </c>
      <c r="X21">
        <v>1426</v>
      </c>
      <c r="Y21">
        <v>90</v>
      </c>
      <c r="Z21">
        <v>90</v>
      </c>
      <c r="AA21">
        <v>89</v>
      </c>
      <c r="AB21">
        <v>480</v>
      </c>
      <c r="AC21">
        <v>345</v>
      </c>
      <c r="AD21">
        <v>135</v>
      </c>
      <c r="AE21">
        <v>42</v>
      </c>
      <c r="AF21">
        <v>43</v>
      </c>
      <c r="AG21">
        <v>39</v>
      </c>
      <c r="AH21">
        <v>480</v>
      </c>
      <c r="AI21">
        <v>345</v>
      </c>
      <c r="AJ21">
        <v>135</v>
      </c>
      <c r="AK21">
        <v>31</v>
      </c>
      <c r="AL21">
        <v>33</v>
      </c>
      <c r="AM21">
        <v>28</v>
      </c>
      <c r="AN21">
        <v>480</v>
      </c>
      <c r="AO21">
        <v>345</v>
      </c>
      <c r="AP21">
        <v>135</v>
      </c>
      <c r="AQ21">
        <v>42</v>
      </c>
      <c r="AR21">
        <v>47</v>
      </c>
      <c r="AS21">
        <v>31</v>
      </c>
      <c r="AT21">
        <v>480</v>
      </c>
      <c r="AU21">
        <v>345</v>
      </c>
      <c r="AV21">
        <v>135</v>
      </c>
      <c r="AW21">
        <v>51</v>
      </c>
      <c r="AX21">
        <v>55</v>
      </c>
      <c r="AY21">
        <v>42</v>
      </c>
      <c r="AZ21">
        <v>87</v>
      </c>
      <c r="BA21">
        <v>71</v>
      </c>
      <c r="BB21">
        <v>16</v>
      </c>
      <c r="BC21">
        <v>16</v>
      </c>
      <c r="BD21" t="s">
        <v>636</v>
      </c>
      <c r="BE21" t="s">
        <v>636</v>
      </c>
      <c r="BF21">
        <v>87</v>
      </c>
      <c r="BG21">
        <v>71</v>
      </c>
      <c r="BH21">
        <v>16</v>
      </c>
      <c r="BI21">
        <v>10</v>
      </c>
      <c r="BJ21" t="s">
        <v>636</v>
      </c>
      <c r="BK21" t="s">
        <v>636</v>
      </c>
      <c r="BL21">
        <v>87</v>
      </c>
      <c r="BM21">
        <v>71</v>
      </c>
      <c r="BN21">
        <v>16</v>
      </c>
      <c r="BO21">
        <v>15</v>
      </c>
      <c r="BP21" t="s">
        <v>636</v>
      </c>
      <c r="BQ21" t="s">
        <v>636</v>
      </c>
      <c r="BR21">
        <v>87</v>
      </c>
      <c r="BS21">
        <v>71</v>
      </c>
      <c r="BT21">
        <v>16</v>
      </c>
      <c r="BU21">
        <v>14</v>
      </c>
      <c r="BV21" t="s">
        <v>636</v>
      </c>
      <c r="BW21" t="s">
        <v>636</v>
      </c>
      <c r="BX21">
        <v>3391</v>
      </c>
      <c r="BY21">
        <v>1799</v>
      </c>
      <c r="BZ21">
        <v>1592</v>
      </c>
      <c r="CA21">
        <v>77</v>
      </c>
      <c r="CB21">
        <v>73</v>
      </c>
      <c r="CC21">
        <v>80</v>
      </c>
      <c r="CD21">
        <v>3391</v>
      </c>
      <c r="CE21">
        <v>1799</v>
      </c>
      <c r="CF21">
        <v>1592</v>
      </c>
      <c r="CG21">
        <v>70</v>
      </c>
      <c r="CH21">
        <v>65</v>
      </c>
      <c r="CI21">
        <v>76</v>
      </c>
      <c r="CJ21">
        <v>3391</v>
      </c>
      <c r="CK21">
        <v>1799</v>
      </c>
      <c r="CL21">
        <v>1592</v>
      </c>
      <c r="CM21">
        <v>76</v>
      </c>
      <c r="CN21">
        <v>75</v>
      </c>
      <c r="CO21">
        <v>77</v>
      </c>
      <c r="CP21">
        <v>3391</v>
      </c>
      <c r="CQ21">
        <v>1799</v>
      </c>
      <c r="CR21">
        <v>1592</v>
      </c>
      <c r="CS21">
        <v>82</v>
      </c>
      <c r="CT21">
        <v>80</v>
      </c>
      <c r="CU21">
        <v>84</v>
      </c>
    </row>
    <row r="22" spans="1:99" x14ac:dyDescent="0.4">
      <c r="A22" t="s">
        <v>490</v>
      </c>
      <c r="B22" t="s">
        <v>325</v>
      </c>
      <c r="C22" t="s">
        <v>313</v>
      </c>
      <c r="D22">
        <v>2706</v>
      </c>
      <c r="E22">
        <v>1280</v>
      </c>
      <c r="F22">
        <v>1426</v>
      </c>
      <c r="G22">
        <v>85</v>
      </c>
      <c r="H22">
        <v>84</v>
      </c>
      <c r="I22">
        <v>87</v>
      </c>
      <c r="J22">
        <v>2706</v>
      </c>
      <c r="K22">
        <v>1280</v>
      </c>
      <c r="L22">
        <v>1426</v>
      </c>
      <c r="M22">
        <v>80</v>
      </c>
      <c r="N22">
        <v>76</v>
      </c>
      <c r="O22">
        <v>84</v>
      </c>
      <c r="P22">
        <v>2706</v>
      </c>
      <c r="Q22">
        <v>1280</v>
      </c>
      <c r="R22">
        <v>1426</v>
      </c>
      <c r="S22">
        <v>84</v>
      </c>
      <c r="T22">
        <v>85</v>
      </c>
      <c r="U22">
        <v>83</v>
      </c>
      <c r="V22">
        <v>2706</v>
      </c>
      <c r="W22">
        <v>1280</v>
      </c>
      <c r="X22">
        <v>1426</v>
      </c>
      <c r="Y22">
        <v>88</v>
      </c>
      <c r="Z22">
        <v>88</v>
      </c>
      <c r="AA22">
        <v>88</v>
      </c>
      <c r="AB22">
        <v>482</v>
      </c>
      <c r="AC22">
        <v>326</v>
      </c>
      <c r="AD22">
        <v>156</v>
      </c>
      <c r="AE22">
        <v>41</v>
      </c>
      <c r="AF22">
        <v>43</v>
      </c>
      <c r="AG22">
        <v>39</v>
      </c>
      <c r="AH22">
        <v>482</v>
      </c>
      <c r="AI22">
        <v>326</v>
      </c>
      <c r="AJ22">
        <v>156</v>
      </c>
      <c r="AK22">
        <v>31</v>
      </c>
      <c r="AL22">
        <v>29</v>
      </c>
      <c r="AM22">
        <v>36</v>
      </c>
      <c r="AN22">
        <v>482</v>
      </c>
      <c r="AO22">
        <v>326</v>
      </c>
      <c r="AP22">
        <v>156</v>
      </c>
      <c r="AQ22">
        <v>44</v>
      </c>
      <c r="AR22">
        <v>44</v>
      </c>
      <c r="AS22">
        <v>44</v>
      </c>
      <c r="AT22">
        <v>482</v>
      </c>
      <c r="AU22">
        <v>326</v>
      </c>
      <c r="AV22">
        <v>156</v>
      </c>
      <c r="AW22">
        <v>50</v>
      </c>
      <c r="AX22">
        <v>49</v>
      </c>
      <c r="AY22">
        <v>51</v>
      </c>
      <c r="AZ22">
        <v>143</v>
      </c>
      <c r="BA22">
        <v>109</v>
      </c>
      <c r="BB22">
        <v>34</v>
      </c>
      <c r="BC22">
        <v>16</v>
      </c>
      <c r="BD22">
        <v>17</v>
      </c>
      <c r="BE22">
        <v>15</v>
      </c>
      <c r="BF22">
        <v>143</v>
      </c>
      <c r="BG22">
        <v>109</v>
      </c>
      <c r="BH22">
        <v>34</v>
      </c>
      <c r="BI22">
        <v>15</v>
      </c>
      <c r="BJ22">
        <v>14</v>
      </c>
      <c r="BK22">
        <v>18</v>
      </c>
      <c r="BL22">
        <v>143</v>
      </c>
      <c r="BM22">
        <v>109</v>
      </c>
      <c r="BN22">
        <v>34</v>
      </c>
      <c r="BO22">
        <v>20</v>
      </c>
      <c r="BP22">
        <v>21</v>
      </c>
      <c r="BQ22">
        <v>18</v>
      </c>
      <c r="BR22">
        <v>143</v>
      </c>
      <c r="BS22">
        <v>109</v>
      </c>
      <c r="BT22">
        <v>34</v>
      </c>
      <c r="BU22">
        <v>24</v>
      </c>
      <c r="BV22">
        <v>23</v>
      </c>
      <c r="BW22">
        <v>26</v>
      </c>
      <c r="BX22">
        <v>3351</v>
      </c>
      <c r="BY22">
        <v>1724</v>
      </c>
      <c r="BZ22">
        <v>1627</v>
      </c>
      <c r="CA22">
        <v>76</v>
      </c>
      <c r="CB22">
        <v>71</v>
      </c>
      <c r="CC22">
        <v>81</v>
      </c>
      <c r="CD22">
        <v>3351</v>
      </c>
      <c r="CE22">
        <v>1724</v>
      </c>
      <c r="CF22">
        <v>1627</v>
      </c>
      <c r="CG22">
        <v>70</v>
      </c>
      <c r="CH22">
        <v>63</v>
      </c>
      <c r="CI22">
        <v>77</v>
      </c>
      <c r="CJ22">
        <v>3351</v>
      </c>
      <c r="CK22">
        <v>1724</v>
      </c>
      <c r="CL22">
        <v>1627</v>
      </c>
      <c r="CM22">
        <v>75</v>
      </c>
      <c r="CN22">
        <v>73</v>
      </c>
      <c r="CO22">
        <v>78</v>
      </c>
      <c r="CP22">
        <v>3351</v>
      </c>
      <c r="CQ22">
        <v>1724</v>
      </c>
      <c r="CR22">
        <v>1627</v>
      </c>
      <c r="CS22">
        <v>80</v>
      </c>
      <c r="CT22">
        <v>76</v>
      </c>
      <c r="CU22">
        <v>83</v>
      </c>
    </row>
    <row r="23" spans="1:99" x14ac:dyDescent="0.4">
      <c r="A23" t="s">
        <v>491</v>
      </c>
      <c r="B23" t="s">
        <v>326</v>
      </c>
      <c r="C23" t="s">
        <v>313</v>
      </c>
      <c r="D23">
        <v>2335</v>
      </c>
      <c r="E23">
        <v>1171</v>
      </c>
      <c r="F23">
        <v>1164</v>
      </c>
      <c r="G23">
        <v>88</v>
      </c>
      <c r="H23">
        <v>87</v>
      </c>
      <c r="I23">
        <v>89</v>
      </c>
      <c r="J23">
        <v>2335</v>
      </c>
      <c r="K23">
        <v>1171</v>
      </c>
      <c r="L23">
        <v>1164</v>
      </c>
      <c r="M23">
        <v>84</v>
      </c>
      <c r="N23">
        <v>82</v>
      </c>
      <c r="O23">
        <v>86</v>
      </c>
      <c r="P23">
        <v>2335</v>
      </c>
      <c r="Q23">
        <v>1171</v>
      </c>
      <c r="R23">
        <v>1164</v>
      </c>
      <c r="S23">
        <v>87</v>
      </c>
      <c r="T23">
        <v>88</v>
      </c>
      <c r="U23">
        <v>85</v>
      </c>
      <c r="V23">
        <v>2335</v>
      </c>
      <c r="W23">
        <v>1171</v>
      </c>
      <c r="X23">
        <v>1164</v>
      </c>
      <c r="Y23">
        <v>91</v>
      </c>
      <c r="Z23">
        <v>91</v>
      </c>
      <c r="AA23">
        <v>92</v>
      </c>
      <c r="AB23">
        <v>341</v>
      </c>
      <c r="AC23">
        <v>215</v>
      </c>
      <c r="AD23">
        <v>126</v>
      </c>
      <c r="AE23">
        <v>48</v>
      </c>
      <c r="AF23">
        <v>46</v>
      </c>
      <c r="AG23">
        <v>53</v>
      </c>
      <c r="AH23">
        <v>341</v>
      </c>
      <c r="AI23">
        <v>215</v>
      </c>
      <c r="AJ23">
        <v>126</v>
      </c>
      <c r="AK23">
        <v>37</v>
      </c>
      <c r="AL23">
        <v>33</v>
      </c>
      <c r="AM23">
        <v>44</v>
      </c>
      <c r="AN23">
        <v>341</v>
      </c>
      <c r="AO23">
        <v>215</v>
      </c>
      <c r="AP23">
        <v>126</v>
      </c>
      <c r="AQ23">
        <v>50</v>
      </c>
      <c r="AR23">
        <v>51</v>
      </c>
      <c r="AS23">
        <v>47</v>
      </c>
      <c r="AT23">
        <v>341</v>
      </c>
      <c r="AU23">
        <v>215</v>
      </c>
      <c r="AV23">
        <v>126</v>
      </c>
      <c r="AW23">
        <v>59</v>
      </c>
      <c r="AX23">
        <v>59</v>
      </c>
      <c r="AY23">
        <v>60</v>
      </c>
      <c r="AZ23">
        <v>75</v>
      </c>
      <c r="BA23">
        <v>55</v>
      </c>
      <c r="BB23">
        <v>20</v>
      </c>
      <c r="BC23">
        <v>16</v>
      </c>
      <c r="BD23">
        <v>16</v>
      </c>
      <c r="BE23">
        <v>15</v>
      </c>
      <c r="BF23">
        <v>75</v>
      </c>
      <c r="BG23">
        <v>55</v>
      </c>
      <c r="BH23">
        <v>20</v>
      </c>
      <c r="BI23">
        <v>13</v>
      </c>
      <c r="BJ23" t="s">
        <v>636</v>
      </c>
      <c r="BK23" t="s">
        <v>636</v>
      </c>
      <c r="BL23">
        <v>75</v>
      </c>
      <c r="BM23">
        <v>55</v>
      </c>
      <c r="BN23">
        <v>20</v>
      </c>
      <c r="BO23">
        <v>23</v>
      </c>
      <c r="BP23">
        <v>24</v>
      </c>
      <c r="BQ23">
        <v>20</v>
      </c>
      <c r="BR23">
        <v>75</v>
      </c>
      <c r="BS23">
        <v>55</v>
      </c>
      <c r="BT23">
        <v>20</v>
      </c>
      <c r="BU23">
        <v>23</v>
      </c>
      <c r="BV23">
        <v>25</v>
      </c>
      <c r="BW23">
        <v>15</v>
      </c>
      <c r="BX23">
        <v>2772</v>
      </c>
      <c r="BY23">
        <v>1452</v>
      </c>
      <c r="BZ23">
        <v>1320</v>
      </c>
      <c r="CA23">
        <v>81</v>
      </c>
      <c r="CB23">
        <v>78</v>
      </c>
      <c r="CC23">
        <v>84</v>
      </c>
      <c r="CD23">
        <v>2772</v>
      </c>
      <c r="CE23">
        <v>1452</v>
      </c>
      <c r="CF23">
        <v>1320</v>
      </c>
      <c r="CG23">
        <v>76</v>
      </c>
      <c r="CH23">
        <v>72</v>
      </c>
      <c r="CI23">
        <v>81</v>
      </c>
      <c r="CJ23">
        <v>2772</v>
      </c>
      <c r="CK23">
        <v>1452</v>
      </c>
      <c r="CL23">
        <v>1320</v>
      </c>
      <c r="CM23">
        <v>80</v>
      </c>
      <c r="CN23">
        <v>80</v>
      </c>
      <c r="CO23">
        <v>80</v>
      </c>
      <c r="CP23">
        <v>2772</v>
      </c>
      <c r="CQ23">
        <v>1452</v>
      </c>
      <c r="CR23">
        <v>1320</v>
      </c>
      <c r="CS23">
        <v>85</v>
      </c>
      <c r="CT23">
        <v>83</v>
      </c>
      <c r="CU23">
        <v>87</v>
      </c>
    </row>
    <row r="24" spans="1:99" x14ac:dyDescent="0.4">
      <c r="A24" t="s">
        <v>492</v>
      </c>
      <c r="B24" t="s">
        <v>327</v>
      </c>
      <c r="C24" t="s">
        <v>313</v>
      </c>
      <c r="D24">
        <v>1308</v>
      </c>
      <c r="E24">
        <v>642</v>
      </c>
      <c r="F24">
        <v>666</v>
      </c>
      <c r="G24">
        <v>83</v>
      </c>
      <c r="H24">
        <v>82</v>
      </c>
      <c r="I24">
        <v>84</v>
      </c>
      <c r="J24">
        <v>1308</v>
      </c>
      <c r="K24">
        <v>642</v>
      </c>
      <c r="L24">
        <v>666</v>
      </c>
      <c r="M24">
        <v>77</v>
      </c>
      <c r="N24">
        <v>73</v>
      </c>
      <c r="O24">
        <v>80</v>
      </c>
      <c r="P24">
        <v>1308</v>
      </c>
      <c r="Q24">
        <v>642</v>
      </c>
      <c r="R24">
        <v>666</v>
      </c>
      <c r="S24">
        <v>83</v>
      </c>
      <c r="T24">
        <v>83</v>
      </c>
      <c r="U24">
        <v>82</v>
      </c>
      <c r="V24">
        <v>1308</v>
      </c>
      <c r="W24">
        <v>642</v>
      </c>
      <c r="X24">
        <v>666</v>
      </c>
      <c r="Y24">
        <v>86</v>
      </c>
      <c r="Z24">
        <v>85</v>
      </c>
      <c r="AA24">
        <v>87</v>
      </c>
      <c r="AB24">
        <v>194</v>
      </c>
      <c r="AC24">
        <v>118</v>
      </c>
      <c r="AD24">
        <v>76</v>
      </c>
      <c r="AE24">
        <v>48</v>
      </c>
      <c r="AF24">
        <v>49</v>
      </c>
      <c r="AG24">
        <v>47</v>
      </c>
      <c r="AH24">
        <v>194</v>
      </c>
      <c r="AI24">
        <v>118</v>
      </c>
      <c r="AJ24">
        <v>76</v>
      </c>
      <c r="AK24">
        <v>35</v>
      </c>
      <c r="AL24">
        <v>31</v>
      </c>
      <c r="AM24">
        <v>41</v>
      </c>
      <c r="AN24">
        <v>194</v>
      </c>
      <c r="AO24">
        <v>118</v>
      </c>
      <c r="AP24">
        <v>76</v>
      </c>
      <c r="AQ24">
        <v>47</v>
      </c>
      <c r="AR24">
        <v>51</v>
      </c>
      <c r="AS24">
        <v>42</v>
      </c>
      <c r="AT24">
        <v>194</v>
      </c>
      <c r="AU24">
        <v>118</v>
      </c>
      <c r="AV24">
        <v>76</v>
      </c>
      <c r="AW24">
        <v>55</v>
      </c>
      <c r="AX24">
        <v>57</v>
      </c>
      <c r="AY24">
        <v>51</v>
      </c>
      <c r="AZ24">
        <v>47</v>
      </c>
      <c r="BA24">
        <v>39</v>
      </c>
      <c r="BB24">
        <v>8</v>
      </c>
      <c r="BC24">
        <v>43</v>
      </c>
      <c r="BD24">
        <v>44</v>
      </c>
      <c r="BE24">
        <v>38</v>
      </c>
      <c r="BF24">
        <v>47</v>
      </c>
      <c r="BG24">
        <v>39</v>
      </c>
      <c r="BH24">
        <v>8</v>
      </c>
      <c r="BI24">
        <v>30</v>
      </c>
      <c r="BJ24">
        <v>28</v>
      </c>
      <c r="BK24">
        <v>38</v>
      </c>
      <c r="BL24">
        <v>47</v>
      </c>
      <c r="BM24">
        <v>39</v>
      </c>
      <c r="BN24">
        <v>8</v>
      </c>
      <c r="BO24">
        <v>36</v>
      </c>
      <c r="BP24">
        <v>36</v>
      </c>
      <c r="BQ24">
        <v>38</v>
      </c>
      <c r="BR24">
        <v>47</v>
      </c>
      <c r="BS24">
        <v>39</v>
      </c>
      <c r="BT24">
        <v>8</v>
      </c>
      <c r="BU24">
        <v>38</v>
      </c>
      <c r="BV24">
        <v>36</v>
      </c>
      <c r="BW24">
        <v>50</v>
      </c>
      <c r="BX24">
        <v>1563</v>
      </c>
      <c r="BY24">
        <v>806</v>
      </c>
      <c r="BZ24">
        <v>757</v>
      </c>
      <c r="CA24">
        <v>77</v>
      </c>
      <c r="CB24">
        <v>75</v>
      </c>
      <c r="CC24">
        <v>79</v>
      </c>
      <c r="CD24">
        <v>1563</v>
      </c>
      <c r="CE24">
        <v>806</v>
      </c>
      <c r="CF24">
        <v>757</v>
      </c>
      <c r="CG24">
        <v>70</v>
      </c>
      <c r="CH24">
        <v>64</v>
      </c>
      <c r="CI24">
        <v>75</v>
      </c>
      <c r="CJ24">
        <v>1563</v>
      </c>
      <c r="CK24">
        <v>806</v>
      </c>
      <c r="CL24">
        <v>757</v>
      </c>
      <c r="CM24">
        <v>77</v>
      </c>
      <c r="CN24">
        <v>76</v>
      </c>
      <c r="CO24">
        <v>77</v>
      </c>
      <c r="CP24">
        <v>1563</v>
      </c>
      <c r="CQ24">
        <v>806</v>
      </c>
      <c r="CR24">
        <v>757</v>
      </c>
      <c r="CS24">
        <v>80</v>
      </c>
      <c r="CT24">
        <v>78</v>
      </c>
      <c r="CU24">
        <v>83</v>
      </c>
    </row>
    <row r="25" spans="1:99" x14ac:dyDescent="0.4">
      <c r="A25" t="s">
        <v>494</v>
      </c>
      <c r="B25" t="s">
        <v>329</v>
      </c>
      <c r="C25" t="s">
        <v>328</v>
      </c>
      <c r="D25">
        <v>3032</v>
      </c>
      <c r="E25">
        <v>1427</v>
      </c>
      <c r="F25">
        <v>1605</v>
      </c>
      <c r="G25">
        <v>83</v>
      </c>
      <c r="H25">
        <v>80</v>
      </c>
      <c r="I25">
        <v>85</v>
      </c>
      <c r="J25">
        <v>3032</v>
      </c>
      <c r="K25">
        <v>1427</v>
      </c>
      <c r="L25">
        <v>1605</v>
      </c>
      <c r="M25">
        <v>76</v>
      </c>
      <c r="N25">
        <v>71</v>
      </c>
      <c r="O25">
        <v>81</v>
      </c>
      <c r="P25">
        <v>3032</v>
      </c>
      <c r="Q25">
        <v>1427</v>
      </c>
      <c r="R25">
        <v>1605</v>
      </c>
      <c r="S25">
        <v>83</v>
      </c>
      <c r="T25">
        <v>83</v>
      </c>
      <c r="U25">
        <v>82</v>
      </c>
      <c r="V25">
        <v>3032</v>
      </c>
      <c r="W25">
        <v>1427</v>
      </c>
      <c r="X25">
        <v>1605</v>
      </c>
      <c r="Y25">
        <v>90</v>
      </c>
      <c r="Z25">
        <v>89</v>
      </c>
      <c r="AA25">
        <v>90</v>
      </c>
      <c r="AB25">
        <v>488</v>
      </c>
      <c r="AC25">
        <v>333</v>
      </c>
      <c r="AD25">
        <v>155</v>
      </c>
      <c r="AE25">
        <v>44</v>
      </c>
      <c r="AF25">
        <v>45</v>
      </c>
      <c r="AG25">
        <v>40</v>
      </c>
      <c r="AH25">
        <v>488</v>
      </c>
      <c r="AI25">
        <v>333</v>
      </c>
      <c r="AJ25">
        <v>155</v>
      </c>
      <c r="AK25">
        <v>33</v>
      </c>
      <c r="AL25">
        <v>33</v>
      </c>
      <c r="AM25">
        <v>34</v>
      </c>
      <c r="AN25">
        <v>488</v>
      </c>
      <c r="AO25">
        <v>333</v>
      </c>
      <c r="AP25">
        <v>155</v>
      </c>
      <c r="AQ25">
        <v>44</v>
      </c>
      <c r="AR25">
        <v>45</v>
      </c>
      <c r="AS25">
        <v>40</v>
      </c>
      <c r="AT25">
        <v>488</v>
      </c>
      <c r="AU25">
        <v>333</v>
      </c>
      <c r="AV25">
        <v>155</v>
      </c>
      <c r="AW25">
        <v>52</v>
      </c>
      <c r="AX25">
        <v>53</v>
      </c>
      <c r="AY25">
        <v>48</v>
      </c>
      <c r="AZ25">
        <v>84</v>
      </c>
      <c r="BA25">
        <v>60</v>
      </c>
      <c r="BB25">
        <v>24</v>
      </c>
      <c r="BC25">
        <v>12</v>
      </c>
      <c r="BD25" t="s">
        <v>636</v>
      </c>
      <c r="BE25" t="s">
        <v>636</v>
      </c>
      <c r="BF25">
        <v>84</v>
      </c>
      <c r="BG25">
        <v>60</v>
      </c>
      <c r="BH25">
        <v>24</v>
      </c>
      <c r="BI25">
        <v>8</v>
      </c>
      <c r="BJ25" t="s">
        <v>636</v>
      </c>
      <c r="BK25" t="s">
        <v>636</v>
      </c>
      <c r="BL25">
        <v>84</v>
      </c>
      <c r="BM25">
        <v>60</v>
      </c>
      <c r="BN25">
        <v>24</v>
      </c>
      <c r="BO25">
        <v>11</v>
      </c>
      <c r="BP25" t="s">
        <v>636</v>
      </c>
      <c r="BQ25" t="s">
        <v>636</v>
      </c>
      <c r="BR25">
        <v>84</v>
      </c>
      <c r="BS25">
        <v>60</v>
      </c>
      <c r="BT25">
        <v>24</v>
      </c>
      <c r="BU25">
        <v>13</v>
      </c>
      <c r="BV25">
        <v>13</v>
      </c>
      <c r="BW25">
        <v>13</v>
      </c>
      <c r="BX25">
        <v>3643</v>
      </c>
      <c r="BY25">
        <v>1836</v>
      </c>
      <c r="BZ25">
        <v>1807</v>
      </c>
      <c r="CA25">
        <v>75</v>
      </c>
      <c r="CB25">
        <v>71</v>
      </c>
      <c r="CC25">
        <v>79</v>
      </c>
      <c r="CD25">
        <v>3643</v>
      </c>
      <c r="CE25">
        <v>1836</v>
      </c>
      <c r="CF25">
        <v>1807</v>
      </c>
      <c r="CG25">
        <v>68</v>
      </c>
      <c r="CH25">
        <v>62</v>
      </c>
      <c r="CI25">
        <v>75</v>
      </c>
      <c r="CJ25">
        <v>3643</v>
      </c>
      <c r="CK25">
        <v>1836</v>
      </c>
      <c r="CL25">
        <v>1807</v>
      </c>
      <c r="CM25">
        <v>75</v>
      </c>
      <c r="CN25">
        <v>73</v>
      </c>
      <c r="CO25">
        <v>77</v>
      </c>
      <c r="CP25">
        <v>3643</v>
      </c>
      <c r="CQ25">
        <v>1836</v>
      </c>
      <c r="CR25">
        <v>1807</v>
      </c>
      <c r="CS25">
        <v>82</v>
      </c>
      <c r="CT25">
        <v>80</v>
      </c>
      <c r="CU25">
        <v>84</v>
      </c>
    </row>
    <row r="26" spans="1:99" x14ac:dyDescent="0.4">
      <c r="A26" t="s">
        <v>495</v>
      </c>
      <c r="B26" t="s">
        <v>330</v>
      </c>
      <c r="C26" t="s">
        <v>328</v>
      </c>
      <c r="D26">
        <v>3551</v>
      </c>
      <c r="E26">
        <v>1749</v>
      </c>
      <c r="F26">
        <v>1802</v>
      </c>
      <c r="G26">
        <v>85</v>
      </c>
      <c r="H26">
        <v>84</v>
      </c>
      <c r="I26">
        <v>86</v>
      </c>
      <c r="J26">
        <v>3551</v>
      </c>
      <c r="K26">
        <v>1749</v>
      </c>
      <c r="L26">
        <v>1802</v>
      </c>
      <c r="M26">
        <v>77</v>
      </c>
      <c r="N26">
        <v>73</v>
      </c>
      <c r="O26">
        <v>80</v>
      </c>
      <c r="P26">
        <v>3551</v>
      </c>
      <c r="Q26">
        <v>1749</v>
      </c>
      <c r="R26">
        <v>1802</v>
      </c>
      <c r="S26">
        <v>82</v>
      </c>
      <c r="T26">
        <v>85</v>
      </c>
      <c r="U26">
        <v>80</v>
      </c>
      <c r="V26">
        <v>3551</v>
      </c>
      <c r="W26">
        <v>1749</v>
      </c>
      <c r="X26">
        <v>1802</v>
      </c>
      <c r="Y26">
        <v>90</v>
      </c>
      <c r="Z26">
        <v>91</v>
      </c>
      <c r="AA26">
        <v>89</v>
      </c>
      <c r="AB26">
        <v>581</v>
      </c>
      <c r="AC26">
        <v>385</v>
      </c>
      <c r="AD26">
        <v>196</v>
      </c>
      <c r="AE26">
        <v>40</v>
      </c>
      <c r="AF26">
        <v>41</v>
      </c>
      <c r="AG26">
        <v>39</v>
      </c>
      <c r="AH26">
        <v>581</v>
      </c>
      <c r="AI26">
        <v>385</v>
      </c>
      <c r="AJ26">
        <v>196</v>
      </c>
      <c r="AK26">
        <v>29</v>
      </c>
      <c r="AL26">
        <v>27</v>
      </c>
      <c r="AM26">
        <v>32</v>
      </c>
      <c r="AN26">
        <v>581</v>
      </c>
      <c r="AO26">
        <v>385</v>
      </c>
      <c r="AP26">
        <v>196</v>
      </c>
      <c r="AQ26">
        <v>37</v>
      </c>
      <c r="AR26">
        <v>41</v>
      </c>
      <c r="AS26">
        <v>30</v>
      </c>
      <c r="AT26">
        <v>581</v>
      </c>
      <c r="AU26">
        <v>385</v>
      </c>
      <c r="AV26">
        <v>196</v>
      </c>
      <c r="AW26">
        <v>52</v>
      </c>
      <c r="AX26">
        <v>53</v>
      </c>
      <c r="AY26">
        <v>49</v>
      </c>
      <c r="AZ26">
        <v>103</v>
      </c>
      <c r="BA26">
        <v>72</v>
      </c>
      <c r="BB26">
        <v>31</v>
      </c>
      <c r="BC26">
        <v>23</v>
      </c>
      <c r="BD26">
        <v>29</v>
      </c>
      <c r="BE26">
        <v>10</v>
      </c>
      <c r="BF26">
        <v>103</v>
      </c>
      <c r="BG26">
        <v>72</v>
      </c>
      <c r="BH26">
        <v>31</v>
      </c>
      <c r="BI26">
        <v>15</v>
      </c>
      <c r="BJ26" t="s">
        <v>636</v>
      </c>
      <c r="BK26" t="s">
        <v>636</v>
      </c>
      <c r="BL26">
        <v>103</v>
      </c>
      <c r="BM26">
        <v>72</v>
      </c>
      <c r="BN26">
        <v>31</v>
      </c>
      <c r="BO26">
        <v>24</v>
      </c>
      <c r="BP26">
        <v>31</v>
      </c>
      <c r="BQ26">
        <v>10</v>
      </c>
      <c r="BR26">
        <v>103</v>
      </c>
      <c r="BS26">
        <v>72</v>
      </c>
      <c r="BT26">
        <v>31</v>
      </c>
      <c r="BU26">
        <v>26</v>
      </c>
      <c r="BV26">
        <v>31</v>
      </c>
      <c r="BW26">
        <v>16</v>
      </c>
      <c r="BX26">
        <v>4275</v>
      </c>
      <c r="BY26">
        <v>2229</v>
      </c>
      <c r="BZ26">
        <v>2046</v>
      </c>
      <c r="CA26">
        <v>77</v>
      </c>
      <c r="CB26">
        <v>74</v>
      </c>
      <c r="CC26">
        <v>80</v>
      </c>
      <c r="CD26">
        <v>4275</v>
      </c>
      <c r="CE26">
        <v>2229</v>
      </c>
      <c r="CF26">
        <v>2046</v>
      </c>
      <c r="CG26">
        <v>68</v>
      </c>
      <c r="CH26">
        <v>63</v>
      </c>
      <c r="CI26">
        <v>74</v>
      </c>
      <c r="CJ26">
        <v>4275</v>
      </c>
      <c r="CK26">
        <v>2229</v>
      </c>
      <c r="CL26">
        <v>2046</v>
      </c>
      <c r="CM26">
        <v>74</v>
      </c>
      <c r="CN26">
        <v>75</v>
      </c>
      <c r="CO26">
        <v>74</v>
      </c>
      <c r="CP26">
        <v>4275</v>
      </c>
      <c r="CQ26">
        <v>2229</v>
      </c>
      <c r="CR26">
        <v>2046</v>
      </c>
      <c r="CS26">
        <v>83</v>
      </c>
      <c r="CT26">
        <v>82</v>
      </c>
      <c r="CU26">
        <v>84</v>
      </c>
    </row>
    <row r="27" spans="1:99" x14ac:dyDescent="0.4">
      <c r="A27" t="s">
        <v>496</v>
      </c>
      <c r="B27" t="s">
        <v>331</v>
      </c>
      <c r="C27" t="s">
        <v>328</v>
      </c>
      <c r="D27">
        <v>2668</v>
      </c>
      <c r="E27">
        <v>1274</v>
      </c>
      <c r="F27">
        <v>1394</v>
      </c>
      <c r="G27">
        <v>89</v>
      </c>
      <c r="H27">
        <v>87</v>
      </c>
      <c r="I27">
        <v>90</v>
      </c>
      <c r="J27">
        <v>2668</v>
      </c>
      <c r="K27">
        <v>1274</v>
      </c>
      <c r="L27">
        <v>1394</v>
      </c>
      <c r="M27">
        <v>83</v>
      </c>
      <c r="N27">
        <v>79</v>
      </c>
      <c r="O27">
        <v>86</v>
      </c>
      <c r="P27">
        <v>2668</v>
      </c>
      <c r="Q27">
        <v>1274</v>
      </c>
      <c r="R27">
        <v>1394</v>
      </c>
      <c r="S27">
        <v>88</v>
      </c>
      <c r="T27">
        <v>89</v>
      </c>
      <c r="U27">
        <v>87</v>
      </c>
      <c r="V27">
        <v>2668</v>
      </c>
      <c r="W27">
        <v>1274</v>
      </c>
      <c r="X27">
        <v>1394</v>
      </c>
      <c r="Y27">
        <v>93</v>
      </c>
      <c r="Z27">
        <v>92</v>
      </c>
      <c r="AA27">
        <v>93</v>
      </c>
      <c r="AB27">
        <v>407</v>
      </c>
      <c r="AC27">
        <v>250</v>
      </c>
      <c r="AD27">
        <v>157</v>
      </c>
      <c r="AE27">
        <v>41</v>
      </c>
      <c r="AF27">
        <v>43</v>
      </c>
      <c r="AG27">
        <v>37</v>
      </c>
      <c r="AH27">
        <v>407</v>
      </c>
      <c r="AI27">
        <v>250</v>
      </c>
      <c r="AJ27">
        <v>157</v>
      </c>
      <c r="AK27">
        <v>32</v>
      </c>
      <c r="AL27">
        <v>32</v>
      </c>
      <c r="AM27">
        <v>32</v>
      </c>
      <c r="AN27">
        <v>407</v>
      </c>
      <c r="AO27">
        <v>250</v>
      </c>
      <c r="AP27">
        <v>157</v>
      </c>
      <c r="AQ27">
        <v>40</v>
      </c>
      <c r="AR27">
        <v>44</v>
      </c>
      <c r="AS27">
        <v>34</v>
      </c>
      <c r="AT27">
        <v>407</v>
      </c>
      <c r="AU27">
        <v>250</v>
      </c>
      <c r="AV27">
        <v>157</v>
      </c>
      <c r="AW27">
        <v>51</v>
      </c>
      <c r="AX27">
        <v>55</v>
      </c>
      <c r="AY27">
        <v>45</v>
      </c>
      <c r="AZ27">
        <v>58</v>
      </c>
      <c r="BA27">
        <v>36</v>
      </c>
      <c r="BB27">
        <v>22</v>
      </c>
      <c r="BC27">
        <v>17</v>
      </c>
      <c r="BD27">
        <v>19</v>
      </c>
      <c r="BE27">
        <v>14</v>
      </c>
      <c r="BF27">
        <v>58</v>
      </c>
      <c r="BG27">
        <v>36</v>
      </c>
      <c r="BH27">
        <v>22</v>
      </c>
      <c r="BI27">
        <v>9</v>
      </c>
      <c r="BJ27" t="s">
        <v>636</v>
      </c>
      <c r="BK27" t="s">
        <v>636</v>
      </c>
      <c r="BL27">
        <v>58</v>
      </c>
      <c r="BM27">
        <v>36</v>
      </c>
      <c r="BN27">
        <v>22</v>
      </c>
      <c r="BO27">
        <v>14</v>
      </c>
      <c r="BP27">
        <v>14</v>
      </c>
      <c r="BQ27">
        <v>14</v>
      </c>
      <c r="BR27">
        <v>58</v>
      </c>
      <c r="BS27">
        <v>36</v>
      </c>
      <c r="BT27">
        <v>22</v>
      </c>
      <c r="BU27">
        <v>17</v>
      </c>
      <c r="BV27">
        <v>19</v>
      </c>
      <c r="BW27">
        <v>14</v>
      </c>
      <c r="BX27">
        <v>3145</v>
      </c>
      <c r="BY27">
        <v>1564</v>
      </c>
      <c r="BZ27">
        <v>1581</v>
      </c>
      <c r="CA27">
        <v>81</v>
      </c>
      <c r="CB27">
        <v>79</v>
      </c>
      <c r="CC27">
        <v>83</v>
      </c>
      <c r="CD27">
        <v>3145</v>
      </c>
      <c r="CE27">
        <v>1564</v>
      </c>
      <c r="CF27">
        <v>1581</v>
      </c>
      <c r="CG27">
        <v>75</v>
      </c>
      <c r="CH27">
        <v>70</v>
      </c>
      <c r="CI27">
        <v>80</v>
      </c>
      <c r="CJ27">
        <v>3145</v>
      </c>
      <c r="CK27">
        <v>1564</v>
      </c>
      <c r="CL27">
        <v>1581</v>
      </c>
      <c r="CM27">
        <v>80</v>
      </c>
      <c r="CN27">
        <v>80</v>
      </c>
      <c r="CO27">
        <v>80</v>
      </c>
      <c r="CP27">
        <v>3145</v>
      </c>
      <c r="CQ27">
        <v>1564</v>
      </c>
      <c r="CR27">
        <v>1581</v>
      </c>
      <c r="CS27">
        <v>86</v>
      </c>
      <c r="CT27">
        <v>84</v>
      </c>
      <c r="CU27">
        <v>87</v>
      </c>
    </row>
    <row r="28" spans="1:99" x14ac:dyDescent="0.4">
      <c r="A28" t="s">
        <v>497</v>
      </c>
      <c r="B28" t="s">
        <v>332</v>
      </c>
      <c r="C28" t="s">
        <v>328</v>
      </c>
      <c r="D28">
        <v>3209</v>
      </c>
      <c r="E28">
        <v>1536</v>
      </c>
      <c r="F28">
        <v>1673</v>
      </c>
      <c r="G28">
        <v>82</v>
      </c>
      <c r="H28">
        <v>81</v>
      </c>
      <c r="I28">
        <v>83</v>
      </c>
      <c r="J28">
        <v>3209</v>
      </c>
      <c r="K28">
        <v>1536</v>
      </c>
      <c r="L28">
        <v>1673</v>
      </c>
      <c r="M28">
        <v>76</v>
      </c>
      <c r="N28">
        <v>73</v>
      </c>
      <c r="O28">
        <v>79</v>
      </c>
      <c r="P28">
        <v>3209</v>
      </c>
      <c r="Q28">
        <v>1536</v>
      </c>
      <c r="R28">
        <v>1673</v>
      </c>
      <c r="S28">
        <v>81</v>
      </c>
      <c r="T28">
        <v>82</v>
      </c>
      <c r="U28">
        <v>80</v>
      </c>
      <c r="V28">
        <v>3209</v>
      </c>
      <c r="W28">
        <v>1536</v>
      </c>
      <c r="X28">
        <v>1673</v>
      </c>
      <c r="Y28">
        <v>87</v>
      </c>
      <c r="Z28">
        <v>85</v>
      </c>
      <c r="AA28">
        <v>88</v>
      </c>
      <c r="AB28">
        <v>480</v>
      </c>
      <c r="AC28">
        <v>313</v>
      </c>
      <c r="AD28">
        <v>167</v>
      </c>
      <c r="AE28">
        <v>47</v>
      </c>
      <c r="AF28">
        <v>52</v>
      </c>
      <c r="AG28">
        <v>39</v>
      </c>
      <c r="AH28">
        <v>480</v>
      </c>
      <c r="AI28">
        <v>313</v>
      </c>
      <c r="AJ28">
        <v>167</v>
      </c>
      <c r="AK28">
        <v>37</v>
      </c>
      <c r="AL28">
        <v>39</v>
      </c>
      <c r="AM28">
        <v>34</v>
      </c>
      <c r="AN28">
        <v>480</v>
      </c>
      <c r="AO28">
        <v>313</v>
      </c>
      <c r="AP28">
        <v>167</v>
      </c>
      <c r="AQ28">
        <v>47</v>
      </c>
      <c r="AR28">
        <v>53</v>
      </c>
      <c r="AS28">
        <v>37</v>
      </c>
      <c r="AT28">
        <v>480</v>
      </c>
      <c r="AU28">
        <v>313</v>
      </c>
      <c r="AV28">
        <v>167</v>
      </c>
      <c r="AW28">
        <v>54</v>
      </c>
      <c r="AX28">
        <v>57</v>
      </c>
      <c r="AY28">
        <v>48</v>
      </c>
      <c r="AZ28">
        <v>113</v>
      </c>
      <c r="BA28">
        <v>76</v>
      </c>
      <c r="BB28">
        <v>37</v>
      </c>
      <c r="BC28">
        <v>11</v>
      </c>
      <c r="BD28">
        <v>12</v>
      </c>
      <c r="BE28">
        <v>8</v>
      </c>
      <c r="BF28">
        <v>113</v>
      </c>
      <c r="BG28">
        <v>76</v>
      </c>
      <c r="BH28">
        <v>37</v>
      </c>
      <c r="BI28">
        <v>8</v>
      </c>
      <c r="BJ28">
        <v>8</v>
      </c>
      <c r="BK28">
        <v>8</v>
      </c>
      <c r="BL28">
        <v>113</v>
      </c>
      <c r="BM28">
        <v>76</v>
      </c>
      <c r="BN28">
        <v>37</v>
      </c>
      <c r="BO28">
        <v>12</v>
      </c>
      <c r="BP28">
        <v>13</v>
      </c>
      <c r="BQ28">
        <v>11</v>
      </c>
      <c r="BR28">
        <v>113</v>
      </c>
      <c r="BS28">
        <v>76</v>
      </c>
      <c r="BT28">
        <v>37</v>
      </c>
      <c r="BU28">
        <v>11</v>
      </c>
      <c r="BV28">
        <v>12</v>
      </c>
      <c r="BW28">
        <v>8</v>
      </c>
      <c r="BX28">
        <v>3844</v>
      </c>
      <c r="BY28">
        <v>1946</v>
      </c>
      <c r="BZ28">
        <v>1898</v>
      </c>
      <c r="CA28">
        <v>75</v>
      </c>
      <c r="CB28">
        <v>72</v>
      </c>
      <c r="CC28">
        <v>77</v>
      </c>
      <c r="CD28">
        <v>3844</v>
      </c>
      <c r="CE28">
        <v>1946</v>
      </c>
      <c r="CF28">
        <v>1898</v>
      </c>
      <c r="CG28">
        <v>68</v>
      </c>
      <c r="CH28">
        <v>64</v>
      </c>
      <c r="CI28">
        <v>73</v>
      </c>
      <c r="CJ28">
        <v>3844</v>
      </c>
      <c r="CK28">
        <v>1946</v>
      </c>
      <c r="CL28">
        <v>1898</v>
      </c>
      <c r="CM28">
        <v>74</v>
      </c>
      <c r="CN28">
        <v>74</v>
      </c>
      <c r="CO28">
        <v>75</v>
      </c>
      <c r="CP28">
        <v>3844</v>
      </c>
      <c r="CQ28">
        <v>1946</v>
      </c>
      <c r="CR28">
        <v>1898</v>
      </c>
      <c r="CS28">
        <v>80</v>
      </c>
      <c r="CT28">
        <v>77</v>
      </c>
      <c r="CU28">
        <v>82</v>
      </c>
    </row>
    <row r="29" spans="1:99" x14ac:dyDescent="0.4">
      <c r="A29" t="s">
        <v>498</v>
      </c>
      <c r="B29" t="s">
        <v>333</v>
      </c>
      <c r="C29" t="s">
        <v>328</v>
      </c>
      <c r="D29">
        <v>3326</v>
      </c>
      <c r="E29">
        <v>1620</v>
      </c>
      <c r="F29">
        <v>1706</v>
      </c>
      <c r="G29">
        <v>87</v>
      </c>
      <c r="H29">
        <v>85</v>
      </c>
      <c r="I29">
        <v>88</v>
      </c>
      <c r="J29">
        <v>3326</v>
      </c>
      <c r="K29">
        <v>1620</v>
      </c>
      <c r="L29">
        <v>1706</v>
      </c>
      <c r="M29">
        <v>79</v>
      </c>
      <c r="N29">
        <v>74</v>
      </c>
      <c r="O29">
        <v>83</v>
      </c>
      <c r="P29">
        <v>3326</v>
      </c>
      <c r="Q29">
        <v>1620</v>
      </c>
      <c r="R29">
        <v>1706</v>
      </c>
      <c r="S29">
        <v>86</v>
      </c>
      <c r="T29">
        <v>87</v>
      </c>
      <c r="U29">
        <v>84</v>
      </c>
      <c r="V29">
        <v>3326</v>
      </c>
      <c r="W29">
        <v>1620</v>
      </c>
      <c r="X29">
        <v>1706</v>
      </c>
      <c r="Y29">
        <v>93</v>
      </c>
      <c r="Z29">
        <v>92</v>
      </c>
      <c r="AA29">
        <v>93</v>
      </c>
      <c r="AB29">
        <v>406</v>
      </c>
      <c r="AC29">
        <v>279</v>
      </c>
      <c r="AD29">
        <v>127</v>
      </c>
      <c r="AE29">
        <v>43</v>
      </c>
      <c r="AF29">
        <v>46</v>
      </c>
      <c r="AG29">
        <v>38</v>
      </c>
      <c r="AH29">
        <v>406</v>
      </c>
      <c r="AI29">
        <v>279</v>
      </c>
      <c r="AJ29">
        <v>127</v>
      </c>
      <c r="AK29">
        <v>31</v>
      </c>
      <c r="AL29">
        <v>31</v>
      </c>
      <c r="AM29">
        <v>31</v>
      </c>
      <c r="AN29">
        <v>406</v>
      </c>
      <c r="AO29">
        <v>279</v>
      </c>
      <c r="AP29">
        <v>127</v>
      </c>
      <c r="AQ29">
        <v>42</v>
      </c>
      <c r="AR29">
        <v>46</v>
      </c>
      <c r="AS29">
        <v>33</v>
      </c>
      <c r="AT29">
        <v>406</v>
      </c>
      <c r="AU29">
        <v>279</v>
      </c>
      <c r="AV29">
        <v>127</v>
      </c>
      <c r="AW29">
        <v>57</v>
      </c>
      <c r="AX29">
        <v>59</v>
      </c>
      <c r="AY29">
        <v>50</v>
      </c>
      <c r="AZ29">
        <v>95</v>
      </c>
      <c r="BA29">
        <v>70</v>
      </c>
      <c r="BB29">
        <v>25</v>
      </c>
      <c r="BC29">
        <v>13</v>
      </c>
      <c r="BD29">
        <v>13</v>
      </c>
      <c r="BE29">
        <v>12</v>
      </c>
      <c r="BF29">
        <v>95</v>
      </c>
      <c r="BG29">
        <v>70</v>
      </c>
      <c r="BH29">
        <v>25</v>
      </c>
      <c r="BI29">
        <v>11</v>
      </c>
      <c r="BJ29" t="s">
        <v>636</v>
      </c>
      <c r="BK29" t="s">
        <v>636</v>
      </c>
      <c r="BL29">
        <v>95</v>
      </c>
      <c r="BM29">
        <v>70</v>
      </c>
      <c r="BN29">
        <v>25</v>
      </c>
      <c r="BO29">
        <v>16</v>
      </c>
      <c r="BP29">
        <v>17</v>
      </c>
      <c r="BQ29">
        <v>12</v>
      </c>
      <c r="BR29">
        <v>95</v>
      </c>
      <c r="BS29">
        <v>70</v>
      </c>
      <c r="BT29">
        <v>25</v>
      </c>
      <c r="BU29">
        <v>14</v>
      </c>
      <c r="BV29" t="s">
        <v>636</v>
      </c>
      <c r="BW29" t="s">
        <v>636</v>
      </c>
      <c r="BX29">
        <v>3838</v>
      </c>
      <c r="BY29">
        <v>1976</v>
      </c>
      <c r="BZ29">
        <v>1862</v>
      </c>
      <c r="CA29">
        <v>80</v>
      </c>
      <c r="CB29">
        <v>76</v>
      </c>
      <c r="CC29">
        <v>84</v>
      </c>
      <c r="CD29">
        <v>3838</v>
      </c>
      <c r="CE29">
        <v>1976</v>
      </c>
      <c r="CF29">
        <v>1862</v>
      </c>
      <c r="CG29">
        <v>72</v>
      </c>
      <c r="CH29">
        <v>65</v>
      </c>
      <c r="CI29">
        <v>79</v>
      </c>
      <c r="CJ29">
        <v>3838</v>
      </c>
      <c r="CK29">
        <v>1976</v>
      </c>
      <c r="CL29">
        <v>1862</v>
      </c>
      <c r="CM29">
        <v>79</v>
      </c>
      <c r="CN29">
        <v>79</v>
      </c>
      <c r="CO29">
        <v>79</v>
      </c>
      <c r="CP29">
        <v>3838</v>
      </c>
      <c r="CQ29">
        <v>1976</v>
      </c>
      <c r="CR29">
        <v>1862</v>
      </c>
      <c r="CS29">
        <v>87</v>
      </c>
      <c r="CT29">
        <v>85</v>
      </c>
      <c r="CU29">
        <v>89</v>
      </c>
    </row>
    <row r="30" spans="1:99" x14ac:dyDescent="0.4">
      <c r="A30" t="s">
        <v>499</v>
      </c>
      <c r="B30" t="s">
        <v>334</v>
      </c>
      <c r="C30" t="s">
        <v>328</v>
      </c>
      <c r="D30">
        <v>3994</v>
      </c>
      <c r="E30">
        <v>1827</v>
      </c>
      <c r="F30">
        <v>2167</v>
      </c>
      <c r="G30">
        <v>84</v>
      </c>
      <c r="H30">
        <v>83</v>
      </c>
      <c r="I30">
        <v>85</v>
      </c>
      <c r="J30">
        <v>3994</v>
      </c>
      <c r="K30">
        <v>1827</v>
      </c>
      <c r="L30">
        <v>2167</v>
      </c>
      <c r="M30">
        <v>77</v>
      </c>
      <c r="N30">
        <v>74</v>
      </c>
      <c r="O30">
        <v>80</v>
      </c>
      <c r="P30">
        <v>3994</v>
      </c>
      <c r="Q30">
        <v>1827</v>
      </c>
      <c r="R30">
        <v>2167</v>
      </c>
      <c r="S30">
        <v>82</v>
      </c>
      <c r="T30">
        <v>84</v>
      </c>
      <c r="U30">
        <v>80</v>
      </c>
      <c r="V30">
        <v>3994</v>
      </c>
      <c r="W30">
        <v>1827</v>
      </c>
      <c r="X30">
        <v>2167</v>
      </c>
      <c r="Y30">
        <v>90</v>
      </c>
      <c r="Z30">
        <v>89</v>
      </c>
      <c r="AA30">
        <v>90</v>
      </c>
      <c r="AB30">
        <v>614</v>
      </c>
      <c r="AC30">
        <v>432</v>
      </c>
      <c r="AD30">
        <v>182</v>
      </c>
      <c r="AE30">
        <v>39</v>
      </c>
      <c r="AF30">
        <v>40</v>
      </c>
      <c r="AG30">
        <v>37</v>
      </c>
      <c r="AH30">
        <v>614</v>
      </c>
      <c r="AI30">
        <v>432</v>
      </c>
      <c r="AJ30">
        <v>182</v>
      </c>
      <c r="AK30">
        <v>27</v>
      </c>
      <c r="AL30">
        <v>25</v>
      </c>
      <c r="AM30">
        <v>32</v>
      </c>
      <c r="AN30">
        <v>614</v>
      </c>
      <c r="AO30">
        <v>432</v>
      </c>
      <c r="AP30">
        <v>182</v>
      </c>
      <c r="AQ30">
        <v>35</v>
      </c>
      <c r="AR30">
        <v>38</v>
      </c>
      <c r="AS30">
        <v>29</v>
      </c>
      <c r="AT30">
        <v>614</v>
      </c>
      <c r="AU30">
        <v>432</v>
      </c>
      <c r="AV30">
        <v>182</v>
      </c>
      <c r="AW30">
        <v>50</v>
      </c>
      <c r="AX30">
        <v>51</v>
      </c>
      <c r="AY30">
        <v>48</v>
      </c>
      <c r="AZ30">
        <v>111</v>
      </c>
      <c r="BA30">
        <v>79</v>
      </c>
      <c r="BB30">
        <v>32</v>
      </c>
      <c r="BC30">
        <v>12</v>
      </c>
      <c r="BD30" t="s">
        <v>636</v>
      </c>
      <c r="BE30" t="s">
        <v>636</v>
      </c>
      <c r="BF30">
        <v>111</v>
      </c>
      <c r="BG30">
        <v>79</v>
      </c>
      <c r="BH30">
        <v>32</v>
      </c>
      <c r="BI30">
        <v>8</v>
      </c>
      <c r="BJ30" t="s">
        <v>636</v>
      </c>
      <c r="BK30" t="s">
        <v>636</v>
      </c>
      <c r="BL30">
        <v>111</v>
      </c>
      <c r="BM30">
        <v>79</v>
      </c>
      <c r="BN30">
        <v>32</v>
      </c>
      <c r="BO30">
        <v>16</v>
      </c>
      <c r="BP30" t="s">
        <v>636</v>
      </c>
      <c r="BQ30" t="s">
        <v>636</v>
      </c>
      <c r="BR30">
        <v>111</v>
      </c>
      <c r="BS30">
        <v>79</v>
      </c>
      <c r="BT30">
        <v>32</v>
      </c>
      <c r="BU30">
        <v>20</v>
      </c>
      <c r="BV30" t="s">
        <v>636</v>
      </c>
      <c r="BW30" t="s">
        <v>636</v>
      </c>
      <c r="BX30">
        <v>4753</v>
      </c>
      <c r="BY30">
        <v>2351</v>
      </c>
      <c r="BZ30">
        <v>2402</v>
      </c>
      <c r="CA30">
        <v>76</v>
      </c>
      <c r="CB30">
        <v>73</v>
      </c>
      <c r="CC30">
        <v>80</v>
      </c>
      <c r="CD30">
        <v>4753</v>
      </c>
      <c r="CE30">
        <v>2351</v>
      </c>
      <c r="CF30">
        <v>2402</v>
      </c>
      <c r="CG30">
        <v>69</v>
      </c>
      <c r="CH30">
        <v>62</v>
      </c>
      <c r="CI30">
        <v>75</v>
      </c>
      <c r="CJ30">
        <v>4753</v>
      </c>
      <c r="CK30">
        <v>2351</v>
      </c>
      <c r="CL30">
        <v>2402</v>
      </c>
      <c r="CM30">
        <v>74</v>
      </c>
      <c r="CN30">
        <v>73</v>
      </c>
      <c r="CO30">
        <v>75</v>
      </c>
      <c r="CP30">
        <v>4753</v>
      </c>
      <c r="CQ30">
        <v>2351</v>
      </c>
      <c r="CR30">
        <v>2402</v>
      </c>
      <c r="CS30">
        <v>83</v>
      </c>
      <c r="CT30">
        <v>80</v>
      </c>
      <c r="CU30">
        <v>86</v>
      </c>
    </row>
    <row r="31" spans="1:99" x14ac:dyDescent="0.4">
      <c r="A31" t="s">
        <v>500</v>
      </c>
      <c r="B31" t="s">
        <v>335</v>
      </c>
      <c r="C31" t="s">
        <v>328</v>
      </c>
      <c r="D31">
        <v>3847</v>
      </c>
      <c r="E31">
        <v>1822</v>
      </c>
      <c r="F31">
        <v>2025</v>
      </c>
      <c r="G31">
        <v>79</v>
      </c>
      <c r="H31">
        <v>78</v>
      </c>
      <c r="I31">
        <v>80</v>
      </c>
      <c r="J31">
        <v>3847</v>
      </c>
      <c r="K31">
        <v>1822</v>
      </c>
      <c r="L31">
        <v>2025</v>
      </c>
      <c r="M31">
        <v>70</v>
      </c>
      <c r="N31">
        <v>65</v>
      </c>
      <c r="O31">
        <v>74</v>
      </c>
      <c r="P31">
        <v>3847</v>
      </c>
      <c r="Q31">
        <v>1822</v>
      </c>
      <c r="R31">
        <v>2025</v>
      </c>
      <c r="S31">
        <v>79</v>
      </c>
      <c r="T31">
        <v>81</v>
      </c>
      <c r="U31">
        <v>77</v>
      </c>
      <c r="V31">
        <v>3847</v>
      </c>
      <c r="W31">
        <v>1822</v>
      </c>
      <c r="X31">
        <v>2025</v>
      </c>
      <c r="Y31">
        <v>86</v>
      </c>
      <c r="Z31">
        <v>85</v>
      </c>
      <c r="AA31">
        <v>87</v>
      </c>
      <c r="AB31">
        <v>532</v>
      </c>
      <c r="AC31">
        <v>353</v>
      </c>
      <c r="AD31">
        <v>179</v>
      </c>
      <c r="AE31">
        <v>36</v>
      </c>
      <c r="AF31">
        <v>35</v>
      </c>
      <c r="AG31">
        <v>39</v>
      </c>
      <c r="AH31">
        <v>532</v>
      </c>
      <c r="AI31">
        <v>353</v>
      </c>
      <c r="AJ31">
        <v>179</v>
      </c>
      <c r="AK31">
        <v>22</v>
      </c>
      <c r="AL31">
        <v>21</v>
      </c>
      <c r="AM31">
        <v>25</v>
      </c>
      <c r="AN31">
        <v>532</v>
      </c>
      <c r="AO31">
        <v>353</v>
      </c>
      <c r="AP31">
        <v>179</v>
      </c>
      <c r="AQ31">
        <v>40</v>
      </c>
      <c r="AR31">
        <v>44</v>
      </c>
      <c r="AS31">
        <v>32</v>
      </c>
      <c r="AT31">
        <v>532</v>
      </c>
      <c r="AU31">
        <v>353</v>
      </c>
      <c r="AV31">
        <v>179</v>
      </c>
      <c r="AW31">
        <v>48</v>
      </c>
      <c r="AX31">
        <v>49</v>
      </c>
      <c r="AY31">
        <v>47</v>
      </c>
      <c r="AZ31">
        <v>120</v>
      </c>
      <c r="BA31">
        <v>95</v>
      </c>
      <c r="BB31">
        <v>25</v>
      </c>
      <c r="BC31">
        <v>9</v>
      </c>
      <c r="BD31" t="s">
        <v>636</v>
      </c>
      <c r="BE31" t="s">
        <v>636</v>
      </c>
      <c r="BF31">
        <v>120</v>
      </c>
      <c r="BG31">
        <v>95</v>
      </c>
      <c r="BH31">
        <v>25</v>
      </c>
      <c r="BI31">
        <v>4</v>
      </c>
      <c r="BJ31" t="s">
        <v>636</v>
      </c>
      <c r="BK31" t="s">
        <v>636</v>
      </c>
      <c r="BL31">
        <v>120</v>
      </c>
      <c r="BM31">
        <v>95</v>
      </c>
      <c r="BN31">
        <v>25</v>
      </c>
      <c r="BO31">
        <v>11</v>
      </c>
      <c r="BP31" t="s">
        <v>636</v>
      </c>
      <c r="BQ31" t="s">
        <v>636</v>
      </c>
      <c r="BR31">
        <v>120</v>
      </c>
      <c r="BS31">
        <v>95</v>
      </c>
      <c r="BT31">
        <v>25</v>
      </c>
      <c r="BU31">
        <v>11</v>
      </c>
      <c r="BV31" t="s">
        <v>636</v>
      </c>
      <c r="BW31" t="s">
        <v>636</v>
      </c>
      <c r="BX31">
        <v>4537</v>
      </c>
      <c r="BY31">
        <v>2287</v>
      </c>
      <c r="BZ31">
        <v>2250</v>
      </c>
      <c r="CA31">
        <v>72</v>
      </c>
      <c r="CB31">
        <v>68</v>
      </c>
      <c r="CC31">
        <v>75</v>
      </c>
      <c r="CD31">
        <v>4537</v>
      </c>
      <c r="CE31">
        <v>2287</v>
      </c>
      <c r="CF31">
        <v>2250</v>
      </c>
      <c r="CG31">
        <v>62</v>
      </c>
      <c r="CH31">
        <v>55</v>
      </c>
      <c r="CI31">
        <v>69</v>
      </c>
      <c r="CJ31">
        <v>4537</v>
      </c>
      <c r="CK31">
        <v>2287</v>
      </c>
      <c r="CL31">
        <v>2250</v>
      </c>
      <c r="CM31">
        <v>72</v>
      </c>
      <c r="CN31">
        <v>72</v>
      </c>
      <c r="CO31">
        <v>72</v>
      </c>
      <c r="CP31">
        <v>4537</v>
      </c>
      <c r="CQ31">
        <v>2287</v>
      </c>
      <c r="CR31">
        <v>2250</v>
      </c>
      <c r="CS31">
        <v>79</v>
      </c>
      <c r="CT31">
        <v>76</v>
      </c>
      <c r="CU31">
        <v>82</v>
      </c>
    </row>
    <row r="32" spans="1:99" x14ac:dyDescent="0.4">
      <c r="A32" t="s">
        <v>501</v>
      </c>
      <c r="B32" t="s">
        <v>336</v>
      </c>
      <c r="C32" t="s">
        <v>328</v>
      </c>
      <c r="D32">
        <v>3974</v>
      </c>
      <c r="E32">
        <v>1959</v>
      </c>
      <c r="F32">
        <v>2015</v>
      </c>
      <c r="G32">
        <v>80</v>
      </c>
      <c r="H32">
        <v>77</v>
      </c>
      <c r="I32">
        <v>82</v>
      </c>
      <c r="J32">
        <v>3974</v>
      </c>
      <c r="K32">
        <v>1959</v>
      </c>
      <c r="L32">
        <v>2015</v>
      </c>
      <c r="M32">
        <v>73</v>
      </c>
      <c r="N32">
        <v>68</v>
      </c>
      <c r="O32">
        <v>77</v>
      </c>
      <c r="P32">
        <v>3974</v>
      </c>
      <c r="Q32">
        <v>1959</v>
      </c>
      <c r="R32">
        <v>2015</v>
      </c>
      <c r="S32">
        <v>79</v>
      </c>
      <c r="T32">
        <v>79</v>
      </c>
      <c r="U32">
        <v>78</v>
      </c>
      <c r="V32">
        <v>3974</v>
      </c>
      <c r="W32">
        <v>1959</v>
      </c>
      <c r="X32">
        <v>2015</v>
      </c>
      <c r="Y32">
        <v>84</v>
      </c>
      <c r="Z32">
        <v>82</v>
      </c>
      <c r="AA32">
        <v>85</v>
      </c>
      <c r="AB32">
        <v>566</v>
      </c>
      <c r="AC32">
        <v>376</v>
      </c>
      <c r="AD32">
        <v>190</v>
      </c>
      <c r="AE32">
        <v>38</v>
      </c>
      <c r="AF32">
        <v>40</v>
      </c>
      <c r="AG32">
        <v>34</v>
      </c>
      <c r="AH32">
        <v>566</v>
      </c>
      <c r="AI32">
        <v>376</v>
      </c>
      <c r="AJ32">
        <v>190</v>
      </c>
      <c r="AK32">
        <v>28</v>
      </c>
      <c r="AL32">
        <v>28</v>
      </c>
      <c r="AM32">
        <v>26</v>
      </c>
      <c r="AN32">
        <v>566</v>
      </c>
      <c r="AO32">
        <v>376</v>
      </c>
      <c r="AP32">
        <v>190</v>
      </c>
      <c r="AQ32">
        <v>36</v>
      </c>
      <c r="AR32">
        <v>40</v>
      </c>
      <c r="AS32">
        <v>27</v>
      </c>
      <c r="AT32">
        <v>566</v>
      </c>
      <c r="AU32">
        <v>376</v>
      </c>
      <c r="AV32">
        <v>190</v>
      </c>
      <c r="AW32">
        <v>41</v>
      </c>
      <c r="AX32">
        <v>44</v>
      </c>
      <c r="AY32">
        <v>36</v>
      </c>
      <c r="AZ32">
        <v>72</v>
      </c>
      <c r="BA32">
        <v>59</v>
      </c>
      <c r="BB32">
        <v>13</v>
      </c>
      <c r="BC32" t="s">
        <v>636</v>
      </c>
      <c r="BD32" t="s">
        <v>636</v>
      </c>
      <c r="BE32" t="s">
        <v>636</v>
      </c>
      <c r="BF32">
        <v>72</v>
      </c>
      <c r="BG32">
        <v>59</v>
      </c>
      <c r="BH32">
        <v>13</v>
      </c>
      <c r="BI32" t="s">
        <v>636</v>
      </c>
      <c r="BJ32" t="s">
        <v>636</v>
      </c>
      <c r="BK32" t="s">
        <v>636</v>
      </c>
      <c r="BL32">
        <v>72</v>
      </c>
      <c r="BM32">
        <v>59</v>
      </c>
      <c r="BN32">
        <v>13</v>
      </c>
      <c r="BO32">
        <v>4</v>
      </c>
      <c r="BP32" t="s">
        <v>636</v>
      </c>
      <c r="BQ32" t="s">
        <v>636</v>
      </c>
      <c r="BR32">
        <v>72</v>
      </c>
      <c r="BS32">
        <v>59</v>
      </c>
      <c r="BT32">
        <v>13</v>
      </c>
      <c r="BU32">
        <v>4</v>
      </c>
      <c r="BV32" t="s">
        <v>636</v>
      </c>
      <c r="BW32" t="s">
        <v>636</v>
      </c>
      <c r="BX32">
        <v>4638</v>
      </c>
      <c r="BY32">
        <v>2407</v>
      </c>
      <c r="BZ32">
        <v>2231</v>
      </c>
      <c r="CA32">
        <v>73</v>
      </c>
      <c r="CB32">
        <v>69</v>
      </c>
      <c r="CC32">
        <v>77</v>
      </c>
      <c r="CD32">
        <v>4638</v>
      </c>
      <c r="CE32">
        <v>2407</v>
      </c>
      <c r="CF32">
        <v>2231</v>
      </c>
      <c r="CG32">
        <v>66</v>
      </c>
      <c r="CH32">
        <v>60</v>
      </c>
      <c r="CI32">
        <v>72</v>
      </c>
      <c r="CJ32">
        <v>4638</v>
      </c>
      <c r="CK32">
        <v>2407</v>
      </c>
      <c r="CL32">
        <v>2231</v>
      </c>
      <c r="CM32">
        <v>72</v>
      </c>
      <c r="CN32">
        <v>71</v>
      </c>
      <c r="CO32">
        <v>73</v>
      </c>
      <c r="CP32">
        <v>4638</v>
      </c>
      <c r="CQ32">
        <v>2407</v>
      </c>
      <c r="CR32">
        <v>2231</v>
      </c>
      <c r="CS32">
        <v>77</v>
      </c>
      <c r="CT32">
        <v>74</v>
      </c>
      <c r="CU32">
        <v>80</v>
      </c>
    </row>
    <row r="33" spans="1:99" x14ac:dyDescent="0.4">
      <c r="A33" t="s">
        <v>483</v>
      </c>
      <c r="B33" t="s">
        <v>318</v>
      </c>
      <c r="C33" t="s">
        <v>313</v>
      </c>
      <c r="D33">
        <v>2610</v>
      </c>
      <c r="E33">
        <v>1203</v>
      </c>
      <c r="F33">
        <v>1407</v>
      </c>
      <c r="G33">
        <v>86</v>
      </c>
      <c r="H33">
        <v>85</v>
      </c>
      <c r="I33">
        <v>87</v>
      </c>
      <c r="J33">
        <v>2610</v>
      </c>
      <c r="K33">
        <v>1203</v>
      </c>
      <c r="L33">
        <v>1407</v>
      </c>
      <c r="M33">
        <v>83</v>
      </c>
      <c r="N33">
        <v>80</v>
      </c>
      <c r="O33">
        <v>86</v>
      </c>
      <c r="P33">
        <v>2610</v>
      </c>
      <c r="Q33">
        <v>1203</v>
      </c>
      <c r="R33">
        <v>1407</v>
      </c>
      <c r="S33">
        <v>86</v>
      </c>
      <c r="T33">
        <v>88</v>
      </c>
      <c r="U33">
        <v>85</v>
      </c>
      <c r="V33">
        <v>2610</v>
      </c>
      <c r="W33">
        <v>1203</v>
      </c>
      <c r="X33">
        <v>1407</v>
      </c>
      <c r="Y33">
        <v>91</v>
      </c>
      <c r="Z33">
        <v>91</v>
      </c>
      <c r="AA33">
        <v>90</v>
      </c>
      <c r="AB33">
        <v>427</v>
      </c>
      <c r="AC33">
        <v>277</v>
      </c>
      <c r="AD33">
        <v>150</v>
      </c>
      <c r="AE33">
        <v>39</v>
      </c>
      <c r="AF33">
        <v>39</v>
      </c>
      <c r="AG33">
        <v>41</v>
      </c>
      <c r="AH33">
        <v>427</v>
      </c>
      <c r="AI33">
        <v>277</v>
      </c>
      <c r="AJ33">
        <v>150</v>
      </c>
      <c r="AK33">
        <v>36</v>
      </c>
      <c r="AL33">
        <v>36</v>
      </c>
      <c r="AM33">
        <v>35</v>
      </c>
      <c r="AN33">
        <v>427</v>
      </c>
      <c r="AO33">
        <v>277</v>
      </c>
      <c r="AP33">
        <v>150</v>
      </c>
      <c r="AQ33">
        <v>46</v>
      </c>
      <c r="AR33">
        <v>49</v>
      </c>
      <c r="AS33">
        <v>40</v>
      </c>
      <c r="AT33">
        <v>427</v>
      </c>
      <c r="AU33">
        <v>277</v>
      </c>
      <c r="AV33">
        <v>150</v>
      </c>
      <c r="AW33">
        <v>54</v>
      </c>
      <c r="AX33">
        <v>53</v>
      </c>
      <c r="AY33">
        <v>55</v>
      </c>
      <c r="AZ33">
        <v>70</v>
      </c>
      <c r="BA33">
        <v>50</v>
      </c>
      <c r="BB33">
        <v>20</v>
      </c>
      <c r="BC33">
        <v>11</v>
      </c>
      <c r="BD33">
        <v>10</v>
      </c>
      <c r="BE33">
        <v>15</v>
      </c>
      <c r="BF33">
        <v>70</v>
      </c>
      <c r="BG33">
        <v>50</v>
      </c>
      <c r="BH33">
        <v>20</v>
      </c>
      <c r="BI33">
        <v>10</v>
      </c>
      <c r="BJ33">
        <v>6</v>
      </c>
      <c r="BK33">
        <v>20</v>
      </c>
      <c r="BL33">
        <v>70</v>
      </c>
      <c r="BM33">
        <v>50</v>
      </c>
      <c r="BN33">
        <v>20</v>
      </c>
      <c r="BO33">
        <v>13</v>
      </c>
      <c r="BP33">
        <v>12</v>
      </c>
      <c r="BQ33">
        <v>15</v>
      </c>
      <c r="BR33">
        <v>70</v>
      </c>
      <c r="BS33">
        <v>50</v>
      </c>
      <c r="BT33">
        <v>20</v>
      </c>
      <c r="BU33">
        <v>17</v>
      </c>
      <c r="BV33">
        <v>14</v>
      </c>
      <c r="BW33">
        <v>25</v>
      </c>
      <c r="BX33">
        <v>3138</v>
      </c>
      <c r="BY33">
        <v>1545</v>
      </c>
      <c r="BZ33">
        <v>1593</v>
      </c>
      <c r="CA33">
        <v>78</v>
      </c>
      <c r="CB33">
        <v>74</v>
      </c>
      <c r="CC33">
        <v>81</v>
      </c>
      <c r="CD33">
        <v>3138</v>
      </c>
      <c r="CE33">
        <v>1545</v>
      </c>
      <c r="CF33">
        <v>1593</v>
      </c>
      <c r="CG33">
        <v>74</v>
      </c>
      <c r="CH33">
        <v>69</v>
      </c>
      <c r="CI33">
        <v>80</v>
      </c>
      <c r="CJ33">
        <v>3138</v>
      </c>
      <c r="CK33">
        <v>1545</v>
      </c>
      <c r="CL33">
        <v>1593</v>
      </c>
      <c r="CM33">
        <v>78</v>
      </c>
      <c r="CN33">
        <v>78</v>
      </c>
      <c r="CO33">
        <v>79</v>
      </c>
      <c r="CP33">
        <v>3138</v>
      </c>
      <c r="CQ33">
        <v>1545</v>
      </c>
      <c r="CR33">
        <v>1593</v>
      </c>
      <c r="CS33">
        <v>83</v>
      </c>
      <c r="CT33">
        <v>81</v>
      </c>
      <c r="CU33">
        <v>86</v>
      </c>
    </row>
    <row r="34" spans="1:99" x14ac:dyDescent="0.4">
      <c r="A34" t="s">
        <v>503</v>
      </c>
      <c r="B34" t="s">
        <v>338</v>
      </c>
      <c r="C34" t="s">
        <v>328</v>
      </c>
      <c r="D34">
        <v>2713</v>
      </c>
      <c r="E34">
        <v>1316</v>
      </c>
      <c r="F34">
        <v>1397</v>
      </c>
      <c r="G34">
        <v>83</v>
      </c>
      <c r="H34">
        <v>79</v>
      </c>
      <c r="I34">
        <v>86</v>
      </c>
      <c r="J34">
        <v>2713</v>
      </c>
      <c r="K34">
        <v>1316</v>
      </c>
      <c r="L34">
        <v>1397</v>
      </c>
      <c r="M34">
        <v>77</v>
      </c>
      <c r="N34">
        <v>71</v>
      </c>
      <c r="O34">
        <v>83</v>
      </c>
      <c r="P34">
        <v>2713</v>
      </c>
      <c r="Q34">
        <v>1316</v>
      </c>
      <c r="R34">
        <v>1397</v>
      </c>
      <c r="S34">
        <v>83</v>
      </c>
      <c r="T34">
        <v>83</v>
      </c>
      <c r="U34">
        <v>83</v>
      </c>
      <c r="V34">
        <v>2713</v>
      </c>
      <c r="W34">
        <v>1316</v>
      </c>
      <c r="X34">
        <v>1397</v>
      </c>
      <c r="Y34">
        <v>91</v>
      </c>
      <c r="Z34">
        <v>88</v>
      </c>
      <c r="AA34">
        <v>93</v>
      </c>
      <c r="AB34">
        <v>278</v>
      </c>
      <c r="AC34">
        <v>205</v>
      </c>
      <c r="AD34">
        <v>73</v>
      </c>
      <c r="AE34">
        <v>35</v>
      </c>
      <c r="AF34">
        <v>38</v>
      </c>
      <c r="AG34">
        <v>27</v>
      </c>
      <c r="AH34">
        <v>278</v>
      </c>
      <c r="AI34">
        <v>205</v>
      </c>
      <c r="AJ34">
        <v>73</v>
      </c>
      <c r="AK34">
        <v>27</v>
      </c>
      <c r="AL34">
        <v>26</v>
      </c>
      <c r="AM34">
        <v>29</v>
      </c>
      <c r="AN34">
        <v>278</v>
      </c>
      <c r="AO34">
        <v>205</v>
      </c>
      <c r="AP34">
        <v>73</v>
      </c>
      <c r="AQ34">
        <v>37</v>
      </c>
      <c r="AR34">
        <v>42</v>
      </c>
      <c r="AS34">
        <v>23</v>
      </c>
      <c r="AT34">
        <v>278</v>
      </c>
      <c r="AU34">
        <v>205</v>
      </c>
      <c r="AV34">
        <v>73</v>
      </c>
      <c r="AW34">
        <v>47</v>
      </c>
      <c r="AX34">
        <v>50</v>
      </c>
      <c r="AY34">
        <v>38</v>
      </c>
      <c r="AZ34">
        <v>60</v>
      </c>
      <c r="BA34">
        <v>49</v>
      </c>
      <c r="BB34">
        <v>11</v>
      </c>
      <c r="BC34">
        <v>13</v>
      </c>
      <c r="BD34" t="s">
        <v>636</v>
      </c>
      <c r="BE34" t="s">
        <v>636</v>
      </c>
      <c r="BF34">
        <v>60</v>
      </c>
      <c r="BG34">
        <v>49</v>
      </c>
      <c r="BH34">
        <v>11</v>
      </c>
      <c r="BI34">
        <v>12</v>
      </c>
      <c r="BJ34" t="s">
        <v>636</v>
      </c>
      <c r="BK34" t="s">
        <v>636</v>
      </c>
      <c r="BL34">
        <v>60</v>
      </c>
      <c r="BM34">
        <v>49</v>
      </c>
      <c r="BN34">
        <v>11</v>
      </c>
      <c r="BO34">
        <v>10</v>
      </c>
      <c r="BP34" t="s">
        <v>636</v>
      </c>
      <c r="BQ34" t="s">
        <v>636</v>
      </c>
      <c r="BR34">
        <v>60</v>
      </c>
      <c r="BS34">
        <v>49</v>
      </c>
      <c r="BT34">
        <v>11</v>
      </c>
      <c r="BU34">
        <v>17</v>
      </c>
      <c r="BV34" t="s">
        <v>636</v>
      </c>
      <c r="BW34" t="s">
        <v>636</v>
      </c>
      <c r="BX34">
        <v>3074</v>
      </c>
      <c r="BY34">
        <v>1579</v>
      </c>
      <c r="BZ34">
        <v>1495</v>
      </c>
      <c r="CA34">
        <v>77</v>
      </c>
      <c r="CB34">
        <v>72</v>
      </c>
      <c r="CC34">
        <v>83</v>
      </c>
      <c r="CD34">
        <v>3074</v>
      </c>
      <c r="CE34">
        <v>1579</v>
      </c>
      <c r="CF34">
        <v>1495</v>
      </c>
      <c r="CG34">
        <v>71</v>
      </c>
      <c r="CH34">
        <v>63</v>
      </c>
      <c r="CI34">
        <v>79</v>
      </c>
      <c r="CJ34">
        <v>3074</v>
      </c>
      <c r="CK34">
        <v>1579</v>
      </c>
      <c r="CL34">
        <v>1495</v>
      </c>
      <c r="CM34">
        <v>77</v>
      </c>
      <c r="CN34">
        <v>75</v>
      </c>
      <c r="CO34">
        <v>80</v>
      </c>
      <c r="CP34">
        <v>3074</v>
      </c>
      <c r="CQ34">
        <v>1579</v>
      </c>
      <c r="CR34">
        <v>1495</v>
      </c>
      <c r="CS34">
        <v>85</v>
      </c>
      <c r="CT34">
        <v>81</v>
      </c>
      <c r="CU34">
        <v>89</v>
      </c>
    </row>
    <row r="35" spans="1:99" x14ac:dyDescent="0.4">
      <c r="A35" t="s">
        <v>504</v>
      </c>
      <c r="B35" t="s">
        <v>339</v>
      </c>
      <c r="C35" t="s">
        <v>328</v>
      </c>
      <c r="D35">
        <v>2812</v>
      </c>
      <c r="E35">
        <v>1381</v>
      </c>
      <c r="F35">
        <v>1431</v>
      </c>
      <c r="G35">
        <v>84</v>
      </c>
      <c r="H35">
        <v>81</v>
      </c>
      <c r="I35">
        <v>86</v>
      </c>
      <c r="J35">
        <v>2812</v>
      </c>
      <c r="K35">
        <v>1381</v>
      </c>
      <c r="L35">
        <v>1431</v>
      </c>
      <c r="M35">
        <v>76</v>
      </c>
      <c r="N35">
        <v>71</v>
      </c>
      <c r="O35">
        <v>82</v>
      </c>
      <c r="P35">
        <v>2812</v>
      </c>
      <c r="Q35">
        <v>1381</v>
      </c>
      <c r="R35">
        <v>1431</v>
      </c>
      <c r="S35">
        <v>83</v>
      </c>
      <c r="T35">
        <v>85</v>
      </c>
      <c r="U35">
        <v>81</v>
      </c>
      <c r="V35">
        <v>2812</v>
      </c>
      <c r="W35">
        <v>1381</v>
      </c>
      <c r="X35">
        <v>1431</v>
      </c>
      <c r="Y35">
        <v>92</v>
      </c>
      <c r="Z35">
        <v>92</v>
      </c>
      <c r="AA35">
        <v>92</v>
      </c>
      <c r="AB35">
        <v>253</v>
      </c>
      <c r="AC35">
        <v>175</v>
      </c>
      <c r="AD35">
        <v>78</v>
      </c>
      <c r="AE35">
        <v>26</v>
      </c>
      <c r="AF35">
        <v>25</v>
      </c>
      <c r="AG35">
        <v>28</v>
      </c>
      <c r="AH35">
        <v>253</v>
      </c>
      <c r="AI35">
        <v>175</v>
      </c>
      <c r="AJ35">
        <v>78</v>
      </c>
      <c r="AK35">
        <v>21</v>
      </c>
      <c r="AL35">
        <v>20</v>
      </c>
      <c r="AM35">
        <v>24</v>
      </c>
      <c r="AN35">
        <v>253</v>
      </c>
      <c r="AO35">
        <v>175</v>
      </c>
      <c r="AP35">
        <v>78</v>
      </c>
      <c r="AQ35">
        <v>29</v>
      </c>
      <c r="AR35">
        <v>32</v>
      </c>
      <c r="AS35">
        <v>22</v>
      </c>
      <c r="AT35">
        <v>253</v>
      </c>
      <c r="AU35">
        <v>175</v>
      </c>
      <c r="AV35">
        <v>78</v>
      </c>
      <c r="AW35">
        <v>48</v>
      </c>
      <c r="AX35">
        <v>50</v>
      </c>
      <c r="AY35">
        <v>45</v>
      </c>
      <c r="AZ35">
        <v>77</v>
      </c>
      <c r="BA35">
        <v>62</v>
      </c>
      <c r="BB35">
        <v>15</v>
      </c>
      <c r="BC35">
        <v>13</v>
      </c>
      <c r="BD35" t="s">
        <v>636</v>
      </c>
      <c r="BE35" t="s">
        <v>636</v>
      </c>
      <c r="BF35">
        <v>77</v>
      </c>
      <c r="BG35">
        <v>62</v>
      </c>
      <c r="BH35">
        <v>15</v>
      </c>
      <c r="BI35">
        <v>9</v>
      </c>
      <c r="BJ35" t="s">
        <v>636</v>
      </c>
      <c r="BK35" t="s">
        <v>636</v>
      </c>
      <c r="BL35">
        <v>77</v>
      </c>
      <c r="BM35">
        <v>62</v>
      </c>
      <c r="BN35">
        <v>15</v>
      </c>
      <c r="BO35">
        <v>19</v>
      </c>
      <c r="BP35">
        <v>16</v>
      </c>
      <c r="BQ35">
        <v>33</v>
      </c>
      <c r="BR35">
        <v>77</v>
      </c>
      <c r="BS35">
        <v>62</v>
      </c>
      <c r="BT35">
        <v>15</v>
      </c>
      <c r="BU35">
        <v>26</v>
      </c>
      <c r="BV35">
        <v>23</v>
      </c>
      <c r="BW35">
        <v>40</v>
      </c>
      <c r="BX35">
        <v>3159</v>
      </c>
      <c r="BY35">
        <v>1630</v>
      </c>
      <c r="BZ35">
        <v>1529</v>
      </c>
      <c r="CA35">
        <v>77</v>
      </c>
      <c r="CB35">
        <v>72</v>
      </c>
      <c r="CC35">
        <v>82</v>
      </c>
      <c r="CD35">
        <v>3159</v>
      </c>
      <c r="CE35">
        <v>1630</v>
      </c>
      <c r="CF35">
        <v>1529</v>
      </c>
      <c r="CG35">
        <v>70</v>
      </c>
      <c r="CH35">
        <v>63</v>
      </c>
      <c r="CI35">
        <v>78</v>
      </c>
      <c r="CJ35">
        <v>3159</v>
      </c>
      <c r="CK35">
        <v>1630</v>
      </c>
      <c r="CL35">
        <v>1529</v>
      </c>
      <c r="CM35">
        <v>77</v>
      </c>
      <c r="CN35">
        <v>76</v>
      </c>
      <c r="CO35">
        <v>78</v>
      </c>
      <c r="CP35">
        <v>3159</v>
      </c>
      <c r="CQ35">
        <v>1630</v>
      </c>
      <c r="CR35">
        <v>1529</v>
      </c>
      <c r="CS35">
        <v>86</v>
      </c>
      <c r="CT35">
        <v>84</v>
      </c>
      <c r="CU35">
        <v>89</v>
      </c>
    </row>
    <row r="36" spans="1:99" x14ac:dyDescent="0.4">
      <c r="A36" t="s">
        <v>505</v>
      </c>
      <c r="B36" t="s">
        <v>340</v>
      </c>
      <c r="C36" t="s">
        <v>328</v>
      </c>
      <c r="D36">
        <v>3541</v>
      </c>
      <c r="E36">
        <v>1704</v>
      </c>
      <c r="F36">
        <v>1837</v>
      </c>
      <c r="G36">
        <v>82</v>
      </c>
      <c r="H36">
        <v>80</v>
      </c>
      <c r="I36">
        <v>85</v>
      </c>
      <c r="J36">
        <v>3541</v>
      </c>
      <c r="K36">
        <v>1704</v>
      </c>
      <c r="L36">
        <v>1837</v>
      </c>
      <c r="M36">
        <v>74</v>
      </c>
      <c r="N36">
        <v>69</v>
      </c>
      <c r="O36">
        <v>78</v>
      </c>
      <c r="P36">
        <v>3541</v>
      </c>
      <c r="Q36">
        <v>1704</v>
      </c>
      <c r="R36">
        <v>1837</v>
      </c>
      <c r="S36">
        <v>82</v>
      </c>
      <c r="T36">
        <v>83</v>
      </c>
      <c r="U36">
        <v>81</v>
      </c>
      <c r="V36">
        <v>3541</v>
      </c>
      <c r="W36">
        <v>1704</v>
      </c>
      <c r="X36">
        <v>1837</v>
      </c>
      <c r="Y36">
        <v>88</v>
      </c>
      <c r="Z36">
        <v>87</v>
      </c>
      <c r="AA36">
        <v>88</v>
      </c>
      <c r="AB36">
        <v>500</v>
      </c>
      <c r="AC36">
        <v>345</v>
      </c>
      <c r="AD36">
        <v>155</v>
      </c>
      <c r="AE36">
        <v>35</v>
      </c>
      <c r="AF36">
        <v>33</v>
      </c>
      <c r="AG36">
        <v>41</v>
      </c>
      <c r="AH36">
        <v>500</v>
      </c>
      <c r="AI36">
        <v>345</v>
      </c>
      <c r="AJ36">
        <v>155</v>
      </c>
      <c r="AK36">
        <v>25</v>
      </c>
      <c r="AL36">
        <v>22</v>
      </c>
      <c r="AM36">
        <v>32</v>
      </c>
      <c r="AN36">
        <v>500</v>
      </c>
      <c r="AO36">
        <v>345</v>
      </c>
      <c r="AP36">
        <v>155</v>
      </c>
      <c r="AQ36">
        <v>41</v>
      </c>
      <c r="AR36">
        <v>43</v>
      </c>
      <c r="AS36">
        <v>36</v>
      </c>
      <c r="AT36">
        <v>500</v>
      </c>
      <c r="AU36">
        <v>345</v>
      </c>
      <c r="AV36">
        <v>155</v>
      </c>
      <c r="AW36">
        <v>49</v>
      </c>
      <c r="AX36">
        <v>50</v>
      </c>
      <c r="AY36">
        <v>46</v>
      </c>
      <c r="AZ36">
        <v>105</v>
      </c>
      <c r="BA36">
        <v>78</v>
      </c>
      <c r="BB36">
        <v>27</v>
      </c>
      <c r="BC36">
        <v>18</v>
      </c>
      <c r="BD36">
        <v>14</v>
      </c>
      <c r="BE36">
        <v>30</v>
      </c>
      <c r="BF36">
        <v>105</v>
      </c>
      <c r="BG36">
        <v>78</v>
      </c>
      <c r="BH36">
        <v>27</v>
      </c>
      <c r="BI36">
        <v>12</v>
      </c>
      <c r="BJ36">
        <v>9</v>
      </c>
      <c r="BK36">
        <v>22</v>
      </c>
      <c r="BL36">
        <v>105</v>
      </c>
      <c r="BM36">
        <v>78</v>
      </c>
      <c r="BN36">
        <v>27</v>
      </c>
      <c r="BO36">
        <v>18</v>
      </c>
      <c r="BP36">
        <v>15</v>
      </c>
      <c r="BQ36">
        <v>26</v>
      </c>
      <c r="BR36">
        <v>105</v>
      </c>
      <c r="BS36">
        <v>78</v>
      </c>
      <c r="BT36">
        <v>27</v>
      </c>
      <c r="BU36">
        <v>21</v>
      </c>
      <c r="BV36">
        <v>18</v>
      </c>
      <c r="BW36">
        <v>30</v>
      </c>
      <c r="BX36">
        <v>4178</v>
      </c>
      <c r="BY36">
        <v>2138</v>
      </c>
      <c r="BZ36">
        <v>2040</v>
      </c>
      <c r="CA36">
        <v>75</v>
      </c>
      <c r="CB36">
        <v>70</v>
      </c>
      <c r="CC36">
        <v>80</v>
      </c>
      <c r="CD36">
        <v>4178</v>
      </c>
      <c r="CE36">
        <v>2138</v>
      </c>
      <c r="CF36">
        <v>2040</v>
      </c>
      <c r="CG36">
        <v>66</v>
      </c>
      <c r="CH36">
        <v>59</v>
      </c>
      <c r="CI36">
        <v>74</v>
      </c>
      <c r="CJ36">
        <v>4178</v>
      </c>
      <c r="CK36">
        <v>2138</v>
      </c>
      <c r="CL36">
        <v>2040</v>
      </c>
      <c r="CM36">
        <v>75</v>
      </c>
      <c r="CN36">
        <v>74</v>
      </c>
      <c r="CO36">
        <v>77</v>
      </c>
      <c r="CP36">
        <v>4178</v>
      </c>
      <c r="CQ36">
        <v>2138</v>
      </c>
      <c r="CR36">
        <v>2040</v>
      </c>
      <c r="CS36">
        <v>81</v>
      </c>
      <c r="CT36">
        <v>78</v>
      </c>
      <c r="CU36">
        <v>84</v>
      </c>
    </row>
    <row r="37" spans="1:99" x14ac:dyDescent="0.4">
      <c r="A37" t="s">
        <v>506</v>
      </c>
      <c r="B37" t="s">
        <v>341</v>
      </c>
      <c r="C37" t="s">
        <v>328</v>
      </c>
      <c r="D37">
        <v>2720</v>
      </c>
      <c r="E37">
        <v>1311</v>
      </c>
      <c r="F37">
        <v>1409</v>
      </c>
      <c r="G37">
        <v>87</v>
      </c>
      <c r="H37">
        <v>87</v>
      </c>
      <c r="I37">
        <v>88</v>
      </c>
      <c r="J37">
        <v>2720</v>
      </c>
      <c r="K37">
        <v>1311</v>
      </c>
      <c r="L37">
        <v>1409</v>
      </c>
      <c r="M37">
        <v>83</v>
      </c>
      <c r="N37">
        <v>80</v>
      </c>
      <c r="O37">
        <v>86</v>
      </c>
      <c r="P37">
        <v>2720</v>
      </c>
      <c r="Q37">
        <v>1311</v>
      </c>
      <c r="R37">
        <v>1409</v>
      </c>
      <c r="S37">
        <v>87</v>
      </c>
      <c r="T37">
        <v>89</v>
      </c>
      <c r="U37">
        <v>86</v>
      </c>
      <c r="V37">
        <v>2720</v>
      </c>
      <c r="W37">
        <v>1311</v>
      </c>
      <c r="X37">
        <v>1409</v>
      </c>
      <c r="Y37">
        <v>93</v>
      </c>
      <c r="Z37">
        <v>92</v>
      </c>
      <c r="AA37">
        <v>93</v>
      </c>
      <c r="AB37">
        <v>520</v>
      </c>
      <c r="AC37">
        <v>348</v>
      </c>
      <c r="AD37">
        <v>172</v>
      </c>
      <c r="AE37">
        <v>52</v>
      </c>
      <c r="AF37">
        <v>53</v>
      </c>
      <c r="AG37">
        <v>49</v>
      </c>
      <c r="AH37">
        <v>520</v>
      </c>
      <c r="AI37">
        <v>348</v>
      </c>
      <c r="AJ37">
        <v>172</v>
      </c>
      <c r="AK37">
        <v>41</v>
      </c>
      <c r="AL37">
        <v>41</v>
      </c>
      <c r="AM37">
        <v>42</v>
      </c>
      <c r="AN37">
        <v>520</v>
      </c>
      <c r="AO37">
        <v>348</v>
      </c>
      <c r="AP37">
        <v>172</v>
      </c>
      <c r="AQ37">
        <v>50</v>
      </c>
      <c r="AR37">
        <v>54</v>
      </c>
      <c r="AS37">
        <v>42</v>
      </c>
      <c r="AT37">
        <v>520</v>
      </c>
      <c r="AU37">
        <v>348</v>
      </c>
      <c r="AV37">
        <v>172</v>
      </c>
      <c r="AW37">
        <v>66</v>
      </c>
      <c r="AX37">
        <v>68</v>
      </c>
      <c r="AY37">
        <v>63</v>
      </c>
      <c r="AZ37">
        <v>82</v>
      </c>
      <c r="BA37">
        <v>57</v>
      </c>
      <c r="BB37">
        <v>25</v>
      </c>
      <c r="BC37">
        <v>11</v>
      </c>
      <c r="BD37">
        <v>9</v>
      </c>
      <c r="BE37">
        <v>16</v>
      </c>
      <c r="BF37">
        <v>82</v>
      </c>
      <c r="BG37">
        <v>57</v>
      </c>
      <c r="BH37">
        <v>25</v>
      </c>
      <c r="BI37">
        <v>10</v>
      </c>
      <c r="BJ37">
        <v>9</v>
      </c>
      <c r="BK37">
        <v>12</v>
      </c>
      <c r="BL37">
        <v>82</v>
      </c>
      <c r="BM37">
        <v>57</v>
      </c>
      <c r="BN37">
        <v>25</v>
      </c>
      <c r="BO37">
        <v>12</v>
      </c>
      <c r="BP37" t="s">
        <v>636</v>
      </c>
      <c r="BQ37" t="s">
        <v>636</v>
      </c>
      <c r="BR37">
        <v>82</v>
      </c>
      <c r="BS37">
        <v>57</v>
      </c>
      <c r="BT37">
        <v>25</v>
      </c>
      <c r="BU37">
        <v>22</v>
      </c>
      <c r="BV37">
        <v>23</v>
      </c>
      <c r="BW37">
        <v>20</v>
      </c>
      <c r="BX37">
        <v>3359</v>
      </c>
      <c r="BY37">
        <v>1733</v>
      </c>
      <c r="BZ37">
        <v>1626</v>
      </c>
      <c r="CA37">
        <v>79</v>
      </c>
      <c r="CB37">
        <v>77</v>
      </c>
      <c r="CC37">
        <v>82</v>
      </c>
      <c r="CD37">
        <v>3359</v>
      </c>
      <c r="CE37">
        <v>1733</v>
      </c>
      <c r="CF37">
        <v>1626</v>
      </c>
      <c r="CG37">
        <v>74</v>
      </c>
      <c r="CH37">
        <v>69</v>
      </c>
      <c r="CI37">
        <v>79</v>
      </c>
      <c r="CJ37">
        <v>3359</v>
      </c>
      <c r="CK37">
        <v>1733</v>
      </c>
      <c r="CL37">
        <v>1626</v>
      </c>
      <c r="CM37">
        <v>79</v>
      </c>
      <c r="CN37">
        <v>79</v>
      </c>
      <c r="CO37">
        <v>79</v>
      </c>
      <c r="CP37">
        <v>3359</v>
      </c>
      <c r="CQ37">
        <v>1733</v>
      </c>
      <c r="CR37">
        <v>1626</v>
      </c>
      <c r="CS37">
        <v>86</v>
      </c>
      <c r="CT37">
        <v>84</v>
      </c>
      <c r="CU37">
        <v>88</v>
      </c>
    </row>
    <row r="38" spans="1:99" x14ac:dyDescent="0.4">
      <c r="A38" t="s">
        <v>507</v>
      </c>
      <c r="B38" t="s">
        <v>342</v>
      </c>
      <c r="C38" t="s">
        <v>328</v>
      </c>
      <c r="D38">
        <v>1747</v>
      </c>
      <c r="E38">
        <v>822</v>
      </c>
      <c r="F38">
        <v>925</v>
      </c>
      <c r="G38">
        <v>82</v>
      </c>
      <c r="H38">
        <v>81</v>
      </c>
      <c r="I38">
        <v>84</v>
      </c>
      <c r="J38">
        <v>1747</v>
      </c>
      <c r="K38">
        <v>822</v>
      </c>
      <c r="L38">
        <v>925</v>
      </c>
      <c r="M38">
        <v>72</v>
      </c>
      <c r="N38">
        <v>68</v>
      </c>
      <c r="O38">
        <v>76</v>
      </c>
      <c r="P38">
        <v>1747</v>
      </c>
      <c r="Q38">
        <v>822</v>
      </c>
      <c r="R38">
        <v>925</v>
      </c>
      <c r="S38">
        <v>81</v>
      </c>
      <c r="T38">
        <v>84</v>
      </c>
      <c r="U38">
        <v>78</v>
      </c>
      <c r="V38">
        <v>1747</v>
      </c>
      <c r="W38">
        <v>822</v>
      </c>
      <c r="X38">
        <v>925</v>
      </c>
      <c r="Y38">
        <v>91</v>
      </c>
      <c r="Z38">
        <v>91</v>
      </c>
      <c r="AA38">
        <v>91</v>
      </c>
      <c r="AB38">
        <v>202</v>
      </c>
      <c r="AC38">
        <v>140</v>
      </c>
      <c r="AD38">
        <v>62</v>
      </c>
      <c r="AE38">
        <v>36</v>
      </c>
      <c r="AF38">
        <v>39</v>
      </c>
      <c r="AG38">
        <v>31</v>
      </c>
      <c r="AH38">
        <v>202</v>
      </c>
      <c r="AI38">
        <v>140</v>
      </c>
      <c r="AJ38">
        <v>62</v>
      </c>
      <c r="AK38">
        <v>20</v>
      </c>
      <c r="AL38">
        <v>21</v>
      </c>
      <c r="AM38">
        <v>19</v>
      </c>
      <c r="AN38">
        <v>202</v>
      </c>
      <c r="AO38">
        <v>140</v>
      </c>
      <c r="AP38">
        <v>62</v>
      </c>
      <c r="AQ38">
        <v>37</v>
      </c>
      <c r="AR38">
        <v>41</v>
      </c>
      <c r="AS38">
        <v>27</v>
      </c>
      <c r="AT38">
        <v>202</v>
      </c>
      <c r="AU38">
        <v>140</v>
      </c>
      <c r="AV38">
        <v>62</v>
      </c>
      <c r="AW38">
        <v>54</v>
      </c>
      <c r="AX38">
        <v>57</v>
      </c>
      <c r="AY38">
        <v>47</v>
      </c>
      <c r="AZ38">
        <v>47</v>
      </c>
      <c r="BA38">
        <v>28</v>
      </c>
      <c r="BB38">
        <v>19</v>
      </c>
      <c r="BC38">
        <v>6</v>
      </c>
      <c r="BD38" t="s">
        <v>636</v>
      </c>
      <c r="BE38" t="s">
        <v>636</v>
      </c>
      <c r="BF38">
        <v>47</v>
      </c>
      <c r="BG38">
        <v>28</v>
      </c>
      <c r="BH38">
        <v>19</v>
      </c>
      <c r="BI38" t="s">
        <v>636</v>
      </c>
      <c r="BJ38" t="s">
        <v>636</v>
      </c>
      <c r="BK38" t="s">
        <v>636</v>
      </c>
      <c r="BL38">
        <v>47</v>
      </c>
      <c r="BM38">
        <v>28</v>
      </c>
      <c r="BN38">
        <v>19</v>
      </c>
      <c r="BO38">
        <v>6</v>
      </c>
      <c r="BP38" t="s">
        <v>636</v>
      </c>
      <c r="BQ38" t="s">
        <v>636</v>
      </c>
      <c r="BR38">
        <v>47</v>
      </c>
      <c r="BS38">
        <v>28</v>
      </c>
      <c r="BT38">
        <v>19</v>
      </c>
      <c r="BU38">
        <v>15</v>
      </c>
      <c r="BV38">
        <v>11</v>
      </c>
      <c r="BW38">
        <v>21</v>
      </c>
      <c r="BX38">
        <v>2004</v>
      </c>
      <c r="BY38">
        <v>995</v>
      </c>
      <c r="BZ38">
        <v>1009</v>
      </c>
      <c r="CA38">
        <v>76</v>
      </c>
      <c r="CB38">
        <v>72</v>
      </c>
      <c r="CC38">
        <v>79</v>
      </c>
      <c r="CD38">
        <v>2004</v>
      </c>
      <c r="CE38">
        <v>995</v>
      </c>
      <c r="CF38">
        <v>1009</v>
      </c>
      <c r="CG38">
        <v>65</v>
      </c>
      <c r="CH38">
        <v>59</v>
      </c>
      <c r="CI38">
        <v>71</v>
      </c>
      <c r="CJ38">
        <v>2004</v>
      </c>
      <c r="CK38">
        <v>995</v>
      </c>
      <c r="CL38">
        <v>1009</v>
      </c>
      <c r="CM38">
        <v>75</v>
      </c>
      <c r="CN38">
        <v>76</v>
      </c>
      <c r="CO38">
        <v>74</v>
      </c>
      <c r="CP38">
        <v>2004</v>
      </c>
      <c r="CQ38">
        <v>995</v>
      </c>
      <c r="CR38">
        <v>1009</v>
      </c>
      <c r="CS38">
        <v>85</v>
      </c>
      <c r="CT38">
        <v>84</v>
      </c>
      <c r="CU38">
        <v>87</v>
      </c>
    </row>
    <row r="39" spans="1:99" x14ac:dyDescent="0.4">
      <c r="A39" t="s">
        <v>508</v>
      </c>
      <c r="B39" t="s">
        <v>343</v>
      </c>
      <c r="C39" t="s">
        <v>328</v>
      </c>
      <c r="D39">
        <v>2079</v>
      </c>
      <c r="E39">
        <v>965</v>
      </c>
      <c r="F39">
        <v>1114</v>
      </c>
      <c r="G39">
        <v>83</v>
      </c>
      <c r="H39">
        <v>82</v>
      </c>
      <c r="I39">
        <v>84</v>
      </c>
      <c r="J39">
        <v>2079</v>
      </c>
      <c r="K39">
        <v>965</v>
      </c>
      <c r="L39">
        <v>1114</v>
      </c>
      <c r="M39">
        <v>73</v>
      </c>
      <c r="N39">
        <v>69</v>
      </c>
      <c r="O39">
        <v>76</v>
      </c>
      <c r="P39">
        <v>2079</v>
      </c>
      <c r="Q39">
        <v>965</v>
      </c>
      <c r="R39">
        <v>1114</v>
      </c>
      <c r="S39">
        <v>81</v>
      </c>
      <c r="T39">
        <v>83</v>
      </c>
      <c r="U39">
        <v>80</v>
      </c>
      <c r="V39">
        <v>2079</v>
      </c>
      <c r="W39">
        <v>965</v>
      </c>
      <c r="X39">
        <v>1114</v>
      </c>
      <c r="Y39">
        <v>92</v>
      </c>
      <c r="Z39">
        <v>92</v>
      </c>
      <c r="AA39">
        <v>93</v>
      </c>
      <c r="AB39">
        <v>354</v>
      </c>
      <c r="AC39">
        <v>233</v>
      </c>
      <c r="AD39">
        <v>121</v>
      </c>
      <c r="AE39">
        <v>31</v>
      </c>
      <c r="AF39">
        <v>34</v>
      </c>
      <c r="AG39">
        <v>25</v>
      </c>
      <c r="AH39">
        <v>354</v>
      </c>
      <c r="AI39">
        <v>233</v>
      </c>
      <c r="AJ39">
        <v>121</v>
      </c>
      <c r="AK39">
        <v>18</v>
      </c>
      <c r="AL39">
        <v>18</v>
      </c>
      <c r="AM39">
        <v>17</v>
      </c>
      <c r="AN39">
        <v>354</v>
      </c>
      <c r="AO39">
        <v>233</v>
      </c>
      <c r="AP39">
        <v>121</v>
      </c>
      <c r="AQ39">
        <v>33</v>
      </c>
      <c r="AR39">
        <v>36</v>
      </c>
      <c r="AS39">
        <v>26</v>
      </c>
      <c r="AT39">
        <v>354</v>
      </c>
      <c r="AU39">
        <v>233</v>
      </c>
      <c r="AV39">
        <v>121</v>
      </c>
      <c r="AW39">
        <v>52</v>
      </c>
      <c r="AX39">
        <v>55</v>
      </c>
      <c r="AY39">
        <v>46</v>
      </c>
      <c r="AZ39">
        <v>38</v>
      </c>
      <c r="BA39">
        <v>30</v>
      </c>
      <c r="BB39">
        <v>8</v>
      </c>
      <c r="BC39">
        <v>29</v>
      </c>
      <c r="BD39" t="s">
        <v>636</v>
      </c>
      <c r="BE39" t="s">
        <v>636</v>
      </c>
      <c r="BF39">
        <v>38</v>
      </c>
      <c r="BG39">
        <v>30</v>
      </c>
      <c r="BH39">
        <v>8</v>
      </c>
      <c r="BI39">
        <v>18</v>
      </c>
      <c r="BJ39" t="s">
        <v>636</v>
      </c>
      <c r="BK39" t="s">
        <v>636</v>
      </c>
      <c r="BL39">
        <v>38</v>
      </c>
      <c r="BM39">
        <v>30</v>
      </c>
      <c r="BN39">
        <v>8</v>
      </c>
      <c r="BO39">
        <v>29</v>
      </c>
      <c r="BP39" t="s">
        <v>636</v>
      </c>
      <c r="BQ39" t="s">
        <v>636</v>
      </c>
      <c r="BR39">
        <v>38</v>
      </c>
      <c r="BS39">
        <v>30</v>
      </c>
      <c r="BT39">
        <v>8</v>
      </c>
      <c r="BU39">
        <v>37</v>
      </c>
      <c r="BV39" t="s">
        <v>636</v>
      </c>
      <c r="BW39" t="s">
        <v>636</v>
      </c>
      <c r="BX39">
        <v>2489</v>
      </c>
      <c r="BY39">
        <v>1242</v>
      </c>
      <c r="BZ39">
        <v>1247</v>
      </c>
      <c r="CA39">
        <v>74</v>
      </c>
      <c r="CB39">
        <v>71</v>
      </c>
      <c r="CC39">
        <v>78</v>
      </c>
      <c r="CD39">
        <v>2489</v>
      </c>
      <c r="CE39">
        <v>1242</v>
      </c>
      <c r="CF39">
        <v>1247</v>
      </c>
      <c r="CG39">
        <v>64</v>
      </c>
      <c r="CH39">
        <v>57</v>
      </c>
      <c r="CI39">
        <v>70</v>
      </c>
      <c r="CJ39">
        <v>2489</v>
      </c>
      <c r="CK39">
        <v>1242</v>
      </c>
      <c r="CL39">
        <v>1247</v>
      </c>
      <c r="CM39">
        <v>73</v>
      </c>
      <c r="CN39">
        <v>72</v>
      </c>
      <c r="CO39">
        <v>74</v>
      </c>
      <c r="CP39">
        <v>2489</v>
      </c>
      <c r="CQ39">
        <v>1242</v>
      </c>
      <c r="CR39">
        <v>1247</v>
      </c>
      <c r="CS39">
        <v>85</v>
      </c>
      <c r="CT39">
        <v>83</v>
      </c>
      <c r="CU39">
        <v>88</v>
      </c>
    </row>
    <row r="40" spans="1:99" x14ac:dyDescent="0.4">
      <c r="A40" t="s">
        <v>488</v>
      </c>
      <c r="B40" t="s">
        <v>323</v>
      </c>
      <c r="C40" t="s">
        <v>313</v>
      </c>
      <c r="D40">
        <v>4055</v>
      </c>
      <c r="E40">
        <v>1929</v>
      </c>
      <c r="F40">
        <v>2126</v>
      </c>
      <c r="G40">
        <v>86</v>
      </c>
      <c r="H40">
        <v>84</v>
      </c>
      <c r="I40">
        <v>87</v>
      </c>
      <c r="J40">
        <v>4055</v>
      </c>
      <c r="K40">
        <v>1929</v>
      </c>
      <c r="L40">
        <v>2126</v>
      </c>
      <c r="M40">
        <v>82</v>
      </c>
      <c r="N40">
        <v>79</v>
      </c>
      <c r="O40">
        <v>86</v>
      </c>
      <c r="P40">
        <v>4055</v>
      </c>
      <c r="Q40">
        <v>1929</v>
      </c>
      <c r="R40">
        <v>2126</v>
      </c>
      <c r="S40">
        <v>86</v>
      </c>
      <c r="T40">
        <v>87</v>
      </c>
      <c r="U40">
        <v>86</v>
      </c>
      <c r="V40">
        <v>4055</v>
      </c>
      <c r="W40">
        <v>1929</v>
      </c>
      <c r="X40">
        <v>2126</v>
      </c>
      <c r="Y40">
        <v>89</v>
      </c>
      <c r="Z40">
        <v>88</v>
      </c>
      <c r="AA40">
        <v>90</v>
      </c>
      <c r="AB40">
        <v>678</v>
      </c>
      <c r="AC40">
        <v>459</v>
      </c>
      <c r="AD40">
        <v>219</v>
      </c>
      <c r="AE40">
        <v>45</v>
      </c>
      <c r="AF40">
        <v>43</v>
      </c>
      <c r="AG40">
        <v>51</v>
      </c>
      <c r="AH40">
        <v>678</v>
      </c>
      <c r="AI40">
        <v>459</v>
      </c>
      <c r="AJ40">
        <v>219</v>
      </c>
      <c r="AK40">
        <v>41</v>
      </c>
      <c r="AL40">
        <v>37</v>
      </c>
      <c r="AM40">
        <v>48</v>
      </c>
      <c r="AN40">
        <v>678</v>
      </c>
      <c r="AO40">
        <v>459</v>
      </c>
      <c r="AP40">
        <v>219</v>
      </c>
      <c r="AQ40">
        <v>46</v>
      </c>
      <c r="AR40">
        <v>45</v>
      </c>
      <c r="AS40">
        <v>46</v>
      </c>
      <c r="AT40">
        <v>678</v>
      </c>
      <c r="AU40">
        <v>459</v>
      </c>
      <c r="AV40">
        <v>219</v>
      </c>
      <c r="AW40">
        <v>52</v>
      </c>
      <c r="AX40">
        <v>49</v>
      </c>
      <c r="AY40">
        <v>57</v>
      </c>
      <c r="AZ40">
        <v>23</v>
      </c>
      <c r="BA40">
        <v>16</v>
      </c>
      <c r="BB40">
        <v>7</v>
      </c>
      <c r="BC40">
        <v>26</v>
      </c>
      <c r="BD40" t="s">
        <v>636</v>
      </c>
      <c r="BE40" t="s">
        <v>636</v>
      </c>
      <c r="BF40">
        <v>23</v>
      </c>
      <c r="BG40">
        <v>16</v>
      </c>
      <c r="BH40">
        <v>7</v>
      </c>
      <c r="BI40">
        <v>17</v>
      </c>
      <c r="BJ40" t="s">
        <v>636</v>
      </c>
      <c r="BK40" t="s">
        <v>636</v>
      </c>
      <c r="BL40">
        <v>23</v>
      </c>
      <c r="BM40">
        <v>16</v>
      </c>
      <c r="BN40">
        <v>7</v>
      </c>
      <c r="BO40">
        <v>17</v>
      </c>
      <c r="BP40" t="s">
        <v>636</v>
      </c>
      <c r="BQ40" t="s">
        <v>636</v>
      </c>
      <c r="BR40">
        <v>23</v>
      </c>
      <c r="BS40">
        <v>16</v>
      </c>
      <c r="BT40">
        <v>7</v>
      </c>
      <c r="BU40">
        <v>17</v>
      </c>
      <c r="BV40" t="s">
        <v>636</v>
      </c>
      <c r="BW40" t="s">
        <v>636</v>
      </c>
      <c r="BX40">
        <v>4844</v>
      </c>
      <c r="BY40">
        <v>2455</v>
      </c>
      <c r="BZ40">
        <v>2389</v>
      </c>
      <c r="CA40">
        <v>79</v>
      </c>
      <c r="CB40">
        <v>75</v>
      </c>
      <c r="CC40">
        <v>83</v>
      </c>
      <c r="CD40">
        <v>4844</v>
      </c>
      <c r="CE40">
        <v>2455</v>
      </c>
      <c r="CF40">
        <v>2389</v>
      </c>
      <c r="CG40">
        <v>75</v>
      </c>
      <c r="CH40">
        <v>69</v>
      </c>
      <c r="CI40">
        <v>81</v>
      </c>
      <c r="CJ40">
        <v>4844</v>
      </c>
      <c r="CK40">
        <v>2455</v>
      </c>
      <c r="CL40">
        <v>2389</v>
      </c>
      <c r="CM40">
        <v>79</v>
      </c>
      <c r="CN40">
        <v>77</v>
      </c>
      <c r="CO40">
        <v>81</v>
      </c>
      <c r="CP40">
        <v>4844</v>
      </c>
      <c r="CQ40">
        <v>2455</v>
      </c>
      <c r="CR40">
        <v>2389</v>
      </c>
      <c r="CS40">
        <v>82</v>
      </c>
      <c r="CT40">
        <v>79</v>
      </c>
      <c r="CU40">
        <v>86</v>
      </c>
    </row>
    <row r="41" spans="1:99" x14ac:dyDescent="0.4">
      <c r="A41" t="s">
        <v>509</v>
      </c>
      <c r="B41" t="s">
        <v>344</v>
      </c>
      <c r="C41" t="s">
        <v>328</v>
      </c>
      <c r="D41">
        <v>3530</v>
      </c>
      <c r="E41">
        <v>1720</v>
      </c>
      <c r="F41">
        <v>1810</v>
      </c>
      <c r="G41">
        <v>84</v>
      </c>
      <c r="H41">
        <v>81</v>
      </c>
      <c r="I41">
        <v>86</v>
      </c>
      <c r="J41">
        <v>3530</v>
      </c>
      <c r="K41">
        <v>1720</v>
      </c>
      <c r="L41">
        <v>1810</v>
      </c>
      <c r="M41">
        <v>74</v>
      </c>
      <c r="N41">
        <v>70</v>
      </c>
      <c r="O41">
        <v>78</v>
      </c>
      <c r="P41">
        <v>3530</v>
      </c>
      <c r="Q41">
        <v>1720</v>
      </c>
      <c r="R41">
        <v>1810</v>
      </c>
      <c r="S41">
        <v>82</v>
      </c>
      <c r="T41">
        <v>83</v>
      </c>
      <c r="U41">
        <v>81</v>
      </c>
      <c r="V41">
        <v>3530</v>
      </c>
      <c r="W41">
        <v>1720</v>
      </c>
      <c r="X41">
        <v>1810</v>
      </c>
      <c r="Y41">
        <v>86</v>
      </c>
      <c r="Z41">
        <v>85</v>
      </c>
      <c r="AA41">
        <v>88</v>
      </c>
      <c r="AB41">
        <v>373</v>
      </c>
      <c r="AC41">
        <v>254</v>
      </c>
      <c r="AD41">
        <v>119</v>
      </c>
      <c r="AE41">
        <v>43</v>
      </c>
      <c r="AF41">
        <v>40</v>
      </c>
      <c r="AG41">
        <v>49</v>
      </c>
      <c r="AH41">
        <v>373</v>
      </c>
      <c r="AI41">
        <v>254</v>
      </c>
      <c r="AJ41">
        <v>119</v>
      </c>
      <c r="AK41">
        <v>30</v>
      </c>
      <c r="AL41">
        <v>27</v>
      </c>
      <c r="AM41">
        <v>37</v>
      </c>
      <c r="AN41">
        <v>373</v>
      </c>
      <c r="AO41">
        <v>254</v>
      </c>
      <c r="AP41">
        <v>119</v>
      </c>
      <c r="AQ41">
        <v>44</v>
      </c>
      <c r="AR41">
        <v>45</v>
      </c>
      <c r="AS41">
        <v>41</v>
      </c>
      <c r="AT41">
        <v>373</v>
      </c>
      <c r="AU41">
        <v>254</v>
      </c>
      <c r="AV41">
        <v>119</v>
      </c>
      <c r="AW41">
        <v>49</v>
      </c>
      <c r="AX41">
        <v>49</v>
      </c>
      <c r="AY41">
        <v>48</v>
      </c>
      <c r="AZ41">
        <v>92</v>
      </c>
      <c r="BA41">
        <v>65</v>
      </c>
      <c r="BB41">
        <v>27</v>
      </c>
      <c r="BC41">
        <v>9</v>
      </c>
      <c r="BD41" t="s">
        <v>636</v>
      </c>
      <c r="BE41" t="s">
        <v>636</v>
      </c>
      <c r="BF41">
        <v>92</v>
      </c>
      <c r="BG41">
        <v>65</v>
      </c>
      <c r="BH41">
        <v>27</v>
      </c>
      <c r="BI41">
        <v>5</v>
      </c>
      <c r="BJ41" t="s">
        <v>636</v>
      </c>
      <c r="BK41" t="s">
        <v>636</v>
      </c>
      <c r="BL41">
        <v>92</v>
      </c>
      <c r="BM41">
        <v>65</v>
      </c>
      <c r="BN41">
        <v>27</v>
      </c>
      <c r="BO41">
        <v>10</v>
      </c>
      <c r="BP41" t="s">
        <v>636</v>
      </c>
      <c r="BQ41" t="s">
        <v>636</v>
      </c>
      <c r="BR41">
        <v>92</v>
      </c>
      <c r="BS41">
        <v>65</v>
      </c>
      <c r="BT41">
        <v>27</v>
      </c>
      <c r="BU41">
        <v>12</v>
      </c>
      <c r="BV41">
        <v>12</v>
      </c>
      <c r="BW41">
        <v>11</v>
      </c>
      <c r="BX41">
        <v>4057</v>
      </c>
      <c r="BY41">
        <v>2075</v>
      </c>
      <c r="BZ41">
        <v>1982</v>
      </c>
      <c r="CA41">
        <v>77</v>
      </c>
      <c r="CB41">
        <v>73</v>
      </c>
      <c r="CC41">
        <v>82</v>
      </c>
      <c r="CD41">
        <v>4057</v>
      </c>
      <c r="CE41">
        <v>2075</v>
      </c>
      <c r="CF41">
        <v>1982</v>
      </c>
      <c r="CG41">
        <v>68</v>
      </c>
      <c r="CH41">
        <v>62</v>
      </c>
      <c r="CI41">
        <v>74</v>
      </c>
      <c r="CJ41">
        <v>4057</v>
      </c>
      <c r="CK41">
        <v>2075</v>
      </c>
      <c r="CL41">
        <v>1982</v>
      </c>
      <c r="CM41">
        <v>76</v>
      </c>
      <c r="CN41">
        <v>75</v>
      </c>
      <c r="CO41">
        <v>77</v>
      </c>
      <c r="CP41">
        <v>4057</v>
      </c>
      <c r="CQ41">
        <v>2075</v>
      </c>
      <c r="CR41">
        <v>1982</v>
      </c>
      <c r="CS41">
        <v>80</v>
      </c>
      <c r="CT41">
        <v>78</v>
      </c>
      <c r="CU41">
        <v>83</v>
      </c>
    </row>
    <row r="42" spans="1:99" x14ac:dyDescent="0.4">
      <c r="A42" t="s">
        <v>510</v>
      </c>
      <c r="B42" t="s">
        <v>346</v>
      </c>
      <c r="C42" t="s">
        <v>328</v>
      </c>
      <c r="D42">
        <v>2153</v>
      </c>
      <c r="E42">
        <v>1109</v>
      </c>
      <c r="F42">
        <v>1044</v>
      </c>
      <c r="G42">
        <v>86</v>
      </c>
      <c r="H42">
        <v>83</v>
      </c>
      <c r="I42">
        <v>88</v>
      </c>
      <c r="J42">
        <v>2153</v>
      </c>
      <c r="K42">
        <v>1109</v>
      </c>
      <c r="L42">
        <v>1044</v>
      </c>
      <c r="M42">
        <v>75</v>
      </c>
      <c r="N42">
        <v>69</v>
      </c>
      <c r="O42">
        <v>81</v>
      </c>
      <c r="P42">
        <v>2153</v>
      </c>
      <c r="Q42">
        <v>1109</v>
      </c>
      <c r="R42">
        <v>1044</v>
      </c>
      <c r="S42">
        <v>85</v>
      </c>
      <c r="T42">
        <v>87</v>
      </c>
      <c r="U42">
        <v>83</v>
      </c>
      <c r="V42">
        <v>2153</v>
      </c>
      <c r="W42">
        <v>1109</v>
      </c>
      <c r="X42">
        <v>1044</v>
      </c>
      <c r="Y42">
        <v>94</v>
      </c>
      <c r="Z42">
        <v>93</v>
      </c>
      <c r="AA42">
        <v>95</v>
      </c>
      <c r="AB42">
        <v>221</v>
      </c>
      <c r="AC42">
        <v>146</v>
      </c>
      <c r="AD42">
        <v>75</v>
      </c>
      <c r="AE42">
        <v>33</v>
      </c>
      <c r="AF42">
        <v>35</v>
      </c>
      <c r="AG42">
        <v>29</v>
      </c>
      <c r="AH42">
        <v>221</v>
      </c>
      <c r="AI42">
        <v>146</v>
      </c>
      <c r="AJ42">
        <v>75</v>
      </c>
      <c r="AK42">
        <v>19</v>
      </c>
      <c r="AL42">
        <v>19</v>
      </c>
      <c r="AM42">
        <v>17</v>
      </c>
      <c r="AN42">
        <v>221</v>
      </c>
      <c r="AO42">
        <v>146</v>
      </c>
      <c r="AP42">
        <v>75</v>
      </c>
      <c r="AQ42">
        <v>35</v>
      </c>
      <c r="AR42">
        <v>38</v>
      </c>
      <c r="AS42">
        <v>29</v>
      </c>
      <c r="AT42">
        <v>221</v>
      </c>
      <c r="AU42">
        <v>146</v>
      </c>
      <c r="AV42">
        <v>75</v>
      </c>
      <c r="AW42">
        <v>59</v>
      </c>
      <c r="AX42">
        <v>63</v>
      </c>
      <c r="AY42">
        <v>52</v>
      </c>
      <c r="AZ42">
        <v>53</v>
      </c>
      <c r="BA42">
        <v>43</v>
      </c>
      <c r="BB42">
        <v>10</v>
      </c>
      <c r="BC42">
        <v>23</v>
      </c>
      <c r="BD42" t="s">
        <v>636</v>
      </c>
      <c r="BE42" t="s">
        <v>636</v>
      </c>
      <c r="BF42">
        <v>53</v>
      </c>
      <c r="BG42">
        <v>43</v>
      </c>
      <c r="BH42">
        <v>10</v>
      </c>
      <c r="BI42">
        <v>19</v>
      </c>
      <c r="BJ42" t="s">
        <v>636</v>
      </c>
      <c r="BK42" t="s">
        <v>636</v>
      </c>
      <c r="BL42">
        <v>53</v>
      </c>
      <c r="BM42">
        <v>43</v>
      </c>
      <c r="BN42">
        <v>10</v>
      </c>
      <c r="BO42">
        <v>25</v>
      </c>
      <c r="BP42" t="s">
        <v>636</v>
      </c>
      <c r="BQ42" t="s">
        <v>636</v>
      </c>
      <c r="BR42">
        <v>53</v>
      </c>
      <c r="BS42">
        <v>43</v>
      </c>
      <c r="BT42">
        <v>10</v>
      </c>
      <c r="BU42">
        <v>25</v>
      </c>
      <c r="BV42" t="s">
        <v>636</v>
      </c>
      <c r="BW42" t="s">
        <v>636</v>
      </c>
      <c r="BX42">
        <v>2442</v>
      </c>
      <c r="BY42">
        <v>1306</v>
      </c>
      <c r="BZ42">
        <v>1136</v>
      </c>
      <c r="CA42">
        <v>79</v>
      </c>
      <c r="CB42">
        <v>76</v>
      </c>
      <c r="CC42">
        <v>83</v>
      </c>
      <c r="CD42">
        <v>2442</v>
      </c>
      <c r="CE42">
        <v>1306</v>
      </c>
      <c r="CF42">
        <v>1136</v>
      </c>
      <c r="CG42">
        <v>68</v>
      </c>
      <c r="CH42">
        <v>61</v>
      </c>
      <c r="CI42">
        <v>76</v>
      </c>
      <c r="CJ42">
        <v>2442</v>
      </c>
      <c r="CK42">
        <v>1306</v>
      </c>
      <c r="CL42">
        <v>1136</v>
      </c>
      <c r="CM42">
        <v>79</v>
      </c>
      <c r="CN42">
        <v>79</v>
      </c>
      <c r="CO42">
        <v>78</v>
      </c>
      <c r="CP42">
        <v>2442</v>
      </c>
      <c r="CQ42">
        <v>1306</v>
      </c>
      <c r="CR42">
        <v>1136</v>
      </c>
      <c r="CS42">
        <v>89</v>
      </c>
      <c r="CT42">
        <v>87</v>
      </c>
      <c r="CU42">
        <v>91</v>
      </c>
    </row>
    <row r="43" spans="1:99" x14ac:dyDescent="0.4">
      <c r="A43" t="s">
        <v>511</v>
      </c>
      <c r="B43" t="s">
        <v>347</v>
      </c>
      <c r="C43" t="s">
        <v>328</v>
      </c>
      <c r="D43">
        <v>2126</v>
      </c>
      <c r="E43">
        <v>1029</v>
      </c>
      <c r="F43">
        <v>1097</v>
      </c>
      <c r="G43">
        <v>86</v>
      </c>
      <c r="H43">
        <v>83</v>
      </c>
      <c r="I43">
        <v>89</v>
      </c>
      <c r="J43">
        <v>2126</v>
      </c>
      <c r="K43">
        <v>1029</v>
      </c>
      <c r="L43">
        <v>1097</v>
      </c>
      <c r="M43">
        <v>77</v>
      </c>
      <c r="N43">
        <v>71</v>
      </c>
      <c r="O43">
        <v>83</v>
      </c>
      <c r="P43">
        <v>2126</v>
      </c>
      <c r="Q43">
        <v>1029</v>
      </c>
      <c r="R43">
        <v>1097</v>
      </c>
      <c r="S43">
        <v>84</v>
      </c>
      <c r="T43">
        <v>84</v>
      </c>
      <c r="U43">
        <v>83</v>
      </c>
      <c r="V43">
        <v>2126</v>
      </c>
      <c r="W43">
        <v>1029</v>
      </c>
      <c r="X43">
        <v>1097</v>
      </c>
      <c r="Y43">
        <v>88</v>
      </c>
      <c r="Z43">
        <v>86</v>
      </c>
      <c r="AA43">
        <v>89</v>
      </c>
      <c r="AB43">
        <v>319</v>
      </c>
      <c r="AC43">
        <v>205</v>
      </c>
      <c r="AD43">
        <v>114</v>
      </c>
      <c r="AE43">
        <v>35</v>
      </c>
      <c r="AF43">
        <v>38</v>
      </c>
      <c r="AG43">
        <v>29</v>
      </c>
      <c r="AH43">
        <v>319</v>
      </c>
      <c r="AI43">
        <v>205</v>
      </c>
      <c r="AJ43">
        <v>114</v>
      </c>
      <c r="AK43">
        <v>22</v>
      </c>
      <c r="AL43">
        <v>22</v>
      </c>
      <c r="AM43">
        <v>22</v>
      </c>
      <c r="AN43">
        <v>319</v>
      </c>
      <c r="AO43">
        <v>205</v>
      </c>
      <c r="AP43">
        <v>114</v>
      </c>
      <c r="AQ43">
        <v>32</v>
      </c>
      <c r="AR43">
        <v>37</v>
      </c>
      <c r="AS43">
        <v>24</v>
      </c>
      <c r="AT43">
        <v>319</v>
      </c>
      <c r="AU43">
        <v>205</v>
      </c>
      <c r="AV43">
        <v>114</v>
      </c>
      <c r="AW43">
        <v>46</v>
      </c>
      <c r="AX43">
        <v>46</v>
      </c>
      <c r="AY43">
        <v>46</v>
      </c>
      <c r="AZ43">
        <v>64</v>
      </c>
      <c r="BA43">
        <v>44</v>
      </c>
      <c r="BB43">
        <v>20</v>
      </c>
      <c r="BC43">
        <v>22</v>
      </c>
      <c r="BD43">
        <v>25</v>
      </c>
      <c r="BE43">
        <v>15</v>
      </c>
      <c r="BF43">
        <v>64</v>
      </c>
      <c r="BG43">
        <v>44</v>
      </c>
      <c r="BH43">
        <v>20</v>
      </c>
      <c r="BI43">
        <v>14</v>
      </c>
      <c r="BJ43" t="s">
        <v>636</v>
      </c>
      <c r="BK43" t="s">
        <v>636</v>
      </c>
      <c r="BL43">
        <v>64</v>
      </c>
      <c r="BM43">
        <v>44</v>
      </c>
      <c r="BN43">
        <v>20</v>
      </c>
      <c r="BO43">
        <v>23</v>
      </c>
      <c r="BP43">
        <v>25</v>
      </c>
      <c r="BQ43">
        <v>20</v>
      </c>
      <c r="BR43">
        <v>64</v>
      </c>
      <c r="BS43">
        <v>44</v>
      </c>
      <c r="BT43">
        <v>20</v>
      </c>
      <c r="BU43">
        <v>28</v>
      </c>
      <c r="BV43">
        <v>30</v>
      </c>
      <c r="BW43">
        <v>25</v>
      </c>
      <c r="BX43">
        <v>2521</v>
      </c>
      <c r="BY43">
        <v>1285</v>
      </c>
      <c r="BZ43">
        <v>1236</v>
      </c>
      <c r="CA43">
        <v>78</v>
      </c>
      <c r="CB43">
        <v>74</v>
      </c>
      <c r="CC43">
        <v>82</v>
      </c>
      <c r="CD43">
        <v>2521</v>
      </c>
      <c r="CE43">
        <v>1285</v>
      </c>
      <c r="CF43">
        <v>1236</v>
      </c>
      <c r="CG43">
        <v>68</v>
      </c>
      <c r="CH43">
        <v>61</v>
      </c>
      <c r="CI43">
        <v>76</v>
      </c>
      <c r="CJ43">
        <v>2521</v>
      </c>
      <c r="CK43">
        <v>1285</v>
      </c>
      <c r="CL43">
        <v>1236</v>
      </c>
      <c r="CM43">
        <v>76</v>
      </c>
      <c r="CN43">
        <v>74</v>
      </c>
      <c r="CO43">
        <v>77</v>
      </c>
      <c r="CP43">
        <v>2521</v>
      </c>
      <c r="CQ43">
        <v>1285</v>
      </c>
      <c r="CR43">
        <v>1236</v>
      </c>
      <c r="CS43">
        <v>81</v>
      </c>
      <c r="CT43">
        <v>77</v>
      </c>
      <c r="CU43">
        <v>84</v>
      </c>
    </row>
    <row r="44" spans="1:99" x14ac:dyDescent="0.4">
      <c r="A44" t="s">
        <v>512</v>
      </c>
      <c r="B44" t="s">
        <v>348</v>
      </c>
      <c r="C44" t="s">
        <v>328</v>
      </c>
      <c r="D44">
        <v>2995</v>
      </c>
      <c r="E44">
        <v>1401</v>
      </c>
      <c r="F44">
        <v>1594</v>
      </c>
      <c r="G44">
        <v>87</v>
      </c>
      <c r="H44">
        <v>85</v>
      </c>
      <c r="I44">
        <v>88</v>
      </c>
      <c r="J44">
        <v>2995</v>
      </c>
      <c r="K44">
        <v>1401</v>
      </c>
      <c r="L44">
        <v>1594</v>
      </c>
      <c r="M44">
        <v>82</v>
      </c>
      <c r="N44">
        <v>78</v>
      </c>
      <c r="O44">
        <v>85</v>
      </c>
      <c r="P44">
        <v>2995</v>
      </c>
      <c r="Q44">
        <v>1401</v>
      </c>
      <c r="R44">
        <v>1594</v>
      </c>
      <c r="S44">
        <v>87</v>
      </c>
      <c r="T44">
        <v>86</v>
      </c>
      <c r="U44">
        <v>87</v>
      </c>
      <c r="V44">
        <v>2995</v>
      </c>
      <c r="W44">
        <v>1401</v>
      </c>
      <c r="X44">
        <v>1594</v>
      </c>
      <c r="Y44">
        <v>93</v>
      </c>
      <c r="Z44">
        <v>92</v>
      </c>
      <c r="AA44">
        <v>93</v>
      </c>
      <c r="AB44">
        <v>517</v>
      </c>
      <c r="AC44">
        <v>330</v>
      </c>
      <c r="AD44">
        <v>187</v>
      </c>
      <c r="AE44">
        <v>51</v>
      </c>
      <c r="AF44">
        <v>52</v>
      </c>
      <c r="AG44">
        <v>49</v>
      </c>
      <c r="AH44">
        <v>517</v>
      </c>
      <c r="AI44">
        <v>330</v>
      </c>
      <c r="AJ44">
        <v>187</v>
      </c>
      <c r="AK44">
        <v>43</v>
      </c>
      <c r="AL44">
        <v>44</v>
      </c>
      <c r="AM44">
        <v>42</v>
      </c>
      <c r="AN44">
        <v>517</v>
      </c>
      <c r="AO44">
        <v>330</v>
      </c>
      <c r="AP44">
        <v>187</v>
      </c>
      <c r="AQ44">
        <v>53</v>
      </c>
      <c r="AR44">
        <v>59</v>
      </c>
      <c r="AS44">
        <v>44</v>
      </c>
      <c r="AT44">
        <v>517</v>
      </c>
      <c r="AU44">
        <v>330</v>
      </c>
      <c r="AV44">
        <v>187</v>
      </c>
      <c r="AW44">
        <v>63</v>
      </c>
      <c r="AX44">
        <v>66</v>
      </c>
      <c r="AY44">
        <v>57</v>
      </c>
      <c r="AZ44">
        <v>95</v>
      </c>
      <c r="BA44">
        <v>72</v>
      </c>
      <c r="BB44">
        <v>23</v>
      </c>
      <c r="BC44">
        <v>17</v>
      </c>
      <c r="BD44">
        <v>14</v>
      </c>
      <c r="BE44">
        <v>26</v>
      </c>
      <c r="BF44">
        <v>95</v>
      </c>
      <c r="BG44">
        <v>72</v>
      </c>
      <c r="BH44">
        <v>23</v>
      </c>
      <c r="BI44">
        <v>19</v>
      </c>
      <c r="BJ44">
        <v>17</v>
      </c>
      <c r="BK44">
        <v>26</v>
      </c>
      <c r="BL44">
        <v>95</v>
      </c>
      <c r="BM44">
        <v>72</v>
      </c>
      <c r="BN44">
        <v>23</v>
      </c>
      <c r="BO44">
        <v>19</v>
      </c>
      <c r="BP44">
        <v>17</v>
      </c>
      <c r="BQ44">
        <v>26</v>
      </c>
      <c r="BR44">
        <v>95</v>
      </c>
      <c r="BS44">
        <v>72</v>
      </c>
      <c r="BT44">
        <v>23</v>
      </c>
      <c r="BU44">
        <v>23</v>
      </c>
      <c r="BV44">
        <v>19</v>
      </c>
      <c r="BW44">
        <v>35</v>
      </c>
      <c r="BX44">
        <v>3633</v>
      </c>
      <c r="BY44">
        <v>1815</v>
      </c>
      <c r="BZ44">
        <v>1818</v>
      </c>
      <c r="CA44">
        <v>79</v>
      </c>
      <c r="CB44">
        <v>76</v>
      </c>
      <c r="CC44">
        <v>83</v>
      </c>
      <c r="CD44">
        <v>3633</v>
      </c>
      <c r="CE44">
        <v>1815</v>
      </c>
      <c r="CF44">
        <v>1818</v>
      </c>
      <c r="CG44">
        <v>74</v>
      </c>
      <c r="CH44">
        <v>69</v>
      </c>
      <c r="CI44">
        <v>80</v>
      </c>
      <c r="CJ44">
        <v>3633</v>
      </c>
      <c r="CK44">
        <v>1815</v>
      </c>
      <c r="CL44">
        <v>1818</v>
      </c>
      <c r="CM44">
        <v>80</v>
      </c>
      <c r="CN44">
        <v>78</v>
      </c>
      <c r="CO44">
        <v>81</v>
      </c>
      <c r="CP44">
        <v>3633</v>
      </c>
      <c r="CQ44">
        <v>1815</v>
      </c>
      <c r="CR44">
        <v>1818</v>
      </c>
      <c r="CS44">
        <v>86</v>
      </c>
      <c r="CT44">
        <v>84</v>
      </c>
      <c r="CU44">
        <v>89</v>
      </c>
    </row>
    <row r="45" spans="1:99" x14ac:dyDescent="0.4">
      <c r="A45" t="s">
        <v>449</v>
      </c>
      <c r="B45" t="s">
        <v>288</v>
      </c>
      <c r="C45" t="s">
        <v>287</v>
      </c>
      <c r="D45">
        <v>12907</v>
      </c>
      <c r="E45">
        <v>6067</v>
      </c>
      <c r="F45">
        <v>6840</v>
      </c>
      <c r="G45">
        <v>81</v>
      </c>
      <c r="H45">
        <v>79</v>
      </c>
      <c r="I45">
        <v>83</v>
      </c>
      <c r="J45">
        <v>12907</v>
      </c>
      <c r="K45">
        <v>6067</v>
      </c>
      <c r="L45">
        <v>6840</v>
      </c>
      <c r="M45">
        <v>73</v>
      </c>
      <c r="N45">
        <v>68</v>
      </c>
      <c r="O45">
        <v>77</v>
      </c>
      <c r="P45">
        <v>12907</v>
      </c>
      <c r="Q45">
        <v>6067</v>
      </c>
      <c r="R45">
        <v>6840</v>
      </c>
      <c r="S45">
        <v>78</v>
      </c>
      <c r="T45">
        <v>80</v>
      </c>
      <c r="U45">
        <v>77</v>
      </c>
      <c r="V45">
        <v>12907</v>
      </c>
      <c r="W45">
        <v>6067</v>
      </c>
      <c r="X45">
        <v>6840</v>
      </c>
      <c r="Y45">
        <v>85</v>
      </c>
      <c r="Z45">
        <v>84</v>
      </c>
      <c r="AA45">
        <v>86</v>
      </c>
      <c r="AB45">
        <v>2721</v>
      </c>
      <c r="AC45">
        <v>1786</v>
      </c>
      <c r="AD45">
        <v>935</v>
      </c>
      <c r="AE45">
        <v>26</v>
      </c>
      <c r="AF45">
        <v>28</v>
      </c>
      <c r="AG45">
        <v>22</v>
      </c>
      <c r="AH45">
        <v>2721</v>
      </c>
      <c r="AI45">
        <v>1786</v>
      </c>
      <c r="AJ45">
        <v>935</v>
      </c>
      <c r="AK45">
        <v>16</v>
      </c>
      <c r="AL45">
        <v>16</v>
      </c>
      <c r="AM45">
        <v>16</v>
      </c>
      <c r="AN45">
        <v>2721</v>
      </c>
      <c r="AO45">
        <v>1786</v>
      </c>
      <c r="AP45">
        <v>935</v>
      </c>
      <c r="AQ45">
        <v>26</v>
      </c>
      <c r="AR45">
        <v>31</v>
      </c>
      <c r="AS45">
        <v>18</v>
      </c>
      <c r="AT45">
        <v>2721</v>
      </c>
      <c r="AU45">
        <v>1786</v>
      </c>
      <c r="AV45">
        <v>935</v>
      </c>
      <c r="AW45">
        <v>34</v>
      </c>
      <c r="AX45">
        <v>38</v>
      </c>
      <c r="AY45">
        <v>29</v>
      </c>
      <c r="AZ45">
        <v>425</v>
      </c>
      <c r="BA45">
        <v>290</v>
      </c>
      <c r="BB45">
        <v>135</v>
      </c>
      <c r="BC45">
        <v>13</v>
      </c>
      <c r="BD45">
        <v>13</v>
      </c>
      <c r="BE45">
        <v>13</v>
      </c>
      <c r="BF45">
        <v>425</v>
      </c>
      <c r="BG45">
        <v>290</v>
      </c>
      <c r="BH45">
        <v>135</v>
      </c>
      <c r="BI45">
        <v>8</v>
      </c>
      <c r="BJ45">
        <v>8</v>
      </c>
      <c r="BK45">
        <v>9</v>
      </c>
      <c r="BL45">
        <v>425</v>
      </c>
      <c r="BM45">
        <v>290</v>
      </c>
      <c r="BN45">
        <v>135</v>
      </c>
      <c r="BO45">
        <v>10</v>
      </c>
      <c r="BP45">
        <v>11</v>
      </c>
      <c r="BQ45">
        <v>8</v>
      </c>
      <c r="BR45">
        <v>425</v>
      </c>
      <c r="BS45">
        <v>290</v>
      </c>
      <c r="BT45">
        <v>135</v>
      </c>
      <c r="BU45">
        <v>14</v>
      </c>
      <c r="BV45">
        <v>14</v>
      </c>
      <c r="BW45">
        <v>12</v>
      </c>
      <c r="BX45">
        <v>16173</v>
      </c>
      <c r="BY45">
        <v>8202</v>
      </c>
      <c r="BZ45">
        <v>7971</v>
      </c>
      <c r="CA45">
        <v>70</v>
      </c>
      <c r="CB45">
        <v>65</v>
      </c>
      <c r="CC45">
        <v>74</v>
      </c>
      <c r="CD45">
        <v>16173</v>
      </c>
      <c r="CE45">
        <v>8202</v>
      </c>
      <c r="CF45">
        <v>7971</v>
      </c>
      <c r="CG45">
        <v>61</v>
      </c>
      <c r="CH45">
        <v>54</v>
      </c>
      <c r="CI45">
        <v>68</v>
      </c>
      <c r="CJ45">
        <v>16173</v>
      </c>
      <c r="CK45">
        <v>8202</v>
      </c>
      <c r="CL45">
        <v>7971</v>
      </c>
      <c r="CM45">
        <v>67</v>
      </c>
      <c r="CN45">
        <v>66</v>
      </c>
      <c r="CO45">
        <v>69</v>
      </c>
      <c r="CP45">
        <v>16173</v>
      </c>
      <c r="CQ45">
        <v>8202</v>
      </c>
      <c r="CR45">
        <v>7971</v>
      </c>
      <c r="CS45">
        <v>74</v>
      </c>
      <c r="CT45">
        <v>71</v>
      </c>
      <c r="CU45">
        <v>77</v>
      </c>
    </row>
    <row r="46" spans="1:99" x14ac:dyDescent="0.4">
      <c r="A46" t="s">
        <v>450</v>
      </c>
      <c r="B46" t="s">
        <v>289</v>
      </c>
      <c r="C46" t="s">
        <v>287</v>
      </c>
      <c r="D46">
        <v>3597</v>
      </c>
      <c r="E46">
        <v>1725</v>
      </c>
      <c r="F46">
        <v>1872</v>
      </c>
      <c r="G46">
        <v>78</v>
      </c>
      <c r="H46">
        <v>76</v>
      </c>
      <c r="I46">
        <v>80</v>
      </c>
      <c r="J46">
        <v>3597</v>
      </c>
      <c r="K46">
        <v>1725</v>
      </c>
      <c r="L46">
        <v>1872</v>
      </c>
      <c r="M46">
        <v>71</v>
      </c>
      <c r="N46">
        <v>66</v>
      </c>
      <c r="O46">
        <v>75</v>
      </c>
      <c r="P46">
        <v>3597</v>
      </c>
      <c r="Q46">
        <v>1725</v>
      </c>
      <c r="R46">
        <v>1872</v>
      </c>
      <c r="S46">
        <v>78</v>
      </c>
      <c r="T46">
        <v>80</v>
      </c>
      <c r="U46">
        <v>76</v>
      </c>
      <c r="V46">
        <v>3597</v>
      </c>
      <c r="W46">
        <v>1725</v>
      </c>
      <c r="X46">
        <v>1872</v>
      </c>
      <c r="Y46">
        <v>85</v>
      </c>
      <c r="Z46">
        <v>85</v>
      </c>
      <c r="AA46">
        <v>86</v>
      </c>
      <c r="AB46">
        <v>712</v>
      </c>
      <c r="AC46">
        <v>490</v>
      </c>
      <c r="AD46">
        <v>222</v>
      </c>
      <c r="AE46">
        <v>36</v>
      </c>
      <c r="AF46">
        <v>35</v>
      </c>
      <c r="AG46">
        <v>36</v>
      </c>
      <c r="AH46">
        <v>712</v>
      </c>
      <c r="AI46">
        <v>490</v>
      </c>
      <c r="AJ46">
        <v>222</v>
      </c>
      <c r="AK46">
        <v>26</v>
      </c>
      <c r="AL46">
        <v>24</v>
      </c>
      <c r="AM46">
        <v>32</v>
      </c>
      <c r="AN46">
        <v>712</v>
      </c>
      <c r="AO46">
        <v>490</v>
      </c>
      <c r="AP46">
        <v>222</v>
      </c>
      <c r="AQ46">
        <v>36</v>
      </c>
      <c r="AR46">
        <v>39</v>
      </c>
      <c r="AS46">
        <v>28</v>
      </c>
      <c r="AT46">
        <v>712</v>
      </c>
      <c r="AU46">
        <v>490</v>
      </c>
      <c r="AV46">
        <v>222</v>
      </c>
      <c r="AW46">
        <v>47</v>
      </c>
      <c r="AX46">
        <v>48</v>
      </c>
      <c r="AY46">
        <v>44</v>
      </c>
      <c r="AZ46">
        <v>74</v>
      </c>
      <c r="BA46">
        <v>55</v>
      </c>
      <c r="BB46">
        <v>19</v>
      </c>
      <c r="BC46" t="s">
        <v>636</v>
      </c>
      <c r="BD46" t="s">
        <v>636</v>
      </c>
      <c r="BE46" t="s">
        <v>636</v>
      </c>
      <c r="BF46">
        <v>74</v>
      </c>
      <c r="BG46">
        <v>55</v>
      </c>
      <c r="BH46">
        <v>19</v>
      </c>
      <c r="BI46" t="s">
        <v>636</v>
      </c>
      <c r="BJ46" t="s">
        <v>636</v>
      </c>
      <c r="BK46" t="s">
        <v>636</v>
      </c>
      <c r="BL46">
        <v>74</v>
      </c>
      <c r="BM46">
        <v>55</v>
      </c>
      <c r="BN46">
        <v>19</v>
      </c>
      <c r="BO46" t="s">
        <v>636</v>
      </c>
      <c r="BP46" t="s">
        <v>636</v>
      </c>
      <c r="BQ46" t="s">
        <v>636</v>
      </c>
      <c r="BR46">
        <v>74</v>
      </c>
      <c r="BS46">
        <v>55</v>
      </c>
      <c r="BT46">
        <v>19</v>
      </c>
      <c r="BU46">
        <v>5</v>
      </c>
      <c r="BV46" t="s">
        <v>636</v>
      </c>
      <c r="BW46" t="s">
        <v>636</v>
      </c>
      <c r="BX46">
        <v>4412</v>
      </c>
      <c r="BY46">
        <v>2287</v>
      </c>
      <c r="BZ46">
        <v>2125</v>
      </c>
      <c r="CA46">
        <v>70</v>
      </c>
      <c r="CB46">
        <v>65</v>
      </c>
      <c r="CC46">
        <v>74</v>
      </c>
      <c r="CD46">
        <v>4412</v>
      </c>
      <c r="CE46">
        <v>2287</v>
      </c>
      <c r="CF46">
        <v>2125</v>
      </c>
      <c r="CG46">
        <v>62</v>
      </c>
      <c r="CH46">
        <v>55</v>
      </c>
      <c r="CI46">
        <v>70</v>
      </c>
      <c r="CJ46">
        <v>4412</v>
      </c>
      <c r="CK46">
        <v>2287</v>
      </c>
      <c r="CL46">
        <v>2125</v>
      </c>
      <c r="CM46">
        <v>70</v>
      </c>
      <c r="CN46">
        <v>69</v>
      </c>
      <c r="CO46">
        <v>70</v>
      </c>
      <c r="CP46">
        <v>4412</v>
      </c>
      <c r="CQ46">
        <v>2287</v>
      </c>
      <c r="CR46">
        <v>2125</v>
      </c>
      <c r="CS46">
        <v>77</v>
      </c>
      <c r="CT46">
        <v>74</v>
      </c>
      <c r="CU46">
        <v>80</v>
      </c>
    </row>
    <row r="47" spans="1:99" x14ac:dyDescent="0.4">
      <c r="A47" t="s">
        <v>451</v>
      </c>
      <c r="B47" t="s">
        <v>290</v>
      </c>
      <c r="C47" t="s">
        <v>287</v>
      </c>
      <c r="D47">
        <v>3074</v>
      </c>
      <c r="E47">
        <v>1470</v>
      </c>
      <c r="F47">
        <v>1604</v>
      </c>
      <c r="G47">
        <v>83</v>
      </c>
      <c r="H47">
        <v>81</v>
      </c>
      <c r="I47">
        <v>86</v>
      </c>
      <c r="J47">
        <v>3074</v>
      </c>
      <c r="K47">
        <v>1470</v>
      </c>
      <c r="L47">
        <v>1604</v>
      </c>
      <c r="M47">
        <v>74</v>
      </c>
      <c r="N47">
        <v>69</v>
      </c>
      <c r="O47">
        <v>78</v>
      </c>
      <c r="P47">
        <v>3074</v>
      </c>
      <c r="Q47">
        <v>1470</v>
      </c>
      <c r="R47">
        <v>1604</v>
      </c>
      <c r="S47">
        <v>80</v>
      </c>
      <c r="T47">
        <v>81</v>
      </c>
      <c r="U47">
        <v>79</v>
      </c>
      <c r="V47">
        <v>3074</v>
      </c>
      <c r="W47">
        <v>1470</v>
      </c>
      <c r="X47">
        <v>1604</v>
      </c>
      <c r="Y47">
        <v>89</v>
      </c>
      <c r="Z47">
        <v>89</v>
      </c>
      <c r="AA47">
        <v>90</v>
      </c>
      <c r="AB47">
        <v>586</v>
      </c>
      <c r="AC47">
        <v>406</v>
      </c>
      <c r="AD47">
        <v>180</v>
      </c>
      <c r="AE47">
        <v>35</v>
      </c>
      <c r="AF47">
        <v>35</v>
      </c>
      <c r="AG47">
        <v>35</v>
      </c>
      <c r="AH47">
        <v>586</v>
      </c>
      <c r="AI47">
        <v>406</v>
      </c>
      <c r="AJ47">
        <v>180</v>
      </c>
      <c r="AK47">
        <v>22</v>
      </c>
      <c r="AL47">
        <v>20</v>
      </c>
      <c r="AM47">
        <v>27</v>
      </c>
      <c r="AN47">
        <v>586</v>
      </c>
      <c r="AO47">
        <v>406</v>
      </c>
      <c r="AP47">
        <v>180</v>
      </c>
      <c r="AQ47">
        <v>35</v>
      </c>
      <c r="AR47">
        <v>37</v>
      </c>
      <c r="AS47">
        <v>29</v>
      </c>
      <c r="AT47">
        <v>586</v>
      </c>
      <c r="AU47">
        <v>406</v>
      </c>
      <c r="AV47">
        <v>180</v>
      </c>
      <c r="AW47">
        <v>46</v>
      </c>
      <c r="AX47">
        <v>47</v>
      </c>
      <c r="AY47">
        <v>43</v>
      </c>
      <c r="AZ47">
        <v>71</v>
      </c>
      <c r="BA47">
        <v>55</v>
      </c>
      <c r="BB47">
        <v>16</v>
      </c>
      <c r="BC47">
        <v>14</v>
      </c>
      <c r="BD47">
        <v>7</v>
      </c>
      <c r="BE47">
        <v>38</v>
      </c>
      <c r="BF47">
        <v>71</v>
      </c>
      <c r="BG47">
        <v>55</v>
      </c>
      <c r="BH47">
        <v>16</v>
      </c>
      <c r="BI47">
        <v>11</v>
      </c>
      <c r="BJ47">
        <v>5</v>
      </c>
      <c r="BK47">
        <v>31</v>
      </c>
      <c r="BL47">
        <v>71</v>
      </c>
      <c r="BM47">
        <v>55</v>
      </c>
      <c r="BN47">
        <v>16</v>
      </c>
      <c r="BO47">
        <v>17</v>
      </c>
      <c r="BP47">
        <v>11</v>
      </c>
      <c r="BQ47">
        <v>38</v>
      </c>
      <c r="BR47">
        <v>71</v>
      </c>
      <c r="BS47">
        <v>55</v>
      </c>
      <c r="BT47">
        <v>16</v>
      </c>
      <c r="BU47">
        <v>13</v>
      </c>
      <c r="BV47">
        <v>5</v>
      </c>
      <c r="BW47">
        <v>38</v>
      </c>
      <c r="BX47">
        <v>3740</v>
      </c>
      <c r="BY47">
        <v>1936</v>
      </c>
      <c r="BZ47">
        <v>1804</v>
      </c>
      <c r="CA47">
        <v>74</v>
      </c>
      <c r="CB47">
        <v>69</v>
      </c>
      <c r="CC47">
        <v>80</v>
      </c>
      <c r="CD47">
        <v>3740</v>
      </c>
      <c r="CE47">
        <v>1936</v>
      </c>
      <c r="CF47">
        <v>1804</v>
      </c>
      <c r="CG47">
        <v>65</v>
      </c>
      <c r="CH47">
        <v>57</v>
      </c>
      <c r="CI47">
        <v>73</v>
      </c>
      <c r="CJ47">
        <v>3740</v>
      </c>
      <c r="CK47">
        <v>1936</v>
      </c>
      <c r="CL47">
        <v>1804</v>
      </c>
      <c r="CM47">
        <v>72</v>
      </c>
      <c r="CN47">
        <v>70</v>
      </c>
      <c r="CO47">
        <v>74</v>
      </c>
      <c r="CP47">
        <v>3740</v>
      </c>
      <c r="CQ47">
        <v>1936</v>
      </c>
      <c r="CR47">
        <v>1804</v>
      </c>
      <c r="CS47">
        <v>81</v>
      </c>
      <c r="CT47">
        <v>77</v>
      </c>
      <c r="CU47">
        <v>85</v>
      </c>
    </row>
    <row r="48" spans="1:99" x14ac:dyDescent="0.4">
      <c r="A48" t="s">
        <v>453</v>
      </c>
      <c r="B48" t="s">
        <v>291</v>
      </c>
      <c r="C48" t="s">
        <v>287</v>
      </c>
      <c r="D48">
        <v>3876</v>
      </c>
      <c r="E48">
        <v>1829</v>
      </c>
      <c r="F48">
        <v>2047</v>
      </c>
      <c r="G48">
        <v>77</v>
      </c>
      <c r="H48">
        <v>74</v>
      </c>
      <c r="I48">
        <v>80</v>
      </c>
      <c r="J48">
        <v>3876</v>
      </c>
      <c r="K48">
        <v>1829</v>
      </c>
      <c r="L48">
        <v>2047</v>
      </c>
      <c r="M48">
        <v>68</v>
      </c>
      <c r="N48">
        <v>62</v>
      </c>
      <c r="O48">
        <v>74</v>
      </c>
      <c r="P48">
        <v>3876</v>
      </c>
      <c r="Q48">
        <v>1829</v>
      </c>
      <c r="R48">
        <v>2047</v>
      </c>
      <c r="S48">
        <v>76</v>
      </c>
      <c r="T48">
        <v>77</v>
      </c>
      <c r="U48">
        <v>76</v>
      </c>
      <c r="V48">
        <v>3876</v>
      </c>
      <c r="W48">
        <v>1829</v>
      </c>
      <c r="X48">
        <v>2047</v>
      </c>
      <c r="Y48">
        <v>82</v>
      </c>
      <c r="Z48">
        <v>81</v>
      </c>
      <c r="AA48">
        <v>84</v>
      </c>
      <c r="AB48">
        <v>690</v>
      </c>
      <c r="AC48">
        <v>462</v>
      </c>
      <c r="AD48">
        <v>228</v>
      </c>
      <c r="AE48">
        <v>28</v>
      </c>
      <c r="AF48">
        <v>29</v>
      </c>
      <c r="AG48">
        <v>25</v>
      </c>
      <c r="AH48">
        <v>690</v>
      </c>
      <c r="AI48">
        <v>462</v>
      </c>
      <c r="AJ48">
        <v>228</v>
      </c>
      <c r="AK48">
        <v>19</v>
      </c>
      <c r="AL48">
        <v>18</v>
      </c>
      <c r="AM48">
        <v>21</v>
      </c>
      <c r="AN48">
        <v>690</v>
      </c>
      <c r="AO48">
        <v>462</v>
      </c>
      <c r="AP48">
        <v>228</v>
      </c>
      <c r="AQ48">
        <v>30</v>
      </c>
      <c r="AR48">
        <v>32</v>
      </c>
      <c r="AS48">
        <v>25</v>
      </c>
      <c r="AT48">
        <v>690</v>
      </c>
      <c r="AU48">
        <v>462</v>
      </c>
      <c r="AV48">
        <v>228</v>
      </c>
      <c r="AW48">
        <v>37</v>
      </c>
      <c r="AX48">
        <v>38</v>
      </c>
      <c r="AY48">
        <v>34</v>
      </c>
      <c r="AZ48">
        <v>77</v>
      </c>
      <c r="BA48">
        <v>58</v>
      </c>
      <c r="BB48">
        <v>19</v>
      </c>
      <c r="BC48">
        <v>13</v>
      </c>
      <c r="BD48" t="s">
        <v>636</v>
      </c>
      <c r="BE48" t="s">
        <v>636</v>
      </c>
      <c r="BF48">
        <v>77</v>
      </c>
      <c r="BG48">
        <v>58</v>
      </c>
      <c r="BH48">
        <v>19</v>
      </c>
      <c r="BI48">
        <v>12</v>
      </c>
      <c r="BJ48" t="s">
        <v>636</v>
      </c>
      <c r="BK48" t="s">
        <v>636</v>
      </c>
      <c r="BL48">
        <v>77</v>
      </c>
      <c r="BM48">
        <v>58</v>
      </c>
      <c r="BN48">
        <v>19</v>
      </c>
      <c r="BO48">
        <v>12</v>
      </c>
      <c r="BP48" t="s">
        <v>636</v>
      </c>
      <c r="BQ48" t="s">
        <v>636</v>
      </c>
      <c r="BR48">
        <v>77</v>
      </c>
      <c r="BS48">
        <v>58</v>
      </c>
      <c r="BT48">
        <v>19</v>
      </c>
      <c r="BU48">
        <v>14</v>
      </c>
      <c r="BV48" t="s">
        <v>636</v>
      </c>
      <c r="BW48" t="s">
        <v>636</v>
      </c>
      <c r="BX48">
        <v>4676</v>
      </c>
      <c r="BY48">
        <v>2366</v>
      </c>
      <c r="BZ48">
        <v>2310</v>
      </c>
      <c r="CA48">
        <v>68</v>
      </c>
      <c r="CB48">
        <v>63</v>
      </c>
      <c r="CC48">
        <v>73</v>
      </c>
      <c r="CD48">
        <v>4676</v>
      </c>
      <c r="CE48">
        <v>2366</v>
      </c>
      <c r="CF48">
        <v>2310</v>
      </c>
      <c r="CG48">
        <v>59</v>
      </c>
      <c r="CH48">
        <v>51</v>
      </c>
      <c r="CI48">
        <v>67</v>
      </c>
      <c r="CJ48">
        <v>4676</v>
      </c>
      <c r="CK48">
        <v>2366</v>
      </c>
      <c r="CL48">
        <v>2310</v>
      </c>
      <c r="CM48">
        <v>68</v>
      </c>
      <c r="CN48">
        <v>66</v>
      </c>
      <c r="CO48">
        <v>70</v>
      </c>
      <c r="CP48">
        <v>4676</v>
      </c>
      <c r="CQ48">
        <v>2366</v>
      </c>
      <c r="CR48">
        <v>2310</v>
      </c>
      <c r="CS48">
        <v>74</v>
      </c>
      <c r="CT48">
        <v>71</v>
      </c>
      <c r="CU48">
        <v>78</v>
      </c>
    </row>
    <row r="49" spans="1:99" x14ac:dyDescent="0.4">
      <c r="A49" t="s">
        <v>455</v>
      </c>
      <c r="B49" t="s">
        <v>293</v>
      </c>
      <c r="C49" t="s">
        <v>287</v>
      </c>
      <c r="D49">
        <v>2270</v>
      </c>
      <c r="E49">
        <v>1102</v>
      </c>
      <c r="F49">
        <v>1168</v>
      </c>
      <c r="G49">
        <v>87</v>
      </c>
      <c r="H49">
        <v>86</v>
      </c>
      <c r="I49">
        <v>87</v>
      </c>
      <c r="J49">
        <v>2270</v>
      </c>
      <c r="K49">
        <v>1102</v>
      </c>
      <c r="L49">
        <v>1168</v>
      </c>
      <c r="M49">
        <v>78</v>
      </c>
      <c r="N49">
        <v>74</v>
      </c>
      <c r="O49">
        <v>82</v>
      </c>
      <c r="P49">
        <v>2270</v>
      </c>
      <c r="Q49">
        <v>1102</v>
      </c>
      <c r="R49">
        <v>1168</v>
      </c>
      <c r="S49">
        <v>84</v>
      </c>
      <c r="T49">
        <v>86</v>
      </c>
      <c r="U49">
        <v>81</v>
      </c>
      <c r="V49">
        <v>2270</v>
      </c>
      <c r="W49">
        <v>1102</v>
      </c>
      <c r="X49">
        <v>1168</v>
      </c>
      <c r="Y49">
        <v>91</v>
      </c>
      <c r="Z49">
        <v>90</v>
      </c>
      <c r="AA49">
        <v>92</v>
      </c>
      <c r="AB49">
        <v>310</v>
      </c>
      <c r="AC49">
        <v>210</v>
      </c>
      <c r="AD49">
        <v>100</v>
      </c>
      <c r="AE49">
        <v>35</v>
      </c>
      <c r="AF49">
        <v>37</v>
      </c>
      <c r="AG49">
        <v>31</v>
      </c>
      <c r="AH49">
        <v>310</v>
      </c>
      <c r="AI49">
        <v>210</v>
      </c>
      <c r="AJ49">
        <v>100</v>
      </c>
      <c r="AK49">
        <v>25</v>
      </c>
      <c r="AL49">
        <v>26</v>
      </c>
      <c r="AM49">
        <v>25</v>
      </c>
      <c r="AN49">
        <v>310</v>
      </c>
      <c r="AO49">
        <v>210</v>
      </c>
      <c r="AP49">
        <v>100</v>
      </c>
      <c r="AQ49">
        <v>33</v>
      </c>
      <c r="AR49">
        <v>36</v>
      </c>
      <c r="AS49">
        <v>26</v>
      </c>
      <c r="AT49">
        <v>310</v>
      </c>
      <c r="AU49">
        <v>210</v>
      </c>
      <c r="AV49">
        <v>100</v>
      </c>
      <c r="AW49">
        <v>42</v>
      </c>
      <c r="AX49">
        <v>43</v>
      </c>
      <c r="AY49">
        <v>38</v>
      </c>
      <c r="AZ49">
        <v>63</v>
      </c>
      <c r="BA49">
        <v>50</v>
      </c>
      <c r="BB49">
        <v>13</v>
      </c>
      <c r="BC49">
        <v>10</v>
      </c>
      <c r="BD49" t="s">
        <v>636</v>
      </c>
      <c r="BE49" t="s">
        <v>636</v>
      </c>
      <c r="BF49">
        <v>63</v>
      </c>
      <c r="BG49">
        <v>50</v>
      </c>
      <c r="BH49">
        <v>13</v>
      </c>
      <c r="BI49">
        <v>5</v>
      </c>
      <c r="BJ49" t="s">
        <v>636</v>
      </c>
      <c r="BK49" t="s">
        <v>636</v>
      </c>
      <c r="BL49">
        <v>63</v>
      </c>
      <c r="BM49">
        <v>50</v>
      </c>
      <c r="BN49">
        <v>13</v>
      </c>
      <c r="BO49">
        <v>10</v>
      </c>
      <c r="BP49" t="s">
        <v>636</v>
      </c>
      <c r="BQ49" t="s">
        <v>636</v>
      </c>
      <c r="BR49">
        <v>63</v>
      </c>
      <c r="BS49">
        <v>50</v>
      </c>
      <c r="BT49">
        <v>13</v>
      </c>
      <c r="BU49">
        <v>11</v>
      </c>
      <c r="BV49" t="s">
        <v>636</v>
      </c>
      <c r="BW49" t="s">
        <v>636</v>
      </c>
      <c r="BX49">
        <v>2648</v>
      </c>
      <c r="BY49">
        <v>1364</v>
      </c>
      <c r="BZ49">
        <v>1284</v>
      </c>
      <c r="CA49">
        <v>79</v>
      </c>
      <c r="CB49">
        <v>75</v>
      </c>
      <c r="CC49">
        <v>82</v>
      </c>
      <c r="CD49">
        <v>2648</v>
      </c>
      <c r="CE49">
        <v>1364</v>
      </c>
      <c r="CF49">
        <v>1284</v>
      </c>
      <c r="CG49">
        <v>70</v>
      </c>
      <c r="CH49">
        <v>64</v>
      </c>
      <c r="CI49">
        <v>77</v>
      </c>
      <c r="CJ49">
        <v>2648</v>
      </c>
      <c r="CK49">
        <v>1364</v>
      </c>
      <c r="CL49">
        <v>1284</v>
      </c>
      <c r="CM49">
        <v>76</v>
      </c>
      <c r="CN49">
        <v>76</v>
      </c>
      <c r="CO49">
        <v>76</v>
      </c>
      <c r="CP49">
        <v>2648</v>
      </c>
      <c r="CQ49">
        <v>1364</v>
      </c>
      <c r="CR49">
        <v>1284</v>
      </c>
      <c r="CS49">
        <v>83</v>
      </c>
      <c r="CT49">
        <v>80</v>
      </c>
      <c r="CU49">
        <v>87</v>
      </c>
    </row>
    <row r="50" spans="1:99" x14ac:dyDescent="0.4">
      <c r="A50" t="s">
        <v>459</v>
      </c>
      <c r="B50" t="s">
        <v>297</v>
      </c>
      <c r="C50" t="s">
        <v>287</v>
      </c>
      <c r="D50">
        <v>3237</v>
      </c>
      <c r="E50">
        <v>1578</v>
      </c>
      <c r="F50">
        <v>1659</v>
      </c>
      <c r="G50">
        <v>79</v>
      </c>
      <c r="H50">
        <v>78</v>
      </c>
      <c r="I50">
        <v>81</v>
      </c>
      <c r="J50">
        <v>3237</v>
      </c>
      <c r="K50">
        <v>1578</v>
      </c>
      <c r="L50">
        <v>1659</v>
      </c>
      <c r="M50">
        <v>70</v>
      </c>
      <c r="N50">
        <v>65</v>
      </c>
      <c r="O50">
        <v>75</v>
      </c>
      <c r="P50">
        <v>3237</v>
      </c>
      <c r="Q50">
        <v>1578</v>
      </c>
      <c r="R50">
        <v>1659</v>
      </c>
      <c r="S50">
        <v>78</v>
      </c>
      <c r="T50">
        <v>79</v>
      </c>
      <c r="U50">
        <v>78</v>
      </c>
      <c r="V50">
        <v>3237</v>
      </c>
      <c r="W50">
        <v>1578</v>
      </c>
      <c r="X50">
        <v>1659</v>
      </c>
      <c r="Y50">
        <v>86</v>
      </c>
      <c r="Z50">
        <v>85</v>
      </c>
      <c r="AA50">
        <v>87</v>
      </c>
      <c r="AB50">
        <v>431</v>
      </c>
      <c r="AC50">
        <v>292</v>
      </c>
      <c r="AD50">
        <v>139</v>
      </c>
      <c r="AE50">
        <v>24</v>
      </c>
      <c r="AF50">
        <v>27</v>
      </c>
      <c r="AG50">
        <v>18</v>
      </c>
      <c r="AH50">
        <v>431</v>
      </c>
      <c r="AI50">
        <v>292</v>
      </c>
      <c r="AJ50">
        <v>139</v>
      </c>
      <c r="AK50">
        <v>15</v>
      </c>
      <c r="AL50">
        <v>15</v>
      </c>
      <c r="AM50">
        <v>14</v>
      </c>
      <c r="AN50">
        <v>431</v>
      </c>
      <c r="AO50">
        <v>292</v>
      </c>
      <c r="AP50">
        <v>139</v>
      </c>
      <c r="AQ50">
        <v>26</v>
      </c>
      <c r="AR50">
        <v>27</v>
      </c>
      <c r="AS50">
        <v>23</v>
      </c>
      <c r="AT50">
        <v>431</v>
      </c>
      <c r="AU50">
        <v>292</v>
      </c>
      <c r="AV50">
        <v>139</v>
      </c>
      <c r="AW50">
        <v>34</v>
      </c>
      <c r="AX50">
        <v>36</v>
      </c>
      <c r="AY50">
        <v>29</v>
      </c>
      <c r="AZ50">
        <v>64</v>
      </c>
      <c r="BA50">
        <v>51</v>
      </c>
      <c r="BB50">
        <v>13</v>
      </c>
      <c r="BC50">
        <v>13</v>
      </c>
      <c r="BD50" t="s">
        <v>636</v>
      </c>
      <c r="BE50" t="s">
        <v>636</v>
      </c>
      <c r="BF50">
        <v>64</v>
      </c>
      <c r="BG50">
        <v>51</v>
      </c>
      <c r="BH50">
        <v>13</v>
      </c>
      <c r="BI50">
        <v>5</v>
      </c>
      <c r="BJ50" t="s">
        <v>636</v>
      </c>
      <c r="BK50" t="s">
        <v>636</v>
      </c>
      <c r="BL50">
        <v>64</v>
      </c>
      <c r="BM50">
        <v>51</v>
      </c>
      <c r="BN50">
        <v>13</v>
      </c>
      <c r="BO50">
        <v>11</v>
      </c>
      <c r="BP50" t="s">
        <v>636</v>
      </c>
      <c r="BQ50" t="s">
        <v>636</v>
      </c>
      <c r="BR50">
        <v>64</v>
      </c>
      <c r="BS50">
        <v>51</v>
      </c>
      <c r="BT50">
        <v>13</v>
      </c>
      <c r="BU50">
        <v>13</v>
      </c>
      <c r="BV50" t="s">
        <v>636</v>
      </c>
      <c r="BW50" t="s">
        <v>636</v>
      </c>
      <c r="BX50">
        <v>3751</v>
      </c>
      <c r="BY50">
        <v>1930</v>
      </c>
      <c r="BZ50">
        <v>1821</v>
      </c>
      <c r="CA50">
        <v>72</v>
      </c>
      <c r="CB50">
        <v>68</v>
      </c>
      <c r="CC50">
        <v>75</v>
      </c>
      <c r="CD50">
        <v>3751</v>
      </c>
      <c r="CE50">
        <v>1930</v>
      </c>
      <c r="CF50">
        <v>1821</v>
      </c>
      <c r="CG50">
        <v>62</v>
      </c>
      <c r="CH50">
        <v>55</v>
      </c>
      <c r="CI50">
        <v>69</v>
      </c>
      <c r="CJ50">
        <v>3751</v>
      </c>
      <c r="CK50">
        <v>1930</v>
      </c>
      <c r="CL50">
        <v>1821</v>
      </c>
      <c r="CM50">
        <v>71</v>
      </c>
      <c r="CN50">
        <v>69</v>
      </c>
      <c r="CO50">
        <v>73</v>
      </c>
      <c r="CP50">
        <v>3751</v>
      </c>
      <c r="CQ50">
        <v>1930</v>
      </c>
      <c r="CR50">
        <v>1821</v>
      </c>
      <c r="CS50">
        <v>78</v>
      </c>
      <c r="CT50">
        <v>75</v>
      </c>
      <c r="CU50">
        <v>81</v>
      </c>
    </row>
    <row r="51" spans="1:99" x14ac:dyDescent="0.4">
      <c r="A51" t="s">
        <v>461</v>
      </c>
      <c r="B51" t="s">
        <v>299</v>
      </c>
      <c r="C51" t="s">
        <v>287</v>
      </c>
      <c r="D51">
        <v>2618</v>
      </c>
      <c r="E51">
        <v>1224</v>
      </c>
      <c r="F51">
        <v>1394</v>
      </c>
      <c r="G51">
        <v>81</v>
      </c>
      <c r="H51">
        <v>79</v>
      </c>
      <c r="I51">
        <v>83</v>
      </c>
      <c r="J51">
        <v>2618</v>
      </c>
      <c r="K51">
        <v>1224</v>
      </c>
      <c r="L51">
        <v>1394</v>
      </c>
      <c r="M51">
        <v>72</v>
      </c>
      <c r="N51">
        <v>68</v>
      </c>
      <c r="O51">
        <v>76</v>
      </c>
      <c r="P51">
        <v>2618</v>
      </c>
      <c r="Q51">
        <v>1224</v>
      </c>
      <c r="R51">
        <v>1394</v>
      </c>
      <c r="S51">
        <v>80</v>
      </c>
      <c r="T51">
        <v>81</v>
      </c>
      <c r="U51">
        <v>79</v>
      </c>
      <c r="V51">
        <v>2618</v>
      </c>
      <c r="W51">
        <v>1224</v>
      </c>
      <c r="X51">
        <v>1394</v>
      </c>
      <c r="Y51">
        <v>84</v>
      </c>
      <c r="Z51">
        <v>84</v>
      </c>
      <c r="AA51">
        <v>85</v>
      </c>
      <c r="AB51">
        <v>475</v>
      </c>
      <c r="AC51">
        <v>300</v>
      </c>
      <c r="AD51">
        <v>175</v>
      </c>
      <c r="AE51">
        <v>29</v>
      </c>
      <c r="AF51">
        <v>27</v>
      </c>
      <c r="AG51">
        <v>31</v>
      </c>
      <c r="AH51">
        <v>475</v>
      </c>
      <c r="AI51">
        <v>300</v>
      </c>
      <c r="AJ51">
        <v>175</v>
      </c>
      <c r="AK51">
        <v>17</v>
      </c>
      <c r="AL51">
        <v>14</v>
      </c>
      <c r="AM51">
        <v>22</v>
      </c>
      <c r="AN51">
        <v>475</v>
      </c>
      <c r="AO51">
        <v>300</v>
      </c>
      <c r="AP51">
        <v>175</v>
      </c>
      <c r="AQ51">
        <v>32</v>
      </c>
      <c r="AR51">
        <v>33</v>
      </c>
      <c r="AS51">
        <v>31</v>
      </c>
      <c r="AT51">
        <v>475</v>
      </c>
      <c r="AU51">
        <v>300</v>
      </c>
      <c r="AV51">
        <v>175</v>
      </c>
      <c r="AW51">
        <v>39</v>
      </c>
      <c r="AX51">
        <v>40</v>
      </c>
      <c r="AY51">
        <v>38</v>
      </c>
      <c r="AZ51">
        <v>77</v>
      </c>
      <c r="BA51">
        <v>61</v>
      </c>
      <c r="BB51">
        <v>16</v>
      </c>
      <c r="BC51">
        <v>13</v>
      </c>
      <c r="BD51">
        <v>11</v>
      </c>
      <c r="BE51">
        <v>19</v>
      </c>
      <c r="BF51">
        <v>77</v>
      </c>
      <c r="BG51">
        <v>61</v>
      </c>
      <c r="BH51">
        <v>16</v>
      </c>
      <c r="BI51">
        <v>6</v>
      </c>
      <c r="BJ51" t="s">
        <v>636</v>
      </c>
      <c r="BK51" t="s">
        <v>636</v>
      </c>
      <c r="BL51">
        <v>77</v>
      </c>
      <c r="BM51">
        <v>61</v>
      </c>
      <c r="BN51">
        <v>16</v>
      </c>
      <c r="BO51">
        <v>12</v>
      </c>
      <c r="BP51">
        <v>10</v>
      </c>
      <c r="BQ51">
        <v>19</v>
      </c>
      <c r="BR51">
        <v>77</v>
      </c>
      <c r="BS51">
        <v>61</v>
      </c>
      <c r="BT51">
        <v>16</v>
      </c>
      <c r="BU51">
        <v>10</v>
      </c>
      <c r="BV51">
        <v>8</v>
      </c>
      <c r="BW51">
        <v>19</v>
      </c>
      <c r="BX51">
        <v>3206</v>
      </c>
      <c r="BY51">
        <v>1603</v>
      </c>
      <c r="BZ51">
        <v>1603</v>
      </c>
      <c r="CA51">
        <v>71</v>
      </c>
      <c r="CB51">
        <v>66</v>
      </c>
      <c r="CC51">
        <v>76</v>
      </c>
      <c r="CD51">
        <v>3206</v>
      </c>
      <c r="CE51">
        <v>1603</v>
      </c>
      <c r="CF51">
        <v>1603</v>
      </c>
      <c r="CG51">
        <v>62</v>
      </c>
      <c r="CH51">
        <v>55</v>
      </c>
      <c r="CI51">
        <v>69</v>
      </c>
      <c r="CJ51">
        <v>3206</v>
      </c>
      <c r="CK51">
        <v>1603</v>
      </c>
      <c r="CL51">
        <v>1603</v>
      </c>
      <c r="CM51">
        <v>71</v>
      </c>
      <c r="CN51">
        <v>68</v>
      </c>
      <c r="CO51">
        <v>73</v>
      </c>
      <c r="CP51">
        <v>3206</v>
      </c>
      <c r="CQ51">
        <v>1603</v>
      </c>
      <c r="CR51">
        <v>1603</v>
      </c>
      <c r="CS51">
        <v>75</v>
      </c>
      <c r="CT51">
        <v>72</v>
      </c>
      <c r="CU51">
        <v>78</v>
      </c>
    </row>
    <row r="52" spans="1:99" x14ac:dyDescent="0.4">
      <c r="A52" t="s">
        <v>406</v>
      </c>
      <c r="B52" t="s">
        <v>247</v>
      </c>
      <c r="C52" t="s">
        <v>238</v>
      </c>
      <c r="D52">
        <v>1377</v>
      </c>
      <c r="E52">
        <v>651</v>
      </c>
      <c r="F52">
        <v>726</v>
      </c>
      <c r="G52">
        <v>81</v>
      </c>
      <c r="H52">
        <v>79</v>
      </c>
      <c r="I52">
        <v>84</v>
      </c>
      <c r="J52">
        <v>1377</v>
      </c>
      <c r="K52">
        <v>651</v>
      </c>
      <c r="L52">
        <v>726</v>
      </c>
      <c r="M52">
        <v>72</v>
      </c>
      <c r="N52">
        <v>67</v>
      </c>
      <c r="O52">
        <v>76</v>
      </c>
      <c r="P52">
        <v>1377</v>
      </c>
      <c r="Q52">
        <v>651</v>
      </c>
      <c r="R52">
        <v>726</v>
      </c>
      <c r="S52">
        <v>80</v>
      </c>
      <c r="T52">
        <v>82</v>
      </c>
      <c r="U52">
        <v>77</v>
      </c>
      <c r="V52">
        <v>1377</v>
      </c>
      <c r="W52">
        <v>651</v>
      </c>
      <c r="X52">
        <v>726</v>
      </c>
      <c r="Y52">
        <v>88</v>
      </c>
      <c r="Z52">
        <v>88</v>
      </c>
      <c r="AA52">
        <v>89</v>
      </c>
      <c r="AB52">
        <v>402</v>
      </c>
      <c r="AC52">
        <v>251</v>
      </c>
      <c r="AD52">
        <v>151</v>
      </c>
      <c r="AE52">
        <v>28</v>
      </c>
      <c r="AF52" t="s">
        <v>636</v>
      </c>
      <c r="AG52" t="s">
        <v>636</v>
      </c>
      <c r="AH52">
        <v>402</v>
      </c>
      <c r="AI52">
        <v>251</v>
      </c>
      <c r="AJ52">
        <v>151</v>
      </c>
      <c r="AK52">
        <v>16</v>
      </c>
      <c r="AL52" t="s">
        <v>636</v>
      </c>
      <c r="AM52" t="s">
        <v>636</v>
      </c>
      <c r="AN52">
        <v>402</v>
      </c>
      <c r="AO52">
        <v>251</v>
      </c>
      <c r="AP52">
        <v>151</v>
      </c>
      <c r="AQ52">
        <v>29</v>
      </c>
      <c r="AR52" t="s">
        <v>636</v>
      </c>
      <c r="AS52" t="s">
        <v>636</v>
      </c>
      <c r="AT52">
        <v>402</v>
      </c>
      <c r="AU52">
        <v>251</v>
      </c>
      <c r="AV52">
        <v>151</v>
      </c>
      <c r="AW52">
        <v>46</v>
      </c>
      <c r="AX52" t="s">
        <v>636</v>
      </c>
      <c r="AY52" t="s">
        <v>636</v>
      </c>
      <c r="AZ52">
        <v>49</v>
      </c>
      <c r="BA52">
        <v>40</v>
      </c>
      <c r="BB52">
        <v>9</v>
      </c>
      <c r="BC52">
        <v>16</v>
      </c>
      <c r="BD52" t="s">
        <v>636</v>
      </c>
      <c r="BE52" t="s">
        <v>636</v>
      </c>
      <c r="BF52">
        <v>49</v>
      </c>
      <c r="BG52">
        <v>40</v>
      </c>
      <c r="BH52">
        <v>9</v>
      </c>
      <c r="BI52">
        <v>14</v>
      </c>
      <c r="BJ52" t="s">
        <v>636</v>
      </c>
      <c r="BK52" t="s">
        <v>636</v>
      </c>
      <c r="BL52">
        <v>49</v>
      </c>
      <c r="BM52">
        <v>40</v>
      </c>
      <c r="BN52">
        <v>9</v>
      </c>
      <c r="BO52">
        <v>16</v>
      </c>
      <c r="BP52" t="s">
        <v>636</v>
      </c>
      <c r="BQ52" t="s">
        <v>636</v>
      </c>
      <c r="BR52">
        <v>49</v>
      </c>
      <c r="BS52">
        <v>40</v>
      </c>
      <c r="BT52">
        <v>9</v>
      </c>
      <c r="BU52">
        <v>16</v>
      </c>
      <c r="BV52" t="s">
        <v>636</v>
      </c>
      <c r="BW52" t="s">
        <v>636</v>
      </c>
      <c r="BX52">
        <v>1831</v>
      </c>
      <c r="BY52">
        <v>942</v>
      </c>
      <c r="BZ52">
        <v>889</v>
      </c>
      <c r="CA52">
        <v>68</v>
      </c>
      <c r="CB52">
        <v>63</v>
      </c>
      <c r="CC52">
        <v>74</v>
      </c>
      <c r="CD52">
        <v>1831</v>
      </c>
      <c r="CE52">
        <v>942</v>
      </c>
      <c r="CF52">
        <v>889</v>
      </c>
      <c r="CG52">
        <v>58</v>
      </c>
      <c r="CH52">
        <v>50</v>
      </c>
      <c r="CI52">
        <v>66</v>
      </c>
      <c r="CJ52">
        <v>1831</v>
      </c>
      <c r="CK52">
        <v>942</v>
      </c>
      <c r="CL52">
        <v>889</v>
      </c>
      <c r="CM52">
        <v>67</v>
      </c>
      <c r="CN52">
        <v>66</v>
      </c>
      <c r="CO52">
        <v>67</v>
      </c>
      <c r="CP52">
        <v>1831</v>
      </c>
      <c r="CQ52">
        <v>942</v>
      </c>
      <c r="CR52">
        <v>889</v>
      </c>
      <c r="CS52">
        <v>77</v>
      </c>
      <c r="CT52">
        <v>74</v>
      </c>
      <c r="CU52">
        <v>81</v>
      </c>
    </row>
    <row r="53" spans="1:99" x14ac:dyDescent="0.4">
      <c r="A53" t="s">
        <v>408</v>
      </c>
      <c r="B53" t="s">
        <v>249</v>
      </c>
      <c r="C53" t="s">
        <v>238</v>
      </c>
      <c r="D53">
        <v>4125</v>
      </c>
      <c r="E53">
        <v>1918</v>
      </c>
      <c r="F53">
        <v>2207</v>
      </c>
      <c r="G53">
        <v>73</v>
      </c>
      <c r="H53">
        <v>70</v>
      </c>
      <c r="I53">
        <v>75</v>
      </c>
      <c r="J53">
        <v>4125</v>
      </c>
      <c r="K53">
        <v>1918</v>
      </c>
      <c r="L53">
        <v>2207</v>
      </c>
      <c r="M53">
        <v>62</v>
      </c>
      <c r="N53">
        <v>56</v>
      </c>
      <c r="O53">
        <v>67</v>
      </c>
      <c r="P53">
        <v>4125</v>
      </c>
      <c r="Q53">
        <v>1918</v>
      </c>
      <c r="R53">
        <v>2207</v>
      </c>
      <c r="S53">
        <v>71</v>
      </c>
      <c r="T53">
        <v>72</v>
      </c>
      <c r="U53">
        <v>70</v>
      </c>
      <c r="V53">
        <v>4125</v>
      </c>
      <c r="W53">
        <v>1918</v>
      </c>
      <c r="X53">
        <v>2207</v>
      </c>
      <c r="Y53">
        <v>80</v>
      </c>
      <c r="Z53">
        <v>79</v>
      </c>
      <c r="AA53">
        <v>80</v>
      </c>
      <c r="AB53">
        <v>867</v>
      </c>
      <c r="AC53">
        <v>606</v>
      </c>
      <c r="AD53">
        <v>261</v>
      </c>
      <c r="AE53">
        <v>26</v>
      </c>
      <c r="AF53">
        <v>28</v>
      </c>
      <c r="AG53">
        <v>23</v>
      </c>
      <c r="AH53">
        <v>867</v>
      </c>
      <c r="AI53">
        <v>606</v>
      </c>
      <c r="AJ53">
        <v>261</v>
      </c>
      <c r="AK53">
        <v>16</v>
      </c>
      <c r="AL53">
        <v>16</v>
      </c>
      <c r="AM53">
        <v>18</v>
      </c>
      <c r="AN53">
        <v>867</v>
      </c>
      <c r="AO53">
        <v>606</v>
      </c>
      <c r="AP53">
        <v>261</v>
      </c>
      <c r="AQ53">
        <v>28</v>
      </c>
      <c r="AR53">
        <v>32</v>
      </c>
      <c r="AS53">
        <v>20</v>
      </c>
      <c r="AT53">
        <v>867</v>
      </c>
      <c r="AU53">
        <v>606</v>
      </c>
      <c r="AV53">
        <v>261</v>
      </c>
      <c r="AW53">
        <v>39</v>
      </c>
      <c r="AX53">
        <v>41</v>
      </c>
      <c r="AY53">
        <v>35</v>
      </c>
      <c r="AZ53">
        <v>70</v>
      </c>
      <c r="BA53">
        <v>54</v>
      </c>
      <c r="BB53">
        <v>16</v>
      </c>
      <c r="BC53" t="s">
        <v>636</v>
      </c>
      <c r="BD53" t="s">
        <v>636</v>
      </c>
      <c r="BE53" t="s">
        <v>636</v>
      </c>
      <c r="BF53">
        <v>70</v>
      </c>
      <c r="BG53">
        <v>54</v>
      </c>
      <c r="BH53">
        <v>16</v>
      </c>
      <c r="BI53" t="s">
        <v>636</v>
      </c>
      <c r="BJ53" t="s">
        <v>636</v>
      </c>
      <c r="BK53" t="s">
        <v>636</v>
      </c>
      <c r="BL53">
        <v>70</v>
      </c>
      <c r="BM53">
        <v>54</v>
      </c>
      <c r="BN53">
        <v>16</v>
      </c>
      <c r="BO53" t="s">
        <v>636</v>
      </c>
      <c r="BP53" t="s">
        <v>636</v>
      </c>
      <c r="BQ53" t="s">
        <v>636</v>
      </c>
      <c r="BR53">
        <v>70</v>
      </c>
      <c r="BS53">
        <v>54</v>
      </c>
      <c r="BT53">
        <v>16</v>
      </c>
      <c r="BU53">
        <v>4</v>
      </c>
      <c r="BV53" t="s">
        <v>636</v>
      </c>
      <c r="BW53" t="s">
        <v>636</v>
      </c>
      <c r="BX53">
        <v>5098</v>
      </c>
      <c r="BY53">
        <v>2601</v>
      </c>
      <c r="BZ53">
        <v>2497</v>
      </c>
      <c r="CA53">
        <v>64</v>
      </c>
      <c r="CB53">
        <v>58</v>
      </c>
      <c r="CC53">
        <v>69</v>
      </c>
      <c r="CD53">
        <v>5098</v>
      </c>
      <c r="CE53">
        <v>2601</v>
      </c>
      <c r="CF53">
        <v>2497</v>
      </c>
      <c r="CG53">
        <v>53</v>
      </c>
      <c r="CH53">
        <v>45</v>
      </c>
      <c r="CI53">
        <v>61</v>
      </c>
      <c r="CJ53">
        <v>5098</v>
      </c>
      <c r="CK53">
        <v>2601</v>
      </c>
      <c r="CL53">
        <v>2497</v>
      </c>
      <c r="CM53">
        <v>62</v>
      </c>
      <c r="CN53">
        <v>61</v>
      </c>
      <c r="CO53">
        <v>64</v>
      </c>
      <c r="CP53">
        <v>5098</v>
      </c>
      <c r="CQ53">
        <v>2601</v>
      </c>
      <c r="CR53">
        <v>2497</v>
      </c>
      <c r="CS53">
        <v>71</v>
      </c>
      <c r="CT53">
        <v>68</v>
      </c>
      <c r="CU53">
        <v>75</v>
      </c>
    </row>
    <row r="54" spans="1:99" x14ac:dyDescent="0.4">
      <c r="A54" t="s">
        <v>414</v>
      </c>
      <c r="B54" t="s">
        <v>647</v>
      </c>
      <c r="C54" t="s">
        <v>238</v>
      </c>
      <c r="D54">
        <v>1677</v>
      </c>
      <c r="E54">
        <v>744</v>
      </c>
      <c r="F54">
        <v>933</v>
      </c>
      <c r="G54">
        <v>78</v>
      </c>
      <c r="H54">
        <v>77</v>
      </c>
      <c r="I54">
        <v>79</v>
      </c>
      <c r="J54">
        <v>1677</v>
      </c>
      <c r="K54">
        <v>744</v>
      </c>
      <c r="L54">
        <v>933</v>
      </c>
      <c r="M54">
        <v>68</v>
      </c>
      <c r="N54">
        <v>64</v>
      </c>
      <c r="O54">
        <v>72</v>
      </c>
      <c r="P54">
        <v>1677</v>
      </c>
      <c r="Q54">
        <v>744</v>
      </c>
      <c r="R54">
        <v>933</v>
      </c>
      <c r="S54">
        <v>78</v>
      </c>
      <c r="T54">
        <v>80</v>
      </c>
      <c r="U54">
        <v>76</v>
      </c>
      <c r="V54">
        <v>1677</v>
      </c>
      <c r="W54">
        <v>744</v>
      </c>
      <c r="X54">
        <v>933</v>
      </c>
      <c r="Y54">
        <v>87</v>
      </c>
      <c r="Z54">
        <v>88</v>
      </c>
      <c r="AA54">
        <v>86</v>
      </c>
      <c r="AB54">
        <v>366</v>
      </c>
      <c r="AC54">
        <v>235</v>
      </c>
      <c r="AD54">
        <v>131</v>
      </c>
      <c r="AE54">
        <v>27</v>
      </c>
      <c r="AF54">
        <v>23</v>
      </c>
      <c r="AG54">
        <v>34</v>
      </c>
      <c r="AH54">
        <v>366</v>
      </c>
      <c r="AI54">
        <v>235</v>
      </c>
      <c r="AJ54">
        <v>131</v>
      </c>
      <c r="AK54">
        <v>16</v>
      </c>
      <c r="AL54">
        <v>14</v>
      </c>
      <c r="AM54">
        <v>21</v>
      </c>
      <c r="AN54">
        <v>366</v>
      </c>
      <c r="AO54">
        <v>235</v>
      </c>
      <c r="AP54">
        <v>131</v>
      </c>
      <c r="AQ54">
        <v>25</v>
      </c>
      <c r="AR54">
        <v>25</v>
      </c>
      <c r="AS54">
        <v>24</v>
      </c>
      <c r="AT54">
        <v>366</v>
      </c>
      <c r="AU54">
        <v>235</v>
      </c>
      <c r="AV54">
        <v>131</v>
      </c>
      <c r="AW54">
        <v>38</v>
      </c>
      <c r="AX54">
        <v>37</v>
      </c>
      <c r="AY54">
        <v>39</v>
      </c>
      <c r="AZ54">
        <v>27</v>
      </c>
      <c r="BA54">
        <v>22</v>
      </c>
      <c r="BB54">
        <v>5</v>
      </c>
      <c r="BC54" t="s">
        <v>636</v>
      </c>
      <c r="BD54" t="s">
        <v>636</v>
      </c>
      <c r="BE54" t="s">
        <v>636</v>
      </c>
      <c r="BF54">
        <v>27</v>
      </c>
      <c r="BG54">
        <v>22</v>
      </c>
      <c r="BH54">
        <v>5</v>
      </c>
      <c r="BI54" t="s">
        <v>636</v>
      </c>
      <c r="BJ54" t="s">
        <v>636</v>
      </c>
      <c r="BK54" t="s">
        <v>636</v>
      </c>
      <c r="BL54">
        <v>27</v>
      </c>
      <c r="BM54">
        <v>22</v>
      </c>
      <c r="BN54">
        <v>5</v>
      </c>
      <c r="BO54" t="s">
        <v>636</v>
      </c>
      <c r="BP54" t="s">
        <v>636</v>
      </c>
      <c r="BQ54" t="s">
        <v>636</v>
      </c>
      <c r="BR54">
        <v>27</v>
      </c>
      <c r="BS54">
        <v>22</v>
      </c>
      <c r="BT54">
        <v>5</v>
      </c>
      <c r="BU54">
        <v>15</v>
      </c>
      <c r="BV54" t="s">
        <v>636</v>
      </c>
      <c r="BW54" t="s">
        <v>636</v>
      </c>
      <c r="BX54">
        <v>2072</v>
      </c>
      <c r="BY54">
        <v>1002</v>
      </c>
      <c r="BZ54">
        <v>1070</v>
      </c>
      <c r="CA54">
        <v>68</v>
      </c>
      <c r="CB54">
        <v>63</v>
      </c>
      <c r="CC54">
        <v>73</v>
      </c>
      <c r="CD54">
        <v>2072</v>
      </c>
      <c r="CE54">
        <v>1002</v>
      </c>
      <c r="CF54">
        <v>1070</v>
      </c>
      <c r="CG54">
        <v>58</v>
      </c>
      <c r="CH54">
        <v>50</v>
      </c>
      <c r="CI54">
        <v>65</v>
      </c>
      <c r="CJ54">
        <v>2072</v>
      </c>
      <c r="CK54">
        <v>1002</v>
      </c>
      <c r="CL54">
        <v>1070</v>
      </c>
      <c r="CM54">
        <v>67</v>
      </c>
      <c r="CN54">
        <v>66</v>
      </c>
      <c r="CO54">
        <v>69</v>
      </c>
      <c r="CP54">
        <v>2072</v>
      </c>
      <c r="CQ54">
        <v>1002</v>
      </c>
      <c r="CR54">
        <v>1070</v>
      </c>
      <c r="CS54">
        <v>77</v>
      </c>
      <c r="CT54">
        <v>74</v>
      </c>
      <c r="CU54">
        <v>80</v>
      </c>
    </row>
    <row r="55" spans="1:99" x14ac:dyDescent="0.4">
      <c r="A55" t="s">
        <v>413</v>
      </c>
      <c r="B55" t="s">
        <v>254</v>
      </c>
      <c r="C55" t="s">
        <v>238</v>
      </c>
      <c r="D55">
        <v>2632</v>
      </c>
      <c r="E55">
        <v>1295</v>
      </c>
      <c r="F55">
        <v>1337</v>
      </c>
      <c r="G55">
        <v>77</v>
      </c>
      <c r="H55">
        <v>73</v>
      </c>
      <c r="I55">
        <v>80</v>
      </c>
      <c r="J55">
        <v>2632</v>
      </c>
      <c r="K55">
        <v>1295</v>
      </c>
      <c r="L55">
        <v>1337</v>
      </c>
      <c r="M55">
        <v>69</v>
      </c>
      <c r="N55">
        <v>61</v>
      </c>
      <c r="O55">
        <v>76</v>
      </c>
      <c r="P55">
        <v>2632</v>
      </c>
      <c r="Q55">
        <v>1295</v>
      </c>
      <c r="R55">
        <v>1337</v>
      </c>
      <c r="S55">
        <v>80</v>
      </c>
      <c r="T55">
        <v>80</v>
      </c>
      <c r="U55">
        <v>80</v>
      </c>
      <c r="V55">
        <v>2632</v>
      </c>
      <c r="W55">
        <v>1295</v>
      </c>
      <c r="X55">
        <v>1337</v>
      </c>
      <c r="Y55">
        <v>88</v>
      </c>
      <c r="Z55">
        <v>86</v>
      </c>
      <c r="AA55">
        <v>89</v>
      </c>
      <c r="AB55">
        <v>288</v>
      </c>
      <c r="AC55">
        <v>199</v>
      </c>
      <c r="AD55">
        <v>89</v>
      </c>
      <c r="AE55">
        <v>23</v>
      </c>
      <c r="AF55">
        <v>28</v>
      </c>
      <c r="AG55">
        <v>11</v>
      </c>
      <c r="AH55">
        <v>288</v>
      </c>
      <c r="AI55">
        <v>199</v>
      </c>
      <c r="AJ55">
        <v>89</v>
      </c>
      <c r="AK55">
        <v>13</v>
      </c>
      <c r="AL55">
        <v>16</v>
      </c>
      <c r="AM55">
        <v>7</v>
      </c>
      <c r="AN55">
        <v>288</v>
      </c>
      <c r="AO55">
        <v>199</v>
      </c>
      <c r="AP55">
        <v>89</v>
      </c>
      <c r="AQ55">
        <v>24</v>
      </c>
      <c r="AR55">
        <v>28</v>
      </c>
      <c r="AS55">
        <v>17</v>
      </c>
      <c r="AT55">
        <v>288</v>
      </c>
      <c r="AU55">
        <v>199</v>
      </c>
      <c r="AV55">
        <v>89</v>
      </c>
      <c r="AW55">
        <v>33</v>
      </c>
      <c r="AX55">
        <v>40</v>
      </c>
      <c r="AY55">
        <v>18</v>
      </c>
      <c r="AZ55">
        <v>35</v>
      </c>
      <c r="BA55">
        <v>28</v>
      </c>
      <c r="BB55">
        <v>7</v>
      </c>
      <c r="BC55">
        <v>9</v>
      </c>
      <c r="BD55" t="s">
        <v>636</v>
      </c>
      <c r="BE55" t="s">
        <v>636</v>
      </c>
      <c r="BF55">
        <v>35</v>
      </c>
      <c r="BG55">
        <v>28</v>
      </c>
      <c r="BH55">
        <v>7</v>
      </c>
      <c r="BI55" t="s">
        <v>636</v>
      </c>
      <c r="BJ55" t="s">
        <v>636</v>
      </c>
      <c r="BK55" t="s">
        <v>636</v>
      </c>
      <c r="BL55">
        <v>35</v>
      </c>
      <c r="BM55">
        <v>28</v>
      </c>
      <c r="BN55">
        <v>7</v>
      </c>
      <c r="BO55">
        <v>11</v>
      </c>
      <c r="BP55" t="s">
        <v>636</v>
      </c>
      <c r="BQ55" t="s">
        <v>636</v>
      </c>
      <c r="BR55">
        <v>35</v>
      </c>
      <c r="BS55">
        <v>28</v>
      </c>
      <c r="BT55">
        <v>7</v>
      </c>
      <c r="BU55">
        <v>14</v>
      </c>
      <c r="BV55" t="s">
        <v>636</v>
      </c>
      <c r="BW55" t="s">
        <v>636</v>
      </c>
      <c r="BX55">
        <v>2965</v>
      </c>
      <c r="BY55">
        <v>1525</v>
      </c>
      <c r="BZ55">
        <v>1440</v>
      </c>
      <c r="CA55">
        <v>70</v>
      </c>
      <c r="CB55">
        <v>66</v>
      </c>
      <c r="CC55">
        <v>75</v>
      </c>
      <c r="CD55">
        <v>2965</v>
      </c>
      <c r="CE55">
        <v>1525</v>
      </c>
      <c r="CF55">
        <v>1440</v>
      </c>
      <c r="CG55">
        <v>63</v>
      </c>
      <c r="CH55">
        <v>54</v>
      </c>
      <c r="CI55">
        <v>71</v>
      </c>
      <c r="CJ55">
        <v>2965</v>
      </c>
      <c r="CK55">
        <v>1525</v>
      </c>
      <c r="CL55">
        <v>1440</v>
      </c>
      <c r="CM55">
        <v>74</v>
      </c>
      <c r="CN55">
        <v>72</v>
      </c>
      <c r="CO55">
        <v>75</v>
      </c>
      <c r="CP55">
        <v>2965</v>
      </c>
      <c r="CQ55">
        <v>1525</v>
      </c>
      <c r="CR55">
        <v>1440</v>
      </c>
      <c r="CS55">
        <v>81</v>
      </c>
      <c r="CT55">
        <v>79</v>
      </c>
      <c r="CU55">
        <v>84</v>
      </c>
    </row>
    <row r="56" spans="1:99" x14ac:dyDescent="0.4">
      <c r="A56" t="s">
        <v>420</v>
      </c>
      <c r="B56" t="s">
        <v>261</v>
      </c>
      <c r="C56" t="s">
        <v>238</v>
      </c>
      <c r="D56">
        <v>3167</v>
      </c>
      <c r="E56">
        <v>1498</v>
      </c>
      <c r="F56">
        <v>1669</v>
      </c>
      <c r="G56">
        <v>80</v>
      </c>
      <c r="H56">
        <v>76</v>
      </c>
      <c r="I56">
        <v>83</v>
      </c>
      <c r="J56">
        <v>3167</v>
      </c>
      <c r="K56">
        <v>1498</v>
      </c>
      <c r="L56">
        <v>1669</v>
      </c>
      <c r="M56">
        <v>71</v>
      </c>
      <c r="N56">
        <v>64</v>
      </c>
      <c r="O56">
        <v>77</v>
      </c>
      <c r="P56">
        <v>3167</v>
      </c>
      <c r="Q56">
        <v>1498</v>
      </c>
      <c r="R56">
        <v>1669</v>
      </c>
      <c r="S56">
        <v>79</v>
      </c>
      <c r="T56">
        <v>79</v>
      </c>
      <c r="U56">
        <v>78</v>
      </c>
      <c r="V56">
        <v>3167</v>
      </c>
      <c r="W56">
        <v>1498</v>
      </c>
      <c r="X56">
        <v>1669</v>
      </c>
      <c r="Y56">
        <v>89</v>
      </c>
      <c r="Z56">
        <v>88</v>
      </c>
      <c r="AA56">
        <v>90</v>
      </c>
      <c r="AB56">
        <v>494</v>
      </c>
      <c r="AC56">
        <v>338</v>
      </c>
      <c r="AD56">
        <v>156</v>
      </c>
      <c r="AE56">
        <v>27</v>
      </c>
      <c r="AF56">
        <v>28</v>
      </c>
      <c r="AG56">
        <v>24</v>
      </c>
      <c r="AH56">
        <v>494</v>
      </c>
      <c r="AI56">
        <v>338</v>
      </c>
      <c r="AJ56">
        <v>156</v>
      </c>
      <c r="AK56">
        <v>16</v>
      </c>
      <c r="AL56">
        <v>16</v>
      </c>
      <c r="AM56">
        <v>16</v>
      </c>
      <c r="AN56">
        <v>494</v>
      </c>
      <c r="AO56">
        <v>338</v>
      </c>
      <c r="AP56">
        <v>156</v>
      </c>
      <c r="AQ56">
        <v>24</v>
      </c>
      <c r="AR56">
        <v>25</v>
      </c>
      <c r="AS56">
        <v>22</v>
      </c>
      <c r="AT56">
        <v>494</v>
      </c>
      <c r="AU56">
        <v>338</v>
      </c>
      <c r="AV56">
        <v>156</v>
      </c>
      <c r="AW56">
        <v>39</v>
      </c>
      <c r="AX56">
        <v>39</v>
      </c>
      <c r="AY56">
        <v>40</v>
      </c>
      <c r="AZ56">
        <v>72</v>
      </c>
      <c r="BA56">
        <v>56</v>
      </c>
      <c r="BB56">
        <v>16</v>
      </c>
      <c r="BC56">
        <v>8</v>
      </c>
      <c r="BD56">
        <v>5</v>
      </c>
      <c r="BE56">
        <v>19</v>
      </c>
      <c r="BF56">
        <v>72</v>
      </c>
      <c r="BG56">
        <v>56</v>
      </c>
      <c r="BH56">
        <v>16</v>
      </c>
      <c r="BI56">
        <v>4</v>
      </c>
      <c r="BJ56" t="s">
        <v>636</v>
      </c>
      <c r="BK56" t="s">
        <v>636</v>
      </c>
      <c r="BL56">
        <v>72</v>
      </c>
      <c r="BM56">
        <v>56</v>
      </c>
      <c r="BN56">
        <v>16</v>
      </c>
      <c r="BO56">
        <v>8</v>
      </c>
      <c r="BP56" t="s">
        <v>636</v>
      </c>
      <c r="BQ56" t="s">
        <v>636</v>
      </c>
      <c r="BR56">
        <v>72</v>
      </c>
      <c r="BS56">
        <v>56</v>
      </c>
      <c r="BT56">
        <v>16</v>
      </c>
      <c r="BU56">
        <v>10</v>
      </c>
      <c r="BV56">
        <v>5</v>
      </c>
      <c r="BW56">
        <v>25</v>
      </c>
      <c r="BX56">
        <v>3741</v>
      </c>
      <c r="BY56">
        <v>1896</v>
      </c>
      <c r="BZ56">
        <v>1845</v>
      </c>
      <c r="CA56">
        <v>71</v>
      </c>
      <c r="CB56">
        <v>66</v>
      </c>
      <c r="CC56">
        <v>78</v>
      </c>
      <c r="CD56">
        <v>3741</v>
      </c>
      <c r="CE56">
        <v>1896</v>
      </c>
      <c r="CF56">
        <v>1845</v>
      </c>
      <c r="CG56">
        <v>62</v>
      </c>
      <c r="CH56">
        <v>54</v>
      </c>
      <c r="CI56">
        <v>71</v>
      </c>
      <c r="CJ56">
        <v>3741</v>
      </c>
      <c r="CK56">
        <v>1896</v>
      </c>
      <c r="CL56">
        <v>1845</v>
      </c>
      <c r="CM56">
        <v>70</v>
      </c>
      <c r="CN56">
        <v>67</v>
      </c>
      <c r="CO56">
        <v>73</v>
      </c>
      <c r="CP56">
        <v>3741</v>
      </c>
      <c r="CQ56">
        <v>1896</v>
      </c>
      <c r="CR56">
        <v>1845</v>
      </c>
      <c r="CS56">
        <v>81</v>
      </c>
      <c r="CT56">
        <v>76</v>
      </c>
      <c r="CU56">
        <v>85</v>
      </c>
    </row>
    <row r="57" spans="1:99" x14ac:dyDescent="0.4">
      <c r="A57" t="s">
        <v>400</v>
      </c>
      <c r="B57" t="s">
        <v>241</v>
      </c>
      <c r="C57" t="s">
        <v>238</v>
      </c>
      <c r="D57">
        <v>3398</v>
      </c>
      <c r="E57">
        <v>1651</v>
      </c>
      <c r="F57">
        <v>1747</v>
      </c>
      <c r="G57">
        <v>80</v>
      </c>
      <c r="H57">
        <v>78</v>
      </c>
      <c r="I57">
        <v>82</v>
      </c>
      <c r="J57">
        <v>3398</v>
      </c>
      <c r="K57">
        <v>1651</v>
      </c>
      <c r="L57">
        <v>1747</v>
      </c>
      <c r="M57">
        <v>73</v>
      </c>
      <c r="N57">
        <v>70</v>
      </c>
      <c r="O57">
        <v>77</v>
      </c>
      <c r="P57">
        <v>3398</v>
      </c>
      <c r="Q57">
        <v>1651</v>
      </c>
      <c r="R57">
        <v>1747</v>
      </c>
      <c r="S57">
        <v>80</v>
      </c>
      <c r="T57">
        <v>83</v>
      </c>
      <c r="U57">
        <v>78</v>
      </c>
      <c r="V57">
        <v>3398</v>
      </c>
      <c r="W57">
        <v>1651</v>
      </c>
      <c r="X57">
        <v>1747</v>
      </c>
      <c r="Y57">
        <v>88</v>
      </c>
      <c r="Z57">
        <v>88</v>
      </c>
      <c r="AA57">
        <v>88</v>
      </c>
      <c r="AB57">
        <v>477</v>
      </c>
      <c r="AC57">
        <v>315</v>
      </c>
      <c r="AD57">
        <v>162</v>
      </c>
      <c r="AE57">
        <v>21</v>
      </c>
      <c r="AF57">
        <v>20</v>
      </c>
      <c r="AG57">
        <v>22</v>
      </c>
      <c r="AH57">
        <v>477</v>
      </c>
      <c r="AI57">
        <v>315</v>
      </c>
      <c r="AJ57">
        <v>162</v>
      </c>
      <c r="AK57">
        <v>13</v>
      </c>
      <c r="AL57">
        <v>10</v>
      </c>
      <c r="AM57">
        <v>19</v>
      </c>
      <c r="AN57">
        <v>477</v>
      </c>
      <c r="AO57">
        <v>315</v>
      </c>
      <c r="AP57">
        <v>162</v>
      </c>
      <c r="AQ57">
        <v>26</v>
      </c>
      <c r="AR57">
        <v>29</v>
      </c>
      <c r="AS57">
        <v>20</v>
      </c>
      <c r="AT57">
        <v>477</v>
      </c>
      <c r="AU57">
        <v>315</v>
      </c>
      <c r="AV57">
        <v>162</v>
      </c>
      <c r="AW57">
        <v>36</v>
      </c>
      <c r="AX57">
        <v>37</v>
      </c>
      <c r="AY57">
        <v>35</v>
      </c>
      <c r="AZ57">
        <v>93</v>
      </c>
      <c r="BA57">
        <v>72</v>
      </c>
      <c r="BB57">
        <v>21</v>
      </c>
      <c r="BC57">
        <v>14</v>
      </c>
      <c r="BD57" t="s">
        <v>636</v>
      </c>
      <c r="BE57" t="s">
        <v>636</v>
      </c>
      <c r="BF57">
        <v>93</v>
      </c>
      <c r="BG57">
        <v>72</v>
      </c>
      <c r="BH57">
        <v>21</v>
      </c>
      <c r="BI57">
        <v>10</v>
      </c>
      <c r="BJ57" t="s">
        <v>636</v>
      </c>
      <c r="BK57" t="s">
        <v>636</v>
      </c>
      <c r="BL57">
        <v>93</v>
      </c>
      <c r="BM57">
        <v>72</v>
      </c>
      <c r="BN57">
        <v>21</v>
      </c>
      <c r="BO57">
        <v>17</v>
      </c>
      <c r="BP57" t="s">
        <v>636</v>
      </c>
      <c r="BQ57" t="s">
        <v>636</v>
      </c>
      <c r="BR57">
        <v>93</v>
      </c>
      <c r="BS57">
        <v>72</v>
      </c>
      <c r="BT57">
        <v>21</v>
      </c>
      <c r="BU57">
        <v>20</v>
      </c>
      <c r="BV57" t="s">
        <v>636</v>
      </c>
      <c r="BW57" t="s">
        <v>636</v>
      </c>
      <c r="BX57">
        <v>3997</v>
      </c>
      <c r="BY57">
        <v>2053</v>
      </c>
      <c r="BZ57">
        <v>1944</v>
      </c>
      <c r="CA57">
        <v>71</v>
      </c>
      <c r="CB57">
        <v>67</v>
      </c>
      <c r="CC57">
        <v>76</v>
      </c>
      <c r="CD57">
        <v>3997</v>
      </c>
      <c r="CE57">
        <v>2053</v>
      </c>
      <c r="CF57">
        <v>1944</v>
      </c>
      <c r="CG57">
        <v>64</v>
      </c>
      <c r="CH57">
        <v>58</v>
      </c>
      <c r="CI57">
        <v>71</v>
      </c>
      <c r="CJ57">
        <v>3997</v>
      </c>
      <c r="CK57">
        <v>2053</v>
      </c>
      <c r="CL57">
        <v>1944</v>
      </c>
      <c r="CM57">
        <v>72</v>
      </c>
      <c r="CN57">
        <v>72</v>
      </c>
      <c r="CO57">
        <v>72</v>
      </c>
      <c r="CP57">
        <v>3997</v>
      </c>
      <c r="CQ57">
        <v>2053</v>
      </c>
      <c r="CR57">
        <v>1944</v>
      </c>
      <c r="CS57">
        <v>79</v>
      </c>
      <c r="CT57">
        <v>77</v>
      </c>
      <c r="CU57">
        <v>82</v>
      </c>
    </row>
    <row r="58" spans="1:99" x14ac:dyDescent="0.4">
      <c r="A58" t="s">
        <v>401</v>
      </c>
      <c r="B58" t="s">
        <v>242</v>
      </c>
      <c r="C58" t="s">
        <v>238</v>
      </c>
      <c r="D58">
        <v>1941</v>
      </c>
      <c r="E58">
        <v>943</v>
      </c>
      <c r="F58">
        <v>998</v>
      </c>
      <c r="G58">
        <v>82</v>
      </c>
      <c r="H58">
        <v>80</v>
      </c>
      <c r="I58">
        <v>85</v>
      </c>
      <c r="J58">
        <v>1941</v>
      </c>
      <c r="K58">
        <v>943</v>
      </c>
      <c r="L58">
        <v>998</v>
      </c>
      <c r="M58">
        <v>73</v>
      </c>
      <c r="N58">
        <v>69</v>
      </c>
      <c r="O58">
        <v>78</v>
      </c>
      <c r="P58">
        <v>1941</v>
      </c>
      <c r="Q58">
        <v>943</v>
      </c>
      <c r="R58">
        <v>998</v>
      </c>
      <c r="S58">
        <v>80</v>
      </c>
      <c r="T58">
        <v>81</v>
      </c>
      <c r="U58">
        <v>79</v>
      </c>
      <c r="V58">
        <v>1941</v>
      </c>
      <c r="W58">
        <v>943</v>
      </c>
      <c r="X58">
        <v>998</v>
      </c>
      <c r="Y58">
        <v>90</v>
      </c>
      <c r="Z58">
        <v>88</v>
      </c>
      <c r="AA58">
        <v>91</v>
      </c>
      <c r="AB58">
        <v>373</v>
      </c>
      <c r="AC58">
        <v>250</v>
      </c>
      <c r="AD58">
        <v>123</v>
      </c>
      <c r="AE58">
        <v>34</v>
      </c>
      <c r="AF58">
        <v>34</v>
      </c>
      <c r="AG58">
        <v>32</v>
      </c>
      <c r="AH58">
        <v>373</v>
      </c>
      <c r="AI58">
        <v>250</v>
      </c>
      <c r="AJ58">
        <v>123</v>
      </c>
      <c r="AK58">
        <v>24</v>
      </c>
      <c r="AL58">
        <v>23</v>
      </c>
      <c r="AM58">
        <v>24</v>
      </c>
      <c r="AN58">
        <v>373</v>
      </c>
      <c r="AO58">
        <v>250</v>
      </c>
      <c r="AP58">
        <v>123</v>
      </c>
      <c r="AQ58">
        <v>37</v>
      </c>
      <c r="AR58">
        <v>41</v>
      </c>
      <c r="AS58">
        <v>30</v>
      </c>
      <c r="AT58">
        <v>373</v>
      </c>
      <c r="AU58">
        <v>250</v>
      </c>
      <c r="AV58">
        <v>123</v>
      </c>
      <c r="AW58">
        <v>46</v>
      </c>
      <c r="AX58">
        <v>48</v>
      </c>
      <c r="AY58">
        <v>41</v>
      </c>
      <c r="AZ58">
        <v>75</v>
      </c>
      <c r="BA58">
        <v>56</v>
      </c>
      <c r="BB58">
        <v>19</v>
      </c>
      <c r="BC58">
        <v>19</v>
      </c>
      <c r="BD58">
        <v>20</v>
      </c>
      <c r="BE58">
        <v>16</v>
      </c>
      <c r="BF58">
        <v>75</v>
      </c>
      <c r="BG58">
        <v>56</v>
      </c>
      <c r="BH58">
        <v>19</v>
      </c>
      <c r="BI58">
        <v>15</v>
      </c>
      <c r="BJ58">
        <v>14</v>
      </c>
      <c r="BK58">
        <v>16</v>
      </c>
      <c r="BL58">
        <v>75</v>
      </c>
      <c r="BM58">
        <v>56</v>
      </c>
      <c r="BN58">
        <v>19</v>
      </c>
      <c r="BO58">
        <v>15</v>
      </c>
      <c r="BP58">
        <v>13</v>
      </c>
      <c r="BQ58">
        <v>21</v>
      </c>
      <c r="BR58">
        <v>75</v>
      </c>
      <c r="BS58">
        <v>56</v>
      </c>
      <c r="BT58">
        <v>19</v>
      </c>
      <c r="BU58">
        <v>21</v>
      </c>
      <c r="BV58">
        <v>21</v>
      </c>
      <c r="BW58">
        <v>21</v>
      </c>
      <c r="BX58">
        <v>2400</v>
      </c>
      <c r="BY58">
        <v>1252</v>
      </c>
      <c r="BZ58">
        <v>1148</v>
      </c>
      <c r="CA58">
        <v>72</v>
      </c>
      <c r="CB58">
        <v>68</v>
      </c>
      <c r="CC58">
        <v>77</v>
      </c>
      <c r="CD58">
        <v>2400</v>
      </c>
      <c r="CE58">
        <v>1252</v>
      </c>
      <c r="CF58">
        <v>1148</v>
      </c>
      <c r="CG58">
        <v>63</v>
      </c>
      <c r="CH58">
        <v>57</v>
      </c>
      <c r="CI58">
        <v>70</v>
      </c>
      <c r="CJ58">
        <v>2400</v>
      </c>
      <c r="CK58">
        <v>1252</v>
      </c>
      <c r="CL58">
        <v>1148</v>
      </c>
      <c r="CM58">
        <v>71</v>
      </c>
      <c r="CN58">
        <v>70</v>
      </c>
      <c r="CO58">
        <v>72</v>
      </c>
      <c r="CP58">
        <v>2400</v>
      </c>
      <c r="CQ58">
        <v>1252</v>
      </c>
      <c r="CR58">
        <v>1148</v>
      </c>
      <c r="CS58">
        <v>81</v>
      </c>
      <c r="CT58">
        <v>77</v>
      </c>
      <c r="CU58">
        <v>84</v>
      </c>
    </row>
    <row r="59" spans="1:99" x14ac:dyDescent="0.4">
      <c r="A59" t="s">
        <v>409</v>
      </c>
      <c r="B59" t="s">
        <v>250</v>
      </c>
      <c r="C59" t="s">
        <v>238</v>
      </c>
      <c r="D59">
        <v>5765</v>
      </c>
      <c r="E59">
        <v>2754</v>
      </c>
      <c r="F59">
        <v>3011</v>
      </c>
      <c r="G59">
        <v>80</v>
      </c>
      <c r="H59">
        <v>79</v>
      </c>
      <c r="I59">
        <v>81</v>
      </c>
      <c r="J59">
        <v>5765</v>
      </c>
      <c r="K59">
        <v>2754</v>
      </c>
      <c r="L59">
        <v>3011</v>
      </c>
      <c r="M59">
        <v>73</v>
      </c>
      <c r="N59">
        <v>69</v>
      </c>
      <c r="O59">
        <v>76</v>
      </c>
      <c r="P59">
        <v>5765</v>
      </c>
      <c r="Q59">
        <v>2754</v>
      </c>
      <c r="R59">
        <v>3011</v>
      </c>
      <c r="S59">
        <v>80</v>
      </c>
      <c r="T59">
        <v>81</v>
      </c>
      <c r="U59">
        <v>79</v>
      </c>
      <c r="V59">
        <v>5765</v>
      </c>
      <c r="W59">
        <v>2754</v>
      </c>
      <c r="X59">
        <v>3011</v>
      </c>
      <c r="Y59">
        <v>86</v>
      </c>
      <c r="Z59">
        <v>85</v>
      </c>
      <c r="AA59">
        <v>87</v>
      </c>
      <c r="AB59">
        <v>1063</v>
      </c>
      <c r="AC59">
        <v>713</v>
      </c>
      <c r="AD59">
        <v>350</v>
      </c>
      <c r="AE59">
        <v>32</v>
      </c>
      <c r="AF59">
        <v>33</v>
      </c>
      <c r="AG59">
        <v>30</v>
      </c>
      <c r="AH59">
        <v>1063</v>
      </c>
      <c r="AI59">
        <v>713</v>
      </c>
      <c r="AJ59">
        <v>350</v>
      </c>
      <c r="AK59">
        <v>24</v>
      </c>
      <c r="AL59">
        <v>22</v>
      </c>
      <c r="AM59">
        <v>27</v>
      </c>
      <c r="AN59">
        <v>1063</v>
      </c>
      <c r="AO59">
        <v>713</v>
      </c>
      <c r="AP59">
        <v>350</v>
      </c>
      <c r="AQ59">
        <v>34</v>
      </c>
      <c r="AR59">
        <v>36</v>
      </c>
      <c r="AS59">
        <v>29</v>
      </c>
      <c r="AT59">
        <v>1063</v>
      </c>
      <c r="AU59">
        <v>713</v>
      </c>
      <c r="AV59">
        <v>350</v>
      </c>
      <c r="AW59">
        <v>42</v>
      </c>
      <c r="AX59">
        <v>42</v>
      </c>
      <c r="AY59">
        <v>40</v>
      </c>
      <c r="AZ59">
        <v>162</v>
      </c>
      <c r="BA59">
        <v>126</v>
      </c>
      <c r="BB59">
        <v>36</v>
      </c>
      <c r="BC59">
        <v>6</v>
      </c>
      <c r="BD59" t="s">
        <v>636</v>
      </c>
      <c r="BE59" t="s">
        <v>636</v>
      </c>
      <c r="BF59">
        <v>162</v>
      </c>
      <c r="BG59">
        <v>126</v>
      </c>
      <c r="BH59">
        <v>36</v>
      </c>
      <c r="BI59">
        <v>6</v>
      </c>
      <c r="BJ59" t="s">
        <v>636</v>
      </c>
      <c r="BK59" t="s">
        <v>636</v>
      </c>
      <c r="BL59">
        <v>162</v>
      </c>
      <c r="BM59">
        <v>126</v>
      </c>
      <c r="BN59">
        <v>36</v>
      </c>
      <c r="BO59">
        <v>9</v>
      </c>
      <c r="BP59" t="s">
        <v>636</v>
      </c>
      <c r="BQ59" t="s">
        <v>636</v>
      </c>
      <c r="BR59">
        <v>162</v>
      </c>
      <c r="BS59">
        <v>126</v>
      </c>
      <c r="BT59">
        <v>36</v>
      </c>
      <c r="BU59">
        <v>7</v>
      </c>
      <c r="BV59" t="s">
        <v>636</v>
      </c>
      <c r="BW59" t="s">
        <v>636</v>
      </c>
      <c r="BX59">
        <v>7075</v>
      </c>
      <c r="BY59">
        <v>3638</v>
      </c>
      <c r="BZ59">
        <v>3437</v>
      </c>
      <c r="CA59">
        <v>70</v>
      </c>
      <c r="CB59">
        <v>66</v>
      </c>
      <c r="CC59">
        <v>74</v>
      </c>
      <c r="CD59">
        <v>7075</v>
      </c>
      <c r="CE59">
        <v>3638</v>
      </c>
      <c r="CF59">
        <v>3437</v>
      </c>
      <c r="CG59">
        <v>63</v>
      </c>
      <c r="CH59">
        <v>57</v>
      </c>
      <c r="CI59">
        <v>70</v>
      </c>
      <c r="CJ59">
        <v>7075</v>
      </c>
      <c r="CK59">
        <v>3638</v>
      </c>
      <c r="CL59">
        <v>3437</v>
      </c>
      <c r="CM59">
        <v>71</v>
      </c>
      <c r="CN59">
        <v>69</v>
      </c>
      <c r="CO59">
        <v>72</v>
      </c>
      <c r="CP59">
        <v>7075</v>
      </c>
      <c r="CQ59">
        <v>3638</v>
      </c>
      <c r="CR59">
        <v>3437</v>
      </c>
      <c r="CS59">
        <v>77</v>
      </c>
      <c r="CT59">
        <v>73</v>
      </c>
      <c r="CU59">
        <v>80</v>
      </c>
    </row>
    <row r="60" spans="1:99" x14ac:dyDescent="0.4">
      <c r="A60" t="s">
        <v>410</v>
      </c>
      <c r="B60" t="s">
        <v>251</v>
      </c>
      <c r="C60" t="s">
        <v>238</v>
      </c>
      <c r="D60">
        <v>2948</v>
      </c>
      <c r="E60">
        <v>1362</v>
      </c>
      <c r="F60">
        <v>1586</v>
      </c>
      <c r="G60">
        <v>75</v>
      </c>
      <c r="H60">
        <v>73</v>
      </c>
      <c r="I60">
        <v>77</v>
      </c>
      <c r="J60">
        <v>2948</v>
      </c>
      <c r="K60">
        <v>1362</v>
      </c>
      <c r="L60">
        <v>1586</v>
      </c>
      <c r="M60">
        <v>68</v>
      </c>
      <c r="N60">
        <v>63</v>
      </c>
      <c r="O60">
        <v>72</v>
      </c>
      <c r="P60">
        <v>2948</v>
      </c>
      <c r="Q60">
        <v>1362</v>
      </c>
      <c r="R60">
        <v>1586</v>
      </c>
      <c r="S60">
        <v>73</v>
      </c>
      <c r="T60">
        <v>74</v>
      </c>
      <c r="U60">
        <v>71</v>
      </c>
      <c r="V60">
        <v>2948</v>
      </c>
      <c r="W60">
        <v>1362</v>
      </c>
      <c r="X60">
        <v>1586</v>
      </c>
      <c r="Y60">
        <v>80</v>
      </c>
      <c r="Z60">
        <v>80</v>
      </c>
      <c r="AA60">
        <v>80</v>
      </c>
      <c r="AB60">
        <v>478</v>
      </c>
      <c r="AC60">
        <v>340</v>
      </c>
      <c r="AD60">
        <v>138</v>
      </c>
      <c r="AE60">
        <v>27</v>
      </c>
      <c r="AF60">
        <v>29</v>
      </c>
      <c r="AG60">
        <v>20</v>
      </c>
      <c r="AH60">
        <v>478</v>
      </c>
      <c r="AI60">
        <v>340</v>
      </c>
      <c r="AJ60">
        <v>138</v>
      </c>
      <c r="AK60">
        <v>18</v>
      </c>
      <c r="AL60">
        <v>19</v>
      </c>
      <c r="AM60">
        <v>17</v>
      </c>
      <c r="AN60">
        <v>478</v>
      </c>
      <c r="AO60">
        <v>340</v>
      </c>
      <c r="AP60">
        <v>138</v>
      </c>
      <c r="AQ60">
        <v>26</v>
      </c>
      <c r="AR60">
        <v>29</v>
      </c>
      <c r="AS60">
        <v>17</v>
      </c>
      <c r="AT60">
        <v>478</v>
      </c>
      <c r="AU60">
        <v>340</v>
      </c>
      <c r="AV60">
        <v>138</v>
      </c>
      <c r="AW60">
        <v>36</v>
      </c>
      <c r="AX60">
        <v>38</v>
      </c>
      <c r="AY60">
        <v>33</v>
      </c>
      <c r="AZ60">
        <v>67</v>
      </c>
      <c r="BA60">
        <v>49</v>
      </c>
      <c r="BB60">
        <v>18</v>
      </c>
      <c r="BC60">
        <v>7</v>
      </c>
      <c r="BD60" t="s">
        <v>636</v>
      </c>
      <c r="BE60" t="s">
        <v>636</v>
      </c>
      <c r="BF60">
        <v>67</v>
      </c>
      <c r="BG60">
        <v>49</v>
      </c>
      <c r="BH60">
        <v>18</v>
      </c>
      <c r="BI60" t="s">
        <v>636</v>
      </c>
      <c r="BJ60" t="s">
        <v>636</v>
      </c>
      <c r="BK60" t="s">
        <v>636</v>
      </c>
      <c r="BL60">
        <v>67</v>
      </c>
      <c r="BM60">
        <v>49</v>
      </c>
      <c r="BN60">
        <v>18</v>
      </c>
      <c r="BO60">
        <v>4</v>
      </c>
      <c r="BP60" t="s">
        <v>636</v>
      </c>
      <c r="BQ60" t="s">
        <v>636</v>
      </c>
      <c r="BR60">
        <v>67</v>
      </c>
      <c r="BS60">
        <v>49</v>
      </c>
      <c r="BT60">
        <v>18</v>
      </c>
      <c r="BU60">
        <v>7</v>
      </c>
      <c r="BV60" t="s">
        <v>636</v>
      </c>
      <c r="BW60" t="s">
        <v>636</v>
      </c>
      <c r="BX60">
        <v>3533</v>
      </c>
      <c r="BY60">
        <v>1771</v>
      </c>
      <c r="BZ60">
        <v>1762</v>
      </c>
      <c r="CA60">
        <v>67</v>
      </c>
      <c r="CB60">
        <v>62</v>
      </c>
      <c r="CC60">
        <v>71</v>
      </c>
      <c r="CD60">
        <v>3533</v>
      </c>
      <c r="CE60">
        <v>1771</v>
      </c>
      <c r="CF60">
        <v>1762</v>
      </c>
      <c r="CG60">
        <v>59</v>
      </c>
      <c r="CH60">
        <v>52</v>
      </c>
      <c r="CI60">
        <v>66</v>
      </c>
      <c r="CJ60">
        <v>3533</v>
      </c>
      <c r="CK60">
        <v>1771</v>
      </c>
      <c r="CL60">
        <v>1762</v>
      </c>
      <c r="CM60">
        <v>64</v>
      </c>
      <c r="CN60">
        <v>63</v>
      </c>
      <c r="CO60">
        <v>66</v>
      </c>
      <c r="CP60">
        <v>3533</v>
      </c>
      <c r="CQ60">
        <v>1771</v>
      </c>
      <c r="CR60">
        <v>1762</v>
      </c>
      <c r="CS60">
        <v>72</v>
      </c>
      <c r="CT60">
        <v>69</v>
      </c>
      <c r="CU60">
        <v>75</v>
      </c>
    </row>
    <row r="61" spans="1:99" x14ac:dyDescent="0.4">
      <c r="A61" t="s">
        <v>411</v>
      </c>
      <c r="B61" t="s">
        <v>252</v>
      </c>
      <c r="C61" t="s">
        <v>238</v>
      </c>
      <c r="D61">
        <v>2570</v>
      </c>
      <c r="E61">
        <v>1209</v>
      </c>
      <c r="F61">
        <v>1361</v>
      </c>
      <c r="G61">
        <v>79</v>
      </c>
      <c r="H61">
        <v>77</v>
      </c>
      <c r="I61">
        <v>82</v>
      </c>
      <c r="J61">
        <v>2570</v>
      </c>
      <c r="K61">
        <v>1209</v>
      </c>
      <c r="L61">
        <v>1361</v>
      </c>
      <c r="M61">
        <v>69</v>
      </c>
      <c r="N61">
        <v>62</v>
      </c>
      <c r="O61">
        <v>75</v>
      </c>
      <c r="P61">
        <v>2570</v>
      </c>
      <c r="Q61">
        <v>1209</v>
      </c>
      <c r="R61">
        <v>1361</v>
      </c>
      <c r="S61">
        <v>78</v>
      </c>
      <c r="T61">
        <v>78</v>
      </c>
      <c r="U61">
        <v>77</v>
      </c>
      <c r="V61">
        <v>2570</v>
      </c>
      <c r="W61">
        <v>1209</v>
      </c>
      <c r="X61">
        <v>1361</v>
      </c>
      <c r="Y61">
        <v>87</v>
      </c>
      <c r="Z61">
        <v>86</v>
      </c>
      <c r="AA61">
        <v>87</v>
      </c>
      <c r="AB61">
        <v>358</v>
      </c>
      <c r="AC61">
        <v>249</v>
      </c>
      <c r="AD61">
        <v>109</v>
      </c>
      <c r="AE61">
        <v>27</v>
      </c>
      <c r="AF61">
        <v>29</v>
      </c>
      <c r="AG61">
        <v>22</v>
      </c>
      <c r="AH61">
        <v>358</v>
      </c>
      <c r="AI61">
        <v>249</v>
      </c>
      <c r="AJ61">
        <v>109</v>
      </c>
      <c r="AK61">
        <v>17</v>
      </c>
      <c r="AL61">
        <v>17</v>
      </c>
      <c r="AM61">
        <v>16</v>
      </c>
      <c r="AN61">
        <v>358</v>
      </c>
      <c r="AO61">
        <v>249</v>
      </c>
      <c r="AP61">
        <v>109</v>
      </c>
      <c r="AQ61">
        <v>29</v>
      </c>
      <c r="AR61">
        <v>32</v>
      </c>
      <c r="AS61">
        <v>23</v>
      </c>
      <c r="AT61">
        <v>358</v>
      </c>
      <c r="AU61">
        <v>249</v>
      </c>
      <c r="AV61">
        <v>109</v>
      </c>
      <c r="AW61">
        <v>41</v>
      </c>
      <c r="AX61">
        <v>43</v>
      </c>
      <c r="AY61">
        <v>38</v>
      </c>
      <c r="AZ61">
        <v>80</v>
      </c>
      <c r="BA61">
        <v>58</v>
      </c>
      <c r="BB61">
        <v>22</v>
      </c>
      <c r="BC61">
        <v>14</v>
      </c>
      <c r="BD61">
        <v>14</v>
      </c>
      <c r="BE61">
        <v>14</v>
      </c>
      <c r="BF61">
        <v>80</v>
      </c>
      <c r="BG61">
        <v>58</v>
      </c>
      <c r="BH61">
        <v>22</v>
      </c>
      <c r="BI61">
        <v>10</v>
      </c>
      <c r="BJ61" t="s">
        <v>636</v>
      </c>
      <c r="BK61" t="s">
        <v>636</v>
      </c>
      <c r="BL61">
        <v>80</v>
      </c>
      <c r="BM61">
        <v>58</v>
      </c>
      <c r="BN61">
        <v>22</v>
      </c>
      <c r="BO61">
        <v>11</v>
      </c>
      <c r="BP61" t="s">
        <v>636</v>
      </c>
      <c r="BQ61" t="s">
        <v>636</v>
      </c>
      <c r="BR61">
        <v>80</v>
      </c>
      <c r="BS61">
        <v>58</v>
      </c>
      <c r="BT61">
        <v>22</v>
      </c>
      <c r="BU61">
        <v>16</v>
      </c>
      <c r="BV61">
        <v>17</v>
      </c>
      <c r="BW61">
        <v>14</v>
      </c>
      <c r="BX61">
        <v>3027</v>
      </c>
      <c r="BY61">
        <v>1524</v>
      </c>
      <c r="BZ61">
        <v>1503</v>
      </c>
      <c r="CA61">
        <v>71</v>
      </c>
      <c r="CB61">
        <v>66</v>
      </c>
      <c r="CC61">
        <v>76</v>
      </c>
      <c r="CD61">
        <v>3027</v>
      </c>
      <c r="CE61">
        <v>1524</v>
      </c>
      <c r="CF61">
        <v>1503</v>
      </c>
      <c r="CG61">
        <v>61</v>
      </c>
      <c r="CH61">
        <v>52</v>
      </c>
      <c r="CI61">
        <v>70</v>
      </c>
      <c r="CJ61">
        <v>3027</v>
      </c>
      <c r="CK61">
        <v>1524</v>
      </c>
      <c r="CL61">
        <v>1503</v>
      </c>
      <c r="CM61">
        <v>70</v>
      </c>
      <c r="CN61">
        <v>68</v>
      </c>
      <c r="CO61">
        <v>72</v>
      </c>
      <c r="CP61">
        <v>3027</v>
      </c>
      <c r="CQ61">
        <v>1524</v>
      </c>
      <c r="CR61">
        <v>1503</v>
      </c>
      <c r="CS61">
        <v>79</v>
      </c>
      <c r="CT61">
        <v>76</v>
      </c>
      <c r="CU61">
        <v>82</v>
      </c>
    </row>
    <row r="62" spans="1:99" x14ac:dyDescent="0.4">
      <c r="A62" t="s">
        <v>412</v>
      </c>
      <c r="B62" t="s">
        <v>253</v>
      </c>
      <c r="C62" t="s">
        <v>238</v>
      </c>
      <c r="D62">
        <v>2439</v>
      </c>
      <c r="E62">
        <v>1156</v>
      </c>
      <c r="F62">
        <v>1283</v>
      </c>
      <c r="G62">
        <v>86</v>
      </c>
      <c r="H62">
        <v>84</v>
      </c>
      <c r="I62">
        <v>87</v>
      </c>
      <c r="J62">
        <v>2439</v>
      </c>
      <c r="K62">
        <v>1156</v>
      </c>
      <c r="L62">
        <v>1283</v>
      </c>
      <c r="M62">
        <v>79</v>
      </c>
      <c r="N62">
        <v>76</v>
      </c>
      <c r="O62">
        <v>81</v>
      </c>
      <c r="P62">
        <v>2439</v>
      </c>
      <c r="Q62">
        <v>1156</v>
      </c>
      <c r="R62">
        <v>1283</v>
      </c>
      <c r="S62">
        <v>83</v>
      </c>
      <c r="T62">
        <v>86</v>
      </c>
      <c r="U62">
        <v>82</v>
      </c>
      <c r="V62">
        <v>2439</v>
      </c>
      <c r="W62">
        <v>1156</v>
      </c>
      <c r="X62">
        <v>1283</v>
      </c>
      <c r="Y62">
        <v>91</v>
      </c>
      <c r="Z62">
        <v>91</v>
      </c>
      <c r="AA62">
        <v>91</v>
      </c>
      <c r="AB62">
        <v>543</v>
      </c>
      <c r="AC62">
        <v>375</v>
      </c>
      <c r="AD62">
        <v>168</v>
      </c>
      <c r="AE62">
        <v>34</v>
      </c>
      <c r="AF62">
        <v>36</v>
      </c>
      <c r="AG62">
        <v>30</v>
      </c>
      <c r="AH62">
        <v>543</v>
      </c>
      <c r="AI62">
        <v>375</v>
      </c>
      <c r="AJ62">
        <v>168</v>
      </c>
      <c r="AK62">
        <v>24</v>
      </c>
      <c r="AL62">
        <v>23</v>
      </c>
      <c r="AM62">
        <v>25</v>
      </c>
      <c r="AN62">
        <v>543</v>
      </c>
      <c r="AO62">
        <v>375</v>
      </c>
      <c r="AP62">
        <v>168</v>
      </c>
      <c r="AQ62">
        <v>36</v>
      </c>
      <c r="AR62">
        <v>41</v>
      </c>
      <c r="AS62">
        <v>24</v>
      </c>
      <c r="AT62">
        <v>543</v>
      </c>
      <c r="AU62">
        <v>375</v>
      </c>
      <c r="AV62">
        <v>168</v>
      </c>
      <c r="AW62">
        <v>48</v>
      </c>
      <c r="AX62">
        <v>51</v>
      </c>
      <c r="AY62">
        <v>40</v>
      </c>
      <c r="AZ62">
        <v>66</v>
      </c>
      <c r="BA62">
        <v>53</v>
      </c>
      <c r="BB62">
        <v>13</v>
      </c>
      <c r="BC62">
        <v>11</v>
      </c>
      <c r="BD62" t="s">
        <v>636</v>
      </c>
      <c r="BE62" t="s">
        <v>636</v>
      </c>
      <c r="BF62">
        <v>66</v>
      </c>
      <c r="BG62">
        <v>53</v>
      </c>
      <c r="BH62">
        <v>13</v>
      </c>
      <c r="BI62">
        <v>12</v>
      </c>
      <c r="BJ62" t="s">
        <v>636</v>
      </c>
      <c r="BK62" t="s">
        <v>636</v>
      </c>
      <c r="BL62">
        <v>66</v>
      </c>
      <c r="BM62">
        <v>53</v>
      </c>
      <c r="BN62">
        <v>13</v>
      </c>
      <c r="BO62">
        <v>17</v>
      </c>
      <c r="BP62" t="s">
        <v>636</v>
      </c>
      <c r="BQ62" t="s">
        <v>636</v>
      </c>
      <c r="BR62">
        <v>66</v>
      </c>
      <c r="BS62">
        <v>53</v>
      </c>
      <c r="BT62">
        <v>13</v>
      </c>
      <c r="BU62">
        <v>21</v>
      </c>
      <c r="BV62" t="s">
        <v>636</v>
      </c>
      <c r="BW62" t="s">
        <v>636</v>
      </c>
      <c r="BX62">
        <v>3070</v>
      </c>
      <c r="BY62">
        <v>1598</v>
      </c>
      <c r="BZ62">
        <v>1472</v>
      </c>
      <c r="CA62">
        <v>74</v>
      </c>
      <c r="CB62">
        <v>70</v>
      </c>
      <c r="CC62">
        <v>79</v>
      </c>
      <c r="CD62">
        <v>3070</v>
      </c>
      <c r="CE62">
        <v>1598</v>
      </c>
      <c r="CF62">
        <v>1472</v>
      </c>
      <c r="CG62">
        <v>67</v>
      </c>
      <c r="CH62">
        <v>61</v>
      </c>
      <c r="CI62">
        <v>74</v>
      </c>
      <c r="CJ62">
        <v>3070</v>
      </c>
      <c r="CK62">
        <v>1598</v>
      </c>
      <c r="CL62">
        <v>1472</v>
      </c>
      <c r="CM62">
        <v>73</v>
      </c>
      <c r="CN62">
        <v>72</v>
      </c>
      <c r="CO62">
        <v>74</v>
      </c>
      <c r="CP62">
        <v>3070</v>
      </c>
      <c r="CQ62">
        <v>1598</v>
      </c>
      <c r="CR62">
        <v>1472</v>
      </c>
      <c r="CS62">
        <v>81</v>
      </c>
      <c r="CT62">
        <v>79</v>
      </c>
      <c r="CU62">
        <v>84</v>
      </c>
    </row>
    <row r="63" spans="1:99" x14ac:dyDescent="0.4">
      <c r="A63" t="s">
        <v>415</v>
      </c>
      <c r="B63" t="s">
        <v>255</v>
      </c>
      <c r="C63" t="s">
        <v>238</v>
      </c>
      <c r="D63">
        <v>2964</v>
      </c>
      <c r="E63">
        <v>1442</v>
      </c>
      <c r="F63">
        <v>1522</v>
      </c>
      <c r="G63">
        <v>85</v>
      </c>
      <c r="H63">
        <v>82</v>
      </c>
      <c r="I63">
        <v>87</v>
      </c>
      <c r="J63">
        <v>2964</v>
      </c>
      <c r="K63">
        <v>1442</v>
      </c>
      <c r="L63">
        <v>1522</v>
      </c>
      <c r="M63">
        <v>77</v>
      </c>
      <c r="N63">
        <v>73</v>
      </c>
      <c r="O63">
        <v>81</v>
      </c>
      <c r="P63">
        <v>2964</v>
      </c>
      <c r="Q63">
        <v>1442</v>
      </c>
      <c r="R63">
        <v>1522</v>
      </c>
      <c r="S63">
        <v>82</v>
      </c>
      <c r="T63">
        <v>84</v>
      </c>
      <c r="U63">
        <v>80</v>
      </c>
      <c r="V63">
        <v>2964</v>
      </c>
      <c r="W63">
        <v>1442</v>
      </c>
      <c r="X63">
        <v>1522</v>
      </c>
      <c r="Y63">
        <v>92</v>
      </c>
      <c r="Z63">
        <v>92</v>
      </c>
      <c r="AA63">
        <v>91</v>
      </c>
      <c r="AB63">
        <v>418</v>
      </c>
      <c r="AC63">
        <v>265</v>
      </c>
      <c r="AD63">
        <v>153</v>
      </c>
      <c r="AE63">
        <v>30</v>
      </c>
      <c r="AF63">
        <v>33</v>
      </c>
      <c r="AG63">
        <v>25</v>
      </c>
      <c r="AH63">
        <v>418</v>
      </c>
      <c r="AI63">
        <v>265</v>
      </c>
      <c r="AJ63">
        <v>153</v>
      </c>
      <c r="AK63">
        <v>15</v>
      </c>
      <c r="AL63">
        <v>14</v>
      </c>
      <c r="AM63">
        <v>16</v>
      </c>
      <c r="AN63">
        <v>418</v>
      </c>
      <c r="AO63">
        <v>265</v>
      </c>
      <c r="AP63">
        <v>153</v>
      </c>
      <c r="AQ63">
        <v>26</v>
      </c>
      <c r="AR63">
        <v>29</v>
      </c>
      <c r="AS63">
        <v>20</v>
      </c>
      <c r="AT63">
        <v>418</v>
      </c>
      <c r="AU63">
        <v>265</v>
      </c>
      <c r="AV63">
        <v>153</v>
      </c>
      <c r="AW63">
        <v>42</v>
      </c>
      <c r="AX63">
        <v>47</v>
      </c>
      <c r="AY63">
        <v>35</v>
      </c>
      <c r="AZ63">
        <v>85</v>
      </c>
      <c r="BA63">
        <v>65</v>
      </c>
      <c r="BB63">
        <v>20</v>
      </c>
      <c r="BC63">
        <v>15</v>
      </c>
      <c r="BD63" t="s">
        <v>636</v>
      </c>
      <c r="BE63" t="s">
        <v>636</v>
      </c>
      <c r="BF63">
        <v>85</v>
      </c>
      <c r="BG63">
        <v>65</v>
      </c>
      <c r="BH63">
        <v>20</v>
      </c>
      <c r="BI63">
        <v>12</v>
      </c>
      <c r="BJ63">
        <v>11</v>
      </c>
      <c r="BK63">
        <v>15</v>
      </c>
      <c r="BL63">
        <v>85</v>
      </c>
      <c r="BM63">
        <v>65</v>
      </c>
      <c r="BN63">
        <v>20</v>
      </c>
      <c r="BO63">
        <v>14</v>
      </c>
      <c r="BP63" t="s">
        <v>636</v>
      </c>
      <c r="BQ63" t="s">
        <v>636</v>
      </c>
      <c r="BR63">
        <v>85</v>
      </c>
      <c r="BS63">
        <v>65</v>
      </c>
      <c r="BT63">
        <v>20</v>
      </c>
      <c r="BU63">
        <v>18</v>
      </c>
      <c r="BV63" t="s">
        <v>636</v>
      </c>
      <c r="BW63" t="s">
        <v>636</v>
      </c>
      <c r="BX63">
        <v>3473</v>
      </c>
      <c r="BY63">
        <v>1775</v>
      </c>
      <c r="BZ63">
        <v>1698</v>
      </c>
      <c r="CA63">
        <v>76</v>
      </c>
      <c r="CB63">
        <v>72</v>
      </c>
      <c r="CC63">
        <v>80</v>
      </c>
      <c r="CD63">
        <v>3473</v>
      </c>
      <c r="CE63">
        <v>1775</v>
      </c>
      <c r="CF63">
        <v>1698</v>
      </c>
      <c r="CG63">
        <v>68</v>
      </c>
      <c r="CH63">
        <v>62</v>
      </c>
      <c r="CI63">
        <v>74</v>
      </c>
      <c r="CJ63">
        <v>3473</v>
      </c>
      <c r="CK63">
        <v>1775</v>
      </c>
      <c r="CL63">
        <v>1698</v>
      </c>
      <c r="CM63">
        <v>73</v>
      </c>
      <c r="CN63">
        <v>73</v>
      </c>
      <c r="CO63">
        <v>74</v>
      </c>
      <c r="CP63">
        <v>3473</v>
      </c>
      <c r="CQ63">
        <v>1775</v>
      </c>
      <c r="CR63">
        <v>1698</v>
      </c>
      <c r="CS63">
        <v>84</v>
      </c>
      <c r="CT63">
        <v>83</v>
      </c>
      <c r="CU63">
        <v>85</v>
      </c>
    </row>
    <row r="64" spans="1:99" x14ac:dyDescent="0.4">
      <c r="A64" t="s">
        <v>416</v>
      </c>
      <c r="B64" t="s">
        <v>257</v>
      </c>
      <c r="C64" t="s">
        <v>238</v>
      </c>
      <c r="D64">
        <v>2497</v>
      </c>
      <c r="E64">
        <v>1172</v>
      </c>
      <c r="F64">
        <v>1325</v>
      </c>
      <c r="G64">
        <v>78</v>
      </c>
      <c r="H64">
        <v>75</v>
      </c>
      <c r="I64">
        <v>81</v>
      </c>
      <c r="J64">
        <v>2497</v>
      </c>
      <c r="K64">
        <v>1172</v>
      </c>
      <c r="L64">
        <v>1325</v>
      </c>
      <c r="M64">
        <v>72</v>
      </c>
      <c r="N64">
        <v>66</v>
      </c>
      <c r="O64">
        <v>77</v>
      </c>
      <c r="P64">
        <v>2497</v>
      </c>
      <c r="Q64">
        <v>1172</v>
      </c>
      <c r="R64">
        <v>1325</v>
      </c>
      <c r="S64">
        <v>77</v>
      </c>
      <c r="T64">
        <v>78</v>
      </c>
      <c r="U64">
        <v>77</v>
      </c>
      <c r="V64">
        <v>2497</v>
      </c>
      <c r="W64">
        <v>1172</v>
      </c>
      <c r="X64">
        <v>1325</v>
      </c>
      <c r="Y64">
        <v>89</v>
      </c>
      <c r="Z64">
        <v>89</v>
      </c>
      <c r="AA64">
        <v>89</v>
      </c>
      <c r="AB64">
        <v>397</v>
      </c>
      <c r="AC64">
        <v>270</v>
      </c>
      <c r="AD64">
        <v>127</v>
      </c>
      <c r="AE64">
        <v>27</v>
      </c>
      <c r="AF64">
        <v>29</v>
      </c>
      <c r="AG64">
        <v>24</v>
      </c>
      <c r="AH64">
        <v>397</v>
      </c>
      <c r="AI64">
        <v>270</v>
      </c>
      <c r="AJ64">
        <v>127</v>
      </c>
      <c r="AK64">
        <v>18</v>
      </c>
      <c r="AL64">
        <v>18</v>
      </c>
      <c r="AM64">
        <v>19</v>
      </c>
      <c r="AN64">
        <v>397</v>
      </c>
      <c r="AO64">
        <v>270</v>
      </c>
      <c r="AP64">
        <v>127</v>
      </c>
      <c r="AQ64">
        <v>28</v>
      </c>
      <c r="AR64">
        <v>31</v>
      </c>
      <c r="AS64">
        <v>24</v>
      </c>
      <c r="AT64">
        <v>397</v>
      </c>
      <c r="AU64">
        <v>270</v>
      </c>
      <c r="AV64">
        <v>127</v>
      </c>
      <c r="AW64">
        <v>43</v>
      </c>
      <c r="AX64">
        <v>46</v>
      </c>
      <c r="AY64">
        <v>36</v>
      </c>
      <c r="AZ64">
        <v>34</v>
      </c>
      <c r="BA64">
        <v>28</v>
      </c>
      <c r="BB64">
        <v>6</v>
      </c>
      <c r="BC64" t="s">
        <v>636</v>
      </c>
      <c r="BD64" t="s">
        <v>636</v>
      </c>
      <c r="BE64" t="s">
        <v>636</v>
      </c>
      <c r="BF64">
        <v>34</v>
      </c>
      <c r="BG64">
        <v>28</v>
      </c>
      <c r="BH64">
        <v>6</v>
      </c>
      <c r="BI64" t="s">
        <v>636</v>
      </c>
      <c r="BJ64" t="s">
        <v>636</v>
      </c>
      <c r="BK64" t="s">
        <v>636</v>
      </c>
      <c r="BL64">
        <v>34</v>
      </c>
      <c r="BM64">
        <v>28</v>
      </c>
      <c r="BN64">
        <v>6</v>
      </c>
      <c r="BO64">
        <v>9</v>
      </c>
      <c r="BP64" t="s">
        <v>636</v>
      </c>
      <c r="BQ64" t="s">
        <v>636</v>
      </c>
      <c r="BR64">
        <v>34</v>
      </c>
      <c r="BS64">
        <v>28</v>
      </c>
      <c r="BT64">
        <v>6</v>
      </c>
      <c r="BU64">
        <v>9</v>
      </c>
      <c r="BV64" t="s">
        <v>636</v>
      </c>
      <c r="BW64" t="s">
        <v>636</v>
      </c>
      <c r="BX64">
        <v>2937</v>
      </c>
      <c r="BY64">
        <v>1475</v>
      </c>
      <c r="BZ64">
        <v>1462</v>
      </c>
      <c r="CA64">
        <v>70</v>
      </c>
      <c r="CB64">
        <v>65</v>
      </c>
      <c r="CC64">
        <v>75</v>
      </c>
      <c r="CD64">
        <v>2937</v>
      </c>
      <c r="CE64">
        <v>1475</v>
      </c>
      <c r="CF64">
        <v>1462</v>
      </c>
      <c r="CG64">
        <v>63</v>
      </c>
      <c r="CH64">
        <v>56</v>
      </c>
      <c r="CI64">
        <v>71</v>
      </c>
      <c r="CJ64">
        <v>2937</v>
      </c>
      <c r="CK64">
        <v>1475</v>
      </c>
      <c r="CL64">
        <v>1462</v>
      </c>
      <c r="CM64">
        <v>70</v>
      </c>
      <c r="CN64">
        <v>68</v>
      </c>
      <c r="CO64">
        <v>72</v>
      </c>
      <c r="CP64">
        <v>2937</v>
      </c>
      <c r="CQ64">
        <v>1475</v>
      </c>
      <c r="CR64">
        <v>1462</v>
      </c>
      <c r="CS64">
        <v>82</v>
      </c>
      <c r="CT64">
        <v>80</v>
      </c>
      <c r="CU64">
        <v>84</v>
      </c>
    </row>
    <row r="65" spans="1:99" x14ac:dyDescent="0.4">
      <c r="A65" t="s">
        <v>417</v>
      </c>
      <c r="B65" t="s">
        <v>258</v>
      </c>
      <c r="C65" t="s">
        <v>238</v>
      </c>
      <c r="D65">
        <v>2532</v>
      </c>
      <c r="E65">
        <v>1223</v>
      </c>
      <c r="F65">
        <v>1309</v>
      </c>
      <c r="G65">
        <v>87</v>
      </c>
      <c r="H65">
        <v>85</v>
      </c>
      <c r="I65">
        <v>90</v>
      </c>
      <c r="J65">
        <v>2532</v>
      </c>
      <c r="K65">
        <v>1223</v>
      </c>
      <c r="L65">
        <v>1309</v>
      </c>
      <c r="M65">
        <v>78</v>
      </c>
      <c r="N65">
        <v>71</v>
      </c>
      <c r="O65">
        <v>84</v>
      </c>
      <c r="P65">
        <v>2532</v>
      </c>
      <c r="Q65">
        <v>1223</v>
      </c>
      <c r="R65">
        <v>1309</v>
      </c>
      <c r="S65">
        <v>85</v>
      </c>
      <c r="T65">
        <v>86</v>
      </c>
      <c r="U65">
        <v>84</v>
      </c>
      <c r="V65">
        <v>2532</v>
      </c>
      <c r="W65">
        <v>1223</v>
      </c>
      <c r="X65">
        <v>1309</v>
      </c>
      <c r="Y65">
        <v>93</v>
      </c>
      <c r="Z65">
        <v>92</v>
      </c>
      <c r="AA65">
        <v>94</v>
      </c>
      <c r="AB65">
        <v>352</v>
      </c>
      <c r="AC65">
        <v>229</v>
      </c>
      <c r="AD65">
        <v>123</v>
      </c>
      <c r="AE65">
        <v>30</v>
      </c>
      <c r="AF65">
        <v>34</v>
      </c>
      <c r="AG65">
        <v>22</v>
      </c>
      <c r="AH65">
        <v>352</v>
      </c>
      <c r="AI65">
        <v>229</v>
      </c>
      <c r="AJ65">
        <v>123</v>
      </c>
      <c r="AK65">
        <v>16</v>
      </c>
      <c r="AL65">
        <v>16</v>
      </c>
      <c r="AM65">
        <v>17</v>
      </c>
      <c r="AN65">
        <v>352</v>
      </c>
      <c r="AO65">
        <v>229</v>
      </c>
      <c r="AP65">
        <v>123</v>
      </c>
      <c r="AQ65">
        <v>31</v>
      </c>
      <c r="AR65">
        <v>39</v>
      </c>
      <c r="AS65">
        <v>15</v>
      </c>
      <c r="AT65">
        <v>352</v>
      </c>
      <c r="AU65">
        <v>229</v>
      </c>
      <c r="AV65">
        <v>123</v>
      </c>
      <c r="AW65">
        <v>45</v>
      </c>
      <c r="AX65">
        <v>49</v>
      </c>
      <c r="AY65">
        <v>38</v>
      </c>
      <c r="AZ65">
        <v>66</v>
      </c>
      <c r="BA65">
        <v>49</v>
      </c>
      <c r="BB65">
        <v>17</v>
      </c>
      <c r="BC65">
        <v>20</v>
      </c>
      <c r="BD65">
        <v>18</v>
      </c>
      <c r="BE65">
        <v>24</v>
      </c>
      <c r="BF65">
        <v>66</v>
      </c>
      <c r="BG65">
        <v>49</v>
      </c>
      <c r="BH65">
        <v>17</v>
      </c>
      <c r="BI65">
        <v>14</v>
      </c>
      <c r="BJ65" t="s">
        <v>636</v>
      </c>
      <c r="BK65" t="s">
        <v>636</v>
      </c>
      <c r="BL65">
        <v>66</v>
      </c>
      <c r="BM65">
        <v>49</v>
      </c>
      <c r="BN65">
        <v>17</v>
      </c>
      <c r="BO65">
        <v>23</v>
      </c>
      <c r="BP65">
        <v>24</v>
      </c>
      <c r="BQ65">
        <v>18</v>
      </c>
      <c r="BR65">
        <v>66</v>
      </c>
      <c r="BS65">
        <v>49</v>
      </c>
      <c r="BT65">
        <v>17</v>
      </c>
      <c r="BU65">
        <v>23</v>
      </c>
      <c r="BV65">
        <v>22</v>
      </c>
      <c r="BW65">
        <v>24</v>
      </c>
      <c r="BX65">
        <v>2959</v>
      </c>
      <c r="BY65">
        <v>1507</v>
      </c>
      <c r="BZ65">
        <v>1452</v>
      </c>
      <c r="CA65">
        <v>79</v>
      </c>
      <c r="CB65">
        <v>75</v>
      </c>
      <c r="CC65">
        <v>83</v>
      </c>
      <c r="CD65">
        <v>2959</v>
      </c>
      <c r="CE65">
        <v>1507</v>
      </c>
      <c r="CF65">
        <v>1452</v>
      </c>
      <c r="CG65">
        <v>69</v>
      </c>
      <c r="CH65">
        <v>61</v>
      </c>
      <c r="CI65">
        <v>77</v>
      </c>
      <c r="CJ65">
        <v>2959</v>
      </c>
      <c r="CK65">
        <v>1507</v>
      </c>
      <c r="CL65">
        <v>1452</v>
      </c>
      <c r="CM65">
        <v>77</v>
      </c>
      <c r="CN65">
        <v>77</v>
      </c>
      <c r="CO65">
        <v>78</v>
      </c>
      <c r="CP65">
        <v>2959</v>
      </c>
      <c r="CQ65">
        <v>1507</v>
      </c>
      <c r="CR65">
        <v>1452</v>
      </c>
      <c r="CS65">
        <v>86</v>
      </c>
      <c r="CT65">
        <v>83</v>
      </c>
      <c r="CU65">
        <v>88</v>
      </c>
    </row>
    <row r="66" spans="1:99" x14ac:dyDescent="0.4">
      <c r="A66" t="s">
        <v>419</v>
      </c>
      <c r="B66" t="s">
        <v>260</v>
      </c>
      <c r="C66" t="s">
        <v>238</v>
      </c>
      <c r="D66">
        <v>3203</v>
      </c>
      <c r="E66">
        <v>1524</v>
      </c>
      <c r="F66">
        <v>1679</v>
      </c>
      <c r="G66">
        <v>84</v>
      </c>
      <c r="H66">
        <v>82</v>
      </c>
      <c r="I66">
        <v>85</v>
      </c>
      <c r="J66">
        <v>3203</v>
      </c>
      <c r="K66">
        <v>1524</v>
      </c>
      <c r="L66">
        <v>1679</v>
      </c>
      <c r="M66">
        <v>76</v>
      </c>
      <c r="N66">
        <v>71</v>
      </c>
      <c r="O66">
        <v>81</v>
      </c>
      <c r="P66">
        <v>3203</v>
      </c>
      <c r="Q66">
        <v>1524</v>
      </c>
      <c r="R66">
        <v>1679</v>
      </c>
      <c r="S66">
        <v>83</v>
      </c>
      <c r="T66">
        <v>84</v>
      </c>
      <c r="U66">
        <v>81</v>
      </c>
      <c r="V66">
        <v>3203</v>
      </c>
      <c r="W66">
        <v>1524</v>
      </c>
      <c r="X66">
        <v>1679</v>
      </c>
      <c r="Y66">
        <v>89</v>
      </c>
      <c r="Z66">
        <v>89</v>
      </c>
      <c r="AA66">
        <v>89</v>
      </c>
      <c r="AB66">
        <v>539</v>
      </c>
      <c r="AC66">
        <v>367</v>
      </c>
      <c r="AD66">
        <v>172</v>
      </c>
      <c r="AE66">
        <v>26</v>
      </c>
      <c r="AF66">
        <v>26</v>
      </c>
      <c r="AG66">
        <v>26</v>
      </c>
      <c r="AH66">
        <v>539</v>
      </c>
      <c r="AI66">
        <v>367</v>
      </c>
      <c r="AJ66">
        <v>172</v>
      </c>
      <c r="AK66">
        <v>18</v>
      </c>
      <c r="AL66">
        <v>17</v>
      </c>
      <c r="AM66">
        <v>20</v>
      </c>
      <c r="AN66">
        <v>539</v>
      </c>
      <c r="AO66">
        <v>367</v>
      </c>
      <c r="AP66">
        <v>172</v>
      </c>
      <c r="AQ66">
        <v>28</v>
      </c>
      <c r="AR66">
        <v>31</v>
      </c>
      <c r="AS66">
        <v>21</v>
      </c>
      <c r="AT66">
        <v>539</v>
      </c>
      <c r="AU66">
        <v>367</v>
      </c>
      <c r="AV66">
        <v>172</v>
      </c>
      <c r="AW66">
        <v>42</v>
      </c>
      <c r="AX66">
        <v>43</v>
      </c>
      <c r="AY66">
        <v>40</v>
      </c>
      <c r="AZ66">
        <v>80</v>
      </c>
      <c r="BA66">
        <v>64</v>
      </c>
      <c r="BB66">
        <v>16</v>
      </c>
      <c r="BC66">
        <v>13</v>
      </c>
      <c r="BD66" t="s">
        <v>636</v>
      </c>
      <c r="BE66" t="s">
        <v>636</v>
      </c>
      <c r="BF66">
        <v>80</v>
      </c>
      <c r="BG66">
        <v>64</v>
      </c>
      <c r="BH66">
        <v>16</v>
      </c>
      <c r="BI66">
        <v>8</v>
      </c>
      <c r="BJ66" t="s">
        <v>636</v>
      </c>
      <c r="BK66" t="s">
        <v>636</v>
      </c>
      <c r="BL66">
        <v>80</v>
      </c>
      <c r="BM66">
        <v>64</v>
      </c>
      <c r="BN66">
        <v>16</v>
      </c>
      <c r="BO66">
        <v>11</v>
      </c>
      <c r="BP66" t="s">
        <v>636</v>
      </c>
      <c r="BQ66" t="s">
        <v>636</v>
      </c>
      <c r="BR66">
        <v>80</v>
      </c>
      <c r="BS66">
        <v>64</v>
      </c>
      <c r="BT66">
        <v>16</v>
      </c>
      <c r="BU66">
        <v>16</v>
      </c>
      <c r="BV66">
        <v>16</v>
      </c>
      <c r="BW66">
        <v>19</v>
      </c>
      <c r="BX66">
        <v>3832</v>
      </c>
      <c r="BY66">
        <v>1960</v>
      </c>
      <c r="BZ66">
        <v>1872</v>
      </c>
      <c r="CA66">
        <v>74</v>
      </c>
      <c r="CB66">
        <v>69</v>
      </c>
      <c r="CC66">
        <v>79</v>
      </c>
      <c r="CD66">
        <v>3832</v>
      </c>
      <c r="CE66">
        <v>1960</v>
      </c>
      <c r="CF66">
        <v>1872</v>
      </c>
      <c r="CG66">
        <v>67</v>
      </c>
      <c r="CH66">
        <v>59</v>
      </c>
      <c r="CI66">
        <v>75</v>
      </c>
      <c r="CJ66">
        <v>3832</v>
      </c>
      <c r="CK66">
        <v>1960</v>
      </c>
      <c r="CL66">
        <v>1872</v>
      </c>
      <c r="CM66">
        <v>73</v>
      </c>
      <c r="CN66">
        <v>72</v>
      </c>
      <c r="CO66">
        <v>75</v>
      </c>
      <c r="CP66">
        <v>3832</v>
      </c>
      <c r="CQ66">
        <v>1960</v>
      </c>
      <c r="CR66">
        <v>1872</v>
      </c>
      <c r="CS66">
        <v>81</v>
      </c>
      <c r="CT66">
        <v>78</v>
      </c>
      <c r="CU66">
        <v>84</v>
      </c>
    </row>
    <row r="67" spans="1:99" x14ac:dyDescent="0.4">
      <c r="A67" t="s">
        <v>422</v>
      </c>
      <c r="B67" t="s">
        <v>263</v>
      </c>
      <c r="C67" t="s">
        <v>638</v>
      </c>
      <c r="D67">
        <v>2318</v>
      </c>
      <c r="E67">
        <v>1115</v>
      </c>
      <c r="F67">
        <v>1203</v>
      </c>
      <c r="G67">
        <v>79</v>
      </c>
      <c r="H67">
        <v>75</v>
      </c>
      <c r="I67">
        <v>83</v>
      </c>
      <c r="J67">
        <v>2318</v>
      </c>
      <c r="K67">
        <v>1115</v>
      </c>
      <c r="L67">
        <v>1203</v>
      </c>
      <c r="M67">
        <v>73</v>
      </c>
      <c r="N67">
        <v>66</v>
      </c>
      <c r="O67">
        <v>80</v>
      </c>
      <c r="P67">
        <v>2318</v>
      </c>
      <c r="Q67">
        <v>1115</v>
      </c>
      <c r="R67">
        <v>1203</v>
      </c>
      <c r="S67">
        <v>79</v>
      </c>
      <c r="T67">
        <v>78</v>
      </c>
      <c r="U67">
        <v>80</v>
      </c>
      <c r="V67">
        <v>2318</v>
      </c>
      <c r="W67">
        <v>1115</v>
      </c>
      <c r="X67">
        <v>1203</v>
      </c>
      <c r="Y67">
        <v>87</v>
      </c>
      <c r="Z67">
        <v>86</v>
      </c>
      <c r="AA67">
        <v>89</v>
      </c>
      <c r="AB67">
        <v>396</v>
      </c>
      <c r="AC67">
        <v>268</v>
      </c>
      <c r="AD67">
        <v>128</v>
      </c>
      <c r="AE67">
        <v>27</v>
      </c>
      <c r="AF67">
        <v>31</v>
      </c>
      <c r="AG67">
        <v>19</v>
      </c>
      <c r="AH67">
        <v>396</v>
      </c>
      <c r="AI67">
        <v>268</v>
      </c>
      <c r="AJ67">
        <v>128</v>
      </c>
      <c r="AK67">
        <v>19</v>
      </c>
      <c r="AL67">
        <v>19</v>
      </c>
      <c r="AM67">
        <v>19</v>
      </c>
      <c r="AN67">
        <v>396</v>
      </c>
      <c r="AO67">
        <v>268</v>
      </c>
      <c r="AP67">
        <v>128</v>
      </c>
      <c r="AQ67">
        <v>32</v>
      </c>
      <c r="AR67">
        <v>37</v>
      </c>
      <c r="AS67">
        <v>21</v>
      </c>
      <c r="AT67">
        <v>396</v>
      </c>
      <c r="AU67">
        <v>268</v>
      </c>
      <c r="AV67">
        <v>128</v>
      </c>
      <c r="AW67">
        <v>47</v>
      </c>
      <c r="AX67">
        <v>50</v>
      </c>
      <c r="AY67">
        <v>40</v>
      </c>
      <c r="AZ67">
        <v>58</v>
      </c>
      <c r="BA67">
        <v>41</v>
      </c>
      <c r="BB67">
        <v>17</v>
      </c>
      <c r="BC67">
        <v>17</v>
      </c>
      <c r="BD67">
        <v>17</v>
      </c>
      <c r="BE67">
        <v>18</v>
      </c>
      <c r="BF67">
        <v>58</v>
      </c>
      <c r="BG67">
        <v>41</v>
      </c>
      <c r="BH67">
        <v>17</v>
      </c>
      <c r="BI67">
        <v>9</v>
      </c>
      <c r="BJ67" t="s">
        <v>636</v>
      </c>
      <c r="BK67" t="s">
        <v>636</v>
      </c>
      <c r="BL67">
        <v>58</v>
      </c>
      <c r="BM67">
        <v>41</v>
      </c>
      <c r="BN67">
        <v>17</v>
      </c>
      <c r="BO67">
        <v>16</v>
      </c>
      <c r="BP67">
        <v>15</v>
      </c>
      <c r="BQ67">
        <v>18</v>
      </c>
      <c r="BR67">
        <v>58</v>
      </c>
      <c r="BS67">
        <v>41</v>
      </c>
      <c r="BT67">
        <v>17</v>
      </c>
      <c r="BU67">
        <v>17</v>
      </c>
      <c r="BV67">
        <v>17</v>
      </c>
      <c r="BW67">
        <v>18</v>
      </c>
      <c r="BX67">
        <v>2776</v>
      </c>
      <c r="BY67">
        <v>1425</v>
      </c>
      <c r="BZ67">
        <v>1351</v>
      </c>
      <c r="CA67">
        <v>70</v>
      </c>
      <c r="CB67">
        <v>65</v>
      </c>
      <c r="CC67">
        <v>76</v>
      </c>
      <c r="CD67">
        <v>2776</v>
      </c>
      <c r="CE67">
        <v>1425</v>
      </c>
      <c r="CF67">
        <v>1351</v>
      </c>
      <c r="CG67">
        <v>64</v>
      </c>
      <c r="CH67">
        <v>55</v>
      </c>
      <c r="CI67">
        <v>73</v>
      </c>
      <c r="CJ67">
        <v>2776</v>
      </c>
      <c r="CK67">
        <v>1425</v>
      </c>
      <c r="CL67">
        <v>1351</v>
      </c>
      <c r="CM67">
        <v>71</v>
      </c>
      <c r="CN67">
        <v>68</v>
      </c>
      <c r="CO67">
        <v>74</v>
      </c>
      <c r="CP67">
        <v>2776</v>
      </c>
      <c r="CQ67">
        <v>1425</v>
      </c>
      <c r="CR67">
        <v>1351</v>
      </c>
      <c r="CS67">
        <v>80</v>
      </c>
      <c r="CT67">
        <v>77</v>
      </c>
      <c r="CU67">
        <v>83</v>
      </c>
    </row>
    <row r="68" spans="1:99" x14ac:dyDescent="0.4">
      <c r="A68" t="s">
        <v>425</v>
      </c>
      <c r="B68" t="s">
        <v>266</v>
      </c>
      <c r="C68" t="s">
        <v>638</v>
      </c>
      <c r="D68">
        <v>3199</v>
      </c>
      <c r="E68">
        <v>1539</v>
      </c>
      <c r="F68">
        <v>1660</v>
      </c>
      <c r="G68">
        <v>78</v>
      </c>
      <c r="H68">
        <v>75</v>
      </c>
      <c r="I68">
        <v>80</v>
      </c>
      <c r="J68">
        <v>3199</v>
      </c>
      <c r="K68">
        <v>1539</v>
      </c>
      <c r="L68">
        <v>1660</v>
      </c>
      <c r="M68">
        <v>72</v>
      </c>
      <c r="N68">
        <v>68</v>
      </c>
      <c r="O68">
        <v>77</v>
      </c>
      <c r="P68">
        <v>3199</v>
      </c>
      <c r="Q68">
        <v>1539</v>
      </c>
      <c r="R68">
        <v>1660</v>
      </c>
      <c r="S68">
        <v>78</v>
      </c>
      <c r="T68">
        <v>79</v>
      </c>
      <c r="U68">
        <v>76</v>
      </c>
      <c r="V68">
        <v>3199</v>
      </c>
      <c r="W68">
        <v>1539</v>
      </c>
      <c r="X68">
        <v>1660</v>
      </c>
      <c r="Y68">
        <v>86</v>
      </c>
      <c r="Z68">
        <v>86</v>
      </c>
      <c r="AA68">
        <v>86</v>
      </c>
      <c r="AB68">
        <v>471</v>
      </c>
      <c r="AC68">
        <v>313</v>
      </c>
      <c r="AD68">
        <v>158</v>
      </c>
      <c r="AE68">
        <v>22</v>
      </c>
      <c r="AF68">
        <v>22</v>
      </c>
      <c r="AG68">
        <v>22</v>
      </c>
      <c r="AH68">
        <v>471</v>
      </c>
      <c r="AI68">
        <v>313</v>
      </c>
      <c r="AJ68">
        <v>158</v>
      </c>
      <c r="AK68">
        <v>14</v>
      </c>
      <c r="AL68">
        <v>14</v>
      </c>
      <c r="AM68">
        <v>15</v>
      </c>
      <c r="AN68">
        <v>471</v>
      </c>
      <c r="AO68">
        <v>313</v>
      </c>
      <c r="AP68">
        <v>158</v>
      </c>
      <c r="AQ68">
        <v>25</v>
      </c>
      <c r="AR68">
        <v>27</v>
      </c>
      <c r="AS68">
        <v>20</v>
      </c>
      <c r="AT68">
        <v>471</v>
      </c>
      <c r="AU68">
        <v>313</v>
      </c>
      <c r="AV68">
        <v>158</v>
      </c>
      <c r="AW68">
        <v>33</v>
      </c>
      <c r="AX68">
        <v>35</v>
      </c>
      <c r="AY68">
        <v>30</v>
      </c>
      <c r="AZ68">
        <v>52</v>
      </c>
      <c r="BA68">
        <v>36</v>
      </c>
      <c r="BB68">
        <v>16</v>
      </c>
      <c r="BC68">
        <v>13</v>
      </c>
      <c r="BD68">
        <v>11</v>
      </c>
      <c r="BE68">
        <v>19</v>
      </c>
      <c r="BF68">
        <v>52</v>
      </c>
      <c r="BG68">
        <v>36</v>
      </c>
      <c r="BH68">
        <v>16</v>
      </c>
      <c r="BI68">
        <v>12</v>
      </c>
      <c r="BJ68">
        <v>8</v>
      </c>
      <c r="BK68">
        <v>19</v>
      </c>
      <c r="BL68">
        <v>52</v>
      </c>
      <c r="BM68">
        <v>36</v>
      </c>
      <c r="BN68">
        <v>16</v>
      </c>
      <c r="BO68">
        <v>15</v>
      </c>
      <c r="BP68">
        <v>14</v>
      </c>
      <c r="BQ68">
        <v>19</v>
      </c>
      <c r="BR68">
        <v>52</v>
      </c>
      <c r="BS68">
        <v>36</v>
      </c>
      <c r="BT68">
        <v>16</v>
      </c>
      <c r="BU68">
        <v>19</v>
      </c>
      <c r="BV68">
        <v>19</v>
      </c>
      <c r="BW68">
        <v>19</v>
      </c>
      <c r="BX68">
        <v>3733</v>
      </c>
      <c r="BY68">
        <v>1893</v>
      </c>
      <c r="BZ68">
        <v>1840</v>
      </c>
      <c r="CA68">
        <v>70</v>
      </c>
      <c r="CB68">
        <v>65</v>
      </c>
      <c r="CC68">
        <v>75</v>
      </c>
      <c r="CD68">
        <v>3733</v>
      </c>
      <c r="CE68">
        <v>1893</v>
      </c>
      <c r="CF68">
        <v>1840</v>
      </c>
      <c r="CG68">
        <v>64</v>
      </c>
      <c r="CH68">
        <v>57</v>
      </c>
      <c r="CI68">
        <v>71</v>
      </c>
      <c r="CJ68">
        <v>3733</v>
      </c>
      <c r="CK68">
        <v>1893</v>
      </c>
      <c r="CL68">
        <v>1840</v>
      </c>
      <c r="CM68">
        <v>70</v>
      </c>
      <c r="CN68">
        <v>69</v>
      </c>
      <c r="CO68">
        <v>71</v>
      </c>
      <c r="CP68">
        <v>3733</v>
      </c>
      <c r="CQ68">
        <v>1893</v>
      </c>
      <c r="CR68">
        <v>1840</v>
      </c>
      <c r="CS68">
        <v>78</v>
      </c>
      <c r="CT68">
        <v>76</v>
      </c>
      <c r="CU68">
        <v>81</v>
      </c>
    </row>
    <row r="69" spans="1:99" x14ac:dyDescent="0.4">
      <c r="A69" t="s">
        <v>433</v>
      </c>
      <c r="B69" t="s">
        <v>273</v>
      </c>
      <c r="C69" t="s">
        <v>638</v>
      </c>
      <c r="D69">
        <v>2766</v>
      </c>
      <c r="E69">
        <v>1307</v>
      </c>
      <c r="F69">
        <v>1459</v>
      </c>
      <c r="G69">
        <v>80</v>
      </c>
      <c r="H69">
        <v>76</v>
      </c>
      <c r="I69">
        <v>83</v>
      </c>
      <c r="J69">
        <v>2766</v>
      </c>
      <c r="K69">
        <v>1307</v>
      </c>
      <c r="L69">
        <v>1459</v>
      </c>
      <c r="M69">
        <v>74</v>
      </c>
      <c r="N69">
        <v>68</v>
      </c>
      <c r="O69">
        <v>79</v>
      </c>
      <c r="P69">
        <v>2766</v>
      </c>
      <c r="Q69">
        <v>1307</v>
      </c>
      <c r="R69">
        <v>1459</v>
      </c>
      <c r="S69">
        <v>79</v>
      </c>
      <c r="T69">
        <v>79</v>
      </c>
      <c r="U69">
        <v>79</v>
      </c>
      <c r="V69">
        <v>2766</v>
      </c>
      <c r="W69">
        <v>1307</v>
      </c>
      <c r="X69">
        <v>1459</v>
      </c>
      <c r="Y69">
        <v>87</v>
      </c>
      <c r="Z69">
        <v>85</v>
      </c>
      <c r="AA69">
        <v>88</v>
      </c>
      <c r="AB69">
        <v>504</v>
      </c>
      <c r="AC69">
        <v>344</v>
      </c>
      <c r="AD69">
        <v>160</v>
      </c>
      <c r="AE69">
        <v>30</v>
      </c>
      <c r="AF69">
        <v>31</v>
      </c>
      <c r="AG69">
        <v>27</v>
      </c>
      <c r="AH69">
        <v>504</v>
      </c>
      <c r="AI69">
        <v>344</v>
      </c>
      <c r="AJ69">
        <v>160</v>
      </c>
      <c r="AK69">
        <v>22</v>
      </c>
      <c r="AL69">
        <v>22</v>
      </c>
      <c r="AM69">
        <v>23</v>
      </c>
      <c r="AN69">
        <v>504</v>
      </c>
      <c r="AO69">
        <v>344</v>
      </c>
      <c r="AP69">
        <v>160</v>
      </c>
      <c r="AQ69">
        <v>34</v>
      </c>
      <c r="AR69">
        <v>37</v>
      </c>
      <c r="AS69">
        <v>29</v>
      </c>
      <c r="AT69">
        <v>504</v>
      </c>
      <c r="AU69">
        <v>344</v>
      </c>
      <c r="AV69">
        <v>160</v>
      </c>
      <c r="AW69">
        <v>46</v>
      </c>
      <c r="AX69">
        <v>49</v>
      </c>
      <c r="AY69">
        <v>39</v>
      </c>
      <c r="AZ69">
        <v>43</v>
      </c>
      <c r="BA69">
        <v>31</v>
      </c>
      <c r="BB69">
        <v>12</v>
      </c>
      <c r="BC69">
        <v>12</v>
      </c>
      <c r="BD69" t="s">
        <v>636</v>
      </c>
      <c r="BE69" t="s">
        <v>636</v>
      </c>
      <c r="BF69">
        <v>43</v>
      </c>
      <c r="BG69">
        <v>31</v>
      </c>
      <c r="BH69">
        <v>12</v>
      </c>
      <c r="BI69">
        <v>12</v>
      </c>
      <c r="BJ69" t="s">
        <v>636</v>
      </c>
      <c r="BK69" t="s">
        <v>636</v>
      </c>
      <c r="BL69">
        <v>43</v>
      </c>
      <c r="BM69">
        <v>31</v>
      </c>
      <c r="BN69">
        <v>12</v>
      </c>
      <c r="BO69">
        <v>14</v>
      </c>
      <c r="BP69" t="s">
        <v>636</v>
      </c>
      <c r="BQ69" t="s">
        <v>636</v>
      </c>
      <c r="BR69">
        <v>43</v>
      </c>
      <c r="BS69">
        <v>31</v>
      </c>
      <c r="BT69">
        <v>12</v>
      </c>
      <c r="BU69">
        <v>16</v>
      </c>
      <c r="BV69">
        <v>13</v>
      </c>
      <c r="BW69">
        <v>25</v>
      </c>
      <c r="BX69">
        <v>3328</v>
      </c>
      <c r="BY69">
        <v>1687</v>
      </c>
      <c r="BZ69">
        <v>1641</v>
      </c>
      <c r="CA69">
        <v>71</v>
      </c>
      <c r="CB69">
        <v>65</v>
      </c>
      <c r="CC69">
        <v>76</v>
      </c>
      <c r="CD69">
        <v>3328</v>
      </c>
      <c r="CE69">
        <v>1687</v>
      </c>
      <c r="CF69">
        <v>1641</v>
      </c>
      <c r="CG69">
        <v>65</v>
      </c>
      <c r="CH69">
        <v>58</v>
      </c>
      <c r="CI69">
        <v>73</v>
      </c>
      <c r="CJ69">
        <v>3328</v>
      </c>
      <c r="CK69">
        <v>1687</v>
      </c>
      <c r="CL69">
        <v>1641</v>
      </c>
      <c r="CM69">
        <v>71</v>
      </c>
      <c r="CN69">
        <v>69</v>
      </c>
      <c r="CO69">
        <v>73</v>
      </c>
      <c r="CP69">
        <v>3328</v>
      </c>
      <c r="CQ69">
        <v>1687</v>
      </c>
      <c r="CR69">
        <v>1641</v>
      </c>
      <c r="CS69">
        <v>79</v>
      </c>
      <c r="CT69">
        <v>76</v>
      </c>
      <c r="CU69">
        <v>83</v>
      </c>
    </row>
    <row r="70" spans="1:99" x14ac:dyDescent="0.4">
      <c r="A70" t="s">
        <v>434</v>
      </c>
      <c r="B70" t="s">
        <v>274</v>
      </c>
      <c r="C70" t="s">
        <v>638</v>
      </c>
      <c r="D70">
        <v>5315</v>
      </c>
      <c r="E70">
        <v>2527</v>
      </c>
      <c r="F70">
        <v>2788</v>
      </c>
      <c r="G70">
        <v>80</v>
      </c>
      <c r="H70">
        <v>78</v>
      </c>
      <c r="I70">
        <v>82</v>
      </c>
      <c r="J70">
        <v>5315</v>
      </c>
      <c r="K70">
        <v>2527</v>
      </c>
      <c r="L70">
        <v>2788</v>
      </c>
      <c r="M70">
        <v>74</v>
      </c>
      <c r="N70">
        <v>67</v>
      </c>
      <c r="O70">
        <v>79</v>
      </c>
      <c r="P70">
        <v>5315</v>
      </c>
      <c r="Q70">
        <v>2527</v>
      </c>
      <c r="R70">
        <v>2788</v>
      </c>
      <c r="S70">
        <v>80</v>
      </c>
      <c r="T70">
        <v>80</v>
      </c>
      <c r="U70">
        <v>79</v>
      </c>
      <c r="V70">
        <v>5315</v>
      </c>
      <c r="W70">
        <v>2527</v>
      </c>
      <c r="X70">
        <v>2788</v>
      </c>
      <c r="Y70">
        <v>86</v>
      </c>
      <c r="Z70">
        <v>85</v>
      </c>
      <c r="AA70">
        <v>87</v>
      </c>
      <c r="AB70">
        <v>957</v>
      </c>
      <c r="AC70">
        <v>649</v>
      </c>
      <c r="AD70">
        <v>308</v>
      </c>
      <c r="AE70">
        <v>33</v>
      </c>
      <c r="AF70">
        <v>34</v>
      </c>
      <c r="AG70">
        <v>30</v>
      </c>
      <c r="AH70">
        <v>957</v>
      </c>
      <c r="AI70">
        <v>649</v>
      </c>
      <c r="AJ70">
        <v>308</v>
      </c>
      <c r="AK70">
        <v>24</v>
      </c>
      <c r="AL70">
        <v>24</v>
      </c>
      <c r="AM70">
        <v>24</v>
      </c>
      <c r="AN70">
        <v>957</v>
      </c>
      <c r="AO70">
        <v>649</v>
      </c>
      <c r="AP70">
        <v>308</v>
      </c>
      <c r="AQ70">
        <v>35</v>
      </c>
      <c r="AR70">
        <v>37</v>
      </c>
      <c r="AS70">
        <v>31</v>
      </c>
      <c r="AT70">
        <v>957</v>
      </c>
      <c r="AU70">
        <v>649</v>
      </c>
      <c r="AV70">
        <v>308</v>
      </c>
      <c r="AW70">
        <v>46</v>
      </c>
      <c r="AX70">
        <v>48</v>
      </c>
      <c r="AY70">
        <v>42</v>
      </c>
      <c r="AZ70">
        <v>118</v>
      </c>
      <c r="BA70">
        <v>80</v>
      </c>
      <c r="BB70">
        <v>38</v>
      </c>
      <c r="BC70">
        <v>5</v>
      </c>
      <c r="BD70">
        <v>4</v>
      </c>
      <c r="BE70">
        <v>8</v>
      </c>
      <c r="BF70">
        <v>118</v>
      </c>
      <c r="BG70">
        <v>80</v>
      </c>
      <c r="BH70">
        <v>38</v>
      </c>
      <c r="BI70" t="s">
        <v>636</v>
      </c>
      <c r="BJ70" t="s">
        <v>636</v>
      </c>
      <c r="BK70" t="s">
        <v>636</v>
      </c>
      <c r="BL70">
        <v>118</v>
      </c>
      <c r="BM70">
        <v>80</v>
      </c>
      <c r="BN70">
        <v>38</v>
      </c>
      <c r="BO70">
        <v>3</v>
      </c>
      <c r="BP70" t="s">
        <v>636</v>
      </c>
      <c r="BQ70" t="s">
        <v>636</v>
      </c>
      <c r="BR70">
        <v>118</v>
      </c>
      <c r="BS70">
        <v>80</v>
      </c>
      <c r="BT70">
        <v>38</v>
      </c>
      <c r="BU70">
        <v>5</v>
      </c>
      <c r="BV70" t="s">
        <v>636</v>
      </c>
      <c r="BW70" t="s">
        <v>636</v>
      </c>
      <c r="BX70">
        <v>6418</v>
      </c>
      <c r="BY70">
        <v>3274</v>
      </c>
      <c r="BZ70">
        <v>3144</v>
      </c>
      <c r="CA70">
        <v>71</v>
      </c>
      <c r="CB70">
        <v>67</v>
      </c>
      <c r="CC70">
        <v>76</v>
      </c>
      <c r="CD70">
        <v>6418</v>
      </c>
      <c r="CE70">
        <v>3274</v>
      </c>
      <c r="CF70">
        <v>3144</v>
      </c>
      <c r="CG70">
        <v>65</v>
      </c>
      <c r="CH70">
        <v>57</v>
      </c>
      <c r="CI70">
        <v>73</v>
      </c>
      <c r="CJ70">
        <v>6418</v>
      </c>
      <c r="CK70">
        <v>3274</v>
      </c>
      <c r="CL70">
        <v>3144</v>
      </c>
      <c r="CM70">
        <v>71</v>
      </c>
      <c r="CN70">
        <v>69</v>
      </c>
      <c r="CO70">
        <v>74</v>
      </c>
      <c r="CP70">
        <v>6418</v>
      </c>
      <c r="CQ70">
        <v>3274</v>
      </c>
      <c r="CR70">
        <v>3144</v>
      </c>
      <c r="CS70">
        <v>79</v>
      </c>
      <c r="CT70">
        <v>76</v>
      </c>
      <c r="CU70">
        <v>82</v>
      </c>
    </row>
    <row r="71" spans="1:99" x14ac:dyDescent="0.4">
      <c r="A71" t="s">
        <v>423</v>
      </c>
      <c r="B71" t="s">
        <v>264</v>
      </c>
      <c r="C71" t="s">
        <v>638</v>
      </c>
      <c r="D71">
        <v>6597</v>
      </c>
      <c r="E71">
        <v>3202</v>
      </c>
      <c r="F71">
        <v>3395</v>
      </c>
      <c r="G71">
        <v>79</v>
      </c>
      <c r="H71">
        <v>77</v>
      </c>
      <c r="I71">
        <v>81</v>
      </c>
      <c r="J71">
        <v>6597</v>
      </c>
      <c r="K71">
        <v>3202</v>
      </c>
      <c r="L71">
        <v>3395</v>
      </c>
      <c r="M71">
        <v>73</v>
      </c>
      <c r="N71">
        <v>68</v>
      </c>
      <c r="O71">
        <v>78</v>
      </c>
      <c r="P71">
        <v>6597</v>
      </c>
      <c r="Q71">
        <v>3202</v>
      </c>
      <c r="R71">
        <v>3395</v>
      </c>
      <c r="S71">
        <v>79</v>
      </c>
      <c r="T71">
        <v>80</v>
      </c>
      <c r="U71">
        <v>78</v>
      </c>
      <c r="V71">
        <v>6597</v>
      </c>
      <c r="W71">
        <v>3202</v>
      </c>
      <c r="X71">
        <v>3395</v>
      </c>
      <c r="Y71">
        <v>85</v>
      </c>
      <c r="Z71">
        <v>84</v>
      </c>
      <c r="AA71">
        <v>85</v>
      </c>
      <c r="AB71">
        <v>1249</v>
      </c>
      <c r="AC71">
        <v>822</v>
      </c>
      <c r="AD71">
        <v>427</v>
      </c>
      <c r="AE71">
        <v>29</v>
      </c>
      <c r="AF71">
        <v>29</v>
      </c>
      <c r="AG71">
        <v>29</v>
      </c>
      <c r="AH71">
        <v>1249</v>
      </c>
      <c r="AI71">
        <v>822</v>
      </c>
      <c r="AJ71">
        <v>427</v>
      </c>
      <c r="AK71">
        <v>24</v>
      </c>
      <c r="AL71">
        <v>23</v>
      </c>
      <c r="AM71">
        <v>26</v>
      </c>
      <c r="AN71">
        <v>1249</v>
      </c>
      <c r="AO71">
        <v>822</v>
      </c>
      <c r="AP71">
        <v>427</v>
      </c>
      <c r="AQ71">
        <v>33</v>
      </c>
      <c r="AR71">
        <v>36</v>
      </c>
      <c r="AS71">
        <v>27</v>
      </c>
      <c r="AT71">
        <v>1249</v>
      </c>
      <c r="AU71">
        <v>822</v>
      </c>
      <c r="AV71">
        <v>427</v>
      </c>
      <c r="AW71">
        <v>39</v>
      </c>
      <c r="AX71">
        <v>40</v>
      </c>
      <c r="AY71">
        <v>38</v>
      </c>
      <c r="AZ71">
        <v>139</v>
      </c>
      <c r="BA71">
        <v>105</v>
      </c>
      <c r="BB71">
        <v>34</v>
      </c>
      <c r="BC71">
        <v>9</v>
      </c>
      <c r="BD71" t="s">
        <v>636</v>
      </c>
      <c r="BE71" t="s">
        <v>636</v>
      </c>
      <c r="BF71">
        <v>139</v>
      </c>
      <c r="BG71">
        <v>105</v>
      </c>
      <c r="BH71">
        <v>34</v>
      </c>
      <c r="BI71">
        <v>5</v>
      </c>
      <c r="BJ71" t="s">
        <v>636</v>
      </c>
      <c r="BK71" t="s">
        <v>636</v>
      </c>
      <c r="BL71">
        <v>139</v>
      </c>
      <c r="BM71">
        <v>105</v>
      </c>
      <c r="BN71">
        <v>34</v>
      </c>
      <c r="BO71">
        <v>8</v>
      </c>
      <c r="BP71" t="s">
        <v>636</v>
      </c>
      <c r="BQ71" t="s">
        <v>636</v>
      </c>
      <c r="BR71">
        <v>139</v>
      </c>
      <c r="BS71">
        <v>105</v>
      </c>
      <c r="BT71">
        <v>34</v>
      </c>
      <c r="BU71">
        <v>9</v>
      </c>
      <c r="BV71" t="s">
        <v>636</v>
      </c>
      <c r="BW71" t="s">
        <v>636</v>
      </c>
      <c r="BX71">
        <v>8039</v>
      </c>
      <c r="BY71">
        <v>4158</v>
      </c>
      <c r="BZ71">
        <v>3881</v>
      </c>
      <c r="CA71">
        <v>70</v>
      </c>
      <c r="CB71">
        <v>65</v>
      </c>
      <c r="CC71">
        <v>74</v>
      </c>
      <c r="CD71">
        <v>8039</v>
      </c>
      <c r="CE71">
        <v>4158</v>
      </c>
      <c r="CF71">
        <v>3881</v>
      </c>
      <c r="CG71">
        <v>64</v>
      </c>
      <c r="CH71">
        <v>57</v>
      </c>
      <c r="CI71">
        <v>71</v>
      </c>
      <c r="CJ71">
        <v>8039</v>
      </c>
      <c r="CK71">
        <v>4158</v>
      </c>
      <c r="CL71">
        <v>3881</v>
      </c>
      <c r="CM71">
        <v>70</v>
      </c>
      <c r="CN71">
        <v>69</v>
      </c>
      <c r="CO71">
        <v>72</v>
      </c>
      <c r="CP71">
        <v>8039</v>
      </c>
      <c r="CQ71">
        <v>4158</v>
      </c>
      <c r="CR71">
        <v>3881</v>
      </c>
      <c r="CS71">
        <v>76</v>
      </c>
      <c r="CT71">
        <v>73</v>
      </c>
      <c r="CU71">
        <v>79</v>
      </c>
    </row>
    <row r="72" spans="1:99" x14ac:dyDescent="0.4">
      <c r="A72" t="s">
        <v>424</v>
      </c>
      <c r="B72" t="s">
        <v>265</v>
      </c>
      <c r="C72" t="s">
        <v>638</v>
      </c>
      <c r="D72">
        <v>2327</v>
      </c>
      <c r="E72">
        <v>1106</v>
      </c>
      <c r="F72">
        <v>1221</v>
      </c>
      <c r="G72">
        <v>75</v>
      </c>
      <c r="H72">
        <v>73</v>
      </c>
      <c r="I72">
        <v>77</v>
      </c>
      <c r="J72">
        <v>2327</v>
      </c>
      <c r="K72">
        <v>1106</v>
      </c>
      <c r="L72">
        <v>1221</v>
      </c>
      <c r="M72">
        <v>63</v>
      </c>
      <c r="N72">
        <v>56</v>
      </c>
      <c r="O72">
        <v>69</v>
      </c>
      <c r="P72">
        <v>2327</v>
      </c>
      <c r="Q72">
        <v>1106</v>
      </c>
      <c r="R72">
        <v>1221</v>
      </c>
      <c r="S72">
        <v>74</v>
      </c>
      <c r="T72">
        <v>75</v>
      </c>
      <c r="U72">
        <v>73</v>
      </c>
      <c r="V72">
        <v>2327</v>
      </c>
      <c r="W72">
        <v>1106</v>
      </c>
      <c r="X72">
        <v>1221</v>
      </c>
      <c r="Y72">
        <v>83</v>
      </c>
      <c r="Z72">
        <v>82</v>
      </c>
      <c r="AA72">
        <v>83</v>
      </c>
      <c r="AB72">
        <v>375</v>
      </c>
      <c r="AC72">
        <v>254</v>
      </c>
      <c r="AD72">
        <v>121</v>
      </c>
      <c r="AE72">
        <v>22</v>
      </c>
      <c r="AF72">
        <v>21</v>
      </c>
      <c r="AG72">
        <v>22</v>
      </c>
      <c r="AH72">
        <v>375</v>
      </c>
      <c r="AI72">
        <v>254</v>
      </c>
      <c r="AJ72">
        <v>121</v>
      </c>
      <c r="AK72">
        <v>13</v>
      </c>
      <c r="AL72">
        <v>12</v>
      </c>
      <c r="AM72">
        <v>14</v>
      </c>
      <c r="AN72">
        <v>375</v>
      </c>
      <c r="AO72">
        <v>254</v>
      </c>
      <c r="AP72">
        <v>121</v>
      </c>
      <c r="AQ72">
        <v>22</v>
      </c>
      <c r="AR72">
        <v>23</v>
      </c>
      <c r="AS72">
        <v>21</v>
      </c>
      <c r="AT72">
        <v>375</v>
      </c>
      <c r="AU72">
        <v>254</v>
      </c>
      <c r="AV72">
        <v>121</v>
      </c>
      <c r="AW72">
        <v>37</v>
      </c>
      <c r="AX72">
        <v>38</v>
      </c>
      <c r="AY72">
        <v>34</v>
      </c>
      <c r="AZ72">
        <v>53</v>
      </c>
      <c r="BA72">
        <v>34</v>
      </c>
      <c r="BB72">
        <v>19</v>
      </c>
      <c r="BC72">
        <v>11</v>
      </c>
      <c r="BD72" t="s">
        <v>636</v>
      </c>
      <c r="BE72" t="s">
        <v>636</v>
      </c>
      <c r="BF72">
        <v>53</v>
      </c>
      <c r="BG72">
        <v>34</v>
      </c>
      <c r="BH72">
        <v>19</v>
      </c>
      <c r="BI72" t="s">
        <v>636</v>
      </c>
      <c r="BJ72" t="s">
        <v>636</v>
      </c>
      <c r="BK72" t="s">
        <v>636</v>
      </c>
      <c r="BL72">
        <v>53</v>
      </c>
      <c r="BM72">
        <v>34</v>
      </c>
      <c r="BN72">
        <v>19</v>
      </c>
      <c r="BO72">
        <v>13</v>
      </c>
      <c r="BP72" t="s">
        <v>636</v>
      </c>
      <c r="BQ72" t="s">
        <v>636</v>
      </c>
      <c r="BR72">
        <v>53</v>
      </c>
      <c r="BS72">
        <v>34</v>
      </c>
      <c r="BT72">
        <v>19</v>
      </c>
      <c r="BU72">
        <v>11</v>
      </c>
      <c r="BV72" t="s">
        <v>636</v>
      </c>
      <c r="BW72" t="s">
        <v>636</v>
      </c>
      <c r="BX72">
        <v>2767</v>
      </c>
      <c r="BY72">
        <v>1398</v>
      </c>
      <c r="BZ72">
        <v>1369</v>
      </c>
      <c r="CA72">
        <v>66</v>
      </c>
      <c r="CB72">
        <v>62</v>
      </c>
      <c r="CC72">
        <v>71</v>
      </c>
      <c r="CD72">
        <v>2767</v>
      </c>
      <c r="CE72">
        <v>1398</v>
      </c>
      <c r="CF72">
        <v>1369</v>
      </c>
      <c r="CG72">
        <v>54</v>
      </c>
      <c r="CH72">
        <v>46</v>
      </c>
      <c r="CI72">
        <v>63</v>
      </c>
      <c r="CJ72">
        <v>2767</v>
      </c>
      <c r="CK72">
        <v>1398</v>
      </c>
      <c r="CL72">
        <v>1369</v>
      </c>
      <c r="CM72">
        <v>65</v>
      </c>
      <c r="CN72">
        <v>64</v>
      </c>
      <c r="CO72">
        <v>67</v>
      </c>
      <c r="CP72">
        <v>2767</v>
      </c>
      <c r="CQ72">
        <v>1398</v>
      </c>
      <c r="CR72">
        <v>1369</v>
      </c>
      <c r="CS72">
        <v>75</v>
      </c>
      <c r="CT72">
        <v>72</v>
      </c>
      <c r="CU72">
        <v>77</v>
      </c>
    </row>
    <row r="73" spans="1:99" x14ac:dyDescent="0.4">
      <c r="A73" t="s">
        <v>428</v>
      </c>
      <c r="B73" t="s">
        <v>268</v>
      </c>
      <c r="C73" t="s">
        <v>638</v>
      </c>
      <c r="D73">
        <v>4852</v>
      </c>
      <c r="E73">
        <v>2452</v>
      </c>
      <c r="F73">
        <v>2400</v>
      </c>
      <c r="G73">
        <v>78</v>
      </c>
      <c r="H73">
        <v>75</v>
      </c>
      <c r="I73">
        <v>81</v>
      </c>
      <c r="J73">
        <v>4852</v>
      </c>
      <c r="K73">
        <v>2452</v>
      </c>
      <c r="L73">
        <v>2400</v>
      </c>
      <c r="M73">
        <v>69</v>
      </c>
      <c r="N73">
        <v>64</v>
      </c>
      <c r="O73">
        <v>75</v>
      </c>
      <c r="P73">
        <v>4852</v>
      </c>
      <c r="Q73">
        <v>2452</v>
      </c>
      <c r="R73">
        <v>2400</v>
      </c>
      <c r="S73">
        <v>77</v>
      </c>
      <c r="T73">
        <v>78</v>
      </c>
      <c r="U73">
        <v>76</v>
      </c>
      <c r="V73">
        <v>4852</v>
      </c>
      <c r="W73">
        <v>2452</v>
      </c>
      <c r="X73">
        <v>2400</v>
      </c>
      <c r="Y73">
        <v>86</v>
      </c>
      <c r="Z73">
        <v>86</v>
      </c>
      <c r="AA73">
        <v>87</v>
      </c>
      <c r="AB73">
        <v>545</v>
      </c>
      <c r="AC73">
        <v>363</v>
      </c>
      <c r="AD73">
        <v>182</v>
      </c>
      <c r="AE73">
        <v>20</v>
      </c>
      <c r="AF73">
        <v>20</v>
      </c>
      <c r="AG73">
        <v>20</v>
      </c>
      <c r="AH73">
        <v>545</v>
      </c>
      <c r="AI73">
        <v>363</v>
      </c>
      <c r="AJ73">
        <v>182</v>
      </c>
      <c r="AK73">
        <v>14</v>
      </c>
      <c r="AL73">
        <v>13</v>
      </c>
      <c r="AM73">
        <v>15</v>
      </c>
      <c r="AN73">
        <v>545</v>
      </c>
      <c r="AO73">
        <v>363</v>
      </c>
      <c r="AP73">
        <v>182</v>
      </c>
      <c r="AQ73">
        <v>22</v>
      </c>
      <c r="AR73">
        <v>25</v>
      </c>
      <c r="AS73">
        <v>16</v>
      </c>
      <c r="AT73">
        <v>545</v>
      </c>
      <c r="AU73">
        <v>363</v>
      </c>
      <c r="AV73">
        <v>182</v>
      </c>
      <c r="AW73">
        <v>32</v>
      </c>
      <c r="AX73">
        <v>36</v>
      </c>
      <c r="AY73">
        <v>25</v>
      </c>
      <c r="AZ73">
        <v>95</v>
      </c>
      <c r="BA73">
        <v>69</v>
      </c>
      <c r="BB73">
        <v>26</v>
      </c>
      <c r="BC73">
        <v>14</v>
      </c>
      <c r="BD73">
        <v>12</v>
      </c>
      <c r="BE73">
        <v>19</v>
      </c>
      <c r="BF73">
        <v>95</v>
      </c>
      <c r="BG73">
        <v>69</v>
      </c>
      <c r="BH73">
        <v>26</v>
      </c>
      <c r="BI73">
        <v>12</v>
      </c>
      <c r="BJ73">
        <v>10</v>
      </c>
      <c r="BK73">
        <v>15</v>
      </c>
      <c r="BL73">
        <v>95</v>
      </c>
      <c r="BM73">
        <v>69</v>
      </c>
      <c r="BN73">
        <v>26</v>
      </c>
      <c r="BO73">
        <v>16</v>
      </c>
      <c r="BP73">
        <v>16</v>
      </c>
      <c r="BQ73">
        <v>15</v>
      </c>
      <c r="BR73">
        <v>95</v>
      </c>
      <c r="BS73">
        <v>69</v>
      </c>
      <c r="BT73">
        <v>26</v>
      </c>
      <c r="BU73">
        <v>18</v>
      </c>
      <c r="BV73">
        <v>16</v>
      </c>
      <c r="BW73">
        <v>23</v>
      </c>
      <c r="BX73">
        <v>5519</v>
      </c>
      <c r="BY73">
        <v>2899</v>
      </c>
      <c r="BZ73">
        <v>2620</v>
      </c>
      <c r="CA73">
        <v>71</v>
      </c>
      <c r="CB73">
        <v>67</v>
      </c>
      <c r="CC73">
        <v>76</v>
      </c>
      <c r="CD73">
        <v>5519</v>
      </c>
      <c r="CE73">
        <v>2899</v>
      </c>
      <c r="CF73">
        <v>2620</v>
      </c>
      <c r="CG73">
        <v>63</v>
      </c>
      <c r="CH73">
        <v>56</v>
      </c>
      <c r="CI73">
        <v>70</v>
      </c>
      <c r="CJ73">
        <v>5519</v>
      </c>
      <c r="CK73">
        <v>2899</v>
      </c>
      <c r="CL73">
        <v>2620</v>
      </c>
      <c r="CM73">
        <v>70</v>
      </c>
      <c r="CN73">
        <v>70</v>
      </c>
      <c r="CO73">
        <v>71</v>
      </c>
      <c r="CP73">
        <v>5519</v>
      </c>
      <c r="CQ73">
        <v>2899</v>
      </c>
      <c r="CR73">
        <v>2620</v>
      </c>
      <c r="CS73">
        <v>79</v>
      </c>
      <c r="CT73">
        <v>77</v>
      </c>
      <c r="CU73">
        <v>82</v>
      </c>
    </row>
    <row r="74" spans="1:99" x14ac:dyDescent="0.4">
      <c r="A74" t="s">
        <v>429</v>
      </c>
      <c r="B74" t="s">
        <v>269</v>
      </c>
      <c r="C74" t="s">
        <v>638</v>
      </c>
      <c r="D74">
        <v>8184</v>
      </c>
      <c r="E74">
        <v>3952</v>
      </c>
      <c r="F74">
        <v>4232</v>
      </c>
      <c r="G74">
        <v>72</v>
      </c>
      <c r="H74">
        <v>70</v>
      </c>
      <c r="I74">
        <v>75</v>
      </c>
      <c r="J74">
        <v>8184</v>
      </c>
      <c r="K74">
        <v>3952</v>
      </c>
      <c r="L74">
        <v>4232</v>
      </c>
      <c r="M74">
        <v>61</v>
      </c>
      <c r="N74">
        <v>56</v>
      </c>
      <c r="O74">
        <v>67</v>
      </c>
      <c r="P74">
        <v>8184</v>
      </c>
      <c r="Q74">
        <v>3952</v>
      </c>
      <c r="R74">
        <v>4232</v>
      </c>
      <c r="S74">
        <v>71</v>
      </c>
      <c r="T74">
        <v>73</v>
      </c>
      <c r="U74">
        <v>70</v>
      </c>
      <c r="V74">
        <v>8184</v>
      </c>
      <c r="W74">
        <v>3952</v>
      </c>
      <c r="X74">
        <v>4232</v>
      </c>
      <c r="Y74">
        <v>81</v>
      </c>
      <c r="Z74">
        <v>81</v>
      </c>
      <c r="AA74">
        <v>81</v>
      </c>
      <c r="AB74">
        <v>1371</v>
      </c>
      <c r="AC74">
        <v>899</v>
      </c>
      <c r="AD74">
        <v>472</v>
      </c>
      <c r="AE74">
        <v>29</v>
      </c>
      <c r="AF74">
        <v>29</v>
      </c>
      <c r="AG74">
        <v>29</v>
      </c>
      <c r="AH74">
        <v>1371</v>
      </c>
      <c r="AI74">
        <v>899</v>
      </c>
      <c r="AJ74">
        <v>472</v>
      </c>
      <c r="AK74">
        <v>18</v>
      </c>
      <c r="AL74">
        <v>16</v>
      </c>
      <c r="AM74">
        <v>22</v>
      </c>
      <c r="AN74">
        <v>1371</v>
      </c>
      <c r="AO74">
        <v>899</v>
      </c>
      <c r="AP74">
        <v>472</v>
      </c>
      <c r="AQ74">
        <v>30</v>
      </c>
      <c r="AR74">
        <v>32</v>
      </c>
      <c r="AS74">
        <v>26</v>
      </c>
      <c r="AT74">
        <v>1371</v>
      </c>
      <c r="AU74">
        <v>899</v>
      </c>
      <c r="AV74">
        <v>472</v>
      </c>
      <c r="AW74">
        <v>40</v>
      </c>
      <c r="AX74">
        <v>41</v>
      </c>
      <c r="AY74">
        <v>37</v>
      </c>
      <c r="AZ74">
        <v>114</v>
      </c>
      <c r="BA74">
        <v>85</v>
      </c>
      <c r="BB74">
        <v>29</v>
      </c>
      <c r="BC74">
        <v>9</v>
      </c>
      <c r="BD74" t="s">
        <v>636</v>
      </c>
      <c r="BE74" t="s">
        <v>636</v>
      </c>
      <c r="BF74">
        <v>114</v>
      </c>
      <c r="BG74">
        <v>85</v>
      </c>
      <c r="BH74">
        <v>29</v>
      </c>
      <c r="BI74">
        <v>4</v>
      </c>
      <c r="BJ74" t="s">
        <v>636</v>
      </c>
      <c r="BK74" t="s">
        <v>636</v>
      </c>
      <c r="BL74">
        <v>114</v>
      </c>
      <c r="BM74">
        <v>85</v>
      </c>
      <c r="BN74">
        <v>29</v>
      </c>
      <c r="BO74">
        <v>8</v>
      </c>
      <c r="BP74" t="s">
        <v>636</v>
      </c>
      <c r="BQ74" t="s">
        <v>636</v>
      </c>
      <c r="BR74">
        <v>114</v>
      </c>
      <c r="BS74">
        <v>85</v>
      </c>
      <c r="BT74">
        <v>29</v>
      </c>
      <c r="BU74">
        <v>11</v>
      </c>
      <c r="BV74">
        <v>12</v>
      </c>
      <c r="BW74">
        <v>10</v>
      </c>
      <c r="BX74">
        <v>9731</v>
      </c>
      <c r="BY74">
        <v>4971</v>
      </c>
      <c r="BZ74">
        <v>4760</v>
      </c>
      <c r="CA74">
        <v>65</v>
      </c>
      <c r="CB74">
        <v>61</v>
      </c>
      <c r="CC74">
        <v>70</v>
      </c>
      <c r="CD74">
        <v>9731</v>
      </c>
      <c r="CE74">
        <v>4971</v>
      </c>
      <c r="CF74">
        <v>4760</v>
      </c>
      <c r="CG74">
        <v>54</v>
      </c>
      <c r="CH74">
        <v>48</v>
      </c>
      <c r="CI74">
        <v>61</v>
      </c>
      <c r="CJ74">
        <v>9731</v>
      </c>
      <c r="CK74">
        <v>4971</v>
      </c>
      <c r="CL74">
        <v>4760</v>
      </c>
      <c r="CM74">
        <v>64</v>
      </c>
      <c r="CN74">
        <v>64</v>
      </c>
      <c r="CO74">
        <v>65</v>
      </c>
      <c r="CP74">
        <v>9731</v>
      </c>
      <c r="CQ74">
        <v>4971</v>
      </c>
      <c r="CR74">
        <v>4760</v>
      </c>
      <c r="CS74">
        <v>74</v>
      </c>
      <c r="CT74">
        <v>72</v>
      </c>
      <c r="CU74">
        <v>76</v>
      </c>
    </row>
    <row r="75" spans="1:99" x14ac:dyDescent="0.4">
      <c r="A75" t="s">
        <v>435</v>
      </c>
      <c r="B75" t="s">
        <v>275</v>
      </c>
      <c r="C75" t="s">
        <v>638</v>
      </c>
      <c r="D75">
        <v>3358</v>
      </c>
      <c r="E75">
        <v>1651</v>
      </c>
      <c r="F75">
        <v>1707</v>
      </c>
      <c r="G75">
        <v>79</v>
      </c>
      <c r="H75">
        <v>75</v>
      </c>
      <c r="I75">
        <v>84</v>
      </c>
      <c r="J75">
        <v>3358</v>
      </c>
      <c r="K75">
        <v>1651</v>
      </c>
      <c r="L75">
        <v>1707</v>
      </c>
      <c r="M75">
        <v>70</v>
      </c>
      <c r="N75">
        <v>63</v>
      </c>
      <c r="O75">
        <v>77</v>
      </c>
      <c r="P75">
        <v>3358</v>
      </c>
      <c r="Q75">
        <v>1651</v>
      </c>
      <c r="R75">
        <v>1707</v>
      </c>
      <c r="S75">
        <v>78</v>
      </c>
      <c r="T75">
        <v>78</v>
      </c>
      <c r="U75">
        <v>79</v>
      </c>
      <c r="V75">
        <v>3358</v>
      </c>
      <c r="W75">
        <v>1651</v>
      </c>
      <c r="X75">
        <v>1707</v>
      </c>
      <c r="Y75">
        <v>87</v>
      </c>
      <c r="Z75">
        <v>85</v>
      </c>
      <c r="AA75">
        <v>89</v>
      </c>
      <c r="AB75">
        <v>503</v>
      </c>
      <c r="AC75">
        <v>355</v>
      </c>
      <c r="AD75">
        <v>148</v>
      </c>
      <c r="AE75">
        <v>31</v>
      </c>
      <c r="AF75">
        <v>32</v>
      </c>
      <c r="AG75">
        <v>28</v>
      </c>
      <c r="AH75">
        <v>503</v>
      </c>
      <c r="AI75">
        <v>355</v>
      </c>
      <c r="AJ75">
        <v>148</v>
      </c>
      <c r="AK75">
        <v>19</v>
      </c>
      <c r="AL75">
        <v>19</v>
      </c>
      <c r="AM75">
        <v>20</v>
      </c>
      <c r="AN75">
        <v>503</v>
      </c>
      <c r="AO75">
        <v>355</v>
      </c>
      <c r="AP75">
        <v>148</v>
      </c>
      <c r="AQ75">
        <v>33</v>
      </c>
      <c r="AR75">
        <v>35</v>
      </c>
      <c r="AS75">
        <v>28</v>
      </c>
      <c r="AT75">
        <v>503</v>
      </c>
      <c r="AU75">
        <v>355</v>
      </c>
      <c r="AV75">
        <v>148</v>
      </c>
      <c r="AW75">
        <v>45</v>
      </c>
      <c r="AX75">
        <v>46</v>
      </c>
      <c r="AY75">
        <v>41</v>
      </c>
      <c r="AZ75">
        <v>74</v>
      </c>
      <c r="BA75">
        <v>50</v>
      </c>
      <c r="BB75">
        <v>24</v>
      </c>
      <c r="BC75">
        <v>16</v>
      </c>
      <c r="BD75">
        <v>14</v>
      </c>
      <c r="BE75">
        <v>21</v>
      </c>
      <c r="BF75">
        <v>74</v>
      </c>
      <c r="BG75">
        <v>50</v>
      </c>
      <c r="BH75">
        <v>24</v>
      </c>
      <c r="BI75">
        <v>12</v>
      </c>
      <c r="BJ75">
        <v>10</v>
      </c>
      <c r="BK75">
        <v>17</v>
      </c>
      <c r="BL75">
        <v>74</v>
      </c>
      <c r="BM75">
        <v>50</v>
      </c>
      <c r="BN75">
        <v>24</v>
      </c>
      <c r="BO75">
        <v>18</v>
      </c>
      <c r="BP75">
        <v>16</v>
      </c>
      <c r="BQ75">
        <v>21</v>
      </c>
      <c r="BR75">
        <v>74</v>
      </c>
      <c r="BS75">
        <v>50</v>
      </c>
      <c r="BT75">
        <v>24</v>
      </c>
      <c r="BU75">
        <v>20</v>
      </c>
      <c r="BV75">
        <v>22</v>
      </c>
      <c r="BW75">
        <v>17</v>
      </c>
      <c r="BX75">
        <v>3949</v>
      </c>
      <c r="BY75">
        <v>2062</v>
      </c>
      <c r="BZ75">
        <v>1887</v>
      </c>
      <c r="CA75">
        <v>72</v>
      </c>
      <c r="CB75">
        <v>66</v>
      </c>
      <c r="CC75">
        <v>78</v>
      </c>
      <c r="CD75">
        <v>3949</v>
      </c>
      <c r="CE75">
        <v>2062</v>
      </c>
      <c r="CF75">
        <v>1887</v>
      </c>
      <c r="CG75">
        <v>62</v>
      </c>
      <c r="CH75">
        <v>54</v>
      </c>
      <c r="CI75">
        <v>71</v>
      </c>
      <c r="CJ75">
        <v>3949</v>
      </c>
      <c r="CK75">
        <v>2062</v>
      </c>
      <c r="CL75">
        <v>1887</v>
      </c>
      <c r="CM75">
        <v>71</v>
      </c>
      <c r="CN75">
        <v>69</v>
      </c>
      <c r="CO75">
        <v>74</v>
      </c>
      <c r="CP75">
        <v>3949</v>
      </c>
      <c r="CQ75">
        <v>2062</v>
      </c>
      <c r="CR75">
        <v>1887</v>
      </c>
      <c r="CS75">
        <v>80</v>
      </c>
      <c r="CT75">
        <v>76</v>
      </c>
      <c r="CU75">
        <v>84</v>
      </c>
    </row>
    <row r="76" spans="1:99" x14ac:dyDescent="0.4">
      <c r="A76" t="s">
        <v>893</v>
      </c>
      <c r="B76" t="s">
        <v>228</v>
      </c>
      <c r="C76" t="s">
        <v>226</v>
      </c>
      <c r="D76">
        <v>1865</v>
      </c>
      <c r="E76">
        <v>892</v>
      </c>
      <c r="F76">
        <v>973</v>
      </c>
      <c r="G76">
        <v>87</v>
      </c>
      <c r="H76">
        <v>85</v>
      </c>
      <c r="I76">
        <v>88</v>
      </c>
      <c r="J76">
        <v>1865</v>
      </c>
      <c r="K76">
        <v>892</v>
      </c>
      <c r="L76">
        <v>973</v>
      </c>
      <c r="M76">
        <v>80</v>
      </c>
      <c r="N76">
        <v>75</v>
      </c>
      <c r="O76">
        <v>83</v>
      </c>
      <c r="P76">
        <v>1865</v>
      </c>
      <c r="Q76">
        <v>892</v>
      </c>
      <c r="R76">
        <v>973</v>
      </c>
      <c r="S76">
        <v>84</v>
      </c>
      <c r="T76">
        <v>87</v>
      </c>
      <c r="U76">
        <v>82</v>
      </c>
      <c r="V76">
        <v>1865</v>
      </c>
      <c r="W76">
        <v>892</v>
      </c>
      <c r="X76">
        <v>973</v>
      </c>
      <c r="Y76">
        <v>92</v>
      </c>
      <c r="Z76">
        <v>91</v>
      </c>
      <c r="AA76">
        <v>93</v>
      </c>
      <c r="AB76">
        <v>332</v>
      </c>
      <c r="AC76">
        <v>217</v>
      </c>
      <c r="AD76">
        <v>115</v>
      </c>
      <c r="AE76">
        <v>30</v>
      </c>
      <c r="AF76">
        <v>31</v>
      </c>
      <c r="AG76">
        <v>29</v>
      </c>
      <c r="AH76">
        <v>332</v>
      </c>
      <c r="AI76">
        <v>217</v>
      </c>
      <c r="AJ76">
        <v>115</v>
      </c>
      <c r="AK76">
        <v>19</v>
      </c>
      <c r="AL76">
        <v>16</v>
      </c>
      <c r="AM76">
        <v>24</v>
      </c>
      <c r="AN76">
        <v>332</v>
      </c>
      <c r="AO76">
        <v>217</v>
      </c>
      <c r="AP76">
        <v>115</v>
      </c>
      <c r="AQ76">
        <v>29</v>
      </c>
      <c r="AR76">
        <v>32</v>
      </c>
      <c r="AS76">
        <v>23</v>
      </c>
      <c r="AT76">
        <v>332</v>
      </c>
      <c r="AU76">
        <v>217</v>
      </c>
      <c r="AV76">
        <v>115</v>
      </c>
      <c r="AW76">
        <v>43</v>
      </c>
      <c r="AX76">
        <v>47</v>
      </c>
      <c r="AY76">
        <v>37</v>
      </c>
      <c r="AZ76">
        <v>46</v>
      </c>
      <c r="BA76">
        <v>33</v>
      </c>
      <c r="BB76">
        <v>13</v>
      </c>
      <c r="BC76">
        <v>15</v>
      </c>
      <c r="BD76" t="s">
        <v>636</v>
      </c>
      <c r="BE76" t="s">
        <v>636</v>
      </c>
      <c r="BF76">
        <v>46</v>
      </c>
      <c r="BG76">
        <v>33</v>
      </c>
      <c r="BH76">
        <v>13</v>
      </c>
      <c r="BI76">
        <v>13</v>
      </c>
      <c r="BJ76">
        <v>9</v>
      </c>
      <c r="BK76">
        <v>23</v>
      </c>
      <c r="BL76">
        <v>46</v>
      </c>
      <c r="BM76">
        <v>33</v>
      </c>
      <c r="BN76">
        <v>13</v>
      </c>
      <c r="BO76">
        <v>17</v>
      </c>
      <c r="BP76">
        <v>15</v>
      </c>
      <c r="BQ76">
        <v>23</v>
      </c>
      <c r="BR76">
        <v>46</v>
      </c>
      <c r="BS76">
        <v>33</v>
      </c>
      <c r="BT76">
        <v>13</v>
      </c>
      <c r="BU76">
        <v>17</v>
      </c>
      <c r="BV76" t="s">
        <v>636</v>
      </c>
      <c r="BW76" t="s">
        <v>636</v>
      </c>
      <c r="BX76">
        <v>2246</v>
      </c>
      <c r="BY76">
        <v>1143</v>
      </c>
      <c r="BZ76">
        <v>1103</v>
      </c>
      <c r="CA76">
        <v>77</v>
      </c>
      <c r="CB76">
        <v>73</v>
      </c>
      <c r="CC76">
        <v>81</v>
      </c>
      <c r="CD76">
        <v>2246</v>
      </c>
      <c r="CE76">
        <v>1143</v>
      </c>
      <c r="CF76">
        <v>1103</v>
      </c>
      <c r="CG76">
        <v>69</v>
      </c>
      <c r="CH76">
        <v>62</v>
      </c>
      <c r="CI76">
        <v>76</v>
      </c>
      <c r="CJ76">
        <v>2246</v>
      </c>
      <c r="CK76">
        <v>1143</v>
      </c>
      <c r="CL76">
        <v>1103</v>
      </c>
      <c r="CM76">
        <v>74</v>
      </c>
      <c r="CN76">
        <v>74</v>
      </c>
      <c r="CO76">
        <v>75</v>
      </c>
      <c r="CP76">
        <v>2246</v>
      </c>
      <c r="CQ76">
        <v>1143</v>
      </c>
      <c r="CR76">
        <v>1103</v>
      </c>
      <c r="CS76">
        <v>83</v>
      </c>
      <c r="CT76">
        <v>81</v>
      </c>
      <c r="CU76">
        <v>86</v>
      </c>
    </row>
    <row r="77" spans="1:99" x14ac:dyDescent="0.4">
      <c r="A77" t="s">
        <v>390</v>
      </c>
      <c r="B77" t="s">
        <v>231</v>
      </c>
      <c r="C77" t="s">
        <v>226</v>
      </c>
      <c r="D77">
        <v>2608</v>
      </c>
      <c r="E77">
        <v>1240</v>
      </c>
      <c r="F77">
        <v>1368</v>
      </c>
      <c r="G77">
        <v>82</v>
      </c>
      <c r="H77">
        <v>80</v>
      </c>
      <c r="I77">
        <v>83</v>
      </c>
      <c r="J77">
        <v>2608</v>
      </c>
      <c r="K77">
        <v>1240</v>
      </c>
      <c r="L77">
        <v>1368</v>
      </c>
      <c r="M77">
        <v>76</v>
      </c>
      <c r="N77">
        <v>72</v>
      </c>
      <c r="O77">
        <v>80</v>
      </c>
      <c r="P77">
        <v>2608</v>
      </c>
      <c r="Q77">
        <v>1240</v>
      </c>
      <c r="R77">
        <v>1368</v>
      </c>
      <c r="S77">
        <v>81</v>
      </c>
      <c r="T77">
        <v>82</v>
      </c>
      <c r="U77">
        <v>81</v>
      </c>
      <c r="V77">
        <v>2608</v>
      </c>
      <c r="W77">
        <v>1240</v>
      </c>
      <c r="X77">
        <v>1368</v>
      </c>
      <c r="Y77">
        <v>89</v>
      </c>
      <c r="Z77">
        <v>87</v>
      </c>
      <c r="AA77">
        <v>90</v>
      </c>
      <c r="AB77">
        <v>428</v>
      </c>
      <c r="AC77">
        <v>291</v>
      </c>
      <c r="AD77">
        <v>137</v>
      </c>
      <c r="AE77">
        <v>36</v>
      </c>
      <c r="AF77">
        <v>40</v>
      </c>
      <c r="AG77">
        <v>28</v>
      </c>
      <c r="AH77">
        <v>428</v>
      </c>
      <c r="AI77">
        <v>291</v>
      </c>
      <c r="AJ77">
        <v>137</v>
      </c>
      <c r="AK77">
        <v>25</v>
      </c>
      <c r="AL77">
        <v>25</v>
      </c>
      <c r="AM77">
        <v>25</v>
      </c>
      <c r="AN77">
        <v>428</v>
      </c>
      <c r="AO77">
        <v>291</v>
      </c>
      <c r="AP77">
        <v>137</v>
      </c>
      <c r="AQ77">
        <v>37</v>
      </c>
      <c r="AR77">
        <v>41</v>
      </c>
      <c r="AS77">
        <v>30</v>
      </c>
      <c r="AT77">
        <v>428</v>
      </c>
      <c r="AU77">
        <v>291</v>
      </c>
      <c r="AV77">
        <v>137</v>
      </c>
      <c r="AW77">
        <v>50</v>
      </c>
      <c r="AX77">
        <v>52</v>
      </c>
      <c r="AY77">
        <v>45</v>
      </c>
      <c r="AZ77">
        <v>66</v>
      </c>
      <c r="BA77">
        <v>47</v>
      </c>
      <c r="BB77">
        <v>19</v>
      </c>
      <c r="BC77">
        <v>5</v>
      </c>
      <c r="BD77" t="s">
        <v>636</v>
      </c>
      <c r="BE77" t="s">
        <v>636</v>
      </c>
      <c r="BF77">
        <v>66</v>
      </c>
      <c r="BG77">
        <v>47</v>
      </c>
      <c r="BH77">
        <v>19</v>
      </c>
      <c r="BI77">
        <v>5</v>
      </c>
      <c r="BJ77" t="s">
        <v>636</v>
      </c>
      <c r="BK77" t="s">
        <v>636</v>
      </c>
      <c r="BL77">
        <v>66</v>
      </c>
      <c r="BM77">
        <v>47</v>
      </c>
      <c r="BN77">
        <v>19</v>
      </c>
      <c r="BO77">
        <v>6</v>
      </c>
      <c r="BP77" t="s">
        <v>636</v>
      </c>
      <c r="BQ77" t="s">
        <v>636</v>
      </c>
      <c r="BR77">
        <v>66</v>
      </c>
      <c r="BS77">
        <v>47</v>
      </c>
      <c r="BT77">
        <v>19</v>
      </c>
      <c r="BU77">
        <v>9</v>
      </c>
      <c r="BV77" t="s">
        <v>636</v>
      </c>
      <c r="BW77" t="s">
        <v>636</v>
      </c>
      <c r="BX77">
        <v>3126</v>
      </c>
      <c r="BY77">
        <v>1589</v>
      </c>
      <c r="BZ77">
        <v>1537</v>
      </c>
      <c r="CA77">
        <v>73</v>
      </c>
      <c r="CB77">
        <v>70</v>
      </c>
      <c r="CC77">
        <v>77</v>
      </c>
      <c r="CD77">
        <v>3126</v>
      </c>
      <c r="CE77">
        <v>1589</v>
      </c>
      <c r="CF77">
        <v>1537</v>
      </c>
      <c r="CG77">
        <v>67</v>
      </c>
      <c r="CH77">
        <v>61</v>
      </c>
      <c r="CI77">
        <v>73</v>
      </c>
      <c r="CJ77">
        <v>3126</v>
      </c>
      <c r="CK77">
        <v>1589</v>
      </c>
      <c r="CL77">
        <v>1537</v>
      </c>
      <c r="CM77">
        <v>73</v>
      </c>
      <c r="CN77">
        <v>72</v>
      </c>
      <c r="CO77">
        <v>75</v>
      </c>
      <c r="CP77">
        <v>3126</v>
      </c>
      <c r="CQ77">
        <v>1589</v>
      </c>
      <c r="CR77">
        <v>1537</v>
      </c>
      <c r="CS77">
        <v>81</v>
      </c>
      <c r="CT77">
        <v>78</v>
      </c>
      <c r="CU77">
        <v>84</v>
      </c>
    </row>
    <row r="78" spans="1:99" x14ac:dyDescent="0.4">
      <c r="A78" t="s">
        <v>391</v>
      </c>
      <c r="B78" t="s">
        <v>232</v>
      </c>
      <c r="C78" t="s">
        <v>226</v>
      </c>
      <c r="D78">
        <v>2020</v>
      </c>
      <c r="E78">
        <v>1016</v>
      </c>
      <c r="F78">
        <v>1004</v>
      </c>
      <c r="G78">
        <v>83</v>
      </c>
      <c r="H78">
        <v>82</v>
      </c>
      <c r="I78">
        <v>84</v>
      </c>
      <c r="J78">
        <v>2020</v>
      </c>
      <c r="K78">
        <v>1016</v>
      </c>
      <c r="L78">
        <v>1004</v>
      </c>
      <c r="M78">
        <v>75</v>
      </c>
      <c r="N78">
        <v>71</v>
      </c>
      <c r="O78">
        <v>80</v>
      </c>
      <c r="P78">
        <v>2020</v>
      </c>
      <c r="Q78">
        <v>1016</v>
      </c>
      <c r="R78">
        <v>1004</v>
      </c>
      <c r="S78">
        <v>81</v>
      </c>
      <c r="T78">
        <v>84</v>
      </c>
      <c r="U78">
        <v>79</v>
      </c>
      <c r="V78">
        <v>2020</v>
      </c>
      <c r="W78">
        <v>1016</v>
      </c>
      <c r="X78">
        <v>1004</v>
      </c>
      <c r="Y78">
        <v>89</v>
      </c>
      <c r="Z78">
        <v>89</v>
      </c>
      <c r="AA78">
        <v>89</v>
      </c>
      <c r="AB78">
        <v>277</v>
      </c>
      <c r="AC78">
        <v>203</v>
      </c>
      <c r="AD78">
        <v>74</v>
      </c>
      <c r="AE78">
        <v>35</v>
      </c>
      <c r="AF78" t="s">
        <v>636</v>
      </c>
      <c r="AG78" t="s">
        <v>636</v>
      </c>
      <c r="AH78">
        <v>277</v>
      </c>
      <c r="AI78">
        <v>203</v>
      </c>
      <c r="AJ78">
        <v>74</v>
      </c>
      <c r="AK78" t="s">
        <v>636</v>
      </c>
      <c r="AL78" t="s">
        <v>636</v>
      </c>
      <c r="AM78" t="s">
        <v>636</v>
      </c>
      <c r="AN78">
        <v>277</v>
      </c>
      <c r="AO78">
        <v>203</v>
      </c>
      <c r="AP78">
        <v>74</v>
      </c>
      <c r="AQ78">
        <v>39</v>
      </c>
      <c r="AR78" t="s">
        <v>636</v>
      </c>
      <c r="AS78" t="s">
        <v>636</v>
      </c>
      <c r="AT78">
        <v>277</v>
      </c>
      <c r="AU78">
        <v>203</v>
      </c>
      <c r="AV78">
        <v>74</v>
      </c>
      <c r="AW78">
        <v>46</v>
      </c>
      <c r="AX78" t="s">
        <v>636</v>
      </c>
      <c r="AY78" t="s">
        <v>636</v>
      </c>
      <c r="AZ78">
        <v>45</v>
      </c>
      <c r="BA78">
        <v>35</v>
      </c>
      <c r="BB78">
        <v>10</v>
      </c>
      <c r="BC78">
        <v>9</v>
      </c>
      <c r="BD78" t="s">
        <v>636</v>
      </c>
      <c r="BE78" t="s">
        <v>636</v>
      </c>
      <c r="BF78">
        <v>45</v>
      </c>
      <c r="BG78">
        <v>35</v>
      </c>
      <c r="BH78">
        <v>10</v>
      </c>
      <c r="BI78" t="s">
        <v>636</v>
      </c>
      <c r="BJ78" t="s">
        <v>636</v>
      </c>
      <c r="BK78" t="s">
        <v>636</v>
      </c>
      <c r="BL78">
        <v>45</v>
      </c>
      <c r="BM78">
        <v>35</v>
      </c>
      <c r="BN78">
        <v>10</v>
      </c>
      <c r="BO78">
        <v>9</v>
      </c>
      <c r="BP78" t="s">
        <v>636</v>
      </c>
      <c r="BQ78" t="s">
        <v>636</v>
      </c>
      <c r="BR78">
        <v>45</v>
      </c>
      <c r="BS78">
        <v>35</v>
      </c>
      <c r="BT78">
        <v>10</v>
      </c>
      <c r="BU78">
        <v>20</v>
      </c>
      <c r="BV78" t="s">
        <v>636</v>
      </c>
      <c r="BW78" t="s">
        <v>636</v>
      </c>
      <c r="BX78">
        <v>2345</v>
      </c>
      <c r="BY78">
        <v>1254</v>
      </c>
      <c r="BZ78">
        <v>1091</v>
      </c>
      <c r="CA78">
        <v>76</v>
      </c>
      <c r="CB78">
        <v>73</v>
      </c>
      <c r="CC78">
        <v>80</v>
      </c>
      <c r="CD78">
        <v>2345</v>
      </c>
      <c r="CE78">
        <v>1254</v>
      </c>
      <c r="CF78">
        <v>1091</v>
      </c>
      <c r="CG78">
        <v>68</v>
      </c>
      <c r="CH78">
        <v>61</v>
      </c>
      <c r="CI78">
        <v>76</v>
      </c>
      <c r="CJ78">
        <v>2345</v>
      </c>
      <c r="CK78">
        <v>1254</v>
      </c>
      <c r="CL78">
        <v>1091</v>
      </c>
      <c r="CM78">
        <v>75</v>
      </c>
      <c r="CN78">
        <v>75</v>
      </c>
      <c r="CO78">
        <v>75</v>
      </c>
      <c r="CP78">
        <v>2345</v>
      </c>
      <c r="CQ78">
        <v>1254</v>
      </c>
      <c r="CR78">
        <v>1091</v>
      </c>
      <c r="CS78">
        <v>83</v>
      </c>
      <c r="CT78">
        <v>80</v>
      </c>
      <c r="CU78">
        <v>85</v>
      </c>
    </row>
    <row r="79" spans="1:99" x14ac:dyDescent="0.4">
      <c r="A79" t="s">
        <v>393</v>
      </c>
      <c r="B79" t="s">
        <v>235</v>
      </c>
      <c r="C79" t="s">
        <v>226</v>
      </c>
      <c r="D79">
        <v>1313</v>
      </c>
      <c r="E79">
        <v>637</v>
      </c>
      <c r="F79">
        <v>676</v>
      </c>
      <c r="G79">
        <v>90</v>
      </c>
      <c r="H79">
        <v>91</v>
      </c>
      <c r="I79">
        <v>90</v>
      </c>
      <c r="J79">
        <v>1313</v>
      </c>
      <c r="K79">
        <v>637</v>
      </c>
      <c r="L79">
        <v>676</v>
      </c>
      <c r="M79">
        <v>84</v>
      </c>
      <c r="N79">
        <v>81</v>
      </c>
      <c r="O79">
        <v>87</v>
      </c>
      <c r="P79">
        <v>1313</v>
      </c>
      <c r="Q79">
        <v>637</v>
      </c>
      <c r="R79">
        <v>676</v>
      </c>
      <c r="S79">
        <v>88</v>
      </c>
      <c r="T79">
        <v>89</v>
      </c>
      <c r="U79">
        <v>88</v>
      </c>
      <c r="V79">
        <v>1313</v>
      </c>
      <c r="W79">
        <v>637</v>
      </c>
      <c r="X79">
        <v>676</v>
      </c>
      <c r="Y79">
        <v>92</v>
      </c>
      <c r="Z79">
        <v>91</v>
      </c>
      <c r="AA79">
        <v>93</v>
      </c>
      <c r="AB79">
        <v>315</v>
      </c>
      <c r="AC79">
        <v>208</v>
      </c>
      <c r="AD79">
        <v>107</v>
      </c>
      <c r="AE79">
        <v>38</v>
      </c>
      <c r="AF79">
        <v>39</v>
      </c>
      <c r="AG79">
        <v>36</v>
      </c>
      <c r="AH79">
        <v>315</v>
      </c>
      <c r="AI79">
        <v>208</v>
      </c>
      <c r="AJ79">
        <v>107</v>
      </c>
      <c r="AK79">
        <v>28</v>
      </c>
      <c r="AL79">
        <v>30</v>
      </c>
      <c r="AM79">
        <v>25</v>
      </c>
      <c r="AN79">
        <v>315</v>
      </c>
      <c r="AO79">
        <v>208</v>
      </c>
      <c r="AP79">
        <v>107</v>
      </c>
      <c r="AQ79">
        <v>39</v>
      </c>
      <c r="AR79">
        <v>44</v>
      </c>
      <c r="AS79">
        <v>31</v>
      </c>
      <c r="AT79">
        <v>315</v>
      </c>
      <c r="AU79">
        <v>208</v>
      </c>
      <c r="AV79">
        <v>107</v>
      </c>
      <c r="AW79">
        <v>48</v>
      </c>
      <c r="AX79">
        <v>50</v>
      </c>
      <c r="AY79">
        <v>44</v>
      </c>
      <c r="AZ79">
        <v>40</v>
      </c>
      <c r="BA79">
        <v>29</v>
      </c>
      <c r="BB79">
        <v>11</v>
      </c>
      <c r="BC79" t="s">
        <v>636</v>
      </c>
      <c r="BD79" t="s">
        <v>636</v>
      </c>
      <c r="BE79" t="s">
        <v>636</v>
      </c>
      <c r="BF79">
        <v>40</v>
      </c>
      <c r="BG79">
        <v>29</v>
      </c>
      <c r="BH79">
        <v>11</v>
      </c>
      <c r="BI79" t="s">
        <v>636</v>
      </c>
      <c r="BJ79" t="s">
        <v>636</v>
      </c>
      <c r="BK79" t="s">
        <v>636</v>
      </c>
      <c r="BL79">
        <v>40</v>
      </c>
      <c r="BM79">
        <v>29</v>
      </c>
      <c r="BN79">
        <v>11</v>
      </c>
      <c r="BO79" t="s">
        <v>636</v>
      </c>
      <c r="BP79" t="s">
        <v>636</v>
      </c>
      <c r="BQ79" t="s">
        <v>636</v>
      </c>
      <c r="BR79">
        <v>40</v>
      </c>
      <c r="BS79">
        <v>29</v>
      </c>
      <c r="BT79">
        <v>11</v>
      </c>
      <c r="BU79" t="s">
        <v>636</v>
      </c>
      <c r="BV79" t="s">
        <v>636</v>
      </c>
      <c r="BW79" t="s">
        <v>636</v>
      </c>
      <c r="BX79">
        <v>1670</v>
      </c>
      <c r="BY79">
        <v>875</v>
      </c>
      <c r="BZ79">
        <v>795</v>
      </c>
      <c r="CA79">
        <v>78</v>
      </c>
      <c r="CB79">
        <v>76</v>
      </c>
      <c r="CC79">
        <v>81</v>
      </c>
      <c r="CD79">
        <v>1670</v>
      </c>
      <c r="CE79">
        <v>875</v>
      </c>
      <c r="CF79">
        <v>795</v>
      </c>
      <c r="CG79">
        <v>72</v>
      </c>
      <c r="CH79">
        <v>66</v>
      </c>
      <c r="CI79">
        <v>78</v>
      </c>
      <c r="CJ79">
        <v>1670</v>
      </c>
      <c r="CK79">
        <v>875</v>
      </c>
      <c r="CL79">
        <v>795</v>
      </c>
      <c r="CM79">
        <v>77</v>
      </c>
      <c r="CN79">
        <v>76</v>
      </c>
      <c r="CO79">
        <v>79</v>
      </c>
      <c r="CP79">
        <v>1670</v>
      </c>
      <c r="CQ79">
        <v>875</v>
      </c>
      <c r="CR79">
        <v>795</v>
      </c>
      <c r="CS79">
        <v>82</v>
      </c>
      <c r="CT79">
        <v>78</v>
      </c>
      <c r="CU79">
        <v>85</v>
      </c>
    </row>
    <row r="80" spans="1:99" x14ac:dyDescent="0.4">
      <c r="A80" t="s">
        <v>395</v>
      </c>
      <c r="B80" t="s">
        <v>237</v>
      </c>
      <c r="C80" t="s">
        <v>226</v>
      </c>
      <c r="D80">
        <v>2674</v>
      </c>
      <c r="E80">
        <v>1277</v>
      </c>
      <c r="F80">
        <v>1397</v>
      </c>
      <c r="G80">
        <v>83</v>
      </c>
      <c r="H80">
        <v>81</v>
      </c>
      <c r="I80">
        <v>85</v>
      </c>
      <c r="J80">
        <v>2674</v>
      </c>
      <c r="K80">
        <v>1277</v>
      </c>
      <c r="L80">
        <v>1397</v>
      </c>
      <c r="M80">
        <v>78</v>
      </c>
      <c r="N80">
        <v>72</v>
      </c>
      <c r="O80">
        <v>83</v>
      </c>
      <c r="P80">
        <v>2674</v>
      </c>
      <c r="Q80">
        <v>1277</v>
      </c>
      <c r="R80">
        <v>1397</v>
      </c>
      <c r="S80">
        <v>84</v>
      </c>
      <c r="T80">
        <v>84</v>
      </c>
      <c r="U80">
        <v>83</v>
      </c>
      <c r="V80">
        <v>2674</v>
      </c>
      <c r="W80">
        <v>1277</v>
      </c>
      <c r="X80">
        <v>1397</v>
      </c>
      <c r="Y80">
        <v>91</v>
      </c>
      <c r="Z80">
        <v>90</v>
      </c>
      <c r="AA80">
        <v>93</v>
      </c>
      <c r="AB80">
        <v>388</v>
      </c>
      <c r="AC80">
        <v>259</v>
      </c>
      <c r="AD80">
        <v>129</v>
      </c>
      <c r="AE80">
        <v>30</v>
      </c>
      <c r="AF80">
        <v>32</v>
      </c>
      <c r="AG80">
        <v>26</v>
      </c>
      <c r="AH80">
        <v>388</v>
      </c>
      <c r="AI80">
        <v>259</v>
      </c>
      <c r="AJ80">
        <v>129</v>
      </c>
      <c r="AK80">
        <v>21</v>
      </c>
      <c r="AL80">
        <v>21</v>
      </c>
      <c r="AM80">
        <v>22</v>
      </c>
      <c r="AN80">
        <v>388</v>
      </c>
      <c r="AO80">
        <v>259</v>
      </c>
      <c r="AP80">
        <v>129</v>
      </c>
      <c r="AQ80">
        <v>34</v>
      </c>
      <c r="AR80">
        <v>37</v>
      </c>
      <c r="AS80">
        <v>27</v>
      </c>
      <c r="AT80">
        <v>388</v>
      </c>
      <c r="AU80">
        <v>259</v>
      </c>
      <c r="AV80">
        <v>129</v>
      </c>
      <c r="AW80">
        <v>43</v>
      </c>
      <c r="AX80">
        <v>47</v>
      </c>
      <c r="AY80">
        <v>36</v>
      </c>
      <c r="AZ80">
        <v>52</v>
      </c>
      <c r="BA80">
        <v>40</v>
      </c>
      <c r="BB80">
        <v>12</v>
      </c>
      <c r="BC80">
        <v>10</v>
      </c>
      <c r="BD80" t="s">
        <v>636</v>
      </c>
      <c r="BE80" t="s">
        <v>636</v>
      </c>
      <c r="BF80">
        <v>52</v>
      </c>
      <c r="BG80">
        <v>40</v>
      </c>
      <c r="BH80">
        <v>12</v>
      </c>
      <c r="BI80" t="s">
        <v>636</v>
      </c>
      <c r="BJ80" t="s">
        <v>636</v>
      </c>
      <c r="BK80" t="s">
        <v>636</v>
      </c>
      <c r="BL80">
        <v>52</v>
      </c>
      <c r="BM80">
        <v>40</v>
      </c>
      <c r="BN80">
        <v>12</v>
      </c>
      <c r="BO80">
        <v>6</v>
      </c>
      <c r="BP80" t="s">
        <v>636</v>
      </c>
      <c r="BQ80" t="s">
        <v>636</v>
      </c>
      <c r="BR80">
        <v>52</v>
      </c>
      <c r="BS80">
        <v>40</v>
      </c>
      <c r="BT80">
        <v>12</v>
      </c>
      <c r="BU80">
        <v>6</v>
      </c>
      <c r="BV80" t="s">
        <v>636</v>
      </c>
      <c r="BW80" t="s">
        <v>636</v>
      </c>
      <c r="BX80">
        <v>3122</v>
      </c>
      <c r="BY80">
        <v>1580</v>
      </c>
      <c r="BZ80">
        <v>1542</v>
      </c>
      <c r="CA80">
        <v>75</v>
      </c>
      <c r="CB80">
        <v>71</v>
      </c>
      <c r="CC80">
        <v>79</v>
      </c>
      <c r="CD80">
        <v>3122</v>
      </c>
      <c r="CE80">
        <v>1580</v>
      </c>
      <c r="CF80">
        <v>1542</v>
      </c>
      <c r="CG80">
        <v>70</v>
      </c>
      <c r="CH80">
        <v>62</v>
      </c>
      <c r="CI80">
        <v>78</v>
      </c>
      <c r="CJ80">
        <v>3122</v>
      </c>
      <c r="CK80">
        <v>1580</v>
      </c>
      <c r="CL80">
        <v>1542</v>
      </c>
      <c r="CM80">
        <v>76</v>
      </c>
      <c r="CN80">
        <v>74</v>
      </c>
      <c r="CO80">
        <v>78</v>
      </c>
      <c r="CP80">
        <v>3122</v>
      </c>
      <c r="CQ80">
        <v>1580</v>
      </c>
      <c r="CR80">
        <v>1542</v>
      </c>
      <c r="CS80">
        <v>84</v>
      </c>
      <c r="CT80">
        <v>81</v>
      </c>
      <c r="CU80">
        <v>87</v>
      </c>
    </row>
    <row r="81" spans="1:99" x14ac:dyDescent="0.4">
      <c r="A81" t="s">
        <v>543</v>
      </c>
      <c r="B81" t="s">
        <v>375</v>
      </c>
      <c r="C81" t="s">
        <v>368</v>
      </c>
      <c r="D81" t="s">
        <v>345</v>
      </c>
      <c r="E81" t="s">
        <v>345</v>
      </c>
      <c r="F81" t="s">
        <v>345</v>
      </c>
      <c r="G81" t="s">
        <v>345</v>
      </c>
      <c r="H81" t="s">
        <v>345</v>
      </c>
      <c r="I81" t="s">
        <v>345</v>
      </c>
      <c r="J81" t="s">
        <v>345</v>
      </c>
      <c r="K81" t="s">
        <v>345</v>
      </c>
      <c r="L81" t="s">
        <v>345</v>
      </c>
      <c r="M81" t="s">
        <v>345</v>
      </c>
      <c r="N81" t="s">
        <v>345</v>
      </c>
      <c r="O81" t="s">
        <v>345</v>
      </c>
      <c r="P81" t="s">
        <v>345</v>
      </c>
      <c r="Q81" t="s">
        <v>345</v>
      </c>
      <c r="R81" t="s">
        <v>345</v>
      </c>
      <c r="S81" t="s">
        <v>345</v>
      </c>
      <c r="T81" t="s">
        <v>345</v>
      </c>
      <c r="U81" t="s">
        <v>345</v>
      </c>
      <c r="V81" t="s">
        <v>345</v>
      </c>
      <c r="W81" t="s">
        <v>345</v>
      </c>
      <c r="X81" t="s">
        <v>345</v>
      </c>
      <c r="Y81" t="s">
        <v>345</v>
      </c>
      <c r="Z81" t="s">
        <v>345</v>
      </c>
      <c r="AA81" t="s">
        <v>345</v>
      </c>
      <c r="AB81" t="s">
        <v>345</v>
      </c>
      <c r="AC81" t="s">
        <v>345</v>
      </c>
      <c r="AD81" t="s">
        <v>345</v>
      </c>
      <c r="AE81" t="s">
        <v>345</v>
      </c>
      <c r="AF81" t="s">
        <v>345</v>
      </c>
      <c r="AG81" t="s">
        <v>345</v>
      </c>
      <c r="AH81" t="s">
        <v>345</v>
      </c>
      <c r="AI81" t="s">
        <v>345</v>
      </c>
      <c r="AJ81" t="s">
        <v>345</v>
      </c>
      <c r="AK81" t="s">
        <v>345</v>
      </c>
      <c r="AL81" t="s">
        <v>345</v>
      </c>
      <c r="AM81" t="s">
        <v>345</v>
      </c>
      <c r="AN81" t="s">
        <v>345</v>
      </c>
      <c r="AO81" t="s">
        <v>345</v>
      </c>
      <c r="AP81" t="s">
        <v>345</v>
      </c>
      <c r="AQ81" t="s">
        <v>345</v>
      </c>
      <c r="AR81" t="s">
        <v>345</v>
      </c>
      <c r="AS81" t="s">
        <v>345</v>
      </c>
      <c r="AT81" t="s">
        <v>345</v>
      </c>
      <c r="AU81" t="s">
        <v>345</v>
      </c>
      <c r="AV81" t="s">
        <v>345</v>
      </c>
      <c r="AW81" t="s">
        <v>345</v>
      </c>
      <c r="AX81" t="s">
        <v>345</v>
      </c>
      <c r="AY81" t="s">
        <v>345</v>
      </c>
      <c r="AZ81" t="s">
        <v>345</v>
      </c>
      <c r="BA81" t="s">
        <v>345</v>
      </c>
      <c r="BB81" t="s">
        <v>345</v>
      </c>
      <c r="BC81" t="s">
        <v>345</v>
      </c>
      <c r="BD81" t="s">
        <v>345</v>
      </c>
      <c r="BE81" t="s">
        <v>345</v>
      </c>
      <c r="BF81" t="s">
        <v>345</v>
      </c>
      <c r="BG81" t="s">
        <v>345</v>
      </c>
      <c r="BH81" t="s">
        <v>345</v>
      </c>
      <c r="BI81" t="s">
        <v>345</v>
      </c>
      <c r="BJ81" t="s">
        <v>345</v>
      </c>
      <c r="BK81" t="s">
        <v>345</v>
      </c>
      <c r="BL81" t="s">
        <v>345</v>
      </c>
      <c r="BM81" t="s">
        <v>345</v>
      </c>
      <c r="BN81" t="s">
        <v>345</v>
      </c>
      <c r="BO81" t="s">
        <v>345</v>
      </c>
      <c r="BP81" t="s">
        <v>345</v>
      </c>
      <c r="BQ81" t="s">
        <v>345</v>
      </c>
      <c r="BR81" t="s">
        <v>345</v>
      </c>
      <c r="BS81" t="s">
        <v>345</v>
      </c>
      <c r="BT81" t="s">
        <v>345</v>
      </c>
      <c r="BU81" t="s">
        <v>345</v>
      </c>
      <c r="BV81" t="s">
        <v>345</v>
      </c>
      <c r="BW81" t="s">
        <v>345</v>
      </c>
      <c r="BX81" t="s">
        <v>345</v>
      </c>
      <c r="BY81" t="s">
        <v>345</v>
      </c>
      <c r="BZ81" t="s">
        <v>345</v>
      </c>
      <c r="CA81" t="s">
        <v>345</v>
      </c>
      <c r="CB81" t="s">
        <v>345</v>
      </c>
      <c r="CC81" t="s">
        <v>345</v>
      </c>
      <c r="CD81" t="s">
        <v>345</v>
      </c>
      <c r="CE81" t="s">
        <v>345</v>
      </c>
      <c r="CF81" t="s">
        <v>345</v>
      </c>
      <c r="CG81" t="s">
        <v>345</v>
      </c>
      <c r="CH81" t="s">
        <v>345</v>
      </c>
      <c r="CI81" t="s">
        <v>345</v>
      </c>
      <c r="CJ81" t="s">
        <v>345</v>
      </c>
      <c r="CK81" t="s">
        <v>345</v>
      </c>
      <c r="CL81" t="s">
        <v>345</v>
      </c>
      <c r="CM81" t="s">
        <v>345</v>
      </c>
      <c r="CN81" t="s">
        <v>345</v>
      </c>
      <c r="CO81" t="s">
        <v>345</v>
      </c>
      <c r="CP81" t="s">
        <v>345</v>
      </c>
      <c r="CQ81" t="s">
        <v>345</v>
      </c>
      <c r="CR81" t="s">
        <v>345</v>
      </c>
      <c r="CS81" t="s">
        <v>345</v>
      </c>
      <c r="CT81" t="s">
        <v>345</v>
      </c>
      <c r="CU81" t="s">
        <v>345</v>
      </c>
    </row>
    <row r="82" spans="1:99" x14ac:dyDescent="0.4">
      <c r="A82" t="s">
        <v>536</v>
      </c>
      <c r="B82" t="s">
        <v>369</v>
      </c>
      <c r="C82" t="s">
        <v>368</v>
      </c>
      <c r="D82">
        <v>1587</v>
      </c>
      <c r="E82">
        <v>790</v>
      </c>
      <c r="F82">
        <v>797</v>
      </c>
      <c r="G82">
        <v>81</v>
      </c>
      <c r="H82">
        <v>79</v>
      </c>
      <c r="I82">
        <v>83</v>
      </c>
      <c r="J82">
        <v>1587</v>
      </c>
      <c r="K82">
        <v>790</v>
      </c>
      <c r="L82">
        <v>797</v>
      </c>
      <c r="M82">
        <v>72</v>
      </c>
      <c r="N82">
        <v>67</v>
      </c>
      <c r="O82">
        <v>77</v>
      </c>
      <c r="P82">
        <v>1587</v>
      </c>
      <c r="Q82">
        <v>790</v>
      </c>
      <c r="R82">
        <v>797</v>
      </c>
      <c r="S82">
        <v>80</v>
      </c>
      <c r="T82">
        <v>82</v>
      </c>
      <c r="U82">
        <v>79</v>
      </c>
      <c r="V82">
        <v>1587</v>
      </c>
      <c r="W82">
        <v>790</v>
      </c>
      <c r="X82">
        <v>797</v>
      </c>
      <c r="Y82">
        <v>90</v>
      </c>
      <c r="Z82">
        <v>90</v>
      </c>
      <c r="AA82">
        <v>90</v>
      </c>
      <c r="AB82">
        <v>219</v>
      </c>
      <c r="AC82">
        <v>136</v>
      </c>
      <c r="AD82">
        <v>83</v>
      </c>
      <c r="AE82">
        <v>37</v>
      </c>
      <c r="AF82">
        <v>38</v>
      </c>
      <c r="AG82">
        <v>37</v>
      </c>
      <c r="AH82">
        <v>219</v>
      </c>
      <c r="AI82">
        <v>136</v>
      </c>
      <c r="AJ82">
        <v>83</v>
      </c>
      <c r="AK82">
        <v>21</v>
      </c>
      <c r="AL82">
        <v>22</v>
      </c>
      <c r="AM82">
        <v>20</v>
      </c>
      <c r="AN82">
        <v>219</v>
      </c>
      <c r="AO82">
        <v>136</v>
      </c>
      <c r="AP82">
        <v>83</v>
      </c>
      <c r="AQ82">
        <v>36</v>
      </c>
      <c r="AR82">
        <v>40</v>
      </c>
      <c r="AS82">
        <v>28</v>
      </c>
      <c r="AT82">
        <v>219</v>
      </c>
      <c r="AU82">
        <v>136</v>
      </c>
      <c r="AV82">
        <v>83</v>
      </c>
      <c r="AW82">
        <v>50</v>
      </c>
      <c r="AX82">
        <v>54</v>
      </c>
      <c r="AY82">
        <v>42</v>
      </c>
      <c r="AZ82">
        <v>59</v>
      </c>
      <c r="BA82">
        <v>45</v>
      </c>
      <c r="BB82">
        <v>14</v>
      </c>
      <c r="BC82">
        <v>12</v>
      </c>
      <c r="BD82" t="s">
        <v>636</v>
      </c>
      <c r="BE82" t="s">
        <v>636</v>
      </c>
      <c r="BF82">
        <v>59</v>
      </c>
      <c r="BG82">
        <v>45</v>
      </c>
      <c r="BH82">
        <v>14</v>
      </c>
      <c r="BI82">
        <v>7</v>
      </c>
      <c r="BJ82" t="s">
        <v>636</v>
      </c>
      <c r="BK82" t="s">
        <v>636</v>
      </c>
      <c r="BL82">
        <v>59</v>
      </c>
      <c r="BM82">
        <v>45</v>
      </c>
      <c r="BN82">
        <v>14</v>
      </c>
      <c r="BO82">
        <v>14</v>
      </c>
      <c r="BP82" t="s">
        <v>636</v>
      </c>
      <c r="BQ82" t="s">
        <v>636</v>
      </c>
      <c r="BR82">
        <v>59</v>
      </c>
      <c r="BS82">
        <v>45</v>
      </c>
      <c r="BT82">
        <v>14</v>
      </c>
      <c r="BU82">
        <v>14</v>
      </c>
      <c r="BV82" t="s">
        <v>636</v>
      </c>
      <c r="BW82" t="s">
        <v>636</v>
      </c>
      <c r="BX82">
        <v>1874</v>
      </c>
      <c r="BY82">
        <v>974</v>
      </c>
      <c r="BZ82">
        <v>900</v>
      </c>
      <c r="CA82">
        <v>74</v>
      </c>
      <c r="CB82">
        <v>70</v>
      </c>
      <c r="CC82">
        <v>78</v>
      </c>
      <c r="CD82">
        <v>1874</v>
      </c>
      <c r="CE82">
        <v>974</v>
      </c>
      <c r="CF82">
        <v>900</v>
      </c>
      <c r="CG82">
        <v>64</v>
      </c>
      <c r="CH82">
        <v>58</v>
      </c>
      <c r="CI82">
        <v>71</v>
      </c>
      <c r="CJ82">
        <v>1874</v>
      </c>
      <c r="CK82">
        <v>974</v>
      </c>
      <c r="CL82">
        <v>900</v>
      </c>
      <c r="CM82">
        <v>73</v>
      </c>
      <c r="CN82">
        <v>73</v>
      </c>
      <c r="CO82">
        <v>73</v>
      </c>
      <c r="CP82">
        <v>1874</v>
      </c>
      <c r="CQ82">
        <v>974</v>
      </c>
      <c r="CR82">
        <v>900</v>
      </c>
      <c r="CS82">
        <v>83</v>
      </c>
      <c r="CT82">
        <v>82</v>
      </c>
      <c r="CU82">
        <v>84</v>
      </c>
    </row>
    <row r="83" spans="1:99" x14ac:dyDescent="0.4">
      <c r="A83" t="s">
        <v>538</v>
      </c>
      <c r="B83" t="s">
        <v>877</v>
      </c>
      <c r="C83" t="s">
        <v>368</v>
      </c>
      <c r="D83">
        <v>4249</v>
      </c>
      <c r="E83">
        <v>2026</v>
      </c>
      <c r="F83">
        <v>2223</v>
      </c>
      <c r="G83">
        <v>80</v>
      </c>
      <c r="H83">
        <v>78</v>
      </c>
      <c r="I83">
        <v>81</v>
      </c>
      <c r="J83">
        <v>4249</v>
      </c>
      <c r="K83">
        <v>2026</v>
      </c>
      <c r="L83">
        <v>2223</v>
      </c>
      <c r="M83">
        <v>70</v>
      </c>
      <c r="N83">
        <v>64</v>
      </c>
      <c r="O83">
        <v>76</v>
      </c>
      <c r="P83">
        <v>4249</v>
      </c>
      <c r="Q83">
        <v>2026</v>
      </c>
      <c r="R83">
        <v>2223</v>
      </c>
      <c r="S83">
        <v>78</v>
      </c>
      <c r="T83">
        <v>79</v>
      </c>
      <c r="U83">
        <v>77</v>
      </c>
      <c r="V83">
        <v>4249</v>
      </c>
      <c r="W83">
        <v>2026</v>
      </c>
      <c r="X83">
        <v>2223</v>
      </c>
      <c r="Y83">
        <v>88</v>
      </c>
      <c r="Z83">
        <v>88</v>
      </c>
      <c r="AA83">
        <v>89</v>
      </c>
      <c r="AB83">
        <v>711</v>
      </c>
      <c r="AC83">
        <v>492</v>
      </c>
      <c r="AD83">
        <v>219</v>
      </c>
      <c r="AE83">
        <v>30</v>
      </c>
      <c r="AF83">
        <v>29</v>
      </c>
      <c r="AG83">
        <v>33</v>
      </c>
      <c r="AH83">
        <v>711</v>
      </c>
      <c r="AI83">
        <v>492</v>
      </c>
      <c r="AJ83">
        <v>219</v>
      </c>
      <c r="AK83">
        <v>20</v>
      </c>
      <c r="AL83">
        <v>18</v>
      </c>
      <c r="AM83">
        <v>24</v>
      </c>
      <c r="AN83">
        <v>711</v>
      </c>
      <c r="AO83">
        <v>492</v>
      </c>
      <c r="AP83">
        <v>219</v>
      </c>
      <c r="AQ83">
        <v>32</v>
      </c>
      <c r="AR83">
        <v>33</v>
      </c>
      <c r="AS83">
        <v>29</v>
      </c>
      <c r="AT83">
        <v>711</v>
      </c>
      <c r="AU83">
        <v>492</v>
      </c>
      <c r="AV83">
        <v>219</v>
      </c>
      <c r="AW83">
        <v>41</v>
      </c>
      <c r="AX83">
        <v>41</v>
      </c>
      <c r="AY83">
        <v>42</v>
      </c>
      <c r="AZ83">
        <v>72</v>
      </c>
      <c r="BA83">
        <v>51</v>
      </c>
      <c r="BB83">
        <v>21</v>
      </c>
      <c r="BC83">
        <v>15</v>
      </c>
      <c r="BD83" t="s">
        <v>636</v>
      </c>
      <c r="BE83" t="s">
        <v>636</v>
      </c>
      <c r="BF83">
        <v>72</v>
      </c>
      <c r="BG83">
        <v>51</v>
      </c>
      <c r="BH83">
        <v>21</v>
      </c>
      <c r="BI83">
        <v>13</v>
      </c>
      <c r="BJ83" t="s">
        <v>636</v>
      </c>
      <c r="BK83" t="s">
        <v>636</v>
      </c>
      <c r="BL83">
        <v>72</v>
      </c>
      <c r="BM83">
        <v>51</v>
      </c>
      <c r="BN83">
        <v>21</v>
      </c>
      <c r="BO83">
        <v>11</v>
      </c>
      <c r="BP83" t="s">
        <v>636</v>
      </c>
      <c r="BQ83" t="s">
        <v>636</v>
      </c>
      <c r="BR83">
        <v>72</v>
      </c>
      <c r="BS83">
        <v>51</v>
      </c>
      <c r="BT83">
        <v>21</v>
      </c>
      <c r="BU83">
        <v>17</v>
      </c>
      <c r="BV83" t="s">
        <v>636</v>
      </c>
      <c r="BW83" t="s">
        <v>636</v>
      </c>
      <c r="BX83">
        <v>5063</v>
      </c>
      <c r="BY83">
        <v>2585</v>
      </c>
      <c r="BZ83">
        <v>2478</v>
      </c>
      <c r="CA83">
        <v>71</v>
      </c>
      <c r="CB83">
        <v>67</v>
      </c>
      <c r="CC83">
        <v>76</v>
      </c>
      <c r="CD83">
        <v>5063</v>
      </c>
      <c r="CE83">
        <v>2585</v>
      </c>
      <c r="CF83">
        <v>2478</v>
      </c>
      <c r="CG83">
        <v>62</v>
      </c>
      <c r="CH83">
        <v>54</v>
      </c>
      <c r="CI83">
        <v>70</v>
      </c>
      <c r="CJ83">
        <v>5063</v>
      </c>
      <c r="CK83">
        <v>2585</v>
      </c>
      <c r="CL83">
        <v>2478</v>
      </c>
      <c r="CM83">
        <v>70</v>
      </c>
      <c r="CN83">
        <v>69</v>
      </c>
      <c r="CO83">
        <v>72</v>
      </c>
      <c r="CP83">
        <v>5063</v>
      </c>
      <c r="CQ83">
        <v>2585</v>
      </c>
      <c r="CR83">
        <v>2478</v>
      </c>
      <c r="CS83">
        <v>80</v>
      </c>
      <c r="CT83">
        <v>77</v>
      </c>
      <c r="CU83">
        <v>83</v>
      </c>
    </row>
    <row r="84" spans="1:99" x14ac:dyDescent="0.4">
      <c r="A84" t="s">
        <v>544</v>
      </c>
      <c r="B84" t="s">
        <v>376</v>
      </c>
      <c r="C84" t="s">
        <v>368</v>
      </c>
      <c r="D84">
        <v>2081</v>
      </c>
      <c r="E84">
        <v>1041</v>
      </c>
      <c r="F84">
        <v>1040</v>
      </c>
      <c r="G84">
        <v>84</v>
      </c>
      <c r="H84">
        <v>81</v>
      </c>
      <c r="I84">
        <v>86</v>
      </c>
      <c r="J84">
        <v>2081</v>
      </c>
      <c r="K84">
        <v>1041</v>
      </c>
      <c r="L84">
        <v>1040</v>
      </c>
      <c r="M84">
        <v>75</v>
      </c>
      <c r="N84">
        <v>69</v>
      </c>
      <c r="O84">
        <v>81</v>
      </c>
      <c r="P84">
        <v>2081</v>
      </c>
      <c r="Q84">
        <v>1041</v>
      </c>
      <c r="R84">
        <v>1040</v>
      </c>
      <c r="S84">
        <v>83</v>
      </c>
      <c r="T84">
        <v>84</v>
      </c>
      <c r="U84">
        <v>82</v>
      </c>
      <c r="V84">
        <v>2081</v>
      </c>
      <c r="W84">
        <v>1041</v>
      </c>
      <c r="X84">
        <v>1040</v>
      </c>
      <c r="Y84">
        <v>91</v>
      </c>
      <c r="Z84">
        <v>91</v>
      </c>
      <c r="AA84">
        <v>90</v>
      </c>
      <c r="AB84">
        <v>280</v>
      </c>
      <c r="AC84">
        <v>197</v>
      </c>
      <c r="AD84">
        <v>83</v>
      </c>
      <c r="AE84">
        <v>31</v>
      </c>
      <c r="AF84">
        <v>33</v>
      </c>
      <c r="AG84">
        <v>27</v>
      </c>
      <c r="AH84">
        <v>280</v>
      </c>
      <c r="AI84">
        <v>197</v>
      </c>
      <c r="AJ84">
        <v>83</v>
      </c>
      <c r="AK84">
        <v>17</v>
      </c>
      <c r="AL84">
        <v>16</v>
      </c>
      <c r="AM84">
        <v>19</v>
      </c>
      <c r="AN84">
        <v>280</v>
      </c>
      <c r="AO84">
        <v>197</v>
      </c>
      <c r="AP84">
        <v>83</v>
      </c>
      <c r="AQ84">
        <v>32</v>
      </c>
      <c r="AR84">
        <v>34</v>
      </c>
      <c r="AS84">
        <v>27</v>
      </c>
      <c r="AT84">
        <v>280</v>
      </c>
      <c r="AU84">
        <v>197</v>
      </c>
      <c r="AV84">
        <v>83</v>
      </c>
      <c r="AW84">
        <v>51</v>
      </c>
      <c r="AX84">
        <v>54</v>
      </c>
      <c r="AY84">
        <v>46</v>
      </c>
      <c r="AZ84">
        <v>20</v>
      </c>
      <c r="BA84">
        <v>12</v>
      </c>
      <c r="BB84">
        <v>8</v>
      </c>
      <c r="BC84" t="s">
        <v>636</v>
      </c>
      <c r="BD84" t="s">
        <v>636</v>
      </c>
      <c r="BE84" t="s">
        <v>636</v>
      </c>
      <c r="BF84">
        <v>20</v>
      </c>
      <c r="BG84">
        <v>12</v>
      </c>
      <c r="BH84">
        <v>8</v>
      </c>
      <c r="BI84" t="s">
        <v>636</v>
      </c>
      <c r="BJ84" t="s">
        <v>636</v>
      </c>
      <c r="BK84" t="s">
        <v>636</v>
      </c>
      <c r="BL84">
        <v>20</v>
      </c>
      <c r="BM84">
        <v>12</v>
      </c>
      <c r="BN84">
        <v>8</v>
      </c>
      <c r="BO84">
        <v>20</v>
      </c>
      <c r="BP84" t="s">
        <v>636</v>
      </c>
      <c r="BQ84" t="s">
        <v>636</v>
      </c>
      <c r="BR84">
        <v>20</v>
      </c>
      <c r="BS84">
        <v>12</v>
      </c>
      <c r="BT84">
        <v>8</v>
      </c>
      <c r="BU84">
        <v>15</v>
      </c>
      <c r="BV84" t="s">
        <v>636</v>
      </c>
      <c r="BW84" t="s">
        <v>636</v>
      </c>
      <c r="BX84">
        <v>2388</v>
      </c>
      <c r="BY84">
        <v>1255</v>
      </c>
      <c r="BZ84">
        <v>1133</v>
      </c>
      <c r="CA84">
        <v>77</v>
      </c>
      <c r="CB84">
        <v>73</v>
      </c>
      <c r="CC84">
        <v>81</v>
      </c>
      <c r="CD84">
        <v>2388</v>
      </c>
      <c r="CE84">
        <v>1255</v>
      </c>
      <c r="CF84">
        <v>1133</v>
      </c>
      <c r="CG84">
        <v>67</v>
      </c>
      <c r="CH84">
        <v>60</v>
      </c>
      <c r="CI84">
        <v>76</v>
      </c>
      <c r="CJ84">
        <v>2388</v>
      </c>
      <c r="CK84">
        <v>1255</v>
      </c>
      <c r="CL84">
        <v>1133</v>
      </c>
      <c r="CM84">
        <v>76</v>
      </c>
      <c r="CN84">
        <v>76</v>
      </c>
      <c r="CO84">
        <v>77</v>
      </c>
      <c r="CP84">
        <v>2388</v>
      </c>
      <c r="CQ84">
        <v>1255</v>
      </c>
      <c r="CR84">
        <v>1133</v>
      </c>
      <c r="CS84">
        <v>85</v>
      </c>
      <c r="CT84">
        <v>84</v>
      </c>
      <c r="CU84">
        <v>86</v>
      </c>
    </row>
    <row r="85" spans="1:99" x14ac:dyDescent="0.4">
      <c r="A85" t="s">
        <v>548</v>
      </c>
      <c r="B85" t="s">
        <v>380</v>
      </c>
      <c r="C85" t="s">
        <v>368</v>
      </c>
      <c r="D85">
        <v>2882</v>
      </c>
      <c r="E85">
        <v>1393</v>
      </c>
      <c r="F85">
        <v>1489</v>
      </c>
      <c r="G85">
        <v>85</v>
      </c>
      <c r="H85">
        <v>84</v>
      </c>
      <c r="I85">
        <v>86</v>
      </c>
      <c r="J85">
        <v>2882</v>
      </c>
      <c r="K85">
        <v>1393</v>
      </c>
      <c r="L85">
        <v>1489</v>
      </c>
      <c r="M85">
        <v>75</v>
      </c>
      <c r="N85">
        <v>72</v>
      </c>
      <c r="O85">
        <v>77</v>
      </c>
      <c r="P85">
        <v>2882</v>
      </c>
      <c r="Q85">
        <v>1393</v>
      </c>
      <c r="R85">
        <v>1489</v>
      </c>
      <c r="S85">
        <v>82</v>
      </c>
      <c r="T85">
        <v>84</v>
      </c>
      <c r="U85">
        <v>80</v>
      </c>
      <c r="V85">
        <v>2882</v>
      </c>
      <c r="W85">
        <v>1393</v>
      </c>
      <c r="X85">
        <v>1489</v>
      </c>
      <c r="Y85">
        <v>92</v>
      </c>
      <c r="Z85">
        <v>92</v>
      </c>
      <c r="AA85">
        <v>92</v>
      </c>
      <c r="AB85">
        <v>383</v>
      </c>
      <c r="AC85">
        <v>255</v>
      </c>
      <c r="AD85">
        <v>128</v>
      </c>
      <c r="AE85">
        <v>35</v>
      </c>
      <c r="AF85">
        <v>35</v>
      </c>
      <c r="AG85">
        <v>35</v>
      </c>
      <c r="AH85">
        <v>383</v>
      </c>
      <c r="AI85">
        <v>255</v>
      </c>
      <c r="AJ85">
        <v>128</v>
      </c>
      <c r="AK85">
        <v>20</v>
      </c>
      <c r="AL85">
        <v>18</v>
      </c>
      <c r="AM85">
        <v>23</v>
      </c>
      <c r="AN85">
        <v>383</v>
      </c>
      <c r="AO85">
        <v>255</v>
      </c>
      <c r="AP85">
        <v>128</v>
      </c>
      <c r="AQ85">
        <v>34</v>
      </c>
      <c r="AR85">
        <v>36</v>
      </c>
      <c r="AS85">
        <v>28</v>
      </c>
      <c r="AT85">
        <v>383</v>
      </c>
      <c r="AU85">
        <v>255</v>
      </c>
      <c r="AV85">
        <v>128</v>
      </c>
      <c r="AW85">
        <v>56</v>
      </c>
      <c r="AX85">
        <v>57</v>
      </c>
      <c r="AY85">
        <v>55</v>
      </c>
      <c r="AZ85">
        <v>72</v>
      </c>
      <c r="BA85">
        <v>53</v>
      </c>
      <c r="BB85">
        <v>19</v>
      </c>
      <c r="BC85">
        <v>17</v>
      </c>
      <c r="BD85">
        <v>15</v>
      </c>
      <c r="BE85">
        <v>21</v>
      </c>
      <c r="BF85">
        <v>72</v>
      </c>
      <c r="BG85">
        <v>53</v>
      </c>
      <c r="BH85">
        <v>19</v>
      </c>
      <c r="BI85">
        <v>7</v>
      </c>
      <c r="BJ85" t="s">
        <v>636</v>
      </c>
      <c r="BK85" t="s">
        <v>636</v>
      </c>
      <c r="BL85">
        <v>72</v>
      </c>
      <c r="BM85">
        <v>53</v>
      </c>
      <c r="BN85">
        <v>19</v>
      </c>
      <c r="BO85">
        <v>15</v>
      </c>
      <c r="BP85">
        <v>15</v>
      </c>
      <c r="BQ85">
        <v>16</v>
      </c>
      <c r="BR85">
        <v>72</v>
      </c>
      <c r="BS85">
        <v>53</v>
      </c>
      <c r="BT85">
        <v>19</v>
      </c>
      <c r="BU85">
        <v>24</v>
      </c>
      <c r="BV85" t="s">
        <v>636</v>
      </c>
      <c r="BW85" t="s">
        <v>636</v>
      </c>
      <c r="BX85">
        <v>3348</v>
      </c>
      <c r="BY85">
        <v>1705</v>
      </c>
      <c r="BZ85">
        <v>1643</v>
      </c>
      <c r="CA85">
        <v>78</v>
      </c>
      <c r="CB85">
        <v>74</v>
      </c>
      <c r="CC85">
        <v>81</v>
      </c>
      <c r="CD85">
        <v>3348</v>
      </c>
      <c r="CE85">
        <v>1705</v>
      </c>
      <c r="CF85">
        <v>1643</v>
      </c>
      <c r="CG85">
        <v>67</v>
      </c>
      <c r="CH85">
        <v>62</v>
      </c>
      <c r="CI85">
        <v>72</v>
      </c>
      <c r="CJ85">
        <v>3348</v>
      </c>
      <c r="CK85">
        <v>1705</v>
      </c>
      <c r="CL85">
        <v>1643</v>
      </c>
      <c r="CM85">
        <v>75</v>
      </c>
      <c r="CN85">
        <v>75</v>
      </c>
      <c r="CO85">
        <v>75</v>
      </c>
      <c r="CP85">
        <v>3348</v>
      </c>
      <c r="CQ85">
        <v>1705</v>
      </c>
      <c r="CR85">
        <v>1643</v>
      </c>
      <c r="CS85">
        <v>86</v>
      </c>
      <c r="CT85">
        <v>85</v>
      </c>
      <c r="CU85">
        <v>88</v>
      </c>
    </row>
    <row r="86" spans="1:99" x14ac:dyDescent="0.4">
      <c r="A86" t="s">
        <v>388</v>
      </c>
      <c r="B86" t="s">
        <v>229</v>
      </c>
      <c r="C86" t="s">
        <v>226</v>
      </c>
      <c r="D86">
        <v>1023</v>
      </c>
      <c r="E86">
        <v>490</v>
      </c>
      <c r="F86">
        <v>533</v>
      </c>
      <c r="G86">
        <v>79</v>
      </c>
      <c r="H86">
        <v>73</v>
      </c>
      <c r="I86">
        <v>85</v>
      </c>
      <c r="J86">
        <v>1023</v>
      </c>
      <c r="K86">
        <v>490</v>
      </c>
      <c r="L86">
        <v>533</v>
      </c>
      <c r="M86">
        <v>72</v>
      </c>
      <c r="N86">
        <v>64</v>
      </c>
      <c r="O86">
        <v>78</v>
      </c>
      <c r="P86">
        <v>1023</v>
      </c>
      <c r="Q86">
        <v>490</v>
      </c>
      <c r="R86">
        <v>533</v>
      </c>
      <c r="S86">
        <v>77</v>
      </c>
      <c r="T86">
        <v>77</v>
      </c>
      <c r="U86">
        <v>78</v>
      </c>
      <c r="V86">
        <v>1023</v>
      </c>
      <c r="W86">
        <v>490</v>
      </c>
      <c r="X86">
        <v>533</v>
      </c>
      <c r="Y86">
        <v>86</v>
      </c>
      <c r="Z86">
        <v>83</v>
      </c>
      <c r="AA86">
        <v>89</v>
      </c>
      <c r="AB86">
        <v>146</v>
      </c>
      <c r="AC86">
        <v>101</v>
      </c>
      <c r="AD86">
        <v>45</v>
      </c>
      <c r="AE86">
        <v>35</v>
      </c>
      <c r="AF86">
        <v>37</v>
      </c>
      <c r="AG86">
        <v>31</v>
      </c>
      <c r="AH86">
        <v>146</v>
      </c>
      <c r="AI86">
        <v>101</v>
      </c>
      <c r="AJ86">
        <v>45</v>
      </c>
      <c r="AK86">
        <v>25</v>
      </c>
      <c r="AL86">
        <v>26</v>
      </c>
      <c r="AM86">
        <v>24</v>
      </c>
      <c r="AN86">
        <v>146</v>
      </c>
      <c r="AO86">
        <v>101</v>
      </c>
      <c r="AP86">
        <v>45</v>
      </c>
      <c r="AQ86">
        <v>36</v>
      </c>
      <c r="AR86">
        <v>41</v>
      </c>
      <c r="AS86">
        <v>24</v>
      </c>
      <c r="AT86">
        <v>146</v>
      </c>
      <c r="AU86">
        <v>101</v>
      </c>
      <c r="AV86">
        <v>45</v>
      </c>
      <c r="AW86">
        <v>42</v>
      </c>
      <c r="AX86">
        <v>44</v>
      </c>
      <c r="AY86">
        <v>38</v>
      </c>
      <c r="AZ86">
        <v>12</v>
      </c>
      <c r="BA86">
        <v>9</v>
      </c>
      <c r="BB86">
        <v>3</v>
      </c>
      <c r="BC86" t="s">
        <v>636</v>
      </c>
      <c r="BD86" t="s">
        <v>636</v>
      </c>
      <c r="BE86" t="s">
        <v>636</v>
      </c>
      <c r="BF86">
        <v>12</v>
      </c>
      <c r="BG86">
        <v>9</v>
      </c>
      <c r="BH86">
        <v>3</v>
      </c>
      <c r="BI86" t="s">
        <v>636</v>
      </c>
      <c r="BJ86" t="s">
        <v>636</v>
      </c>
      <c r="BK86" t="s">
        <v>636</v>
      </c>
      <c r="BL86">
        <v>12</v>
      </c>
      <c r="BM86">
        <v>9</v>
      </c>
      <c r="BN86">
        <v>3</v>
      </c>
      <c r="BO86" t="s">
        <v>636</v>
      </c>
      <c r="BP86" t="s">
        <v>636</v>
      </c>
      <c r="BQ86" t="s">
        <v>636</v>
      </c>
      <c r="BR86">
        <v>12</v>
      </c>
      <c r="BS86">
        <v>9</v>
      </c>
      <c r="BT86">
        <v>3</v>
      </c>
      <c r="BU86" t="s">
        <v>636</v>
      </c>
      <c r="BV86" t="s">
        <v>636</v>
      </c>
      <c r="BW86" t="s">
        <v>636</v>
      </c>
      <c r="BX86">
        <v>1184</v>
      </c>
      <c r="BY86">
        <v>601</v>
      </c>
      <c r="BZ86">
        <v>583</v>
      </c>
      <c r="CA86">
        <v>73</v>
      </c>
      <c r="CB86">
        <v>66</v>
      </c>
      <c r="CC86">
        <v>80</v>
      </c>
      <c r="CD86">
        <v>1184</v>
      </c>
      <c r="CE86">
        <v>601</v>
      </c>
      <c r="CF86">
        <v>583</v>
      </c>
      <c r="CG86">
        <v>65</v>
      </c>
      <c r="CH86">
        <v>57</v>
      </c>
      <c r="CI86">
        <v>74</v>
      </c>
      <c r="CJ86">
        <v>1184</v>
      </c>
      <c r="CK86">
        <v>601</v>
      </c>
      <c r="CL86">
        <v>583</v>
      </c>
      <c r="CM86">
        <v>71</v>
      </c>
      <c r="CN86">
        <v>70</v>
      </c>
      <c r="CO86">
        <v>73</v>
      </c>
      <c r="CP86">
        <v>1184</v>
      </c>
      <c r="CQ86">
        <v>601</v>
      </c>
      <c r="CR86">
        <v>583</v>
      </c>
      <c r="CS86">
        <v>80</v>
      </c>
      <c r="CT86">
        <v>76</v>
      </c>
      <c r="CU86">
        <v>84</v>
      </c>
    </row>
    <row r="87" spans="1:99" x14ac:dyDescent="0.4">
      <c r="A87" t="s">
        <v>389</v>
      </c>
      <c r="B87" t="s">
        <v>230</v>
      </c>
      <c r="C87" t="s">
        <v>226</v>
      </c>
      <c r="D87">
        <v>1534</v>
      </c>
      <c r="E87">
        <v>728</v>
      </c>
      <c r="F87">
        <v>806</v>
      </c>
      <c r="G87">
        <v>78</v>
      </c>
      <c r="H87">
        <v>76</v>
      </c>
      <c r="I87">
        <v>79</v>
      </c>
      <c r="J87">
        <v>1534</v>
      </c>
      <c r="K87">
        <v>728</v>
      </c>
      <c r="L87">
        <v>806</v>
      </c>
      <c r="M87">
        <v>67</v>
      </c>
      <c r="N87">
        <v>61</v>
      </c>
      <c r="O87">
        <v>73</v>
      </c>
      <c r="P87">
        <v>1534</v>
      </c>
      <c r="Q87">
        <v>728</v>
      </c>
      <c r="R87">
        <v>806</v>
      </c>
      <c r="S87">
        <v>74</v>
      </c>
      <c r="T87">
        <v>76</v>
      </c>
      <c r="U87">
        <v>72</v>
      </c>
      <c r="V87">
        <v>1534</v>
      </c>
      <c r="W87">
        <v>728</v>
      </c>
      <c r="X87">
        <v>806</v>
      </c>
      <c r="Y87">
        <v>85</v>
      </c>
      <c r="Z87">
        <v>85</v>
      </c>
      <c r="AA87">
        <v>85</v>
      </c>
      <c r="AB87">
        <v>259</v>
      </c>
      <c r="AC87">
        <v>172</v>
      </c>
      <c r="AD87">
        <v>87</v>
      </c>
      <c r="AE87">
        <v>22</v>
      </c>
      <c r="AF87">
        <v>23</v>
      </c>
      <c r="AG87">
        <v>20</v>
      </c>
      <c r="AH87">
        <v>259</v>
      </c>
      <c r="AI87">
        <v>172</v>
      </c>
      <c r="AJ87">
        <v>87</v>
      </c>
      <c r="AK87">
        <v>14</v>
      </c>
      <c r="AL87">
        <v>13</v>
      </c>
      <c r="AM87">
        <v>15</v>
      </c>
      <c r="AN87">
        <v>259</v>
      </c>
      <c r="AO87">
        <v>172</v>
      </c>
      <c r="AP87">
        <v>87</v>
      </c>
      <c r="AQ87">
        <v>23</v>
      </c>
      <c r="AR87">
        <v>26</v>
      </c>
      <c r="AS87">
        <v>18</v>
      </c>
      <c r="AT87">
        <v>259</v>
      </c>
      <c r="AU87">
        <v>172</v>
      </c>
      <c r="AV87">
        <v>87</v>
      </c>
      <c r="AW87">
        <v>34</v>
      </c>
      <c r="AX87">
        <v>35</v>
      </c>
      <c r="AY87">
        <v>31</v>
      </c>
      <c r="AZ87">
        <v>56</v>
      </c>
      <c r="BA87">
        <v>41</v>
      </c>
      <c r="BB87">
        <v>15</v>
      </c>
      <c r="BC87">
        <v>5</v>
      </c>
      <c r="BD87" t="s">
        <v>636</v>
      </c>
      <c r="BE87" t="s">
        <v>636</v>
      </c>
      <c r="BF87">
        <v>56</v>
      </c>
      <c r="BG87">
        <v>41</v>
      </c>
      <c r="BH87">
        <v>15</v>
      </c>
      <c r="BI87" t="s">
        <v>636</v>
      </c>
      <c r="BJ87" t="s">
        <v>636</v>
      </c>
      <c r="BK87" t="s">
        <v>636</v>
      </c>
      <c r="BL87">
        <v>56</v>
      </c>
      <c r="BM87">
        <v>41</v>
      </c>
      <c r="BN87">
        <v>15</v>
      </c>
      <c r="BO87">
        <v>5</v>
      </c>
      <c r="BP87" t="s">
        <v>636</v>
      </c>
      <c r="BQ87" t="s">
        <v>636</v>
      </c>
      <c r="BR87">
        <v>56</v>
      </c>
      <c r="BS87">
        <v>41</v>
      </c>
      <c r="BT87">
        <v>15</v>
      </c>
      <c r="BU87">
        <v>9</v>
      </c>
      <c r="BV87" t="s">
        <v>636</v>
      </c>
      <c r="BW87" t="s">
        <v>636</v>
      </c>
      <c r="BX87">
        <v>1863</v>
      </c>
      <c r="BY87">
        <v>947</v>
      </c>
      <c r="BZ87">
        <v>916</v>
      </c>
      <c r="CA87">
        <v>67</v>
      </c>
      <c r="CB87">
        <v>63</v>
      </c>
      <c r="CC87">
        <v>72</v>
      </c>
      <c r="CD87">
        <v>1863</v>
      </c>
      <c r="CE87">
        <v>947</v>
      </c>
      <c r="CF87">
        <v>916</v>
      </c>
      <c r="CG87">
        <v>57</v>
      </c>
      <c r="CH87">
        <v>49</v>
      </c>
      <c r="CI87">
        <v>66</v>
      </c>
      <c r="CJ87">
        <v>1863</v>
      </c>
      <c r="CK87">
        <v>947</v>
      </c>
      <c r="CL87">
        <v>916</v>
      </c>
      <c r="CM87">
        <v>65</v>
      </c>
      <c r="CN87">
        <v>63</v>
      </c>
      <c r="CO87">
        <v>66</v>
      </c>
      <c r="CP87">
        <v>1863</v>
      </c>
      <c r="CQ87">
        <v>947</v>
      </c>
      <c r="CR87">
        <v>916</v>
      </c>
      <c r="CS87">
        <v>75</v>
      </c>
      <c r="CT87">
        <v>72</v>
      </c>
      <c r="CU87">
        <v>78</v>
      </c>
    </row>
    <row r="88" spans="1:99" x14ac:dyDescent="0.4">
      <c r="A88" t="s">
        <v>392</v>
      </c>
      <c r="B88" t="s">
        <v>234</v>
      </c>
      <c r="C88" t="s">
        <v>226</v>
      </c>
      <c r="D88">
        <v>1189</v>
      </c>
      <c r="E88">
        <v>572</v>
      </c>
      <c r="F88">
        <v>617</v>
      </c>
      <c r="G88">
        <v>87</v>
      </c>
      <c r="H88">
        <v>83</v>
      </c>
      <c r="I88">
        <v>90</v>
      </c>
      <c r="J88">
        <v>1189</v>
      </c>
      <c r="K88">
        <v>572</v>
      </c>
      <c r="L88">
        <v>617</v>
      </c>
      <c r="M88">
        <v>81</v>
      </c>
      <c r="N88">
        <v>76</v>
      </c>
      <c r="O88">
        <v>86</v>
      </c>
      <c r="P88">
        <v>1189</v>
      </c>
      <c r="Q88">
        <v>572</v>
      </c>
      <c r="R88">
        <v>617</v>
      </c>
      <c r="S88">
        <v>85</v>
      </c>
      <c r="T88">
        <v>85</v>
      </c>
      <c r="U88">
        <v>85</v>
      </c>
      <c r="V88">
        <v>1189</v>
      </c>
      <c r="W88">
        <v>572</v>
      </c>
      <c r="X88">
        <v>617</v>
      </c>
      <c r="Y88">
        <v>91</v>
      </c>
      <c r="Z88">
        <v>90</v>
      </c>
      <c r="AA88">
        <v>92</v>
      </c>
      <c r="AB88">
        <v>289</v>
      </c>
      <c r="AC88">
        <v>194</v>
      </c>
      <c r="AD88">
        <v>95</v>
      </c>
      <c r="AE88">
        <v>47</v>
      </c>
      <c r="AF88" t="s">
        <v>636</v>
      </c>
      <c r="AG88" t="s">
        <v>636</v>
      </c>
      <c r="AH88">
        <v>289</v>
      </c>
      <c r="AI88">
        <v>194</v>
      </c>
      <c r="AJ88">
        <v>95</v>
      </c>
      <c r="AK88">
        <v>37</v>
      </c>
      <c r="AL88" t="s">
        <v>636</v>
      </c>
      <c r="AM88" t="s">
        <v>636</v>
      </c>
      <c r="AN88">
        <v>289</v>
      </c>
      <c r="AO88">
        <v>194</v>
      </c>
      <c r="AP88">
        <v>95</v>
      </c>
      <c r="AQ88">
        <v>44</v>
      </c>
      <c r="AR88" t="s">
        <v>636</v>
      </c>
      <c r="AS88" t="s">
        <v>636</v>
      </c>
      <c r="AT88">
        <v>289</v>
      </c>
      <c r="AU88">
        <v>194</v>
      </c>
      <c r="AV88">
        <v>95</v>
      </c>
      <c r="AW88">
        <v>53</v>
      </c>
      <c r="AX88" t="s">
        <v>636</v>
      </c>
      <c r="AY88" t="s">
        <v>636</v>
      </c>
      <c r="AZ88">
        <v>36</v>
      </c>
      <c r="BA88">
        <v>29</v>
      </c>
      <c r="BB88">
        <v>7</v>
      </c>
      <c r="BC88">
        <v>8</v>
      </c>
      <c r="BD88" t="s">
        <v>636</v>
      </c>
      <c r="BE88" t="s">
        <v>636</v>
      </c>
      <c r="BF88">
        <v>36</v>
      </c>
      <c r="BG88">
        <v>29</v>
      </c>
      <c r="BH88">
        <v>7</v>
      </c>
      <c r="BI88">
        <v>8</v>
      </c>
      <c r="BJ88" t="s">
        <v>636</v>
      </c>
      <c r="BK88" t="s">
        <v>636</v>
      </c>
      <c r="BL88">
        <v>36</v>
      </c>
      <c r="BM88">
        <v>29</v>
      </c>
      <c r="BN88">
        <v>7</v>
      </c>
      <c r="BO88">
        <v>11</v>
      </c>
      <c r="BP88" t="s">
        <v>636</v>
      </c>
      <c r="BQ88" t="s">
        <v>636</v>
      </c>
      <c r="BR88">
        <v>36</v>
      </c>
      <c r="BS88">
        <v>29</v>
      </c>
      <c r="BT88">
        <v>7</v>
      </c>
      <c r="BU88">
        <v>11</v>
      </c>
      <c r="BV88" t="s">
        <v>636</v>
      </c>
      <c r="BW88" t="s">
        <v>636</v>
      </c>
      <c r="BX88">
        <v>1516</v>
      </c>
      <c r="BY88">
        <v>795</v>
      </c>
      <c r="BZ88">
        <v>721</v>
      </c>
      <c r="CA88">
        <v>77</v>
      </c>
      <c r="CB88">
        <v>71</v>
      </c>
      <c r="CC88">
        <v>83</v>
      </c>
      <c r="CD88">
        <v>1516</v>
      </c>
      <c r="CE88">
        <v>795</v>
      </c>
      <c r="CF88">
        <v>721</v>
      </c>
      <c r="CG88">
        <v>71</v>
      </c>
      <c r="CH88">
        <v>64</v>
      </c>
      <c r="CI88">
        <v>79</v>
      </c>
      <c r="CJ88">
        <v>1516</v>
      </c>
      <c r="CK88">
        <v>795</v>
      </c>
      <c r="CL88">
        <v>721</v>
      </c>
      <c r="CM88">
        <v>75</v>
      </c>
      <c r="CN88">
        <v>73</v>
      </c>
      <c r="CO88">
        <v>78</v>
      </c>
      <c r="CP88">
        <v>1516</v>
      </c>
      <c r="CQ88">
        <v>795</v>
      </c>
      <c r="CR88">
        <v>721</v>
      </c>
      <c r="CS88">
        <v>82</v>
      </c>
      <c r="CT88">
        <v>78</v>
      </c>
      <c r="CU88">
        <v>86</v>
      </c>
    </row>
    <row r="89" spans="1:99" x14ac:dyDescent="0.4">
      <c r="A89" t="s">
        <v>394</v>
      </c>
      <c r="B89" t="s">
        <v>236</v>
      </c>
      <c r="C89" t="s">
        <v>226</v>
      </c>
      <c r="D89">
        <v>2003</v>
      </c>
      <c r="E89">
        <v>951</v>
      </c>
      <c r="F89">
        <v>1052</v>
      </c>
      <c r="G89">
        <v>85</v>
      </c>
      <c r="H89">
        <v>81</v>
      </c>
      <c r="I89">
        <v>87</v>
      </c>
      <c r="J89">
        <v>2003</v>
      </c>
      <c r="K89">
        <v>951</v>
      </c>
      <c r="L89">
        <v>1052</v>
      </c>
      <c r="M89">
        <v>77</v>
      </c>
      <c r="N89">
        <v>70</v>
      </c>
      <c r="O89">
        <v>83</v>
      </c>
      <c r="P89">
        <v>2003</v>
      </c>
      <c r="Q89">
        <v>951</v>
      </c>
      <c r="R89">
        <v>1052</v>
      </c>
      <c r="S89">
        <v>83</v>
      </c>
      <c r="T89">
        <v>84</v>
      </c>
      <c r="U89">
        <v>83</v>
      </c>
      <c r="V89">
        <v>2003</v>
      </c>
      <c r="W89">
        <v>951</v>
      </c>
      <c r="X89">
        <v>1052</v>
      </c>
      <c r="Y89">
        <v>93</v>
      </c>
      <c r="Z89">
        <v>92</v>
      </c>
      <c r="AA89">
        <v>94</v>
      </c>
      <c r="AB89">
        <v>354</v>
      </c>
      <c r="AC89">
        <v>250</v>
      </c>
      <c r="AD89">
        <v>104</v>
      </c>
      <c r="AE89">
        <v>35</v>
      </c>
      <c r="AF89">
        <v>35</v>
      </c>
      <c r="AG89">
        <v>36</v>
      </c>
      <c r="AH89">
        <v>354</v>
      </c>
      <c r="AI89">
        <v>250</v>
      </c>
      <c r="AJ89">
        <v>104</v>
      </c>
      <c r="AK89">
        <v>28</v>
      </c>
      <c r="AL89">
        <v>26</v>
      </c>
      <c r="AM89">
        <v>31</v>
      </c>
      <c r="AN89">
        <v>354</v>
      </c>
      <c r="AO89">
        <v>250</v>
      </c>
      <c r="AP89">
        <v>104</v>
      </c>
      <c r="AQ89">
        <v>38</v>
      </c>
      <c r="AR89">
        <v>39</v>
      </c>
      <c r="AS89">
        <v>36</v>
      </c>
      <c r="AT89">
        <v>354</v>
      </c>
      <c r="AU89">
        <v>250</v>
      </c>
      <c r="AV89">
        <v>104</v>
      </c>
      <c r="AW89">
        <v>57</v>
      </c>
      <c r="AX89">
        <v>58</v>
      </c>
      <c r="AY89">
        <v>56</v>
      </c>
      <c r="AZ89">
        <v>32</v>
      </c>
      <c r="BA89">
        <v>21</v>
      </c>
      <c r="BB89">
        <v>11</v>
      </c>
      <c r="BC89" t="s">
        <v>636</v>
      </c>
      <c r="BD89" t="s">
        <v>636</v>
      </c>
      <c r="BE89" t="s">
        <v>636</v>
      </c>
      <c r="BF89">
        <v>32</v>
      </c>
      <c r="BG89">
        <v>21</v>
      </c>
      <c r="BH89">
        <v>11</v>
      </c>
      <c r="BI89" t="s">
        <v>636</v>
      </c>
      <c r="BJ89" t="s">
        <v>636</v>
      </c>
      <c r="BK89" t="s">
        <v>636</v>
      </c>
      <c r="BL89">
        <v>32</v>
      </c>
      <c r="BM89">
        <v>21</v>
      </c>
      <c r="BN89">
        <v>11</v>
      </c>
      <c r="BO89">
        <v>13</v>
      </c>
      <c r="BP89" t="s">
        <v>636</v>
      </c>
      <c r="BQ89" t="s">
        <v>636</v>
      </c>
      <c r="BR89">
        <v>32</v>
      </c>
      <c r="BS89">
        <v>21</v>
      </c>
      <c r="BT89">
        <v>11</v>
      </c>
      <c r="BU89">
        <v>13</v>
      </c>
      <c r="BV89" t="s">
        <v>636</v>
      </c>
      <c r="BW89" t="s">
        <v>636</v>
      </c>
      <c r="BX89">
        <v>2397</v>
      </c>
      <c r="BY89">
        <v>1226</v>
      </c>
      <c r="BZ89">
        <v>1171</v>
      </c>
      <c r="CA89">
        <v>76</v>
      </c>
      <c r="CB89">
        <v>70</v>
      </c>
      <c r="CC89">
        <v>82</v>
      </c>
      <c r="CD89">
        <v>2397</v>
      </c>
      <c r="CE89">
        <v>1226</v>
      </c>
      <c r="CF89">
        <v>1171</v>
      </c>
      <c r="CG89">
        <v>68</v>
      </c>
      <c r="CH89">
        <v>60</v>
      </c>
      <c r="CI89">
        <v>77</v>
      </c>
      <c r="CJ89">
        <v>2397</v>
      </c>
      <c r="CK89">
        <v>1226</v>
      </c>
      <c r="CL89">
        <v>1171</v>
      </c>
      <c r="CM89">
        <v>76</v>
      </c>
      <c r="CN89">
        <v>73</v>
      </c>
      <c r="CO89">
        <v>78</v>
      </c>
      <c r="CP89">
        <v>2397</v>
      </c>
      <c r="CQ89">
        <v>1226</v>
      </c>
      <c r="CR89">
        <v>1171</v>
      </c>
      <c r="CS89">
        <v>87</v>
      </c>
      <c r="CT89">
        <v>84</v>
      </c>
      <c r="CU89">
        <v>89</v>
      </c>
    </row>
    <row r="90" spans="1:99" x14ac:dyDescent="0.4">
      <c r="A90" t="s">
        <v>427</v>
      </c>
      <c r="B90" t="s">
        <v>874</v>
      </c>
      <c r="C90" t="s">
        <v>638</v>
      </c>
      <c r="D90">
        <v>2705</v>
      </c>
      <c r="E90">
        <v>1308</v>
      </c>
      <c r="F90">
        <v>1397</v>
      </c>
      <c r="G90">
        <v>81</v>
      </c>
      <c r="H90">
        <v>80</v>
      </c>
      <c r="I90">
        <v>83</v>
      </c>
      <c r="J90">
        <v>2705</v>
      </c>
      <c r="K90">
        <v>1308</v>
      </c>
      <c r="L90">
        <v>1397</v>
      </c>
      <c r="M90">
        <v>74</v>
      </c>
      <c r="N90">
        <v>71</v>
      </c>
      <c r="O90">
        <v>78</v>
      </c>
      <c r="P90">
        <v>2705</v>
      </c>
      <c r="Q90">
        <v>1308</v>
      </c>
      <c r="R90">
        <v>1397</v>
      </c>
      <c r="S90">
        <v>81</v>
      </c>
      <c r="T90">
        <v>82</v>
      </c>
      <c r="U90">
        <v>80</v>
      </c>
      <c r="V90">
        <v>2705</v>
      </c>
      <c r="W90">
        <v>1308</v>
      </c>
      <c r="X90">
        <v>1397</v>
      </c>
      <c r="Y90">
        <v>86</v>
      </c>
      <c r="Z90">
        <v>86</v>
      </c>
      <c r="AA90">
        <v>86</v>
      </c>
      <c r="AB90">
        <v>513</v>
      </c>
      <c r="AC90">
        <v>334</v>
      </c>
      <c r="AD90">
        <v>179</v>
      </c>
      <c r="AE90">
        <v>29</v>
      </c>
      <c r="AF90">
        <v>28</v>
      </c>
      <c r="AG90">
        <v>31</v>
      </c>
      <c r="AH90">
        <v>513</v>
      </c>
      <c r="AI90">
        <v>334</v>
      </c>
      <c r="AJ90">
        <v>179</v>
      </c>
      <c r="AK90">
        <v>21</v>
      </c>
      <c r="AL90">
        <v>19</v>
      </c>
      <c r="AM90">
        <v>25</v>
      </c>
      <c r="AN90">
        <v>513</v>
      </c>
      <c r="AO90">
        <v>334</v>
      </c>
      <c r="AP90">
        <v>179</v>
      </c>
      <c r="AQ90">
        <v>33</v>
      </c>
      <c r="AR90">
        <v>36</v>
      </c>
      <c r="AS90">
        <v>26</v>
      </c>
      <c r="AT90">
        <v>513</v>
      </c>
      <c r="AU90">
        <v>334</v>
      </c>
      <c r="AV90">
        <v>179</v>
      </c>
      <c r="AW90">
        <v>39</v>
      </c>
      <c r="AX90">
        <v>39</v>
      </c>
      <c r="AY90">
        <v>40</v>
      </c>
      <c r="AZ90">
        <v>49</v>
      </c>
      <c r="BA90">
        <v>34</v>
      </c>
      <c r="BB90">
        <v>15</v>
      </c>
      <c r="BC90">
        <v>10</v>
      </c>
      <c r="BD90" t="s">
        <v>636</v>
      </c>
      <c r="BE90" t="s">
        <v>636</v>
      </c>
      <c r="BF90">
        <v>49</v>
      </c>
      <c r="BG90">
        <v>34</v>
      </c>
      <c r="BH90">
        <v>15</v>
      </c>
      <c r="BI90">
        <v>6</v>
      </c>
      <c r="BJ90" t="s">
        <v>636</v>
      </c>
      <c r="BK90" t="s">
        <v>636</v>
      </c>
      <c r="BL90">
        <v>49</v>
      </c>
      <c r="BM90">
        <v>34</v>
      </c>
      <c r="BN90">
        <v>15</v>
      </c>
      <c r="BO90" t="s">
        <v>636</v>
      </c>
      <c r="BP90" t="s">
        <v>636</v>
      </c>
      <c r="BQ90" t="s">
        <v>636</v>
      </c>
      <c r="BR90">
        <v>49</v>
      </c>
      <c r="BS90">
        <v>34</v>
      </c>
      <c r="BT90">
        <v>15</v>
      </c>
      <c r="BU90">
        <v>10</v>
      </c>
      <c r="BV90" t="s">
        <v>636</v>
      </c>
      <c r="BW90" t="s">
        <v>636</v>
      </c>
      <c r="BX90">
        <v>3284</v>
      </c>
      <c r="BY90">
        <v>1686</v>
      </c>
      <c r="BZ90">
        <v>1598</v>
      </c>
      <c r="CA90">
        <v>72</v>
      </c>
      <c r="CB90">
        <v>68</v>
      </c>
      <c r="CC90">
        <v>76</v>
      </c>
      <c r="CD90">
        <v>3284</v>
      </c>
      <c r="CE90">
        <v>1686</v>
      </c>
      <c r="CF90">
        <v>1598</v>
      </c>
      <c r="CG90">
        <v>65</v>
      </c>
      <c r="CH90">
        <v>59</v>
      </c>
      <c r="CI90">
        <v>71</v>
      </c>
      <c r="CJ90">
        <v>3284</v>
      </c>
      <c r="CK90">
        <v>1686</v>
      </c>
      <c r="CL90">
        <v>1598</v>
      </c>
      <c r="CM90">
        <v>72</v>
      </c>
      <c r="CN90">
        <v>71</v>
      </c>
      <c r="CO90">
        <v>73</v>
      </c>
      <c r="CP90">
        <v>3284</v>
      </c>
      <c r="CQ90">
        <v>1686</v>
      </c>
      <c r="CR90">
        <v>1598</v>
      </c>
      <c r="CS90">
        <v>77</v>
      </c>
      <c r="CT90">
        <v>75</v>
      </c>
      <c r="CU90">
        <v>80</v>
      </c>
    </row>
    <row r="91" spans="1:99" x14ac:dyDescent="0.4">
      <c r="A91" t="s">
        <v>426</v>
      </c>
      <c r="B91" t="s">
        <v>267</v>
      </c>
      <c r="C91" t="s">
        <v>638</v>
      </c>
      <c r="D91">
        <v>3002</v>
      </c>
      <c r="E91">
        <v>1418</v>
      </c>
      <c r="F91">
        <v>1584</v>
      </c>
      <c r="G91">
        <v>83</v>
      </c>
      <c r="H91">
        <v>80</v>
      </c>
      <c r="I91">
        <v>86</v>
      </c>
      <c r="J91">
        <v>3002</v>
      </c>
      <c r="K91">
        <v>1418</v>
      </c>
      <c r="L91">
        <v>1584</v>
      </c>
      <c r="M91">
        <v>76</v>
      </c>
      <c r="N91">
        <v>70</v>
      </c>
      <c r="O91">
        <v>81</v>
      </c>
      <c r="P91">
        <v>3002</v>
      </c>
      <c r="Q91">
        <v>1418</v>
      </c>
      <c r="R91">
        <v>1584</v>
      </c>
      <c r="S91">
        <v>81</v>
      </c>
      <c r="T91">
        <v>82</v>
      </c>
      <c r="U91">
        <v>81</v>
      </c>
      <c r="V91">
        <v>3002</v>
      </c>
      <c r="W91">
        <v>1418</v>
      </c>
      <c r="X91">
        <v>1584</v>
      </c>
      <c r="Y91">
        <v>91</v>
      </c>
      <c r="Z91">
        <v>90</v>
      </c>
      <c r="AA91">
        <v>92</v>
      </c>
      <c r="AB91">
        <v>397</v>
      </c>
      <c r="AC91">
        <v>263</v>
      </c>
      <c r="AD91">
        <v>134</v>
      </c>
      <c r="AE91">
        <v>27</v>
      </c>
      <c r="AF91">
        <v>25</v>
      </c>
      <c r="AG91">
        <v>31</v>
      </c>
      <c r="AH91">
        <v>397</v>
      </c>
      <c r="AI91">
        <v>263</v>
      </c>
      <c r="AJ91">
        <v>134</v>
      </c>
      <c r="AK91">
        <v>18</v>
      </c>
      <c r="AL91">
        <v>17</v>
      </c>
      <c r="AM91">
        <v>20</v>
      </c>
      <c r="AN91">
        <v>397</v>
      </c>
      <c r="AO91">
        <v>263</v>
      </c>
      <c r="AP91">
        <v>134</v>
      </c>
      <c r="AQ91">
        <v>31</v>
      </c>
      <c r="AR91">
        <v>35</v>
      </c>
      <c r="AS91">
        <v>22</v>
      </c>
      <c r="AT91">
        <v>397</v>
      </c>
      <c r="AU91">
        <v>263</v>
      </c>
      <c r="AV91">
        <v>134</v>
      </c>
      <c r="AW91">
        <v>48</v>
      </c>
      <c r="AX91">
        <v>50</v>
      </c>
      <c r="AY91">
        <v>44</v>
      </c>
      <c r="AZ91">
        <v>66</v>
      </c>
      <c r="BA91">
        <v>50</v>
      </c>
      <c r="BB91">
        <v>16</v>
      </c>
      <c r="BC91">
        <v>18</v>
      </c>
      <c r="BD91">
        <v>18</v>
      </c>
      <c r="BE91">
        <v>19</v>
      </c>
      <c r="BF91">
        <v>66</v>
      </c>
      <c r="BG91">
        <v>50</v>
      </c>
      <c r="BH91">
        <v>16</v>
      </c>
      <c r="BI91">
        <v>17</v>
      </c>
      <c r="BJ91" t="s">
        <v>636</v>
      </c>
      <c r="BK91" t="s">
        <v>636</v>
      </c>
      <c r="BL91">
        <v>66</v>
      </c>
      <c r="BM91">
        <v>50</v>
      </c>
      <c r="BN91">
        <v>16</v>
      </c>
      <c r="BO91">
        <v>18</v>
      </c>
      <c r="BP91" t="s">
        <v>636</v>
      </c>
      <c r="BQ91" t="s">
        <v>636</v>
      </c>
      <c r="BR91">
        <v>66</v>
      </c>
      <c r="BS91">
        <v>50</v>
      </c>
      <c r="BT91">
        <v>16</v>
      </c>
      <c r="BU91">
        <v>27</v>
      </c>
      <c r="BV91">
        <v>30</v>
      </c>
      <c r="BW91">
        <v>19</v>
      </c>
      <c r="BX91">
        <v>3469</v>
      </c>
      <c r="BY91">
        <v>1734</v>
      </c>
      <c r="BZ91">
        <v>1735</v>
      </c>
      <c r="CA91">
        <v>76</v>
      </c>
      <c r="CB91">
        <v>70</v>
      </c>
      <c r="CC91">
        <v>81</v>
      </c>
      <c r="CD91">
        <v>3469</v>
      </c>
      <c r="CE91">
        <v>1734</v>
      </c>
      <c r="CF91">
        <v>1735</v>
      </c>
      <c r="CG91">
        <v>68</v>
      </c>
      <c r="CH91">
        <v>60</v>
      </c>
      <c r="CI91">
        <v>75</v>
      </c>
      <c r="CJ91">
        <v>3469</v>
      </c>
      <c r="CK91">
        <v>1734</v>
      </c>
      <c r="CL91">
        <v>1735</v>
      </c>
      <c r="CM91">
        <v>74</v>
      </c>
      <c r="CN91">
        <v>73</v>
      </c>
      <c r="CO91">
        <v>76</v>
      </c>
      <c r="CP91">
        <v>3469</v>
      </c>
      <c r="CQ91">
        <v>1734</v>
      </c>
      <c r="CR91">
        <v>1735</v>
      </c>
      <c r="CS91">
        <v>85</v>
      </c>
      <c r="CT91">
        <v>82</v>
      </c>
      <c r="CU91">
        <v>88</v>
      </c>
    </row>
    <row r="92" spans="1:99" x14ac:dyDescent="0.4">
      <c r="A92" t="s">
        <v>430</v>
      </c>
      <c r="B92" t="s">
        <v>270</v>
      </c>
      <c r="C92" t="s">
        <v>638</v>
      </c>
      <c r="D92">
        <v>1681</v>
      </c>
      <c r="E92">
        <v>826</v>
      </c>
      <c r="F92">
        <v>855</v>
      </c>
      <c r="G92">
        <v>80</v>
      </c>
      <c r="H92">
        <v>77</v>
      </c>
      <c r="I92">
        <v>82</v>
      </c>
      <c r="J92">
        <v>1681</v>
      </c>
      <c r="K92">
        <v>826</v>
      </c>
      <c r="L92">
        <v>855</v>
      </c>
      <c r="M92">
        <v>76</v>
      </c>
      <c r="N92">
        <v>71</v>
      </c>
      <c r="O92">
        <v>82</v>
      </c>
      <c r="P92">
        <v>1681</v>
      </c>
      <c r="Q92">
        <v>826</v>
      </c>
      <c r="R92">
        <v>855</v>
      </c>
      <c r="S92">
        <v>80</v>
      </c>
      <c r="T92">
        <v>81</v>
      </c>
      <c r="U92">
        <v>79</v>
      </c>
      <c r="V92">
        <v>1681</v>
      </c>
      <c r="W92">
        <v>826</v>
      </c>
      <c r="X92">
        <v>855</v>
      </c>
      <c r="Y92">
        <v>86</v>
      </c>
      <c r="Z92">
        <v>85</v>
      </c>
      <c r="AA92">
        <v>88</v>
      </c>
      <c r="AB92">
        <v>195</v>
      </c>
      <c r="AC92">
        <v>135</v>
      </c>
      <c r="AD92">
        <v>60</v>
      </c>
      <c r="AE92">
        <v>23</v>
      </c>
      <c r="AF92">
        <v>19</v>
      </c>
      <c r="AG92">
        <v>32</v>
      </c>
      <c r="AH92">
        <v>195</v>
      </c>
      <c r="AI92">
        <v>135</v>
      </c>
      <c r="AJ92">
        <v>60</v>
      </c>
      <c r="AK92">
        <v>14</v>
      </c>
      <c r="AL92">
        <v>13</v>
      </c>
      <c r="AM92">
        <v>17</v>
      </c>
      <c r="AN92">
        <v>195</v>
      </c>
      <c r="AO92">
        <v>135</v>
      </c>
      <c r="AP92">
        <v>60</v>
      </c>
      <c r="AQ92">
        <v>21</v>
      </c>
      <c r="AR92">
        <v>21</v>
      </c>
      <c r="AS92">
        <v>20</v>
      </c>
      <c r="AT92">
        <v>195</v>
      </c>
      <c r="AU92">
        <v>135</v>
      </c>
      <c r="AV92">
        <v>60</v>
      </c>
      <c r="AW92">
        <v>30</v>
      </c>
      <c r="AX92">
        <v>30</v>
      </c>
      <c r="AY92">
        <v>32</v>
      </c>
      <c r="AZ92">
        <v>42</v>
      </c>
      <c r="BA92">
        <v>28</v>
      </c>
      <c r="BB92">
        <v>14</v>
      </c>
      <c r="BC92" t="s">
        <v>636</v>
      </c>
      <c r="BD92" t="s">
        <v>636</v>
      </c>
      <c r="BE92" t="s">
        <v>636</v>
      </c>
      <c r="BF92">
        <v>42</v>
      </c>
      <c r="BG92">
        <v>28</v>
      </c>
      <c r="BH92">
        <v>14</v>
      </c>
      <c r="BI92" t="s">
        <v>636</v>
      </c>
      <c r="BJ92" t="s">
        <v>636</v>
      </c>
      <c r="BK92" t="s">
        <v>636</v>
      </c>
      <c r="BL92">
        <v>42</v>
      </c>
      <c r="BM92">
        <v>28</v>
      </c>
      <c r="BN92">
        <v>14</v>
      </c>
      <c r="BO92">
        <v>7</v>
      </c>
      <c r="BP92" t="s">
        <v>636</v>
      </c>
      <c r="BQ92" t="s">
        <v>636</v>
      </c>
      <c r="BR92">
        <v>42</v>
      </c>
      <c r="BS92">
        <v>28</v>
      </c>
      <c r="BT92">
        <v>14</v>
      </c>
      <c r="BU92" t="s">
        <v>636</v>
      </c>
      <c r="BV92" t="s">
        <v>636</v>
      </c>
      <c r="BW92" t="s">
        <v>636</v>
      </c>
      <c r="BX92">
        <v>1925</v>
      </c>
      <c r="BY92">
        <v>991</v>
      </c>
      <c r="BZ92">
        <v>934</v>
      </c>
      <c r="CA92">
        <v>72</v>
      </c>
      <c r="CB92">
        <v>68</v>
      </c>
      <c r="CC92">
        <v>77</v>
      </c>
      <c r="CD92">
        <v>1925</v>
      </c>
      <c r="CE92">
        <v>991</v>
      </c>
      <c r="CF92">
        <v>934</v>
      </c>
      <c r="CG92">
        <v>68</v>
      </c>
      <c r="CH92">
        <v>61</v>
      </c>
      <c r="CI92">
        <v>76</v>
      </c>
      <c r="CJ92">
        <v>1925</v>
      </c>
      <c r="CK92">
        <v>991</v>
      </c>
      <c r="CL92">
        <v>934</v>
      </c>
      <c r="CM92">
        <v>72</v>
      </c>
      <c r="CN92">
        <v>71</v>
      </c>
      <c r="CO92">
        <v>74</v>
      </c>
      <c r="CP92">
        <v>1925</v>
      </c>
      <c r="CQ92">
        <v>991</v>
      </c>
      <c r="CR92">
        <v>934</v>
      </c>
      <c r="CS92">
        <v>79</v>
      </c>
      <c r="CT92">
        <v>75</v>
      </c>
      <c r="CU92">
        <v>83</v>
      </c>
    </row>
    <row r="93" spans="1:99" x14ac:dyDescent="0.4">
      <c r="A93" t="s">
        <v>431</v>
      </c>
      <c r="B93" t="s">
        <v>271</v>
      </c>
      <c r="C93" t="s">
        <v>638</v>
      </c>
      <c r="D93">
        <v>1760</v>
      </c>
      <c r="E93">
        <v>860</v>
      </c>
      <c r="F93">
        <v>900</v>
      </c>
      <c r="G93">
        <v>85</v>
      </c>
      <c r="H93">
        <v>83</v>
      </c>
      <c r="I93">
        <v>86</v>
      </c>
      <c r="J93">
        <v>1760</v>
      </c>
      <c r="K93">
        <v>860</v>
      </c>
      <c r="L93">
        <v>900</v>
      </c>
      <c r="M93">
        <v>80</v>
      </c>
      <c r="N93">
        <v>75</v>
      </c>
      <c r="O93">
        <v>84</v>
      </c>
      <c r="P93">
        <v>1760</v>
      </c>
      <c r="Q93">
        <v>860</v>
      </c>
      <c r="R93">
        <v>900</v>
      </c>
      <c r="S93">
        <v>84</v>
      </c>
      <c r="T93">
        <v>84</v>
      </c>
      <c r="U93">
        <v>84</v>
      </c>
      <c r="V93">
        <v>1760</v>
      </c>
      <c r="W93">
        <v>860</v>
      </c>
      <c r="X93">
        <v>900</v>
      </c>
      <c r="Y93">
        <v>93</v>
      </c>
      <c r="Z93">
        <v>92</v>
      </c>
      <c r="AA93">
        <v>94</v>
      </c>
      <c r="AB93">
        <v>224</v>
      </c>
      <c r="AC93">
        <v>158</v>
      </c>
      <c r="AD93">
        <v>66</v>
      </c>
      <c r="AE93">
        <v>33</v>
      </c>
      <c r="AF93">
        <v>32</v>
      </c>
      <c r="AG93">
        <v>36</v>
      </c>
      <c r="AH93">
        <v>224</v>
      </c>
      <c r="AI93">
        <v>158</v>
      </c>
      <c r="AJ93">
        <v>66</v>
      </c>
      <c r="AK93">
        <v>24</v>
      </c>
      <c r="AL93">
        <v>22</v>
      </c>
      <c r="AM93">
        <v>29</v>
      </c>
      <c r="AN93">
        <v>224</v>
      </c>
      <c r="AO93">
        <v>158</v>
      </c>
      <c r="AP93">
        <v>66</v>
      </c>
      <c r="AQ93">
        <v>34</v>
      </c>
      <c r="AR93">
        <v>37</v>
      </c>
      <c r="AS93">
        <v>26</v>
      </c>
      <c r="AT93">
        <v>224</v>
      </c>
      <c r="AU93">
        <v>158</v>
      </c>
      <c r="AV93">
        <v>66</v>
      </c>
      <c r="AW93">
        <v>54</v>
      </c>
      <c r="AX93">
        <v>56</v>
      </c>
      <c r="AY93">
        <v>50</v>
      </c>
      <c r="AZ93">
        <v>33</v>
      </c>
      <c r="BA93">
        <v>24</v>
      </c>
      <c r="BB93">
        <v>9</v>
      </c>
      <c r="BC93">
        <v>18</v>
      </c>
      <c r="BD93" t="s">
        <v>636</v>
      </c>
      <c r="BE93" t="s">
        <v>636</v>
      </c>
      <c r="BF93">
        <v>33</v>
      </c>
      <c r="BG93">
        <v>24</v>
      </c>
      <c r="BH93">
        <v>9</v>
      </c>
      <c r="BI93">
        <v>12</v>
      </c>
      <c r="BJ93" t="s">
        <v>636</v>
      </c>
      <c r="BK93" t="s">
        <v>636</v>
      </c>
      <c r="BL93">
        <v>33</v>
      </c>
      <c r="BM93">
        <v>24</v>
      </c>
      <c r="BN93">
        <v>9</v>
      </c>
      <c r="BO93">
        <v>12</v>
      </c>
      <c r="BP93" t="s">
        <v>636</v>
      </c>
      <c r="BQ93" t="s">
        <v>636</v>
      </c>
      <c r="BR93">
        <v>33</v>
      </c>
      <c r="BS93">
        <v>24</v>
      </c>
      <c r="BT93">
        <v>9</v>
      </c>
      <c r="BU93">
        <v>15</v>
      </c>
      <c r="BV93" t="s">
        <v>636</v>
      </c>
      <c r="BW93" t="s">
        <v>636</v>
      </c>
      <c r="BX93">
        <v>2025</v>
      </c>
      <c r="BY93">
        <v>1047</v>
      </c>
      <c r="BZ93">
        <v>978</v>
      </c>
      <c r="CA93">
        <v>78</v>
      </c>
      <c r="CB93">
        <v>74</v>
      </c>
      <c r="CC93">
        <v>82</v>
      </c>
      <c r="CD93">
        <v>2025</v>
      </c>
      <c r="CE93">
        <v>1047</v>
      </c>
      <c r="CF93">
        <v>978</v>
      </c>
      <c r="CG93">
        <v>72</v>
      </c>
      <c r="CH93">
        <v>66</v>
      </c>
      <c r="CI93">
        <v>79</v>
      </c>
      <c r="CJ93">
        <v>2025</v>
      </c>
      <c r="CK93">
        <v>1047</v>
      </c>
      <c r="CL93">
        <v>978</v>
      </c>
      <c r="CM93">
        <v>77</v>
      </c>
      <c r="CN93">
        <v>75</v>
      </c>
      <c r="CO93">
        <v>79</v>
      </c>
      <c r="CP93">
        <v>2025</v>
      </c>
      <c r="CQ93">
        <v>1047</v>
      </c>
      <c r="CR93">
        <v>978</v>
      </c>
      <c r="CS93">
        <v>87</v>
      </c>
      <c r="CT93">
        <v>84</v>
      </c>
      <c r="CU93">
        <v>90</v>
      </c>
    </row>
    <row r="94" spans="1:99" x14ac:dyDescent="0.4">
      <c r="A94" t="s">
        <v>432</v>
      </c>
      <c r="B94" t="s">
        <v>272</v>
      </c>
      <c r="C94" t="s">
        <v>638</v>
      </c>
      <c r="D94">
        <v>5366</v>
      </c>
      <c r="E94">
        <v>2651</v>
      </c>
      <c r="F94">
        <v>2715</v>
      </c>
      <c r="G94">
        <v>79</v>
      </c>
      <c r="H94">
        <v>75</v>
      </c>
      <c r="I94">
        <v>82</v>
      </c>
      <c r="J94">
        <v>5366</v>
      </c>
      <c r="K94">
        <v>2651</v>
      </c>
      <c r="L94">
        <v>2715</v>
      </c>
      <c r="M94">
        <v>70</v>
      </c>
      <c r="N94">
        <v>64</v>
      </c>
      <c r="O94">
        <v>76</v>
      </c>
      <c r="P94">
        <v>5366</v>
      </c>
      <c r="Q94">
        <v>2651</v>
      </c>
      <c r="R94">
        <v>2715</v>
      </c>
      <c r="S94">
        <v>77</v>
      </c>
      <c r="T94">
        <v>79</v>
      </c>
      <c r="U94">
        <v>75</v>
      </c>
      <c r="V94">
        <v>5366</v>
      </c>
      <c r="W94">
        <v>2651</v>
      </c>
      <c r="X94">
        <v>2715</v>
      </c>
      <c r="Y94">
        <v>90</v>
      </c>
      <c r="Z94">
        <v>90</v>
      </c>
      <c r="AA94">
        <v>90</v>
      </c>
      <c r="AB94">
        <v>639</v>
      </c>
      <c r="AC94">
        <v>436</v>
      </c>
      <c r="AD94">
        <v>203</v>
      </c>
      <c r="AE94">
        <v>28</v>
      </c>
      <c r="AF94">
        <v>32</v>
      </c>
      <c r="AG94">
        <v>21</v>
      </c>
      <c r="AH94">
        <v>639</v>
      </c>
      <c r="AI94">
        <v>436</v>
      </c>
      <c r="AJ94">
        <v>203</v>
      </c>
      <c r="AK94">
        <v>16</v>
      </c>
      <c r="AL94">
        <v>17</v>
      </c>
      <c r="AM94">
        <v>15</v>
      </c>
      <c r="AN94">
        <v>639</v>
      </c>
      <c r="AO94">
        <v>436</v>
      </c>
      <c r="AP94">
        <v>203</v>
      </c>
      <c r="AQ94">
        <v>27</v>
      </c>
      <c r="AR94">
        <v>32</v>
      </c>
      <c r="AS94">
        <v>17</v>
      </c>
      <c r="AT94">
        <v>639</v>
      </c>
      <c r="AU94">
        <v>436</v>
      </c>
      <c r="AV94">
        <v>203</v>
      </c>
      <c r="AW94">
        <v>46</v>
      </c>
      <c r="AX94">
        <v>49</v>
      </c>
      <c r="AY94">
        <v>40</v>
      </c>
      <c r="AZ94">
        <v>85</v>
      </c>
      <c r="BA94">
        <v>54</v>
      </c>
      <c r="BB94">
        <v>31</v>
      </c>
      <c r="BC94">
        <v>13</v>
      </c>
      <c r="BD94">
        <v>13</v>
      </c>
      <c r="BE94">
        <v>13</v>
      </c>
      <c r="BF94">
        <v>85</v>
      </c>
      <c r="BG94">
        <v>54</v>
      </c>
      <c r="BH94">
        <v>31</v>
      </c>
      <c r="BI94">
        <v>11</v>
      </c>
      <c r="BJ94">
        <v>11</v>
      </c>
      <c r="BK94">
        <v>10</v>
      </c>
      <c r="BL94">
        <v>85</v>
      </c>
      <c r="BM94">
        <v>54</v>
      </c>
      <c r="BN94">
        <v>31</v>
      </c>
      <c r="BO94">
        <v>12</v>
      </c>
      <c r="BP94">
        <v>11</v>
      </c>
      <c r="BQ94">
        <v>13</v>
      </c>
      <c r="BR94">
        <v>85</v>
      </c>
      <c r="BS94">
        <v>54</v>
      </c>
      <c r="BT94">
        <v>31</v>
      </c>
      <c r="BU94">
        <v>14</v>
      </c>
      <c r="BV94">
        <v>15</v>
      </c>
      <c r="BW94">
        <v>13</v>
      </c>
      <c r="BX94">
        <v>6117</v>
      </c>
      <c r="BY94">
        <v>3153</v>
      </c>
      <c r="BZ94">
        <v>2964</v>
      </c>
      <c r="CA94">
        <v>72</v>
      </c>
      <c r="CB94">
        <v>68</v>
      </c>
      <c r="CC94">
        <v>77</v>
      </c>
      <c r="CD94">
        <v>6117</v>
      </c>
      <c r="CE94">
        <v>3153</v>
      </c>
      <c r="CF94">
        <v>2964</v>
      </c>
      <c r="CG94">
        <v>63</v>
      </c>
      <c r="CH94">
        <v>56</v>
      </c>
      <c r="CI94">
        <v>71</v>
      </c>
      <c r="CJ94">
        <v>6117</v>
      </c>
      <c r="CK94">
        <v>3153</v>
      </c>
      <c r="CL94">
        <v>2964</v>
      </c>
      <c r="CM94">
        <v>70</v>
      </c>
      <c r="CN94">
        <v>71</v>
      </c>
      <c r="CO94">
        <v>70</v>
      </c>
      <c r="CP94">
        <v>6117</v>
      </c>
      <c r="CQ94">
        <v>3153</v>
      </c>
      <c r="CR94">
        <v>2964</v>
      </c>
      <c r="CS94">
        <v>84</v>
      </c>
      <c r="CT94">
        <v>82</v>
      </c>
      <c r="CU94">
        <v>86</v>
      </c>
    </row>
    <row r="95" spans="1:99" x14ac:dyDescent="0.4">
      <c r="A95" t="s">
        <v>436</v>
      </c>
      <c r="B95" t="s">
        <v>276</v>
      </c>
      <c r="C95" t="s">
        <v>638</v>
      </c>
      <c r="D95">
        <v>1772</v>
      </c>
      <c r="E95">
        <v>890</v>
      </c>
      <c r="F95">
        <v>882</v>
      </c>
      <c r="G95">
        <v>80</v>
      </c>
      <c r="H95">
        <v>78</v>
      </c>
      <c r="I95">
        <v>82</v>
      </c>
      <c r="J95">
        <v>1772</v>
      </c>
      <c r="K95">
        <v>890</v>
      </c>
      <c r="L95">
        <v>882</v>
      </c>
      <c r="M95">
        <v>69</v>
      </c>
      <c r="N95">
        <v>64</v>
      </c>
      <c r="O95">
        <v>74</v>
      </c>
      <c r="P95">
        <v>1772</v>
      </c>
      <c r="Q95">
        <v>890</v>
      </c>
      <c r="R95">
        <v>882</v>
      </c>
      <c r="S95">
        <v>77</v>
      </c>
      <c r="T95">
        <v>79</v>
      </c>
      <c r="U95">
        <v>75</v>
      </c>
      <c r="V95">
        <v>1772</v>
      </c>
      <c r="W95">
        <v>890</v>
      </c>
      <c r="X95">
        <v>882</v>
      </c>
      <c r="Y95">
        <v>88</v>
      </c>
      <c r="Z95">
        <v>89</v>
      </c>
      <c r="AA95">
        <v>88</v>
      </c>
      <c r="AB95">
        <v>164</v>
      </c>
      <c r="AC95">
        <v>114</v>
      </c>
      <c r="AD95">
        <v>50</v>
      </c>
      <c r="AE95">
        <v>26</v>
      </c>
      <c r="AF95">
        <v>29</v>
      </c>
      <c r="AG95">
        <v>18</v>
      </c>
      <c r="AH95">
        <v>164</v>
      </c>
      <c r="AI95">
        <v>114</v>
      </c>
      <c r="AJ95">
        <v>50</v>
      </c>
      <c r="AK95">
        <v>18</v>
      </c>
      <c r="AL95">
        <v>17</v>
      </c>
      <c r="AM95">
        <v>20</v>
      </c>
      <c r="AN95">
        <v>164</v>
      </c>
      <c r="AO95">
        <v>114</v>
      </c>
      <c r="AP95">
        <v>50</v>
      </c>
      <c r="AQ95">
        <v>25</v>
      </c>
      <c r="AR95">
        <v>29</v>
      </c>
      <c r="AS95">
        <v>16</v>
      </c>
      <c r="AT95">
        <v>164</v>
      </c>
      <c r="AU95">
        <v>114</v>
      </c>
      <c r="AV95">
        <v>50</v>
      </c>
      <c r="AW95">
        <v>39</v>
      </c>
      <c r="AX95">
        <v>44</v>
      </c>
      <c r="AY95">
        <v>28</v>
      </c>
      <c r="AZ95">
        <v>27</v>
      </c>
      <c r="BA95">
        <v>20</v>
      </c>
      <c r="BB95">
        <v>7</v>
      </c>
      <c r="BC95" t="s">
        <v>636</v>
      </c>
      <c r="BD95" t="s">
        <v>636</v>
      </c>
      <c r="BE95" t="s">
        <v>636</v>
      </c>
      <c r="BF95">
        <v>27</v>
      </c>
      <c r="BG95">
        <v>20</v>
      </c>
      <c r="BH95">
        <v>7</v>
      </c>
      <c r="BI95" t="s">
        <v>636</v>
      </c>
      <c r="BJ95" t="s">
        <v>636</v>
      </c>
      <c r="BK95" t="s">
        <v>636</v>
      </c>
      <c r="BL95">
        <v>27</v>
      </c>
      <c r="BM95">
        <v>20</v>
      </c>
      <c r="BN95">
        <v>7</v>
      </c>
      <c r="BO95">
        <v>11</v>
      </c>
      <c r="BP95" t="s">
        <v>636</v>
      </c>
      <c r="BQ95" t="s">
        <v>636</v>
      </c>
      <c r="BR95">
        <v>27</v>
      </c>
      <c r="BS95">
        <v>20</v>
      </c>
      <c r="BT95">
        <v>7</v>
      </c>
      <c r="BU95">
        <v>19</v>
      </c>
      <c r="BV95" t="s">
        <v>636</v>
      </c>
      <c r="BW95" t="s">
        <v>636</v>
      </c>
      <c r="BX95">
        <v>1968</v>
      </c>
      <c r="BY95">
        <v>1026</v>
      </c>
      <c r="BZ95">
        <v>942</v>
      </c>
      <c r="CA95">
        <v>74</v>
      </c>
      <c r="CB95">
        <v>71</v>
      </c>
      <c r="CC95">
        <v>78</v>
      </c>
      <c r="CD95">
        <v>1968</v>
      </c>
      <c r="CE95">
        <v>1026</v>
      </c>
      <c r="CF95">
        <v>942</v>
      </c>
      <c r="CG95">
        <v>63</v>
      </c>
      <c r="CH95">
        <v>57</v>
      </c>
      <c r="CI95">
        <v>70</v>
      </c>
      <c r="CJ95">
        <v>1968</v>
      </c>
      <c r="CK95">
        <v>1026</v>
      </c>
      <c r="CL95">
        <v>942</v>
      </c>
      <c r="CM95">
        <v>71</v>
      </c>
      <c r="CN95">
        <v>72</v>
      </c>
      <c r="CO95">
        <v>71</v>
      </c>
      <c r="CP95">
        <v>1968</v>
      </c>
      <c r="CQ95">
        <v>1026</v>
      </c>
      <c r="CR95">
        <v>942</v>
      </c>
      <c r="CS95">
        <v>83</v>
      </c>
      <c r="CT95">
        <v>82</v>
      </c>
      <c r="CU95">
        <v>84</v>
      </c>
    </row>
    <row r="96" spans="1:99" x14ac:dyDescent="0.4">
      <c r="A96" t="s">
        <v>470</v>
      </c>
      <c r="B96" t="s">
        <v>307</v>
      </c>
      <c r="C96" t="s">
        <v>301</v>
      </c>
      <c r="D96">
        <v>2777</v>
      </c>
      <c r="E96">
        <v>1349</v>
      </c>
      <c r="F96">
        <v>1428</v>
      </c>
      <c r="G96">
        <v>79</v>
      </c>
      <c r="H96">
        <v>76</v>
      </c>
      <c r="I96">
        <v>82</v>
      </c>
      <c r="J96">
        <v>2777</v>
      </c>
      <c r="K96">
        <v>1349</v>
      </c>
      <c r="L96">
        <v>1428</v>
      </c>
      <c r="M96">
        <v>71</v>
      </c>
      <c r="N96">
        <v>66</v>
      </c>
      <c r="O96">
        <v>75</v>
      </c>
      <c r="P96">
        <v>2777</v>
      </c>
      <c r="Q96">
        <v>1349</v>
      </c>
      <c r="R96">
        <v>1428</v>
      </c>
      <c r="S96">
        <v>78</v>
      </c>
      <c r="T96">
        <v>79</v>
      </c>
      <c r="U96">
        <v>77</v>
      </c>
      <c r="V96">
        <v>2777</v>
      </c>
      <c r="W96">
        <v>1349</v>
      </c>
      <c r="X96">
        <v>1428</v>
      </c>
      <c r="Y96">
        <v>86</v>
      </c>
      <c r="Z96">
        <v>85</v>
      </c>
      <c r="AA96">
        <v>86</v>
      </c>
      <c r="AB96">
        <v>431</v>
      </c>
      <c r="AC96">
        <v>293</v>
      </c>
      <c r="AD96">
        <v>138</v>
      </c>
      <c r="AE96">
        <v>31</v>
      </c>
      <c r="AF96">
        <v>31</v>
      </c>
      <c r="AG96">
        <v>32</v>
      </c>
      <c r="AH96">
        <v>431</v>
      </c>
      <c r="AI96">
        <v>293</v>
      </c>
      <c r="AJ96">
        <v>138</v>
      </c>
      <c r="AK96">
        <v>20</v>
      </c>
      <c r="AL96">
        <v>20</v>
      </c>
      <c r="AM96">
        <v>19</v>
      </c>
      <c r="AN96">
        <v>431</v>
      </c>
      <c r="AO96">
        <v>293</v>
      </c>
      <c r="AP96">
        <v>138</v>
      </c>
      <c r="AQ96">
        <v>32</v>
      </c>
      <c r="AR96">
        <v>36</v>
      </c>
      <c r="AS96">
        <v>22</v>
      </c>
      <c r="AT96">
        <v>431</v>
      </c>
      <c r="AU96">
        <v>293</v>
      </c>
      <c r="AV96">
        <v>138</v>
      </c>
      <c r="AW96">
        <v>38</v>
      </c>
      <c r="AX96">
        <v>39</v>
      </c>
      <c r="AY96">
        <v>35</v>
      </c>
      <c r="AZ96">
        <v>80</v>
      </c>
      <c r="BA96">
        <v>60</v>
      </c>
      <c r="BB96">
        <v>20</v>
      </c>
      <c r="BC96">
        <v>8</v>
      </c>
      <c r="BD96" t="s">
        <v>636</v>
      </c>
      <c r="BE96" t="s">
        <v>636</v>
      </c>
      <c r="BF96">
        <v>80</v>
      </c>
      <c r="BG96">
        <v>60</v>
      </c>
      <c r="BH96">
        <v>20</v>
      </c>
      <c r="BI96">
        <v>4</v>
      </c>
      <c r="BJ96" t="s">
        <v>636</v>
      </c>
      <c r="BK96" t="s">
        <v>636</v>
      </c>
      <c r="BL96">
        <v>80</v>
      </c>
      <c r="BM96">
        <v>60</v>
      </c>
      <c r="BN96">
        <v>20</v>
      </c>
      <c r="BO96">
        <v>8</v>
      </c>
      <c r="BP96" t="s">
        <v>636</v>
      </c>
      <c r="BQ96" t="s">
        <v>636</v>
      </c>
      <c r="BR96">
        <v>80</v>
      </c>
      <c r="BS96">
        <v>60</v>
      </c>
      <c r="BT96">
        <v>20</v>
      </c>
      <c r="BU96">
        <v>10</v>
      </c>
      <c r="BV96" t="s">
        <v>636</v>
      </c>
      <c r="BW96" t="s">
        <v>636</v>
      </c>
      <c r="BX96">
        <v>3324</v>
      </c>
      <c r="BY96">
        <v>1718</v>
      </c>
      <c r="BZ96">
        <v>1606</v>
      </c>
      <c r="CA96">
        <v>70</v>
      </c>
      <c r="CB96">
        <v>65</v>
      </c>
      <c r="CC96">
        <v>75</v>
      </c>
      <c r="CD96">
        <v>3324</v>
      </c>
      <c r="CE96">
        <v>1718</v>
      </c>
      <c r="CF96">
        <v>1606</v>
      </c>
      <c r="CG96">
        <v>62</v>
      </c>
      <c r="CH96">
        <v>55</v>
      </c>
      <c r="CI96">
        <v>69</v>
      </c>
      <c r="CJ96">
        <v>3324</v>
      </c>
      <c r="CK96">
        <v>1718</v>
      </c>
      <c r="CL96">
        <v>1606</v>
      </c>
      <c r="CM96">
        <v>69</v>
      </c>
      <c r="CN96">
        <v>68</v>
      </c>
      <c r="CO96">
        <v>71</v>
      </c>
      <c r="CP96">
        <v>3324</v>
      </c>
      <c r="CQ96">
        <v>1718</v>
      </c>
      <c r="CR96">
        <v>1606</v>
      </c>
      <c r="CS96">
        <v>77</v>
      </c>
      <c r="CT96">
        <v>74</v>
      </c>
      <c r="CU96">
        <v>80</v>
      </c>
    </row>
    <row r="97" spans="1:99" x14ac:dyDescent="0.4">
      <c r="A97" t="s">
        <v>465</v>
      </c>
      <c r="B97" t="s">
        <v>302</v>
      </c>
      <c r="C97" t="s">
        <v>301</v>
      </c>
      <c r="D97">
        <v>1880</v>
      </c>
      <c r="E97">
        <v>877</v>
      </c>
      <c r="F97">
        <v>1003</v>
      </c>
      <c r="G97">
        <v>81</v>
      </c>
      <c r="H97">
        <v>80</v>
      </c>
      <c r="I97">
        <v>83</v>
      </c>
      <c r="J97">
        <v>1880</v>
      </c>
      <c r="K97">
        <v>877</v>
      </c>
      <c r="L97">
        <v>1003</v>
      </c>
      <c r="M97">
        <v>74</v>
      </c>
      <c r="N97">
        <v>70</v>
      </c>
      <c r="O97">
        <v>78</v>
      </c>
      <c r="P97">
        <v>1880</v>
      </c>
      <c r="Q97">
        <v>877</v>
      </c>
      <c r="R97">
        <v>1003</v>
      </c>
      <c r="S97">
        <v>80</v>
      </c>
      <c r="T97">
        <v>83</v>
      </c>
      <c r="U97">
        <v>77</v>
      </c>
      <c r="V97">
        <v>1880</v>
      </c>
      <c r="W97">
        <v>877</v>
      </c>
      <c r="X97">
        <v>1003</v>
      </c>
      <c r="Y97">
        <v>89</v>
      </c>
      <c r="Z97">
        <v>88</v>
      </c>
      <c r="AA97">
        <v>90</v>
      </c>
      <c r="AB97">
        <v>310</v>
      </c>
      <c r="AC97">
        <v>198</v>
      </c>
      <c r="AD97">
        <v>112</v>
      </c>
      <c r="AE97">
        <v>26</v>
      </c>
      <c r="AF97">
        <v>25</v>
      </c>
      <c r="AG97">
        <v>27</v>
      </c>
      <c r="AH97">
        <v>310</v>
      </c>
      <c r="AI97">
        <v>198</v>
      </c>
      <c r="AJ97">
        <v>112</v>
      </c>
      <c r="AK97">
        <v>16</v>
      </c>
      <c r="AL97">
        <v>16</v>
      </c>
      <c r="AM97">
        <v>17</v>
      </c>
      <c r="AN97">
        <v>310</v>
      </c>
      <c r="AO97">
        <v>198</v>
      </c>
      <c r="AP97">
        <v>112</v>
      </c>
      <c r="AQ97">
        <v>23</v>
      </c>
      <c r="AR97">
        <v>27</v>
      </c>
      <c r="AS97">
        <v>17</v>
      </c>
      <c r="AT97">
        <v>310</v>
      </c>
      <c r="AU97">
        <v>198</v>
      </c>
      <c r="AV97">
        <v>112</v>
      </c>
      <c r="AW97">
        <v>43</v>
      </c>
      <c r="AX97">
        <v>45</v>
      </c>
      <c r="AY97">
        <v>38</v>
      </c>
      <c r="AZ97">
        <v>47</v>
      </c>
      <c r="BA97">
        <v>31</v>
      </c>
      <c r="BB97">
        <v>16</v>
      </c>
      <c r="BC97">
        <v>11</v>
      </c>
      <c r="BD97" t="s">
        <v>636</v>
      </c>
      <c r="BE97" t="s">
        <v>636</v>
      </c>
      <c r="BF97">
        <v>47</v>
      </c>
      <c r="BG97">
        <v>31</v>
      </c>
      <c r="BH97">
        <v>16</v>
      </c>
      <c r="BI97">
        <v>11</v>
      </c>
      <c r="BJ97" t="s">
        <v>636</v>
      </c>
      <c r="BK97" t="s">
        <v>636</v>
      </c>
      <c r="BL97">
        <v>47</v>
      </c>
      <c r="BM97">
        <v>31</v>
      </c>
      <c r="BN97">
        <v>16</v>
      </c>
      <c r="BO97">
        <v>15</v>
      </c>
      <c r="BP97" t="s">
        <v>636</v>
      </c>
      <c r="BQ97" t="s">
        <v>636</v>
      </c>
      <c r="BR97">
        <v>47</v>
      </c>
      <c r="BS97">
        <v>31</v>
      </c>
      <c r="BT97">
        <v>16</v>
      </c>
      <c r="BU97">
        <v>17</v>
      </c>
      <c r="BV97" t="s">
        <v>636</v>
      </c>
      <c r="BW97" t="s">
        <v>636</v>
      </c>
      <c r="BX97">
        <v>2242</v>
      </c>
      <c r="BY97">
        <v>1109</v>
      </c>
      <c r="BZ97">
        <v>1133</v>
      </c>
      <c r="CA97">
        <v>72</v>
      </c>
      <c r="CB97">
        <v>68</v>
      </c>
      <c r="CC97">
        <v>76</v>
      </c>
      <c r="CD97">
        <v>2242</v>
      </c>
      <c r="CE97">
        <v>1109</v>
      </c>
      <c r="CF97">
        <v>1133</v>
      </c>
      <c r="CG97">
        <v>65</v>
      </c>
      <c r="CH97">
        <v>59</v>
      </c>
      <c r="CI97">
        <v>71</v>
      </c>
      <c r="CJ97">
        <v>2242</v>
      </c>
      <c r="CK97">
        <v>1109</v>
      </c>
      <c r="CL97">
        <v>1133</v>
      </c>
      <c r="CM97">
        <v>71</v>
      </c>
      <c r="CN97">
        <v>71</v>
      </c>
      <c r="CO97">
        <v>70</v>
      </c>
      <c r="CP97">
        <v>2242</v>
      </c>
      <c r="CQ97">
        <v>1109</v>
      </c>
      <c r="CR97">
        <v>1133</v>
      </c>
      <c r="CS97">
        <v>81</v>
      </c>
      <c r="CT97">
        <v>79</v>
      </c>
      <c r="CU97">
        <v>83</v>
      </c>
    </row>
    <row r="98" spans="1:99" x14ac:dyDescent="0.4">
      <c r="A98" t="s">
        <v>466</v>
      </c>
      <c r="B98" t="s">
        <v>304</v>
      </c>
      <c r="C98" t="s">
        <v>301</v>
      </c>
      <c r="D98">
        <v>2890</v>
      </c>
      <c r="E98">
        <v>1390</v>
      </c>
      <c r="F98">
        <v>1500</v>
      </c>
      <c r="G98">
        <v>85</v>
      </c>
      <c r="H98">
        <v>83</v>
      </c>
      <c r="I98">
        <v>87</v>
      </c>
      <c r="J98">
        <v>2890</v>
      </c>
      <c r="K98">
        <v>1390</v>
      </c>
      <c r="L98">
        <v>1500</v>
      </c>
      <c r="M98">
        <v>77</v>
      </c>
      <c r="N98">
        <v>73</v>
      </c>
      <c r="O98">
        <v>81</v>
      </c>
      <c r="P98">
        <v>2890</v>
      </c>
      <c r="Q98">
        <v>1390</v>
      </c>
      <c r="R98">
        <v>1500</v>
      </c>
      <c r="S98">
        <v>83</v>
      </c>
      <c r="T98">
        <v>84</v>
      </c>
      <c r="U98">
        <v>82</v>
      </c>
      <c r="V98">
        <v>2890</v>
      </c>
      <c r="W98">
        <v>1390</v>
      </c>
      <c r="X98">
        <v>1500</v>
      </c>
      <c r="Y98">
        <v>92</v>
      </c>
      <c r="Z98">
        <v>92</v>
      </c>
      <c r="AA98">
        <v>92</v>
      </c>
      <c r="AB98">
        <v>434</v>
      </c>
      <c r="AC98">
        <v>278</v>
      </c>
      <c r="AD98">
        <v>156</v>
      </c>
      <c r="AE98">
        <v>34</v>
      </c>
      <c r="AF98">
        <v>35</v>
      </c>
      <c r="AG98">
        <v>33</v>
      </c>
      <c r="AH98">
        <v>434</v>
      </c>
      <c r="AI98">
        <v>278</v>
      </c>
      <c r="AJ98">
        <v>156</v>
      </c>
      <c r="AK98">
        <v>21</v>
      </c>
      <c r="AL98">
        <v>17</v>
      </c>
      <c r="AM98">
        <v>26</v>
      </c>
      <c r="AN98">
        <v>434</v>
      </c>
      <c r="AO98">
        <v>278</v>
      </c>
      <c r="AP98">
        <v>156</v>
      </c>
      <c r="AQ98">
        <v>35</v>
      </c>
      <c r="AR98">
        <v>37</v>
      </c>
      <c r="AS98">
        <v>33</v>
      </c>
      <c r="AT98">
        <v>434</v>
      </c>
      <c r="AU98">
        <v>278</v>
      </c>
      <c r="AV98">
        <v>156</v>
      </c>
      <c r="AW98">
        <v>49</v>
      </c>
      <c r="AX98">
        <v>50</v>
      </c>
      <c r="AY98">
        <v>47</v>
      </c>
      <c r="AZ98">
        <v>71</v>
      </c>
      <c r="BA98">
        <v>56</v>
      </c>
      <c r="BB98">
        <v>15</v>
      </c>
      <c r="BC98">
        <v>14</v>
      </c>
      <c r="BD98" t="s">
        <v>636</v>
      </c>
      <c r="BE98" t="s">
        <v>636</v>
      </c>
      <c r="BF98">
        <v>71</v>
      </c>
      <c r="BG98">
        <v>56</v>
      </c>
      <c r="BH98">
        <v>15</v>
      </c>
      <c r="BI98">
        <v>14</v>
      </c>
      <c r="BJ98" t="s">
        <v>636</v>
      </c>
      <c r="BK98" t="s">
        <v>636</v>
      </c>
      <c r="BL98">
        <v>71</v>
      </c>
      <c r="BM98">
        <v>56</v>
      </c>
      <c r="BN98">
        <v>15</v>
      </c>
      <c r="BO98">
        <v>18</v>
      </c>
      <c r="BP98" t="s">
        <v>636</v>
      </c>
      <c r="BQ98" t="s">
        <v>636</v>
      </c>
      <c r="BR98">
        <v>71</v>
      </c>
      <c r="BS98">
        <v>56</v>
      </c>
      <c r="BT98">
        <v>15</v>
      </c>
      <c r="BU98">
        <v>20</v>
      </c>
      <c r="BV98">
        <v>20</v>
      </c>
      <c r="BW98">
        <v>20</v>
      </c>
      <c r="BX98">
        <v>3402</v>
      </c>
      <c r="BY98">
        <v>1727</v>
      </c>
      <c r="BZ98">
        <v>1675</v>
      </c>
      <c r="CA98">
        <v>77</v>
      </c>
      <c r="CB98">
        <v>73</v>
      </c>
      <c r="CC98">
        <v>81</v>
      </c>
      <c r="CD98">
        <v>3402</v>
      </c>
      <c r="CE98">
        <v>1727</v>
      </c>
      <c r="CF98">
        <v>1675</v>
      </c>
      <c r="CG98">
        <v>69</v>
      </c>
      <c r="CH98">
        <v>62</v>
      </c>
      <c r="CI98">
        <v>76</v>
      </c>
      <c r="CJ98">
        <v>3402</v>
      </c>
      <c r="CK98">
        <v>1727</v>
      </c>
      <c r="CL98">
        <v>1675</v>
      </c>
      <c r="CM98">
        <v>76</v>
      </c>
      <c r="CN98">
        <v>74</v>
      </c>
      <c r="CO98">
        <v>77</v>
      </c>
      <c r="CP98">
        <v>3402</v>
      </c>
      <c r="CQ98">
        <v>1727</v>
      </c>
      <c r="CR98">
        <v>1675</v>
      </c>
      <c r="CS98">
        <v>85</v>
      </c>
      <c r="CT98">
        <v>83</v>
      </c>
      <c r="CU98">
        <v>87</v>
      </c>
    </row>
    <row r="99" spans="1:99" x14ac:dyDescent="0.4">
      <c r="A99" t="s">
        <v>517</v>
      </c>
      <c r="B99" t="s">
        <v>352</v>
      </c>
      <c r="C99" t="s">
        <v>349</v>
      </c>
      <c r="D99">
        <v>5449</v>
      </c>
      <c r="E99">
        <v>2656</v>
      </c>
      <c r="F99">
        <v>2793</v>
      </c>
      <c r="G99">
        <v>83</v>
      </c>
      <c r="H99">
        <v>82</v>
      </c>
      <c r="I99">
        <v>85</v>
      </c>
      <c r="J99">
        <v>5449</v>
      </c>
      <c r="K99">
        <v>2656</v>
      </c>
      <c r="L99">
        <v>2793</v>
      </c>
      <c r="M99">
        <v>72</v>
      </c>
      <c r="N99">
        <v>66</v>
      </c>
      <c r="O99">
        <v>78</v>
      </c>
      <c r="P99">
        <v>5449</v>
      </c>
      <c r="Q99">
        <v>2656</v>
      </c>
      <c r="R99">
        <v>2793</v>
      </c>
      <c r="S99">
        <v>78</v>
      </c>
      <c r="T99">
        <v>80</v>
      </c>
      <c r="U99">
        <v>77</v>
      </c>
      <c r="V99">
        <v>5449</v>
      </c>
      <c r="W99">
        <v>2656</v>
      </c>
      <c r="X99">
        <v>2793</v>
      </c>
      <c r="Y99">
        <v>88</v>
      </c>
      <c r="Z99">
        <v>87</v>
      </c>
      <c r="AA99">
        <v>89</v>
      </c>
      <c r="AB99">
        <v>549</v>
      </c>
      <c r="AC99">
        <v>372</v>
      </c>
      <c r="AD99">
        <v>177</v>
      </c>
      <c r="AE99">
        <v>28</v>
      </c>
      <c r="AF99">
        <v>29</v>
      </c>
      <c r="AG99">
        <v>27</v>
      </c>
      <c r="AH99">
        <v>549</v>
      </c>
      <c r="AI99">
        <v>372</v>
      </c>
      <c r="AJ99">
        <v>177</v>
      </c>
      <c r="AK99">
        <v>14</v>
      </c>
      <c r="AL99">
        <v>15</v>
      </c>
      <c r="AM99">
        <v>13</v>
      </c>
      <c r="AN99">
        <v>549</v>
      </c>
      <c r="AO99">
        <v>372</v>
      </c>
      <c r="AP99">
        <v>177</v>
      </c>
      <c r="AQ99">
        <v>28</v>
      </c>
      <c r="AR99">
        <v>31</v>
      </c>
      <c r="AS99">
        <v>19</v>
      </c>
      <c r="AT99">
        <v>549</v>
      </c>
      <c r="AU99">
        <v>372</v>
      </c>
      <c r="AV99">
        <v>177</v>
      </c>
      <c r="AW99">
        <v>44</v>
      </c>
      <c r="AX99">
        <v>46</v>
      </c>
      <c r="AY99">
        <v>41</v>
      </c>
      <c r="AZ99">
        <v>139</v>
      </c>
      <c r="BA99">
        <v>83</v>
      </c>
      <c r="BB99">
        <v>56</v>
      </c>
      <c r="BC99">
        <v>14</v>
      </c>
      <c r="BD99">
        <v>16</v>
      </c>
      <c r="BE99">
        <v>13</v>
      </c>
      <c r="BF99">
        <v>139</v>
      </c>
      <c r="BG99">
        <v>83</v>
      </c>
      <c r="BH99">
        <v>56</v>
      </c>
      <c r="BI99">
        <v>12</v>
      </c>
      <c r="BJ99">
        <v>10</v>
      </c>
      <c r="BK99">
        <v>14</v>
      </c>
      <c r="BL99">
        <v>139</v>
      </c>
      <c r="BM99">
        <v>83</v>
      </c>
      <c r="BN99">
        <v>56</v>
      </c>
      <c r="BO99">
        <v>15</v>
      </c>
      <c r="BP99">
        <v>17</v>
      </c>
      <c r="BQ99">
        <v>13</v>
      </c>
      <c r="BR99">
        <v>139</v>
      </c>
      <c r="BS99">
        <v>83</v>
      </c>
      <c r="BT99">
        <v>56</v>
      </c>
      <c r="BU99">
        <v>18</v>
      </c>
      <c r="BV99">
        <v>19</v>
      </c>
      <c r="BW99">
        <v>16</v>
      </c>
      <c r="BX99">
        <v>6166</v>
      </c>
      <c r="BY99">
        <v>3125</v>
      </c>
      <c r="BZ99">
        <v>3041</v>
      </c>
      <c r="CA99">
        <v>77</v>
      </c>
      <c r="CB99">
        <v>73</v>
      </c>
      <c r="CC99">
        <v>80</v>
      </c>
      <c r="CD99">
        <v>6166</v>
      </c>
      <c r="CE99">
        <v>3125</v>
      </c>
      <c r="CF99">
        <v>3041</v>
      </c>
      <c r="CG99">
        <v>65</v>
      </c>
      <c r="CH99">
        <v>58</v>
      </c>
      <c r="CI99">
        <v>73</v>
      </c>
      <c r="CJ99">
        <v>6166</v>
      </c>
      <c r="CK99">
        <v>3125</v>
      </c>
      <c r="CL99">
        <v>3041</v>
      </c>
      <c r="CM99">
        <v>72</v>
      </c>
      <c r="CN99">
        <v>72</v>
      </c>
      <c r="CO99">
        <v>72</v>
      </c>
      <c r="CP99">
        <v>6166</v>
      </c>
      <c r="CQ99">
        <v>3125</v>
      </c>
      <c r="CR99">
        <v>3041</v>
      </c>
      <c r="CS99">
        <v>82</v>
      </c>
      <c r="CT99">
        <v>80</v>
      </c>
      <c r="CU99">
        <v>84</v>
      </c>
    </row>
    <row r="100" spans="1:99" x14ac:dyDescent="0.4">
      <c r="A100" t="s">
        <v>523</v>
      </c>
      <c r="B100" t="s">
        <v>358</v>
      </c>
      <c r="C100" t="s">
        <v>349</v>
      </c>
      <c r="D100">
        <v>3305</v>
      </c>
      <c r="E100">
        <v>1590</v>
      </c>
      <c r="F100">
        <v>1715</v>
      </c>
      <c r="G100">
        <v>83</v>
      </c>
      <c r="H100">
        <v>81</v>
      </c>
      <c r="I100">
        <v>84</v>
      </c>
      <c r="J100">
        <v>3305</v>
      </c>
      <c r="K100">
        <v>1590</v>
      </c>
      <c r="L100">
        <v>1715</v>
      </c>
      <c r="M100">
        <v>72</v>
      </c>
      <c r="N100">
        <v>67</v>
      </c>
      <c r="O100">
        <v>77</v>
      </c>
      <c r="P100">
        <v>3305</v>
      </c>
      <c r="Q100">
        <v>1590</v>
      </c>
      <c r="R100">
        <v>1715</v>
      </c>
      <c r="S100">
        <v>79</v>
      </c>
      <c r="T100">
        <v>79</v>
      </c>
      <c r="U100">
        <v>78</v>
      </c>
      <c r="V100">
        <v>3305</v>
      </c>
      <c r="W100">
        <v>1590</v>
      </c>
      <c r="X100">
        <v>1715</v>
      </c>
      <c r="Y100">
        <v>88</v>
      </c>
      <c r="Z100">
        <v>87</v>
      </c>
      <c r="AA100">
        <v>89</v>
      </c>
      <c r="AB100">
        <v>492</v>
      </c>
      <c r="AC100">
        <v>324</v>
      </c>
      <c r="AD100">
        <v>168</v>
      </c>
      <c r="AE100">
        <v>36</v>
      </c>
      <c r="AF100">
        <v>35</v>
      </c>
      <c r="AG100">
        <v>39</v>
      </c>
      <c r="AH100">
        <v>492</v>
      </c>
      <c r="AI100">
        <v>324</v>
      </c>
      <c r="AJ100">
        <v>168</v>
      </c>
      <c r="AK100">
        <v>24</v>
      </c>
      <c r="AL100">
        <v>21</v>
      </c>
      <c r="AM100">
        <v>32</v>
      </c>
      <c r="AN100">
        <v>492</v>
      </c>
      <c r="AO100">
        <v>324</v>
      </c>
      <c r="AP100">
        <v>168</v>
      </c>
      <c r="AQ100">
        <v>37</v>
      </c>
      <c r="AR100">
        <v>38</v>
      </c>
      <c r="AS100">
        <v>35</v>
      </c>
      <c r="AT100">
        <v>492</v>
      </c>
      <c r="AU100">
        <v>324</v>
      </c>
      <c r="AV100">
        <v>168</v>
      </c>
      <c r="AW100">
        <v>51</v>
      </c>
      <c r="AX100">
        <v>52</v>
      </c>
      <c r="AY100">
        <v>51</v>
      </c>
      <c r="AZ100">
        <v>64</v>
      </c>
      <c r="BA100">
        <v>49</v>
      </c>
      <c r="BB100">
        <v>15</v>
      </c>
      <c r="BC100">
        <v>13</v>
      </c>
      <c r="BD100" t="s">
        <v>636</v>
      </c>
      <c r="BE100" t="s">
        <v>636</v>
      </c>
      <c r="BF100">
        <v>64</v>
      </c>
      <c r="BG100">
        <v>49</v>
      </c>
      <c r="BH100">
        <v>15</v>
      </c>
      <c r="BI100">
        <v>6</v>
      </c>
      <c r="BJ100" t="s">
        <v>636</v>
      </c>
      <c r="BK100" t="s">
        <v>636</v>
      </c>
      <c r="BL100">
        <v>64</v>
      </c>
      <c r="BM100">
        <v>49</v>
      </c>
      <c r="BN100">
        <v>15</v>
      </c>
      <c r="BO100">
        <v>11</v>
      </c>
      <c r="BP100" t="s">
        <v>636</v>
      </c>
      <c r="BQ100" t="s">
        <v>636</v>
      </c>
      <c r="BR100">
        <v>64</v>
      </c>
      <c r="BS100">
        <v>49</v>
      </c>
      <c r="BT100">
        <v>15</v>
      </c>
      <c r="BU100">
        <v>13</v>
      </c>
      <c r="BV100" t="s">
        <v>636</v>
      </c>
      <c r="BW100" t="s">
        <v>636</v>
      </c>
      <c r="BX100">
        <v>3884</v>
      </c>
      <c r="BY100">
        <v>1972</v>
      </c>
      <c r="BZ100">
        <v>1912</v>
      </c>
      <c r="CA100">
        <v>75</v>
      </c>
      <c r="CB100">
        <v>72</v>
      </c>
      <c r="CC100">
        <v>79</v>
      </c>
      <c r="CD100">
        <v>3884</v>
      </c>
      <c r="CE100">
        <v>1972</v>
      </c>
      <c r="CF100">
        <v>1912</v>
      </c>
      <c r="CG100">
        <v>65</v>
      </c>
      <c r="CH100">
        <v>57</v>
      </c>
      <c r="CI100">
        <v>72</v>
      </c>
      <c r="CJ100">
        <v>3884</v>
      </c>
      <c r="CK100">
        <v>1972</v>
      </c>
      <c r="CL100">
        <v>1912</v>
      </c>
      <c r="CM100">
        <v>72</v>
      </c>
      <c r="CN100">
        <v>71</v>
      </c>
      <c r="CO100">
        <v>73</v>
      </c>
      <c r="CP100">
        <v>3884</v>
      </c>
      <c r="CQ100">
        <v>1972</v>
      </c>
      <c r="CR100">
        <v>1912</v>
      </c>
      <c r="CS100">
        <v>82</v>
      </c>
      <c r="CT100">
        <v>79</v>
      </c>
      <c r="CU100">
        <v>85</v>
      </c>
    </row>
    <row r="101" spans="1:99" x14ac:dyDescent="0.4">
      <c r="A101" t="s">
        <v>440</v>
      </c>
      <c r="B101" t="s">
        <v>279</v>
      </c>
      <c r="C101" t="s">
        <v>277</v>
      </c>
      <c r="D101">
        <v>7126</v>
      </c>
      <c r="E101">
        <v>3430</v>
      </c>
      <c r="F101">
        <v>3696</v>
      </c>
      <c r="G101">
        <v>83</v>
      </c>
      <c r="H101">
        <v>80</v>
      </c>
      <c r="I101">
        <v>85</v>
      </c>
      <c r="J101">
        <v>7126</v>
      </c>
      <c r="K101">
        <v>3430</v>
      </c>
      <c r="L101">
        <v>3696</v>
      </c>
      <c r="M101">
        <v>74</v>
      </c>
      <c r="N101">
        <v>68</v>
      </c>
      <c r="O101">
        <v>79</v>
      </c>
      <c r="P101">
        <v>7126</v>
      </c>
      <c r="Q101">
        <v>3430</v>
      </c>
      <c r="R101">
        <v>3696</v>
      </c>
      <c r="S101">
        <v>81</v>
      </c>
      <c r="T101">
        <v>83</v>
      </c>
      <c r="U101">
        <v>80</v>
      </c>
      <c r="V101">
        <v>7126</v>
      </c>
      <c r="W101">
        <v>3430</v>
      </c>
      <c r="X101">
        <v>3696</v>
      </c>
      <c r="Y101">
        <v>92</v>
      </c>
      <c r="Z101">
        <v>92</v>
      </c>
      <c r="AA101">
        <v>92</v>
      </c>
      <c r="AB101">
        <v>1107</v>
      </c>
      <c r="AC101">
        <v>742</v>
      </c>
      <c r="AD101">
        <v>365</v>
      </c>
      <c r="AE101">
        <v>31</v>
      </c>
      <c r="AF101">
        <v>33</v>
      </c>
      <c r="AG101">
        <v>29</v>
      </c>
      <c r="AH101">
        <v>1107</v>
      </c>
      <c r="AI101">
        <v>742</v>
      </c>
      <c r="AJ101">
        <v>365</v>
      </c>
      <c r="AK101">
        <v>18</v>
      </c>
      <c r="AL101">
        <v>17</v>
      </c>
      <c r="AM101">
        <v>21</v>
      </c>
      <c r="AN101">
        <v>1107</v>
      </c>
      <c r="AO101">
        <v>742</v>
      </c>
      <c r="AP101">
        <v>365</v>
      </c>
      <c r="AQ101">
        <v>31</v>
      </c>
      <c r="AR101">
        <v>34</v>
      </c>
      <c r="AS101">
        <v>24</v>
      </c>
      <c r="AT101">
        <v>1107</v>
      </c>
      <c r="AU101">
        <v>742</v>
      </c>
      <c r="AV101">
        <v>365</v>
      </c>
      <c r="AW101">
        <v>54</v>
      </c>
      <c r="AX101">
        <v>58</v>
      </c>
      <c r="AY101">
        <v>46</v>
      </c>
      <c r="AZ101">
        <v>152</v>
      </c>
      <c r="BA101">
        <v>118</v>
      </c>
      <c r="BB101">
        <v>34</v>
      </c>
      <c r="BC101">
        <v>16</v>
      </c>
      <c r="BD101">
        <v>15</v>
      </c>
      <c r="BE101">
        <v>18</v>
      </c>
      <c r="BF101">
        <v>152</v>
      </c>
      <c r="BG101">
        <v>118</v>
      </c>
      <c r="BH101">
        <v>34</v>
      </c>
      <c r="BI101">
        <v>11</v>
      </c>
      <c r="BJ101">
        <v>9</v>
      </c>
      <c r="BK101">
        <v>15</v>
      </c>
      <c r="BL101">
        <v>152</v>
      </c>
      <c r="BM101">
        <v>118</v>
      </c>
      <c r="BN101">
        <v>34</v>
      </c>
      <c r="BO101">
        <v>16</v>
      </c>
      <c r="BP101">
        <v>15</v>
      </c>
      <c r="BQ101">
        <v>18</v>
      </c>
      <c r="BR101">
        <v>152</v>
      </c>
      <c r="BS101">
        <v>118</v>
      </c>
      <c r="BT101">
        <v>34</v>
      </c>
      <c r="BU101">
        <v>23</v>
      </c>
      <c r="BV101">
        <v>22</v>
      </c>
      <c r="BW101">
        <v>26</v>
      </c>
      <c r="BX101">
        <v>8401</v>
      </c>
      <c r="BY101">
        <v>4297</v>
      </c>
      <c r="BZ101">
        <v>4104</v>
      </c>
      <c r="CA101">
        <v>75</v>
      </c>
      <c r="CB101">
        <v>70</v>
      </c>
      <c r="CC101">
        <v>79</v>
      </c>
      <c r="CD101">
        <v>8401</v>
      </c>
      <c r="CE101">
        <v>4297</v>
      </c>
      <c r="CF101">
        <v>4104</v>
      </c>
      <c r="CG101">
        <v>65</v>
      </c>
      <c r="CH101">
        <v>58</v>
      </c>
      <c r="CI101">
        <v>73</v>
      </c>
      <c r="CJ101">
        <v>8401</v>
      </c>
      <c r="CK101">
        <v>4297</v>
      </c>
      <c r="CL101">
        <v>4104</v>
      </c>
      <c r="CM101">
        <v>73</v>
      </c>
      <c r="CN101">
        <v>72</v>
      </c>
      <c r="CO101">
        <v>74</v>
      </c>
      <c r="CP101">
        <v>8401</v>
      </c>
      <c r="CQ101">
        <v>4297</v>
      </c>
      <c r="CR101">
        <v>4104</v>
      </c>
      <c r="CS101">
        <v>86</v>
      </c>
      <c r="CT101">
        <v>84</v>
      </c>
      <c r="CU101">
        <v>88</v>
      </c>
    </row>
    <row r="102" spans="1:99" x14ac:dyDescent="0.4">
      <c r="A102" t="s">
        <v>439</v>
      </c>
      <c r="B102" t="s">
        <v>278</v>
      </c>
      <c r="C102" t="s">
        <v>277</v>
      </c>
      <c r="D102">
        <v>2852</v>
      </c>
      <c r="E102">
        <v>1367</v>
      </c>
      <c r="F102">
        <v>1485</v>
      </c>
      <c r="G102">
        <v>74</v>
      </c>
      <c r="H102">
        <v>73</v>
      </c>
      <c r="I102">
        <v>75</v>
      </c>
      <c r="J102">
        <v>2852</v>
      </c>
      <c r="K102">
        <v>1367</v>
      </c>
      <c r="L102">
        <v>1485</v>
      </c>
      <c r="M102">
        <v>62</v>
      </c>
      <c r="N102">
        <v>58</v>
      </c>
      <c r="O102">
        <v>66</v>
      </c>
      <c r="P102">
        <v>2852</v>
      </c>
      <c r="Q102">
        <v>1367</v>
      </c>
      <c r="R102">
        <v>1485</v>
      </c>
      <c r="S102">
        <v>72</v>
      </c>
      <c r="T102">
        <v>74</v>
      </c>
      <c r="U102">
        <v>71</v>
      </c>
      <c r="V102">
        <v>2852</v>
      </c>
      <c r="W102">
        <v>1367</v>
      </c>
      <c r="X102">
        <v>1485</v>
      </c>
      <c r="Y102">
        <v>84</v>
      </c>
      <c r="Z102">
        <v>84</v>
      </c>
      <c r="AA102">
        <v>84</v>
      </c>
      <c r="AB102">
        <v>436</v>
      </c>
      <c r="AC102">
        <v>312</v>
      </c>
      <c r="AD102">
        <v>124</v>
      </c>
      <c r="AE102">
        <v>22</v>
      </c>
      <c r="AF102">
        <v>22</v>
      </c>
      <c r="AG102">
        <v>22</v>
      </c>
      <c r="AH102">
        <v>436</v>
      </c>
      <c r="AI102">
        <v>312</v>
      </c>
      <c r="AJ102">
        <v>124</v>
      </c>
      <c r="AK102">
        <v>16</v>
      </c>
      <c r="AL102">
        <v>15</v>
      </c>
      <c r="AM102">
        <v>18</v>
      </c>
      <c r="AN102">
        <v>436</v>
      </c>
      <c r="AO102">
        <v>312</v>
      </c>
      <c r="AP102">
        <v>124</v>
      </c>
      <c r="AQ102">
        <v>25</v>
      </c>
      <c r="AR102">
        <v>28</v>
      </c>
      <c r="AS102">
        <v>18</v>
      </c>
      <c r="AT102">
        <v>436</v>
      </c>
      <c r="AU102">
        <v>312</v>
      </c>
      <c r="AV102">
        <v>124</v>
      </c>
      <c r="AW102">
        <v>34</v>
      </c>
      <c r="AX102">
        <v>35</v>
      </c>
      <c r="AY102">
        <v>32</v>
      </c>
      <c r="AZ102">
        <v>66</v>
      </c>
      <c r="BA102">
        <v>47</v>
      </c>
      <c r="BB102">
        <v>19</v>
      </c>
      <c r="BC102">
        <v>14</v>
      </c>
      <c r="BD102" t="s">
        <v>636</v>
      </c>
      <c r="BE102" t="s">
        <v>636</v>
      </c>
      <c r="BF102">
        <v>66</v>
      </c>
      <c r="BG102">
        <v>47</v>
      </c>
      <c r="BH102">
        <v>19</v>
      </c>
      <c r="BI102">
        <v>5</v>
      </c>
      <c r="BJ102" t="s">
        <v>636</v>
      </c>
      <c r="BK102" t="s">
        <v>636</v>
      </c>
      <c r="BL102">
        <v>66</v>
      </c>
      <c r="BM102">
        <v>47</v>
      </c>
      <c r="BN102">
        <v>19</v>
      </c>
      <c r="BO102">
        <v>11</v>
      </c>
      <c r="BP102" t="s">
        <v>636</v>
      </c>
      <c r="BQ102" t="s">
        <v>636</v>
      </c>
      <c r="BR102">
        <v>66</v>
      </c>
      <c r="BS102">
        <v>47</v>
      </c>
      <c r="BT102">
        <v>19</v>
      </c>
      <c r="BU102">
        <v>12</v>
      </c>
      <c r="BV102" t="s">
        <v>636</v>
      </c>
      <c r="BW102" t="s">
        <v>636</v>
      </c>
      <c r="BX102">
        <v>3389</v>
      </c>
      <c r="BY102">
        <v>1751</v>
      </c>
      <c r="BZ102">
        <v>1638</v>
      </c>
      <c r="CA102">
        <v>66</v>
      </c>
      <c r="CB102">
        <v>61</v>
      </c>
      <c r="CC102">
        <v>70</v>
      </c>
      <c r="CD102">
        <v>3389</v>
      </c>
      <c r="CE102">
        <v>1751</v>
      </c>
      <c r="CF102">
        <v>1638</v>
      </c>
      <c r="CG102">
        <v>55</v>
      </c>
      <c r="CH102">
        <v>48</v>
      </c>
      <c r="CI102">
        <v>61</v>
      </c>
      <c r="CJ102">
        <v>3389</v>
      </c>
      <c r="CK102">
        <v>1751</v>
      </c>
      <c r="CL102">
        <v>1638</v>
      </c>
      <c r="CM102">
        <v>64</v>
      </c>
      <c r="CN102">
        <v>63</v>
      </c>
      <c r="CO102">
        <v>66</v>
      </c>
      <c r="CP102">
        <v>3389</v>
      </c>
      <c r="CQ102">
        <v>1751</v>
      </c>
      <c r="CR102">
        <v>1638</v>
      </c>
      <c r="CS102">
        <v>75</v>
      </c>
      <c r="CT102">
        <v>72</v>
      </c>
      <c r="CU102">
        <v>79</v>
      </c>
    </row>
    <row r="103" spans="1:99" x14ac:dyDescent="0.4">
      <c r="A103" t="s">
        <v>541</v>
      </c>
      <c r="B103" t="s">
        <v>373</v>
      </c>
      <c r="C103" t="s">
        <v>368</v>
      </c>
      <c r="D103">
        <v>3395</v>
      </c>
      <c r="E103">
        <v>1575</v>
      </c>
      <c r="F103">
        <v>1820</v>
      </c>
      <c r="G103">
        <v>82</v>
      </c>
      <c r="H103">
        <v>80</v>
      </c>
      <c r="I103">
        <v>83</v>
      </c>
      <c r="J103">
        <v>3395</v>
      </c>
      <c r="K103">
        <v>1575</v>
      </c>
      <c r="L103">
        <v>1820</v>
      </c>
      <c r="M103">
        <v>71</v>
      </c>
      <c r="N103">
        <v>66</v>
      </c>
      <c r="O103">
        <v>75</v>
      </c>
      <c r="P103">
        <v>3395</v>
      </c>
      <c r="Q103">
        <v>1575</v>
      </c>
      <c r="R103">
        <v>1820</v>
      </c>
      <c r="S103">
        <v>77</v>
      </c>
      <c r="T103">
        <v>80</v>
      </c>
      <c r="U103">
        <v>74</v>
      </c>
      <c r="V103">
        <v>3395</v>
      </c>
      <c r="W103">
        <v>1575</v>
      </c>
      <c r="X103">
        <v>1820</v>
      </c>
      <c r="Y103">
        <v>90</v>
      </c>
      <c r="Z103">
        <v>91</v>
      </c>
      <c r="AA103">
        <v>89</v>
      </c>
      <c r="AB103">
        <v>629</v>
      </c>
      <c r="AC103">
        <v>429</v>
      </c>
      <c r="AD103">
        <v>200</v>
      </c>
      <c r="AE103">
        <v>28</v>
      </c>
      <c r="AF103">
        <v>29</v>
      </c>
      <c r="AG103">
        <v>27</v>
      </c>
      <c r="AH103">
        <v>629</v>
      </c>
      <c r="AI103">
        <v>429</v>
      </c>
      <c r="AJ103">
        <v>200</v>
      </c>
      <c r="AK103">
        <v>16</v>
      </c>
      <c r="AL103">
        <v>15</v>
      </c>
      <c r="AM103">
        <v>17</v>
      </c>
      <c r="AN103">
        <v>629</v>
      </c>
      <c r="AO103">
        <v>429</v>
      </c>
      <c r="AP103">
        <v>200</v>
      </c>
      <c r="AQ103">
        <v>27</v>
      </c>
      <c r="AR103">
        <v>30</v>
      </c>
      <c r="AS103">
        <v>20</v>
      </c>
      <c r="AT103">
        <v>629</v>
      </c>
      <c r="AU103">
        <v>429</v>
      </c>
      <c r="AV103">
        <v>200</v>
      </c>
      <c r="AW103">
        <v>41</v>
      </c>
      <c r="AX103">
        <v>45</v>
      </c>
      <c r="AY103">
        <v>32</v>
      </c>
      <c r="AZ103">
        <v>80</v>
      </c>
      <c r="BA103">
        <v>58</v>
      </c>
      <c r="BB103">
        <v>22</v>
      </c>
      <c r="BC103">
        <v>25</v>
      </c>
      <c r="BD103">
        <v>24</v>
      </c>
      <c r="BE103">
        <v>27</v>
      </c>
      <c r="BF103">
        <v>80</v>
      </c>
      <c r="BG103">
        <v>58</v>
      </c>
      <c r="BH103">
        <v>22</v>
      </c>
      <c r="BI103">
        <v>11</v>
      </c>
      <c r="BJ103">
        <v>10</v>
      </c>
      <c r="BK103">
        <v>14</v>
      </c>
      <c r="BL103">
        <v>80</v>
      </c>
      <c r="BM103">
        <v>58</v>
      </c>
      <c r="BN103">
        <v>22</v>
      </c>
      <c r="BO103">
        <v>21</v>
      </c>
      <c r="BP103">
        <v>22</v>
      </c>
      <c r="BQ103">
        <v>18</v>
      </c>
      <c r="BR103">
        <v>80</v>
      </c>
      <c r="BS103">
        <v>58</v>
      </c>
      <c r="BT103">
        <v>22</v>
      </c>
      <c r="BU103">
        <v>29</v>
      </c>
      <c r="BV103">
        <v>29</v>
      </c>
      <c r="BW103">
        <v>27</v>
      </c>
      <c r="BX103">
        <v>4116</v>
      </c>
      <c r="BY103">
        <v>2068</v>
      </c>
      <c r="BZ103">
        <v>2048</v>
      </c>
      <c r="CA103">
        <v>72</v>
      </c>
      <c r="CB103">
        <v>68</v>
      </c>
      <c r="CC103">
        <v>77</v>
      </c>
      <c r="CD103">
        <v>4116</v>
      </c>
      <c r="CE103">
        <v>2068</v>
      </c>
      <c r="CF103">
        <v>2048</v>
      </c>
      <c r="CG103">
        <v>61</v>
      </c>
      <c r="CH103">
        <v>53</v>
      </c>
      <c r="CI103">
        <v>69</v>
      </c>
      <c r="CJ103">
        <v>4116</v>
      </c>
      <c r="CK103">
        <v>2068</v>
      </c>
      <c r="CL103">
        <v>2048</v>
      </c>
      <c r="CM103">
        <v>68</v>
      </c>
      <c r="CN103">
        <v>68</v>
      </c>
      <c r="CO103">
        <v>68</v>
      </c>
      <c r="CP103">
        <v>4116</v>
      </c>
      <c r="CQ103">
        <v>2068</v>
      </c>
      <c r="CR103">
        <v>2048</v>
      </c>
      <c r="CS103">
        <v>81</v>
      </c>
      <c r="CT103">
        <v>80</v>
      </c>
      <c r="CU103">
        <v>83</v>
      </c>
    </row>
    <row r="104" spans="1:99" x14ac:dyDescent="0.4">
      <c r="A104" t="s">
        <v>546</v>
      </c>
      <c r="B104" t="s">
        <v>378</v>
      </c>
      <c r="C104" t="s">
        <v>368</v>
      </c>
      <c r="D104">
        <v>1306</v>
      </c>
      <c r="E104">
        <v>638</v>
      </c>
      <c r="F104">
        <v>668</v>
      </c>
      <c r="G104">
        <v>85</v>
      </c>
      <c r="H104">
        <v>83</v>
      </c>
      <c r="I104">
        <v>87</v>
      </c>
      <c r="J104">
        <v>1306</v>
      </c>
      <c r="K104">
        <v>638</v>
      </c>
      <c r="L104">
        <v>668</v>
      </c>
      <c r="M104">
        <v>77</v>
      </c>
      <c r="N104">
        <v>75</v>
      </c>
      <c r="O104">
        <v>79</v>
      </c>
      <c r="P104">
        <v>1306</v>
      </c>
      <c r="Q104">
        <v>638</v>
      </c>
      <c r="R104">
        <v>668</v>
      </c>
      <c r="S104">
        <v>84</v>
      </c>
      <c r="T104">
        <v>86</v>
      </c>
      <c r="U104">
        <v>81</v>
      </c>
      <c r="V104">
        <v>1306</v>
      </c>
      <c r="W104">
        <v>638</v>
      </c>
      <c r="X104">
        <v>668</v>
      </c>
      <c r="Y104">
        <v>93</v>
      </c>
      <c r="Z104">
        <v>93</v>
      </c>
      <c r="AA104">
        <v>92</v>
      </c>
      <c r="AB104">
        <v>208</v>
      </c>
      <c r="AC104">
        <v>151</v>
      </c>
      <c r="AD104">
        <v>57</v>
      </c>
      <c r="AE104">
        <v>36</v>
      </c>
      <c r="AF104" t="s">
        <v>636</v>
      </c>
      <c r="AG104" t="s">
        <v>636</v>
      </c>
      <c r="AH104">
        <v>208</v>
      </c>
      <c r="AI104">
        <v>151</v>
      </c>
      <c r="AJ104">
        <v>57</v>
      </c>
      <c r="AK104">
        <v>22</v>
      </c>
      <c r="AL104" t="s">
        <v>636</v>
      </c>
      <c r="AM104" t="s">
        <v>636</v>
      </c>
      <c r="AN104">
        <v>208</v>
      </c>
      <c r="AO104">
        <v>151</v>
      </c>
      <c r="AP104">
        <v>57</v>
      </c>
      <c r="AQ104">
        <v>35</v>
      </c>
      <c r="AR104" t="s">
        <v>636</v>
      </c>
      <c r="AS104" t="s">
        <v>636</v>
      </c>
      <c r="AT104">
        <v>208</v>
      </c>
      <c r="AU104">
        <v>151</v>
      </c>
      <c r="AV104">
        <v>57</v>
      </c>
      <c r="AW104">
        <v>53</v>
      </c>
      <c r="AX104" t="s">
        <v>636</v>
      </c>
      <c r="AY104" t="s">
        <v>636</v>
      </c>
      <c r="AZ104">
        <v>26</v>
      </c>
      <c r="BA104">
        <v>17</v>
      </c>
      <c r="BB104">
        <v>9</v>
      </c>
      <c r="BC104">
        <v>15</v>
      </c>
      <c r="BD104" t="s">
        <v>636</v>
      </c>
      <c r="BE104" t="s">
        <v>636</v>
      </c>
      <c r="BF104">
        <v>26</v>
      </c>
      <c r="BG104">
        <v>17</v>
      </c>
      <c r="BH104">
        <v>9</v>
      </c>
      <c r="BI104" t="s">
        <v>636</v>
      </c>
      <c r="BJ104" t="s">
        <v>636</v>
      </c>
      <c r="BK104" t="s">
        <v>636</v>
      </c>
      <c r="BL104">
        <v>26</v>
      </c>
      <c r="BM104">
        <v>17</v>
      </c>
      <c r="BN104">
        <v>9</v>
      </c>
      <c r="BO104">
        <v>12</v>
      </c>
      <c r="BP104" t="s">
        <v>636</v>
      </c>
      <c r="BQ104" t="s">
        <v>636</v>
      </c>
      <c r="BR104">
        <v>26</v>
      </c>
      <c r="BS104">
        <v>17</v>
      </c>
      <c r="BT104">
        <v>9</v>
      </c>
      <c r="BU104">
        <v>12</v>
      </c>
      <c r="BV104" t="s">
        <v>636</v>
      </c>
      <c r="BW104" t="s">
        <v>636</v>
      </c>
      <c r="BX104">
        <v>1545</v>
      </c>
      <c r="BY104">
        <v>811</v>
      </c>
      <c r="BZ104">
        <v>734</v>
      </c>
      <c r="CA104">
        <v>77</v>
      </c>
      <c r="CB104">
        <v>73</v>
      </c>
      <c r="CC104">
        <v>83</v>
      </c>
      <c r="CD104">
        <v>1545</v>
      </c>
      <c r="CE104">
        <v>811</v>
      </c>
      <c r="CF104">
        <v>734</v>
      </c>
      <c r="CG104">
        <v>68</v>
      </c>
      <c r="CH104">
        <v>63</v>
      </c>
      <c r="CI104">
        <v>73</v>
      </c>
      <c r="CJ104">
        <v>1545</v>
      </c>
      <c r="CK104">
        <v>811</v>
      </c>
      <c r="CL104">
        <v>734</v>
      </c>
      <c r="CM104">
        <v>76</v>
      </c>
      <c r="CN104">
        <v>76</v>
      </c>
      <c r="CO104">
        <v>76</v>
      </c>
      <c r="CP104">
        <v>1545</v>
      </c>
      <c r="CQ104">
        <v>811</v>
      </c>
      <c r="CR104">
        <v>734</v>
      </c>
      <c r="CS104">
        <v>86</v>
      </c>
      <c r="CT104">
        <v>84</v>
      </c>
      <c r="CU104">
        <v>88</v>
      </c>
    </row>
    <row r="105" spans="1:99" x14ac:dyDescent="0.4">
      <c r="A105" t="s">
        <v>537</v>
      </c>
      <c r="B105" t="s">
        <v>370</v>
      </c>
      <c r="C105" t="s">
        <v>368</v>
      </c>
      <c r="D105">
        <v>1665</v>
      </c>
      <c r="E105">
        <v>780</v>
      </c>
      <c r="F105">
        <v>885</v>
      </c>
      <c r="G105">
        <v>80</v>
      </c>
      <c r="H105">
        <v>80</v>
      </c>
      <c r="I105">
        <v>79</v>
      </c>
      <c r="J105">
        <v>1665</v>
      </c>
      <c r="K105">
        <v>780</v>
      </c>
      <c r="L105">
        <v>885</v>
      </c>
      <c r="M105">
        <v>69</v>
      </c>
      <c r="N105">
        <v>65</v>
      </c>
      <c r="O105">
        <v>73</v>
      </c>
      <c r="P105">
        <v>1665</v>
      </c>
      <c r="Q105">
        <v>780</v>
      </c>
      <c r="R105">
        <v>885</v>
      </c>
      <c r="S105">
        <v>78</v>
      </c>
      <c r="T105">
        <v>83</v>
      </c>
      <c r="U105">
        <v>74</v>
      </c>
      <c r="V105">
        <v>1665</v>
      </c>
      <c r="W105">
        <v>780</v>
      </c>
      <c r="X105">
        <v>885</v>
      </c>
      <c r="Y105">
        <v>91</v>
      </c>
      <c r="Z105">
        <v>90</v>
      </c>
      <c r="AA105">
        <v>91</v>
      </c>
      <c r="AB105">
        <v>235</v>
      </c>
      <c r="AC105">
        <v>164</v>
      </c>
      <c r="AD105">
        <v>71</v>
      </c>
      <c r="AE105">
        <v>31</v>
      </c>
      <c r="AF105">
        <v>32</v>
      </c>
      <c r="AG105">
        <v>30</v>
      </c>
      <c r="AH105">
        <v>235</v>
      </c>
      <c r="AI105">
        <v>164</v>
      </c>
      <c r="AJ105">
        <v>71</v>
      </c>
      <c r="AK105">
        <v>17</v>
      </c>
      <c r="AL105">
        <v>16</v>
      </c>
      <c r="AM105">
        <v>20</v>
      </c>
      <c r="AN105">
        <v>235</v>
      </c>
      <c r="AO105">
        <v>164</v>
      </c>
      <c r="AP105">
        <v>71</v>
      </c>
      <c r="AQ105">
        <v>30</v>
      </c>
      <c r="AR105">
        <v>33</v>
      </c>
      <c r="AS105">
        <v>23</v>
      </c>
      <c r="AT105">
        <v>235</v>
      </c>
      <c r="AU105">
        <v>164</v>
      </c>
      <c r="AV105">
        <v>71</v>
      </c>
      <c r="AW105">
        <v>50</v>
      </c>
      <c r="AX105">
        <v>52</v>
      </c>
      <c r="AY105">
        <v>46</v>
      </c>
      <c r="AZ105">
        <v>38</v>
      </c>
      <c r="BA105">
        <v>31</v>
      </c>
      <c r="BB105">
        <v>7</v>
      </c>
      <c r="BC105">
        <v>16</v>
      </c>
      <c r="BD105" t="s">
        <v>636</v>
      </c>
      <c r="BE105" t="s">
        <v>636</v>
      </c>
      <c r="BF105">
        <v>38</v>
      </c>
      <c r="BG105">
        <v>31</v>
      </c>
      <c r="BH105">
        <v>7</v>
      </c>
      <c r="BI105">
        <v>13</v>
      </c>
      <c r="BJ105" t="s">
        <v>636</v>
      </c>
      <c r="BK105" t="s">
        <v>636</v>
      </c>
      <c r="BL105">
        <v>38</v>
      </c>
      <c r="BM105">
        <v>31</v>
      </c>
      <c r="BN105">
        <v>7</v>
      </c>
      <c r="BO105">
        <v>11</v>
      </c>
      <c r="BP105" t="s">
        <v>636</v>
      </c>
      <c r="BQ105" t="s">
        <v>636</v>
      </c>
      <c r="BR105">
        <v>38</v>
      </c>
      <c r="BS105">
        <v>31</v>
      </c>
      <c r="BT105">
        <v>7</v>
      </c>
      <c r="BU105">
        <v>24</v>
      </c>
      <c r="BV105" t="s">
        <v>636</v>
      </c>
      <c r="BW105" t="s">
        <v>636</v>
      </c>
      <c r="BX105">
        <v>1946</v>
      </c>
      <c r="BY105">
        <v>978</v>
      </c>
      <c r="BZ105">
        <v>968</v>
      </c>
      <c r="CA105">
        <v>72</v>
      </c>
      <c r="CB105">
        <v>70</v>
      </c>
      <c r="CC105">
        <v>75</v>
      </c>
      <c r="CD105">
        <v>1946</v>
      </c>
      <c r="CE105">
        <v>978</v>
      </c>
      <c r="CF105">
        <v>968</v>
      </c>
      <c r="CG105">
        <v>62</v>
      </c>
      <c r="CH105">
        <v>55</v>
      </c>
      <c r="CI105">
        <v>68</v>
      </c>
      <c r="CJ105">
        <v>1946</v>
      </c>
      <c r="CK105">
        <v>978</v>
      </c>
      <c r="CL105">
        <v>968</v>
      </c>
      <c r="CM105">
        <v>71</v>
      </c>
      <c r="CN105">
        <v>72</v>
      </c>
      <c r="CO105">
        <v>70</v>
      </c>
      <c r="CP105">
        <v>1946</v>
      </c>
      <c r="CQ105">
        <v>978</v>
      </c>
      <c r="CR105">
        <v>968</v>
      </c>
      <c r="CS105">
        <v>84</v>
      </c>
      <c r="CT105">
        <v>81</v>
      </c>
      <c r="CU105">
        <v>87</v>
      </c>
    </row>
    <row r="106" spans="1:99" x14ac:dyDescent="0.4">
      <c r="A106" t="s">
        <v>387</v>
      </c>
      <c r="B106" t="s">
        <v>873</v>
      </c>
      <c r="C106" t="s">
        <v>226</v>
      </c>
      <c r="D106">
        <v>4501</v>
      </c>
      <c r="E106">
        <v>2131</v>
      </c>
      <c r="F106">
        <v>2370</v>
      </c>
      <c r="G106">
        <v>84</v>
      </c>
      <c r="H106">
        <v>82</v>
      </c>
      <c r="I106">
        <v>86</v>
      </c>
      <c r="J106">
        <v>4501</v>
      </c>
      <c r="K106">
        <v>2131</v>
      </c>
      <c r="L106">
        <v>2370</v>
      </c>
      <c r="M106">
        <v>80</v>
      </c>
      <c r="N106">
        <v>76</v>
      </c>
      <c r="O106">
        <v>83</v>
      </c>
      <c r="P106">
        <v>4501</v>
      </c>
      <c r="Q106">
        <v>2131</v>
      </c>
      <c r="R106">
        <v>2370</v>
      </c>
      <c r="S106">
        <v>84</v>
      </c>
      <c r="T106">
        <v>85</v>
      </c>
      <c r="U106">
        <v>83</v>
      </c>
      <c r="V106">
        <v>4501</v>
      </c>
      <c r="W106">
        <v>2131</v>
      </c>
      <c r="X106">
        <v>2370</v>
      </c>
      <c r="Y106">
        <v>92</v>
      </c>
      <c r="Z106">
        <v>92</v>
      </c>
      <c r="AA106">
        <v>93</v>
      </c>
      <c r="AB106">
        <v>786</v>
      </c>
      <c r="AC106">
        <v>547</v>
      </c>
      <c r="AD106">
        <v>239</v>
      </c>
      <c r="AE106">
        <v>35</v>
      </c>
      <c r="AF106">
        <v>37</v>
      </c>
      <c r="AG106">
        <v>33</v>
      </c>
      <c r="AH106">
        <v>786</v>
      </c>
      <c r="AI106">
        <v>547</v>
      </c>
      <c r="AJ106">
        <v>239</v>
      </c>
      <c r="AK106">
        <v>26</v>
      </c>
      <c r="AL106">
        <v>25</v>
      </c>
      <c r="AM106">
        <v>28</v>
      </c>
      <c r="AN106">
        <v>786</v>
      </c>
      <c r="AO106">
        <v>547</v>
      </c>
      <c r="AP106">
        <v>239</v>
      </c>
      <c r="AQ106">
        <v>35</v>
      </c>
      <c r="AR106">
        <v>38</v>
      </c>
      <c r="AS106">
        <v>27</v>
      </c>
      <c r="AT106">
        <v>786</v>
      </c>
      <c r="AU106">
        <v>547</v>
      </c>
      <c r="AV106">
        <v>239</v>
      </c>
      <c r="AW106">
        <v>52</v>
      </c>
      <c r="AX106">
        <v>55</v>
      </c>
      <c r="AY106">
        <v>44</v>
      </c>
      <c r="AZ106">
        <v>148</v>
      </c>
      <c r="BA106">
        <v>99</v>
      </c>
      <c r="BB106">
        <v>49</v>
      </c>
      <c r="BC106">
        <v>11</v>
      </c>
      <c r="BD106">
        <v>11</v>
      </c>
      <c r="BE106">
        <v>12</v>
      </c>
      <c r="BF106">
        <v>148</v>
      </c>
      <c r="BG106">
        <v>99</v>
      </c>
      <c r="BH106">
        <v>49</v>
      </c>
      <c r="BI106">
        <v>9</v>
      </c>
      <c r="BJ106">
        <v>9</v>
      </c>
      <c r="BK106">
        <v>8</v>
      </c>
      <c r="BL106">
        <v>148</v>
      </c>
      <c r="BM106">
        <v>99</v>
      </c>
      <c r="BN106">
        <v>49</v>
      </c>
      <c r="BO106">
        <v>12</v>
      </c>
      <c r="BP106">
        <v>13</v>
      </c>
      <c r="BQ106">
        <v>10</v>
      </c>
      <c r="BR106">
        <v>148</v>
      </c>
      <c r="BS106">
        <v>99</v>
      </c>
      <c r="BT106">
        <v>49</v>
      </c>
      <c r="BU106">
        <v>12</v>
      </c>
      <c r="BV106">
        <v>12</v>
      </c>
      <c r="BW106">
        <v>12</v>
      </c>
      <c r="BX106">
        <v>5445</v>
      </c>
      <c r="BY106">
        <v>2780</v>
      </c>
      <c r="BZ106">
        <v>2665</v>
      </c>
      <c r="CA106">
        <v>75</v>
      </c>
      <c r="CB106">
        <v>71</v>
      </c>
      <c r="CC106">
        <v>80</v>
      </c>
      <c r="CD106">
        <v>5445</v>
      </c>
      <c r="CE106">
        <v>2780</v>
      </c>
      <c r="CF106">
        <v>2665</v>
      </c>
      <c r="CG106">
        <v>70</v>
      </c>
      <c r="CH106">
        <v>63</v>
      </c>
      <c r="CI106">
        <v>77</v>
      </c>
      <c r="CJ106">
        <v>5445</v>
      </c>
      <c r="CK106">
        <v>2780</v>
      </c>
      <c r="CL106">
        <v>2665</v>
      </c>
      <c r="CM106">
        <v>75</v>
      </c>
      <c r="CN106">
        <v>73</v>
      </c>
      <c r="CO106">
        <v>77</v>
      </c>
      <c r="CP106">
        <v>5445</v>
      </c>
      <c r="CQ106">
        <v>2780</v>
      </c>
      <c r="CR106">
        <v>2665</v>
      </c>
      <c r="CS106">
        <v>84</v>
      </c>
      <c r="CT106">
        <v>81</v>
      </c>
      <c r="CU106">
        <v>86</v>
      </c>
    </row>
    <row r="107" spans="1:99" x14ac:dyDescent="0.4">
      <c r="A107" t="s">
        <v>386</v>
      </c>
      <c r="B107" t="s">
        <v>227</v>
      </c>
      <c r="C107" t="s">
        <v>226</v>
      </c>
      <c r="D107">
        <v>1106</v>
      </c>
      <c r="E107">
        <v>547</v>
      </c>
      <c r="F107">
        <v>559</v>
      </c>
      <c r="G107">
        <v>83</v>
      </c>
      <c r="H107">
        <v>81</v>
      </c>
      <c r="I107">
        <v>85</v>
      </c>
      <c r="J107">
        <v>1106</v>
      </c>
      <c r="K107">
        <v>547</v>
      </c>
      <c r="L107">
        <v>559</v>
      </c>
      <c r="M107">
        <v>77</v>
      </c>
      <c r="N107">
        <v>73</v>
      </c>
      <c r="O107">
        <v>81</v>
      </c>
      <c r="P107">
        <v>1106</v>
      </c>
      <c r="Q107">
        <v>547</v>
      </c>
      <c r="R107">
        <v>559</v>
      </c>
      <c r="S107">
        <v>83</v>
      </c>
      <c r="T107">
        <v>85</v>
      </c>
      <c r="U107">
        <v>82</v>
      </c>
      <c r="V107">
        <v>1106</v>
      </c>
      <c r="W107">
        <v>547</v>
      </c>
      <c r="X107">
        <v>559</v>
      </c>
      <c r="Y107">
        <v>91</v>
      </c>
      <c r="Z107">
        <v>91</v>
      </c>
      <c r="AA107">
        <v>92</v>
      </c>
      <c r="AB107">
        <v>183</v>
      </c>
      <c r="AC107">
        <v>115</v>
      </c>
      <c r="AD107">
        <v>68</v>
      </c>
      <c r="AE107">
        <v>35</v>
      </c>
      <c r="AF107" t="s">
        <v>636</v>
      </c>
      <c r="AG107" t="s">
        <v>636</v>
      </c>
      <c r="AH107">
        <v>183</v>
      </c>
      <c r="AI107">
        <v>115</v>
      </c>
      <c r="AJ107">
        <v>68</v>
      </c>
      <c r="AK107">
        <v>22</v>
      </c>
      <c r="AL107" t="s">
        <v>636</v>
      </c>
      <c r="AM107" t="s">
        <v>636</v>
      </c>
      <c r="AN107">
        <v>183</v>
      </c>
      <c r="AO107">
        <v>115</v>
      </c>
      <c r="AP107">
        <v>68</v>
      </c>
      <c r="AQ107" t="s">
        <v>636</v>
      </c>
      <c r="AR107" t="s">
        <v>636</v>
      </c>
      <c r="AS107" t="s">
        <v>636</v>
      </c>
      <c r="AT107">
        <v>183</v>
      </c>
      <c r="AU107">
        <v>115</v>
      </c>
      <c r="AV107">
        <v>68</v>
      </c>
      <c r="AW107">
        <v>49</v>
      </c>
      <c r="AX107" t="s">
        <v>636</v>
      </c>
      <c r="AY107" t="s">
        <v>636</v>
      </c>
      <c r="AZ107">
        <v>28</v>
      </c>
      <c r="BA107">
        <v>20</v>
      </c>
      <c r="BB107">
        <v>8</v>
      </c>
      <c r="BC107">
        <v>11</v>
      </c>
      <c r="BD107" t="s">
        <v>636</v>
      </c>
      <c r="BE107" t="s">
        <v>636</v>
      </c>
      <c r="BF107">
        <v>28</v>
      </c>
      <c r="BG107">
        <v>20</v>
      </c>
      <c r="BH107">
        <v>8</v>
      </c>
      <c r="BI107">
        <v>11</v>
      </c>
      <c r="BJ107" t="s">
        <v>636</v>
      </c>
      <c r="BK107" t="s">
        <v>636</v>
      </c>
      <c r="BL107">
        <v>28</v>
      </c>
      <c r="BM107">
        <v>20</v>
      </c>
      <c r="BN107">
        <v>8</v>
      </c>
      <c r="BO107" t="s">
        <v>636</v>
      </c>
      <c r="BP107" t="s">
        <v>636</v>
      </c>
      <c r="BQ107" t="s">
        <v>636</v>
      </c>
      <c r="BR107">
        <v>28</v>
      </c>
      <c r="BS107">
        <v>20</v>
      </c>
      <c r="BT107">
        <v>8</v>
      </c>
      <c r="BU107">
        <v>18</v>
      </c>
      <c r="BV107" t="s">
        <v>636</v>
      </c>
      <c r="BW107" t="s">
        <v>636</v>
      </c>
      <c r="BX107">
        <v>1317</v>
      </c>
      <c r="BY107">
        <v>682</v>
      </c>
      <c r="BZ107">
        <v>635</v>
      </c>
      <c r="CA107">
        <v>75</v>
      </c>
      <c r="CB107">
        <v>71</v>
      </c>
      <c r="CC107">
        <v>79</v>
      </c>
      <c r="CD107">
        <v>1317</v>
      </c>
      <c r="CE107">
        <v>682</v>
      </c>
      <c r="CF107">
        <v>635</v>
      </c>
      <c r="CG107">
        <v>68</v>
      </c>
      <c r="CH107">
        <v>62</v>
      </c>
      <c r="CI107">
        <v>74</v>
      </c>
      <c r="CJ107">
        <v>1317</v>
      </c>
      <c r="CK107">
        <v>682</v>
      </c>
      <c r="CL107">
        <v>635</v>
      </c>
      <c r="CM107">
        <v>75</v>
      </c>
      <c r="CN107">
        <v>75</v>
      </c>
      <c r="CO107">
        <v>76</v>
      </c>
      <c r="CP107">
        <v>1317</v>
      </c>
      <c r="CQ107">
        <v>682</v>
      </c>
      <c r="CR107">
        <v>635</v>
      </c>
      <c r="CS107">
        <v>84</v>
      </c>
      <c r="CT107">
        <v>83</v>
      </c>
      <c r="CU107">
        <v>85</v>
      </c>
    </row>
    <row r="108" spans="1:99" x14ac:dyDescent="0.4">
      <c r="A108" t="s">
        <v>518</v>
      </c>
      <c r="B108" t="s">
        <v>353</v>
      </c>
      <c r="C108" t="s">
        <v>349</v>
      </c>
      <c r="D108">
        <v>4746</v>
      </c>
      <c r="E108">
        <v>2339</v>
      </c>
      <c r="F108">
        <v>2407</v>
      </c>
      <c r="G108">
        <v>83</v>
      </c>
      <c r="H108">
        <v>81</v>
      </c>
      <c r="I108">
        <v>85</v>
      </c>
      <c r="J108">
        <v>4746</v>
      </c>
      <c r="K108">
        <v>2339</v>
      </c>
      <c r="L108">
        <v>2407</v>
      </c>
      <c r="M108">
        <v>77</v>
      </c>
      <c r="N108">
        <v>72</v>
      </c>
      <c r="O108">
        <v>81</v>
      </c>
      <c r="P108">
        <v>4746</v>
      </c>
      <c r="Q108">
        <v>2339</v>
      </c>
      <c r="R108">
        <v>2407</v>
      </c>
      <c r="S108">
        <v>82</v>
      </c>
      <c r="T108">
        <v>83</v>
      </c>
      <c r="U108">
        <v>81</v>
      </c>
      <c r="V108">
        <v>4746</v>
      </c>
      <c r="W108">
        <v>2339</v>
      </c>
      <c r="X108">
        <v>2407</v>
      </c>
      <c r="Y108">
        <v>90</v>
      </c>
      <c r="Z108">
        <v>91</v>
      </c>
      <c r="AA108">
        <v>90</v>
      </c>
      <c r="AB108">
        <v>564</v>
      </c>
      <c r="AC108">
        <v>406</v>
      </c>
      <c r="AD108">
        <v>158</v>
      </c>
      <c r="AE108">
        <v>29</v>
      </c>
      <c r="AF108">
        <v>30</v>
      </c>
      <c r="AG108">
        <v>25</v>
      </c>
      <c r="AH108">
        <v>564</v>
      </c>
      <c r="AI108">
        <v>406</v>
      </c>
      <c r="AJ108">
        <v>158</v>
      </c>
      <c r="AK108">
        <v>19</v>
      </c>
      <c r="AL108">
        <v>20</v>
      </c>
      <c r="AM108">
        <v>16</v>
      </c>
      <c r="AN108">
        <v>564</v>
      </c>
      <c r="AO108">
        <v>406</v>
      </c>
      <c r="AP108">
        <v>158</v>
      </c>
      <c r="AQ108">
        <v>31</v>
      </c>
      <c r="AR108">
        <v>34</v>
      </c>
      <c r="AS108">
        <v>24</v>
      </c>
      <c r="AT108">
        <v>564</v>
      </c>
      <c r="AU108">
        <v>406</v>
      </c>
      <c r="AV108">
        <v>158</v>
      </c>
      <c r="AW108">
        <v>47</v>
      </c>
      <c r="AX108">
        <v>49</v>
      </c>
      <c r="AY108">
        <v>41</v>
      </c>
      <c r="AZ108">
        <v>127</v>
      </c>
      <c r="BA108">
        <v>95</v>
      </c>
      <c r="BB108">
        <v>32</v>
      </c>
      <c r="BC108">
        <v>21</v>
      </c>
      <c r="BD108">
        <v>22</v>
      </c>
      <c r="BE108">
        <v>19</v>
      </c>
      <c r="BF108">
        <v>127</v>
      </c>
      <c r="BG108">
        <v>95</v>
      </c>
      <c r="BH108">
        <v>32</v>
      </c>
      <c r="BI108">
        <v>12</v>
      </c>
      <c r="BJ108">
        <v>11</v>
      </c>
      <c r="BK108">
        <v>16</v>
      </c>
      <c r="BL108">
        <v>127</v>
      </c>
      <c r="BM108">
        <v>95</v>
      </c>
      <c r="BN108">
        <v>32</v>
      </c>
      <c r="BO108">
        <v>20</v>
      </c>
      <c r="BP108">
        <v>22</v>
      </c>
      <c r="BQ108">
        <v>16</v>
      </c>
      <c r="BR108">
        <v>127</v>
      </c>
      <c r="BS108">
        <v>95</v>
      </c>
      <c r="BT108">
        <v>32</v>
      </c>
      <c r="BU108">
        <v>27</v>
      </c>
      <c r="BV108">
        <v>28</v>
      </c>
      <c r="BW108">
        <v>22</v>
      </c>
      <c r="BX108">
        <v>5452</v>
      </c>
      <c r="BY108">
        <v>2847</v>
      </c>
      <c r="BZ108">
        <v>2605</v>
      </c>
      <c r="CA108">
        <v>76</v>
      </c>
      <c r="CB108">
        <v>71</v>
      </c>
      <c r="CC108">
        <v>80</v>
      </c>
      <c r="CD108">
        <v>5452</v>
      </c>
      <c r="CE108">
        <v>2847</v>
      </c>
      <c r="CF108">
        <v>2605</v>
      </c>
      <c r="CG108">
        <v>69</v>
      </c>
      <c r="CH108">
        <v>62</v>
      </c>
      <c r="CI108">
        <v>76</v>
      </c>
      <c r="CJ108">
        <v>5452</v>
      </c>
      <c r="CK108">
        <v>2847</v>
      </c>
      <c r="CL108">
        <v>2605</v>
      </c>
      <c r="CM108">
        <v>75</v>
      </c>
      <c r="CN108">
        <v>74</v>
      </c>
      <c r="CO108">
        <v>77</v>
      </c>
      <c r="CP108">
        <v>5452</v>
      </c>
      <c r="CQ108">
        <v>2847</v>
      </c>
      <c r="CR108">
        <v>2605</v>
      </c>
      <c r="CS108">
        <v>84</v>
      </c>
      <c r="CT108">
        <v>82</v>
      </c>
      <c r="CU108">
        <v>86</v>
      </c>
    </row>
    <row r="109" spans="1:99" x14ac:dyDescent="0.4">
      <c r="A109" t="s">
        <v>516</v>
      </c>
      <c r="B109" t="s">
        <v>351</v>
      </c>
      <c r="C109" t="s">
        <v>349</v>
      </c>
      <c r="D109">
        <v>2252</v>
      </c>
      <c r="E109">
        <v>1077</v>
      </c>
      <c r="F109">
        <v>1175</v>
      </c>
      <c r="G109">
        <v>86</v>
      </c>
      <c r="H109">
        <v>85</v>
      </c>
      <c r="I109">
        <v>86</v>
      </c>
      <c r="J109">
        <v>2252</v>
      </c>
      <c r="K109">
        <v>1077</v>
      </c>
      <c r="L109">
        <v>1175</v>
      </c>
      <c r="M109">
        <v>77</v>
      </c>
      <c r="N109">
        <v>73</v>
      </c>
      <c r="O109">
        <v>81</v>
      </c>
      <c r="P109">
        <v>2252</v>
      </c>
      <c r="Q109">
        <v>1077</v>
      </c>
      <c r="R109">
        <v>1175</v>
      </c>
      <c r="S109">
        <v>84</v>
      </c>
      <c r="T109">
        <v>87</v>
      </c>
      <c r="U109">
        <v>80</v>
      </c>
      <c r="V109">
        <v>2252</v>
      </c>
      <c r="W109">
        <v>1077</v>
      </c>
      <c r="X109">
        <v>1175</v>
      </c>
      <c r="Y109">
        <v>94</v>
      </c>
      <c r="Z109">
        <v>94</v>
      </c>
      <c r="AA109">
        <v>93</v>
      </c>
      <c r="AB109">
        <v>460</v>
      </c>
      <c r="AC109">
        <v>293</v>
      </c>
      <c r="AD109">
        <v>167</v>
      </c>
      <c r="AE109">
        <v>31</v>
      </c>
      <c r="AF109">
        <v>30</v>
      </c>
      <c r="AG109">
        <v>32</v>
      </c>
      <c r="AH109">
        <v>460</v>
      </c>
      <c r="AI109">
        <v>293</v>
      </c>
      <c r="AJ109">
        <v>167</v>
      </c>
      <c r="AK109">
        <v>22</v>
      </c>
      <c r="AL109">
        <v>19</v>
      </c>
      <c r="AM109">
        <v>28</v>
      </c>
      <c r="AN109">
        <v>460</v>
      </c>
      <c r="AO109">
        <v>293</v>
      </c>
      <c r="AP109">
        <v>167</v>
      </c>
      <c r="AQ109">
        <v>33</v>
      </c>
      <c r="AR109">
        <v>35</v>
      </c>
      <c r="AS109">
        <v>30</v>
      </c>
      <c r="AT109">
        <v>460</v>
      </c>
      <c r="AU109">
        <v>293</v>
      </c>
      <c r="AV109">
        <v>167</v>
      </c>
      <c r="AW109">
        <v>54</v>
      </c>
      <c r="AX109">
        <v>57</v>
      </c>
      <c r="AY109">
        <v>49</v>
      </c>
      <c r="AZ109">
        <v>49</v>
      </c>
      <c r="BA109">
        <v>39</v>
      </c>
      <c r="BB109">
        <v>10</v>
      </c>
      <c r="BC109">
        <v>10</v>
      </c>
      <c r="BD109" t="s">
        <v>636</v>
      </c>
      <c r="BE109" t="s">
        <v>636</v>
      </c>
      <c r="BF109">
        <v>49</v>
      </c>
      <c r="BG109">
        <v>39</v>
      </c>
      <c r="BH109">
        <v>10</v>
      </c>
      <c r="BI109">
        <v>10</v>
      </c>
      <c r="BJ109" t="s">
        <v>636</v>
      </c>
      <c r="BK109" t="s">
        <v>636</v>
      </c>
      <c r="BL109">
        <v>49</v>
      </c>
      <c r="BM109">
        <v>39</v>
      </c>
      <c r="BN109">
        <v>10</v>
      </c>
      <c r="BO109">
        <v>14</v>
      </c>
      <c r="BP109" t="s">
        <v>636</v>
      </c>
      <c r="BQ109" t="s">
        <v>636</v>
      </c>
      <c r="BR109">
        <v>49</v>
      </c>
      <c r="BS109">
        <v>39</v>
      </c>
      <c r="BT109">
        <v>10</v>
      </c>
      <c r="BU109">
        <v>8</v>
      </c>
      <c r="BV109" t="s">
        <v>636</v>
      </c>
      <c r="BW109" t="s">
        <v>636</v>
      </c>
      <c r="BX109">
        <v>2773</v>
      </c>
      <c r="BY109">
        <v>1416</v>
      </c>
      <c r="BZ109">
        <v>1357</v>
      </c>
      <c r="CA109">
        <v>75</v>
      </c>
      <c r="CB109">
        <v>71</v>
      </c>
      <c r="CC109">
        <v>78</v>
      </c>
      <c r="CD109">
        <v>2773</v>
      </c>
      <c r="CE109">
        <v>1416</v>
      </c>
      <c r="CF109">
        <v>1357</v>
      </c>
      <c r="CG109">
        <v>67</v>
      </c>
      <c r="CH109">
        <v>60</v>
      </c>
      <c r="CI109">
        <v>73</v>
      </c>
      <c r="CJ109">
        <v>2773</v>
      </c>
      <c r="CK109">
        <v>1416</v>
      </c>
      <c r="CL109">
        <v>1357</v>
      </c>
      <c r="CM109">
        <v>74</v>
      </c>
      <c r="CN109">
        <v>74</v>
      </c>
      <c r="CO109">
        <v>73</v>
      </c>
      <c r="CP109">
        <v>2773</v>
      </c>
      <c r="CQ109">
        <v>1416</v>
      </c>
      <c r="CR109">
        <v>1357</v>
      </c>
      <c r="CS109">
        <v>85</v>
      </c>
      <c r="CT109">
        <v>84</v>
      </c>
      <c r="CU109">
        <v>87</v>
      </c>
    </row>
    <row r="110" spans="1:99" x14ac:dyDescent="0.4">
      <c r="A110" t="s">
        <v>519</v>
      </c>
      <c r="B110" t="s">
        <v>354</v>
      </c>
      <c r="C110" t="s">
        <v>349</v>
      </c>
      <c r="D110">
        <v>12675</v>
      </c>
      <c r="E110">
        <v>6062</v>
      </c>
      <c r="F110">
        <v>6613</v>
      </c>
      <c r="G110">
        <v>89</v>
      </c>
      <c r="H110">
        <v>87</v>
      </c>
      <c r="I110">
        <v>90</v>
      </c>
      <c r="J110">
        <v>12675</v>
      </c>
      <c r="K110">
        <v>6062</v>
      </c>
      <c r="L110">
        <v>6613</v>
      </c>
      <c r="M110">
        <v>79</v>
      </c>
      <c r="N110">
        <v>75</v>
      </c>
      <c r="O110">
        <v>84</v>
      </c>
      <c r="P110">
        <v>12675</v>
      </c>
      <c r="Q110">
        <v>6062</v>
      </c>
      <c r="R110">
        <v>6613</v>
      </c>
      <c r="S110">
        <v>85</v>
      </c>
      <c r="T110">
        <v>86</v>
      </c>
      <c r="U110">
        <v>84</v>
      </c>
      <c r="V110">
        <v>12675</v>
      </c>
      <c r="W110">
        <v>6062</v>
      </c>
      <c r="X110">
        <v>6613</v>
      </c>
      <c r="Y110">
        <v>95</v>
      </c>
      <c r="Z110">
        <v>95</v>
      </c>
      <c r="AA110">
        <v>95</v>
      </c>
      <c r="AB110">
        <v>1925</v>
      </c>
      <c r="AC110">
        <v>1284</v>
      </c>
      <c r="AD110">
        <v>641</v>
      </c>
      <c r="AE110">
        <v>35</v>
      </c>
      <c r="AF110">
        <v>37</v>
      </c>
      <c r="AG110">
        <v>31</v>
      </c>
      <c r="AH110">
        <v>1925</v>
      </c>
      <c r="AI110">
        <v>1284</v>
      </c>
      <c r="AJ110">
        <v>641</v>
      </c>
      <c r="AK110">
        <v>20</v>
      </c>
      <c r="AL110">
        <v>19</v>
      </c>
      <c r="AM110">
        <v>21</v>
      </c>
      <c r="AN110">
        <v>1925</v>
      </c>
      <c r="AO110">
        <v>1284</v>
      </c>
      <c r="AP110">
        <v>641</v>
      </c>
      <c r="AQ110">
        <v>33</v>
      </c>
      <c r="AR110">
        <v>38</v>
      </c>
      <c r="AS110">
        <v>24</v>
      </c>
      <c r="AT110">
        <v>1925</v>
      </c>
      <c r="AU110">
        <v>1284</v>
      </c>
      <c r="AV110">
        <v>641</v>
      </c>
      <c r="AW110">
        <v>55</v>
      </c>
      <c r="AX110">
        <v>57</v>
      </c>
      <c r="AY110">
        <v>49</v>
      </c>
      <c r="AZ110">
        <v>294</v>
      </c>
      <c r="BA110">
        <v>221</v>
      </c>
      <c r="BB110">
        <v>73</v>
      </c>
      <c r="BC110">
        <v>18</v>
      </c>
      <c r="BD110">
        <v>19</v>
      </c>
      <c r="BE110">
        <v>18</v>
      </c>
      <c r="BF110">
        <v>294</v>
      </c>
      <c r="BG110">
        <v>221</v>
      </c>
      <c r="BH110">
        <v>73</v>
      </c>
      <c r="BI110">
        <v>13</v>
      </c>
      <c r="BJ110">
        <v>12</v>
      </c>
      <c r="BK110">
        <v>15</v>
      </c>
      <c r="BL110">
        <v>294</v>
      </c>
      <c r="BM110">
        <v>221</v>
      </c>
      <c r="BN110">
        <v>73</v>
      </c>
      <c r="BO110">
        <v>17</v>
      </c>
      <c r="BP110">
        <v>18</v>
      </c>
      <c r="BQ110">
        <v>15</v>
      </c>
      <c r="BR110">
        <v>294</v>
      </c>
      <c r="BS110">
        <v>221</v>
      </c>
      <c r="BT110">
        <v>73</v>
      </c>
      <c r="BU110">
        <v>26</v>
      </c>
      <c r="BV110">
        <v>28</v>
      </c>
      <c r="BW110">
        <v>19</v>
      </c>
      <c r="BX110">
        <v>14937</v>
      </c>
      <c r="BY110">
        <v>7595</v>
      </c>
      <c r="BZ110">
        <v>7342</v>
      </c>
      <c r="CA110">
        <v>80</v>
      </c>
      <c r="CB110">
        <v>77</v>
      </c>
      <c r="CC110">
        <v>84</v>
      </c>
      <c r="CD110">
        <v>14937</v>
      </c>
      <c r="CE110">
        <v>7595</v>
      </c>
      <c r="CF110">
        <v>7342</v>
      </c>
      <c r="CG110">
        <v>70</v>
      </c>
      <c r="CH110">
        <v>63</v>
      </c>
      <c r="CI110">
        <v>78</v>
      </c>
      <c r="CJ110">
        <v>14937</v>
      </c>
      <c r="CK110">
        <v>7595</v>
      </c>
      <c r="CL110">
        <v>7342</v>
      </c>
      <c r="CM110">
        <v>77</v>
      </c>
      <c r="CN110">
        <v>76</v>
      </c>
      <c r="CO110">
        <v>78</v>
      </c>
      <c r="CP110">
        <v>14937</v>
      </c>
      <c r="CQ110">
        <v>7595</v>
      </c>
      <c r="CR110">
        <v>7342</v>
      </c>
      <c r="CS110">
        <v>88</v>
      </c>
      <c r="CT110">
        <v>86</v>
      </c>
      <c r="CU110">
        <v>90</v>
      </c>
    </row>
    <row r="111" spans="1:99" x14ac:dyDescent="0.4">
      <c r="A111" t="s">
        <v>525</v>
      </c>
      <c r="B111" t="s">
        <v>360</v>
      </c>
      <c r="C111" t="s">
        <v>349</v>
      </c>
      <c r="D111">
        <v>1932</v>
      </c>
      <c r="E111">
        <v>949</v>
      </c>
      <c r="F111">
        <v>983</v>
      </c>
      <c r="G111">
        <v>82</v>
      </c>
      <c r="H111">
        <v>78</v>
      </c>
      <c r="I111">
        <v>86</v>
      </c>
      <c r="J111">
        <v>1932</v>
      </c>
      <c r="K111">
        <v>949</v>
      </c>
      <c r="L111">
        <v>983</v>
      </c>
      <c r="M111">
        <v>72</v>
      </c>
      <c r="N111">
        <v>66</v>
      </c>
      <c r="O111">
        <v>78</v>
      </c>
      <c r="P111">
        <v>1932</v>
      </c>
      <c r="Q111">
        <v>949</v>
      </c>
      <c r="R111">
        <v>983</v>
      </c>
      <c r="S111">
        <v>80</v>
      </c>
      <c r="T111">
        <v>80</v>
      </c>
      <c r="U111">
        <v>80</v>
      </c>
      <c r="V111">
        <v>1932</v>
      </c>
      <c r="W111">
        <v>949</v>
      </c>
      <c r="X111">
        <v>983</v>
      </c>
      <c r="Y111">
        <v>90</v>
      </c>
      <c r="Z111">
        <v>89</v>
      </c>
      <c r="AA111">
        <v>91</v>
      </c>
      <c r="AB111">
        <v>340</v>
      </c>
      <c r="AC111">
        <v>238</v>
      </c>
      <c r="AD111">
        <v>102</v>
      </c>
      <c r="AE111">
        <v>33</v>
      </c>
      <c r="AF111">
        <v>35</v>
      </c>
      <c r="AG111">
        <v>27</v>
      </c>
      <c r="AH111">
        <v>340</v>
      </c>
      <c r="AI111">
        <v>238</v>
      </c>
      <c r="AJ111">
        <v>102</v>
      </c>
      <c r="AK111">
        <v>20</v>
      </c>
      <c r="AL111">
        <v>18</v>
      </c>
      <c r="AM111">
        <v>25</v>
      </c>
      <c r="AN111">
        <v>340</v>
      </c>
      <c r="AO111">
        <v>238</v>
      </c>
      <c r="AP111">
        <v>102</v>
      </c>
      <c r="AQ111">
        <v>29</v>
      </c>
      <c r="AR111">
        <v>34</v>
      </c>
      <c r="AS111">
        <v>18</v>
      </c>
      <c r="AT111">
        <v>340</v>
      </c>
      <c r="AU111">
        <v>238</v>
      </c>
      <c r="AV111">
        <v>102</v>
      </c>
      <c r="AW111">
        <v>48</v>
      </c>
      <c r="AX111">
        <v>52</v>
      </c>
      <c r="AY111">
        <v>37</v>
      </c>
      <c r="AZ111">
        <v>60</v>
      </c>
      <c r="BA111">
        <v>42</v>
      </c>
      <c r="BB111">
        <v>18</v>
      </c>
      <c r="BC111">
        <v>10</v>
      </c>
      <c r="BD111">
        <v>7</v>
      </c>
      <c r="BE111">
        <v>17</v>
      </c>
      <c r="BF111">
        <v>60</v>
      </c>
      <c r="BG111">
        <v>42</v>
      </c>
      <c r="BH111">
        <v>18</v>
      </c>
      <c r="BI111">
        <v>7</v>
      </c>
      <c r="BJ111" t="s">
        <v>636</v>
      </c>
      <c r="BK111" t="s">
        <v>636</v>
      </c>
      <c r="BL111">
        <v>60</v>
      </c>
      <c r="BM111">
        <v>42</v>
      </c>
      <c r="BN111">
        <v>18</v>
      </c>
      <c r="BO111">
        <v>13</v>
      </c>
      <c r="BP111" t="s">
        <v>636</v>
      </c>
      <c r="BQ111" t="s">
        <v>636</v>
      </c>
      <c r="BR111">
        <v>60</v>
      </c>
      <c r="BS111">
        <v>42</v>
      </c>
      <c r="BT111">
        <v>18</v>
      </c>
      <c r="BU111">
        <v>13</v>
      </c>
      <c r="BV111">
        <v>12</v>
      </c>
      <c r="BW111">
        <v>17</v>
      </c>
      <c r="BX111">
        <v>2340</v>
      </c>
      <c r="BY111">
        <v>1234</v>
      </c>
      <c r="BZ111">
        <v>1106</v>
      </c>
      <c r="CA111">
        <v>73</v>
      </c>
      <c r="CB111">
        <v>67</v>
      </c>
      <c r="CC111">
        <v>79</v>
      </c>
      <c r="CD111">
        <v>2340</v>
      </c>
      <c r="CE111">
        <v>1234</v>
      </c>
      <c r="CF111">
        <v>1106</v>
      </c>
      <c r="CG111">
        <v>63</v>
      </c>
      <c r="CH111">
        <v>55</v>
      </c>
      <c r="CI111">
        <v>71</v>
      </c>
      <c r="CJ111">
        <v>2340</v>
      </c>
      <c r="CK111">
        <v>1234</v>
      </c>
      <c r="CL111">
        <v>1106</v>
      </c>
      <c r="CM111">
        <v>71</v>
      </c>
      <c r="CN111">
        <v>68</v>
      </c>
      <c r="CO111">
        <v>73</v>
      </c>
      <c r="CP111">
        <v>2340</v>
      </c>
      <c r="CQ111">
        <v>1234</v>
      </c>
      <c r="CR111">
        <v>1106</v>
      </c>
      <c r="CS111">
        <v>82</v>
      </c>
      <c r="CT111">
        <v>79</v>
      </c>
      <c r="CU111">
        <v>84</v>
      </c>
    </row>
    <row r="112" spans="1:99" x14ac:dyDescent="0.4">
      <c r="A112" t="s">
        <v>528</v>
      </c>
      <c r="B112" t="s">
        <v>362</v>
      </c>
      <c r="C112" t="s">
        <v>349</v>
      </c>
      <c r="D112">
        <v>2299</v>
      </c>
      <c r="E112">
        <v>1104</v>
      </c>
      <c r="F112">
        <v>1195</v>
      </c>
      <c r="G112">
        <v>86</v>
      </c>
      <c r="H112">
        <v>83</v>
      </c>
      <c r="I112">
        <v>88</v>
      </c>
      <c r="J112">
        <v>2299</v>
      </c>
      <c r="K112">
        <v>1104</v>
      </c>
      <c r="L112">
        <v>1195</v>
      </c>
      <c r="M112">
        <v>80</v>
      </c>
      <c r="N112">
        <v>75</v>
      </c>
      <c r="O112">
        <v>84</v>
      </c>
      <c r="P112">
        <v>2299</v>
      </c>
      <c r="Q112">
        <v>1104</v>
      </c>
      <c r="R112">
        <v>1195</v>
      </c>
      <c r="S112">
        <v>85</v>
      </c>
      <c r="T112">
        <v>86</v>
      </c>
      <c r="U112">
        <v>84</v>
      </c>
      <c r="V112">
        <v>2299</v>
      </c>
      <c r="W112">
        <v>1104</v>
      </c>
      <c r="X112">
        <v>1195</v>
      </c>
      <c r="Y112">
        <v>90</v>
      </c>
      <c r="Z112">
        <v>90</v>
      </c>
      <c r="AA112">
        <v>91</v>
      </c>
      <c r="AB112">
        <v>475</v>
      </c>
      <c r="AC112">
        <v>297</v>
      </c>
      <c r="AD112">
        <v>178</v>
      </c>
      <c r="AE112">
        <v>34</v>
      </c>
      <c r="AF112">
        <v>32</v>
      </c>
      <c r="AG112">
        <v>37</v>
      </c>
      <c r="AH112">
        <v>475</v>
      </c>
      <c r="AI112">
        <v>297</v>
      </c>
      <c r="AJ112">
        <v>178</v>
      </c>
      <c r="AK112">
        <v>24</v>
      </c>
      <c r="AL112">
        <v>19</v>
      </c>
      <c r="AM112">
        <v>33</v>
      </c>
      <c r="AN112">
        <v>475</v>
      </c>
      <c r="AO112">
        <v>297</v>
      </c>
      <c r="AP112">
        <v>178</v>
      </c>
      <c r="AQ112">
        <v>32</v>
      </c>
      <c r="AR112">
        <v>35</v>
      </c>
      <c r="AS112">
        <v>29</v>
      </c>
      <c r="AT112">
        <v>475</v>
      </c>
      <c r="AU112">
        <v>297</v>
      </c>
      <c r="AV112">
        <v>178</v>
      </c>
      <c r="AW112">
        <v>44</v>
      </c>
      <c r="AX112">
        <v>45</v>
      </c>
      <c r="AY112">
        <v>42</v>
      </c>
      <c r="AZ112">
        <v>53</v>
      </c>
      <c r="BA112">
        <v>38</v>
      </c>
      <c r="BB112">
        <v>15</v>
      </c>
      <c r="BC112">
        <v>11</v>
      </c>
      <c r="BD112" t="s">
        <v>636</v>
      </c>
      <c r="BE112" t="s">
        <v>636</v>
      </c>
      <c r="BF112">
        <v>53</v>
      </c>
      <c r="BG112">
        <v>38</v>
      </c>
      <c r="BH112">
        <v>15</v>
      </c>
      <c r="BI112">
        <v>8</v>
      </c>
      <c r="BJ112" t="s">
        <v>636</v>
      </c>
      <c r="BK112" t="s">
        <v>636</v>
      </c>
      <c r="BL112">
        <v>53</v>
      </c>
      <c r="BM112">
        <v>38</v>
      </c>
      <c r="BN112">
        <v>15</v>
      </c>
      <c r="BO112">
        <v>9</v>
      </c>
      <c r="BP112" t="s">
        <v>636</v>
      </c>
      <c r="BQ112" t="s">
        <v>636</v>
      </c>
      <c r="BR112">
        <v>53</v>
      </c>
      <c r="BS112">
        <v>38</v>
      </c>
      <c r="BT112">
        <v>15</v>
      </c>
      <c r="BU112">
        <v>11</v>
      </c>
      <c r="BV112" t="s">
        <v>636</v>
      </c>
      <c r="BW112" t="s">
        <v>636</v>
      </c>
      <c r="BX112">
        <v>2840</v>
      </c>
      <c r="BY112">
        <v>1450</v>
      </c>
      <c r="BZ112">
        <v>1390</v>
      </c>
      <c r="CA112">
        <v>75</v>
      </c>
      <c r="CB112">
        <v>70</v>
      </c>
      <c r="CC112">
        <v>81</v>
      </c>
      <c r="CD112">
        <v>2840</v>
      </c>
      <c r="CE112">
        <v>1450</v>
      </c>
      <c r="CF112">
        <v>1390</v>
      </c>
      <c r="CG112">
        <v>69</v>
      </c>
      <c r="CH112">
        <v>61</v>
      </c>
      <c r="CI112">
        <v>76</v>
      </c>
      <c r="CJ112">
        <v>2840</v>
      </c>
      <c r="CK112">
        <v>1450</v>
      </c>
      <c r="CL112">
        <v>1390</v>
      </c>
      <c r="CM112">
        <v>74</v>
      </c>
      <c r="CN112">
        <v>73</v>
      </c>
      <c r="CO112">
        <v>76</v>
      </c>
      <c r="CP112">
        <v>2840</v>
      </c>
      <c r="CQ112">
        <v>1450</v>
      </c>
      <c r="CR112">
        <v>1390</v>
      </c>
      <c r="CS112">
        <v>81</v>
      </c>
      <c r="CT112">
        <v>78</v>
      </c>
      <c r="CU112">
        <v>84</v>
      </c>
    </row>
    <row r="113" spans="1:99" x14ac:dyDescent="0.4">
      <c r="A113" t="s">
        <v>442</v>
      </c>
      <c r="B113" t="s">
        <v>281</v>
      </c>
      <c r="C113" t="s">
        <v>277</v>
      </c>
      <c r="D113">
        <v>6661</v>
      </c>
      <c r="E113">
        <v>3278</v>
      </c>
      <c r="F113">
        <v>3383</v>
      </c>
      <c r="G113">
        <v>80</v>
      </c>
      <c r="H113">
        <v>77</v>
      </c>
      <c r="I113">
        <v>83</v>
      </c>
      <c r="J113">
        <v>6661</v>
      </c>
      <c r="K113">
        <v>3278</v>
      </c>
      <c r="L113">
        <v>3383</v>
      </c>
      <c r="M113">
        <v>71</v>
      </c>
      <c r="N113">
        <v>65</v>
      </c>
      <c r="O113">
        <v>77</v>
      </c>
      <c r="P113">
        <v>6661</v>
      </c>
      <c r="Q113">
        <v>3278</v>
      </c>
      <c r="R113">
        <v>3383</v>
      </c>
      <c r="S113">
        <v>78</v>
      </c>
      <c r="T113">
        <v>80</v>
      </c>
      <c r="U113">
        <v>77</v>
      </c>
      <c r="V113">
        <v>6661</v>
      </c>
      <c r="W113">
        <v>3278</v>
      </c>
      <c r="X113">
        <v>3383</v>
      </c>
      <c r="Y113">
        <v>90</v>
      </c>
      <c r="Z113">
        <v>91</v>
      </c>
      <c r="AA113">
        <v>90</v>
      </c>
      <c r="AB113">
        <v>731</v>
      </c>
      <c r="AC113">
        <v>494</v>
      </c>
      <c r="AD113">
        <v>237</v>
      </c>
      <c r="AE113">
        <v>27</v>
      </c>
      <c r="AF113">
        <v>28</v>
      </c>
      <c r="AG113">
        <v>25</v>
      </c>
      <c r="AH113">
        <v>731</v>
      </c>
      <c r="AI113">
        <v>494</v>
      </c>
      <c r="AJ113">
        <v>237</v>
      </c>
      <c r="AK113">
        <v>15</v>
      </c>
      <c r="AL113">
        <v>16</v>
      </c>
      <c r="AM113">
        <v>13</v>
      </c>
      <c r="AN113">
        <v>731</v>
      </c>
      <c r="AO113">
        <v>494</v>
      </c>
      <c r="AP113">
        <v>237</v>
      </c>
      <c r="AQ113">
        <v>26</v>
      </c>
      <c r="AR113">
        <v>31</v>
      </c>
      <c r="AS113">
        <v>17</v>
      </c>
      <c r="AT113">
        <v>731</v>
      </c>
      <c r="AU113">
        <v>494</v>
      </c>
      <c r="AV113">
        <v>237</v>
      </c>
      <c r="AW113">
        <v>46</v>
      </c>
      <c r="AX113">
        <v>48</v>
      </c>
      <c r="AY113">
        <v>43</v>
      </c>
      <c r="AZ113">
        <v>161</v>
      </c>
      <c r="BA113">
        <v>118</v>
      </c>
      <c r="BB113">
        <v>43</v>
      </c>
      <c r="BC113">
        <v>12</v>
      </c>
      <c r="BD113">
        <v>13</v>
      </c>
      <c r="BE113">
        <v>9</v>
      </c>
      <c r="BF113">
        <v>161</v>
      </c>
      <c r="BG113">
        <v>118</v>
      </c>
      <c r="BH113">
        <v>43</v>
      </c>
      <c r="BI113">
        <v>9</v>
      </c>
      <c r="BJ113" t="s">
        <v>636</v>
      </c>
      <c r="BK113" t="s">
        <v>636</v>
      </c>
      <c r="BL113">
        <v>161</v>
      </c>
      <c r="BM113">
        <v>118</v>
      </c>
      <c r="BN113">
        <v>43</v>
      </c>
      <c r="BO113">
        <v>11</v>
      </c>
      <c r="BP113">
        <v>13</v>
      </c>
      <c r="BQ113">
        <v>7</v>
      </c>
      <c r="BR113">
        <v>161</v>
      </c>
      <c r="BS113">
        <v>118</v>
      </c>
      <c r="BT113">
        <v>43</v>
      </c>
      <c r="BU113">
        <v>17</v>
      </c>
      <c r="BV113">
        <v>17</v>
      </c>
      <c r="BW113">
        <v>16</v>
      </c>
      <c r="BX113">
        <v>7568</v>
      </c>
      <c r="BY113">
        <v>3901</v>
      </c>
      <c r="BZ113">
        <v>3667</v>
      </c>
      <c r="CA113">
        <v>73</v>
      </c>
      <c r="CB113">
        <v>69</v>
      </c>
      <c r="CC113">
        <v>78</v>
      </c>
      <c r="CD113">
        <v>7568</v>
      </c>
      <c r="CE113">
        <v>3901</v>
      </c>
      <c r="CF113">
        <v>3667</v>
      </c>
      <c r="CG113">
        <v>64</v>
      </c>
      <c r="CH113">
        <v>57</v>
      </c>
      <c r="CI113">
        <v>72</v>
      </c>
      <c r="CJ113">
        <v>7568</v>
      </c>
      <c r="CK113">
        <v>3901</v>
      </c>
      <c r="CL113">
        <v>3667</v>
      </c>
      <c r="CM113">
        <v>72</v>
      </c>
      <c r="CN113">
        <v>72</v>
      </c>
      <c r="CO113">
        <v>72</v>
      </c>
      <c r="CP113">
        <v>7568</v>
      </c>
      <c r="CQ113">
        <v>3901</v>
      </c>
      <c r="CR113">
        <v>3667</v>
      </c>
      <c r="CS113">
        <v>85</v>
      </c>
      <c r="CT113">
        <v>83</v>
      </c>
      <c r="CU113">
        <v>86</v>
      </c>
    </row>
    <row r="114" spans="1:99" x14ac:dyDescent="0.4">
      <c r="A114" t="s">
        <v>441</v>
      </c>
      <c r="B114" t="s">
        <v>280</v>
      </c>
      <c r="C114" t="s">
        <v>277</v>
      </c>
      <c r="D114">
        <v>3797</v>
      </c>
      <c r="E114">
        <v>1817</v>
      </c>
      <c r="F114">
        <v>1980</v>
      </c>
      <c r="G114">
        <v>75</v>
      </c>
      <c r="H114">
        <v>73</v>
      </c>
      <c r="I114">
        <v>77</v>
      </c>
      <c r="J114">
        <v>3797</v>
      </c>
      <c r="K114">
        <v>1817</v>
      </c>
      <c r="L114">
        <v>1980</v>
      </c>
      <c r="M114">
        <v>67</v>
      </c>
      <c r="N114">
        <v>62</v>
      </c>
      <c r="O114">
        <v>72</v>
      </c>
      <c r="P114">
        <v>3797</v>
      </c>
      <c r="Q114">
        <v>1817</v>
      </c>
      <c r="R114">
        <v>1980</v>
      </c>
      <c r="S114">
        <v>74</v>
      </c>
      <c r="T114">
        <v>75</v>
      </c>
      <c r="U114">
        <v>72</v>
      </c>
      <c r="V114">
        <v>3797</v>
      </c>
      <c r="W114">
        <v>1817</v>
      </c>
      <c r="X114">
        <v>1980</v>
      </c>
      <c r="Y114">
        <v>82</v>
      </c>
      <c r="Z114">
        <v>81</v>
      </c>
      <c r="AA114">
        <v>82</v>
      </c>
      <c r="AB114">
        <v>691</v>
      </c>
      <c r="AC114">
        <v>469</v>
      </c>
      <c r="AD114">
        <v>222</v>
      </c>
      <c r="AE114">
        <v>34</v>
      </c>
      <c r="AF114">
        <v>34</v>
      </c>
      <c r="AG114">
        <v>33</v>
      </c>
      <c r="AH114">
        <v>691</v>
      </c>
      <c r="AI114">
        <v>469</v>
      </c>
      <c r="AJ114">
        <v>222</v>
      </c>
      <c r="AK114">
        <v>26</v>
      </c>
      <c r="AL114">
        <v>23</v>
      </c>
      <c r="AM114">
        <v>33</v>
      </c>
      <c r="AN114">
        <v>691</v>
      </c>
      <c r="AO114">
        <v>469</v>
      </c>
      <c r="AP114">
        <v>222</v>
      </c>
      <c r="AQ114">
        <v>34</v>
      </c>
      <c r="AR114">
        <v>37</v>
      </c>
      <c r="AS114">
        <v>29</v>
      </c>
      <c r="AT114">
        <v>691</v>
      </c>
      <c r="AU114">
        <v>469</v>
      </c>
      <c r="AV114">
        <v>222</v>
      </c>
      <c r="AW114">
        <v>45</v>
      </c>
      <c r="AX114">
        <v>46</v>
      </c>
      <c r="AY114">
        <v>44</v>
      </c>
      <c r="AZ114">
        <v>74</v>
      </c>
      <c r="BA114">
        <v>52</v>
      </c>
      <c r="BB114">
        <v>22</v>
      </c>
      <c r="BC114">
        <v>4</v>
      </c>
      <c r="BD114" t="s">
        <v>636</v>
      </c>
      <c r="BE114" t="s">
        <v>636</v>
      </c>
      <c r="BF114">
        <v>74</v>
      </c>
      <c r="BG114">
        <v>52</v>
      </c>
      <c r="BH114">
        <v>22</v>
      </c>
      <c r="BI114">
        <v>5</v>
      </c>
      <c r="BJ114" t="s">
        <v>636</v>
      </c>
      <c r="BK114" t="s">
        <v>636</v>
      </c>
      <c r="BL114">
        <v>74</v>
      </c>
      <c r="BM114">
        <v>52</v>
      </c>
      <c r="BN114">
        <v>22</v>
      </c>
      <c r="BO114">
        <v>4</v>
      </c>
      <c r="BP114" t="s">
        <v>636</v>
      </c>
      <c r="BQ114" t="s">
        <v>636</v>
      </c>
      <c r="BR114">
        <v>74</v>
      </c>
      <c r="BS114">
        <v>52</v>
      </c>
      <c r="BT114">
        <v>22</v>
      </c>
      <c r="BU114">
        <v>8</v>
      </c>
      <c r="BV114" t="s">
        <v>636</v>
      </c>
      <c r="BW114" t="s">
        <v>636</v>
      </c>
      <c r="BX114">
        <v>4606</v>
      </c>
      <c r="BY114">
        <v>2365</v>
      </c>
      <c r="BZ114">
        <v>2241</v>
      </c>
      <c r="CA114">
        <v>67</v>
      </c>
      <c r="CB114">
        <v>63</v>
      </c>
      <c r="CC114">
        <v>71</v>
      </c>
      <c r="CD114">
        <v>4606</v>
      </c>
      <c r="CE114">
        <v>2365</v>
      </c>
      <c r="CF114">
        <v>2241</v>
      </c>
      <c r="CG114">
        <v>59</v>
      </c>
      <c r="CH114">
        <v>52</v>
      </c>
      <c r="CI114">
        <v>67</v>
      </c>
      <c r="CJ114">
        <v>4606</v>
      </c>
      <c r="CK114">
        <v>2365</v>
      </c>
      <c r="CL114">
        <v>2241</v>
      </c>
      <c r="CM114">
        <v>66</v>
      </c>
      <c r="CN114">
        <v>65</v>
      </c>
      <c r="CO114">
        <v>67</v>
      </c>
      <c r="CP114">
        <v>4606</v>
      </c>
      <c r="CQ114">
        <v>2365</v>
      </c>
      <c r="CR114">
        <v>2241</v>
      </c>
      <c r="CS114">
        <v>74</v>
      </c>
      <c r="CT114">
        <v>72</v>
      </c>
      <c r="CU114">
        <v>77</v>
      </c>
    </row>
    <row r="115" spans="1:99" x14ac:dyDescent="0.4">
      <c r="A115" t="s">
        <v>447</v>
      </c>
      <c r="B115" t="s">
        <v>286</v>
      </c>
      <c r="C115" t="s">
        <v>277</v>
      </c>
      <c r="D115">
        <v>373</v>
      </c>
      <c r="E115">
        <v>164</v>
      </c>
      <c r="F115">
        <v>209</v>
      </c>
      <c r="G115">
        <v>84</v>
      </c>
      <c r="H115">
        <v>85</v>
      </c>
      <c r="I115">
        <v>84</v>
      </c>
      <c r="J115">
        <v>373</v>
      </c>
      <c r="K115">
        <v>164</v>
      </c>
      <c r="L115">
        <v>209</v>
      </c>
      <c r="M115">
        <v>75</v>
      </c>
      <c r="N115">
        <v>70</v>
      </c>
      <c r="O115">
        <v>79</v>
      </c>
      <c r="P115">
        <v>373</v>
      </c>
      <c r="Q115">
        <v>164</v>
      </c>
      <c r="R115">
        <v>209</v>
      </c>
      <c r="S115">
        <v>82</v>
      </c>
      <c r="T115">
        <v>85</v>
      </c>
      <c r="U115">
        <v>80</v>
      </c>
      <c r="V115">
        <v>373</v>
      </c>
      <c r="W115">
        <v>164</v>
      </c>
      <c r="X115">
        <v>209</v>
      </c>
      <c r="Y115">
        <v>89</v>
      </c>
      <c r="Z115">
        <v>90</v>
      </c>
      <c r="AA115">
        <v>89</v>
      </c>
      <c r="AB115" t="s">
        <v>636</v>
      </c>
      <c r="AC115" t="s">
        <v>636</v>
      </c>
      <c r="AD115" t="s">
        <v>636</v>
      </c>
      <c r="AE115" t="s">
        <v>636</v>
      </c>
      <c r="AF115" t="s">
        <v>636</v>
      </c>
      <c r="AG115" t="s">
        <v>636</v>
      </c>
      <c r="AH115" t="s">
        <v>636</v>
      </c>
      <c r="AI115" t="s">
        <v>636</v>
      </c>
      <c r="AJ115" t="s">
        <v>636</v>
      </c>
      <c r="AK115" t="s">
        <v>636</v>
      </c>
      <c r="AL115" t="s">
        <v>636</v>
      </c>
      <c r="AM115" t="s">
        <v>636</v>
      </c>
      <c r="AN115" t="s">
        <v>636</v>
      </c>
      <c r="AO115" t="s">
        <v>636</v>
      </c>
      <c r="AP115" t="s">
        <v>636</v>
      </c>
      <c r="AQ115" t="s">
        <v>636</v>
      </c>
      <c r="AR115" t="s">
        <v>636</v>
      </c>
      <c r="AS115" t="s">
        <v>636</v>
      </c>
      <c r="AT115" t="s">
        <v>636</v>
      </c>
      <c r="AU115" t="s">
        <v>636</v>
      </c>
      <c r="AV115" t="s">
        <v>636</v>
      </c>
      <c r="AW115" t="s">
        <v>636</v>
      </c>
      <c r="AX115" t="s">
        <v>636</v>
      </c>
      <c r="AY115" t="s">
        <v>636</v>
      </c>
      <c r="AZ115" t="s">
        <v>636</v>
      </c>
      <c r="BA115" t="s">
        <v>636</v>
      </c>
      <c r="BB115" t="s">
        <v>636</v>
      </c>
      <c r="BC115" t="s">
        <v>636</v>
      </c>
      <c r="BD115" t="s">
        <v>636</v>
      </c>
      <c r="BE115" t="s">
        <v>636</v>
      </c>
      <c r="BF115" t="s">
        <v>636</v>
      </c>
      <c r="BG115" t="s">
        <v>636</v>
      </c>
      <c r="BH115" t="s">
        <v>636</v>
      </c>
      <c r="BI115" t="s">
        <v>636</v>
      </c>
      <c r="BJ115" t="s">
        <v>636</v>
      </c>
      <c r="BK115" t="s">
        <v>636</v>
      </c>
      <c r="BL115" t="s">
        <v>636</v>
      </c>
      <c r="BM115" t="s">
        <v>636</v>
      </c>
      <c r="BN115" t="s">
        <v>636</v>
      </c>
      <c r="BO115" t="s">
        <v>636</v>
      </c>
      <c r="BP115" t="s">
        <v>636</v>
      </c>
      <c r="BQ115" t="s">
        <v>636</v>
      </c>
      <c r="BR115" t="s">
        <v>636</v>
      </c>
      <c r="BS115" t="s">
        <v>636</v>
      </c>
      <c r="BT115" t="s">
        <v>636</v>
      </c>
      <c r="BU115" t="s">
        <v>636</v>
      </c>
      <c r="BV115" t="s">
        <v>636</v>
      </c>
      <c r="BW115" t="s">
        <v>636</v>
      </c>
      <c r="BX115">
        <v>407</v>
      </c>
      <c r="BY115">
        <v>190</v>
      </c>
      <c r="BZ115">
        <v>217</v>
      </c>
      <c r="CA115">
        <v>80</v>
      </c>
      <c r="CB115">
        <v>78</v>
      </c>
      <c r="CC115">
        <v>82</v>
      </c>
      <c r="CD115">
        <v>407</v>
      </c>
      <c r="CE115">
        <v>190</v>
      </c>
      <c r="CF115">
        <v>217</v>
      </c>
      <c r="CG115">
        <v>70</v>
      </c>
      <c r="CH115">
        <v>63</v>
      </c>
      <c r="CI115">
        <v>76</v>
      </c>
      <c r="CJ115">
        <v>407</v>
      </c>
      <c r="CK115">
        <v>190</v>
      </c>
      <c r="CL115">
        <v>217</v>
      </c>
      <c r="CM115">
        <v>78</v>
      </c>
      <c r="CN115">
        <v>78</v>
      </c>
      <c r="CO115">
        <v>78</v>
      </c>
      <c r="CP115">
        <v>407</v>
      </c>
      <c r="CQ115">
        <v>190</v>
      </c>
      <c r="CR115">
        <v>217</v>
      </c>
      <c r="CS115">
        <v>86</v>
      </c>
      <c r="CT115">
        <v>85</v>
      </c>
      <c r="CU115">
        <v>87</v>
      </c>
    </row>
    <row r="116" spans="1:99" x14ac:dyDescent="0.4">
      <c r="A116" t="s">
        <v>456</v>
      </c>
      <c r="B116" t="s">
        <v>294</v>
      </c>
      <c r="C116" t="s">
        <v>287</v>
      </c>
      <c r="D116">
        <v>8277</v>
      </c>
      <c r="E116">
        <v>4066</v>
      </c>
      <c r="F116">
        <v>4211</v>
      </c>
      <c r="G116">
        <v>84</v>
      </c>
      <c r="H116">
        <v>81</v>
      </c>
      <c r="I116">
        <v>87</v>
      </c>
      <c r="J116">
        <v>8277</v>
      </c>
      <c r="K116">
        <v>4066</v>
      </c>
      <c r="L116">
        <v>4211</v>
      </c>
      <c r="M116">
        <v>75</v>
      </c>
      <c r="N116">
        <v>69</v>
      </c>
      <c r="O116">
        <v>81</v>
      </c>
      <c r="P116">
        <v>8277</v>
      </c>
      <c r="Q116">
        <v>4066</v>
      </c>
      <c r="R116">
        <v>4211</v>
      </c>
      <c r="S116">
        <v>82</v>
      </c>
      <c r="T116">
        <v>82</v>
      </c>
      <c r="U116">
        <v>81</v>
      </c>
      <c r="V116">
        <v>8277</v>
      </c>
      <c r="W116">
        <v>4066</v>
      </c>
      <c r="X116">
        <v>4211</v>
      </c>
      <c r="Y116">
        <v>90</v>
      </c>
      <c r="Z116">
        <v>89</v>
      </c>
      <c r="AA116">
        <v>91</v>
      </c>
      <c r="AB116">
        <v>885</v>
      </c>
      <c r="AC116">
        <v>595</v>
      </c>
      <c r="AD116">
        <v>290</v>
      </c>
      <c r="AE116">
        <v>27</v>
      </c>
      <c r="AF116">
        <v>28</v>
      </c>
      <c r="AG116">
        <v>27</v>
      </c>
      <c r="AH116">
        <v>885</v>
      </c>
      <c r="AI116">
        <v>595</v>
      </c>
      <c r="AJ116">
        <v>290</v>
      </c>
      <c r="AK116">
        <v>18</v>
      </c>
      <c r="AL116">
        <v>17</v>
      </c>
      <c r="AM116">
        <v>19</v>
      </c>
      <c r="AN116">
        <v>885</v>
      </c>
      <c r="AO116">
        <v>595</v>
      </c>
      <c r="AP116">
        <v>290</v>
      </c>
      <c r="AQ116">
        <v>30</v>
      </c>
      <c r="AR116">
        <v>34</v>
      </c>
      <c r="AS116">
        <v>23</v>
      </c>
      <c r="AT116">
        <v>885</v>
      </c>
      <c r="AU116">
        <v>595</v>
      </c>
      <c r="AV116">
        <v>290</v>
      </c>
      <c r="AW116">
        <v>45</v>
      </c>
      <c r="AX116">
        <v>49</v>
      </c>
      <c r="AY116">
        <v>37</v>
      </c>
      <c r="AZ116">
        <v>168</v>
      </c>
      <c r="BA116">
        <v>121</v>
      </c>
      <c r="BB116">
        <v>47</v>
      </c>
      <c r="BC116">
        <v>8</v>
      </c>
      <c r="BD116">
        <v>9</v>
      </c>
      <c r="BE116">
        <v>6</v>
      </c>
      <c r="BF116">
        <v>168</v>
      </c>
      <c r="BG116">
        <v>121</v>
      </c>
      <c r="BH116">
        <v>47</v>
      </c>
      <c r="BI116">
        <v>4</v>
      </c>
      <c r="BJ116" t="s">
        <v>636</v>
      </c>
      <c r="BK116" t="s">
        <v>636</v>
      </c>
      <c r="BL116">
        <v>168</v>
      </c>
      <c r="BM116">
        <v>121</v>
      </c>
      <c r="BN116">
        <v>47</v>
      </c>
      <c r="BO116">
        <v>7</v>
      </c>
      <c r="BP116">
        <v>7</v>
      </c>
      <c r="BQ116">
        <v>6</v>
      </c>
      <c r="BR116">
        <v>168</v>
      </c>
      <c r="BS116">
        <v>121</v>
      </c>
      <c r="BT116">
        <v>47</v>
      </c>
      <c r="BU116">
        <v>7</v>
      </c>
      <c r="BV116">
        <v>6</v>
      </c>
      <c r="BW116">
        <v>9</v>
      </c>
      <c r="BX116">
        <v>9354</v>
      </c>
      <c r="BY116">
        <v>4792</v>
      </c>
      <c r="BZ116">
        <v>4562</v>
      </c>
      <c r="CA116">
        <v>77</v>
      </c>
      <c r="CB116">
        <v>72</v>
      </c>
      <c r="CC116">
        <v>82</v>
      </c>
      <c r="CD116">
        <v>9354</v>
      </c>
      <c r="CE116">
        <v>4792</v>
      </c>
      <c r="CF116">
        <v>4562</v>
      </c>
      <c r="CG116">
        <v>68</v>
      </c>
      <c r="CH116">
        <v>60</v>
      </c>
      <c r="CI116">
        <v>76</v>
      </c>
      <c r="CJ116">
        <v>9354</v>
      </c>
      <c r="CK116">
        <v>4792</v>
      </c>
      <c r="CL116">
        <v>4562</v>
      </c>
      <c r="CM116">
        <v>75</v>
      </c>
      <c r="CN116">
        <v>74</v>
      </c>
      <c r="CO116">
        <v>76</v>
      </c>
      <c r="CP116">
        <v>9354</v>
      </c>
      <c r="CQ116">
        <v>4792</v>
      </c>
      <c r="CR116">
        <v>4562</v>
      </c>
      <c r="CS116">
        <v>84</v>
      </c>
      <c r="CT116">
        <v>82</v>
      </c>
      <c r="CU116">
        <v>87</v>
      </c>
    </row>
    <row r="117" spans="1:99" x14ac:dyDescent="0.4">
      <c r="A117" t="s">
        <v>457</v>
      </c>
      <c r="B117" t="s">
        <v>295</v>
      </c>
      <c r="C117" t="s">
        <v>287</v>
      </c>
      <c r="D117">
        <v>2689</v>
      </c>
      <c r="E117">
        <v>1246</v>
      </c>
      <c r="F117">
        <v>1443</v>
      </c>
      <c r="G117">
        <v>81</v>
      </c>
      <c r="H117">
        <v>78</v>
      </c>
      <c r="I117">
        <v>83</v>
      </c>
      <c r="J117">
        <v>2689</v>
      </c>
      <c r="K117">
        <v>1246</v>
      </c>
      <c r="L117">
        <v>1443</v>
      </c>
      <c r="M117">
        <v>72</v>
      </c>
      <c r="N117">
        <v>67</v>
      </c>
      <c r="O117">
        <v>76</v>
      </c>
      <c r="P117">
        <v>2689</v>
      </c>
      <c r="Q117">
        <v>1246</v>
      </c>
      <c r="R117">
        <v>1443</v>
      </c>
      <c r="S117">
        <v>80</v>
      </c>
      <c r="T117">
        <v>81</v>
      </c>
      <c r="U117">
        <v>79</v>
      </c>
      <c r="V117">
        <v>2689</v>
      </c>
      <c r="W117">
        <v>1246</v>
      </c>
      <c r="X117">
        <v>1443</v>
      </c>
      <c r="Y117">
        <v>87</v>
      </c>
      <c r="Z117">
        <v>87</v>
      </c>
      <c r="AA117">
        <v>87</v>
      </c>
      <c r="AB117">
        <v>486</v>
      </c>
      <c r="AC117">
        <v>327</v>
      </c>
      <c r="AD117">
        <v>159</v>
      </c>
      <c r="AE117">
        <v>22</v>
      </c>
      <c r="AF117">
        <v>23</v>
      </c>
      <c r="AG117">
        <v>19</v>
      </c>
      <c r="AH117">
        <v>486</v>
      </c>
      <c r="AI117">
        <v>327</v>
      </c>
      <c r="AJ117">
        <v>159</v>
      </c>
      <c r="AK117">
        <v>13</v>
      </c>
      <c r="AL117">
        <v>12</v>
      </c>
      <c r="AM117">
        <v>16</v>
      </c>
      <c r="AN117">
        <v>486</v>
      </c>
      <c r="AO117">
        <v>327</v>
      </c>
      <c r="AP117">
        <v>159</v>
      </c>
      <c r="AQ117">
        <v>24</v>
      </c>
      <c r="AR117">
        <v>26</v>
      </c>
      <c r="AS117">
        <v>19</v>
      </c>
      <c r="AT117">
        <v>486</v>
      </c>
      <c r="AU117">
        <v>327</v>
      </c>
      <c r="AV117">
        <v>159</v>
      </c>
      <c r="AW117">
        <v>31</v>
      </c>
      <c r="AX117">
        <v>31</v>
      </c>
      <c r="AY117">
        <v>31</v>
      </c>
      <c r="AZ117">
        <v>74</v>
      </c>
      <c r="BA117">
        <v>54</v>
      </c>
      <c r="BB117">
        <v>20</v>
      </c>
      <c r="BC117">
        <v>14</v>
      </c>
      <c r="BD117">
        <v>11</v>
      </c>
      <c r="BE117">
        <v>20</v>
      </c>
      <c r="BF117">
        <v>74</v>
      </c>
      <c r="BG117">
        <v>54</v>
      </c>
      <c r="BH117">
        <v>20</v>
      </c>
      <c r="BI117">
        <v>9</v>
      </c>
      <c r="BJ117">
        <v>7</v>
      </c>
      <c r="BK117">
        <v>15</v>
      </c>
      <c r="BL117">
        <v>74</v>
      </c>
      <c r="BM117">
        <v>54</v>
      </c>
      <c r="BN117">
        <v>20</v>
      </c>
      <c r="BO117">
        <v>9</v>
      </c>
      <c r="BP117" t="s">
        <v>636</v>
      </c>
      <c r="BQ117" t="s">
        <v>636</v>
      </c>
      <c r="BR117">
        <v>74</v>
      </c>
      <c r="BS117">
        <v>54</v>
      </c>
      <c r="BT117">
        <v>20</v>
      </c>
      <c r="BU117">
        <v>9</v>
      </c>
      <c r="BV117">
        <v>7</v>
      </c>
      <c r="BW117">
        <v>15</v>
      </c>
      <c r="BX117">
        <v>3266</v>
      </c>
      <c r="BY117">
        <v>1639</v>
      </c>
      <c r="BZ117">
        <v>1627</v>
      </c>
      <c r="CA117">
        <v>70</v>
      </c>
      <c r="CB117">
        <v>64</v>
      </c>
      <c r="CC117">
        <v>76</v>
      </c>
      <c r="CD117">
        <v>3266</v>
      </c>
      <c r="CE117">
        <v>1639</v>
      </c>
      <c r="CF117">
        <v>1627</v>
      </c>
      <c r="CG117">
        <v>61</v>
      </c>
      <c r="CH117">
        <v>53</v>
      </c>
      <c r="CI117">
        <v>69</v>
      </c>
      <c r="CJ117">
        <v>3266</v>
      </c>
      <c r="CK117">
        <v>1639</v>
      </c>
      <c r="CL117">
        <v>1627</v>
      </c>
      <c r="CM117">
        <v>70</v>
      </c>
      <c r="CN117">
        <v>67</v>
      </c>
      <c r="CO117">
        <v>73</v>
      </c>
      <c r="CP117">
        <v>3266</v>
      </c>
      <c r="CQ117">
        <v>1639</v>
      </c>
      <c r="CR117">
        <v>1627</v>
      </c>
      <c r="CS117">
        <v>77</v>
      </c>
      <c r="CT117">
        <v>73</v>
      </c>
      <c r="CU117">
        <v>81</v>
      </c>
    </row>
    <row r="118" spans="1:99" x14ac:dyDescent="0.4">
      <c r="A118" t="s">
        <v>551</v>
      </c>
      <c r="B118" t="s">
        <v>383</v>
      </c>
      <c r="C118" t="s">
        <v>368</v>
      </c>
      <c r="D118">
        <v>4471</v>
      </c>
      <c r="E118">
        <v>2153</v>
      </c>
      <c r="F118">
        <v>2318</v>
      </c>
      <c r="G118">
        <v>82</v>
      </c>
      <c r="H118">
        <v>81</v>
      </c>
      <c r="I118">
        <v>84</v>
      </c>
      <c r="J118">
        <v>4471</v>
      </c>
      <c r="K118">
        <v>2153</v>
      </c>
      <c r="L118">
        <v>2318</v>
      </c>
      <c r="M118">
        <v>73</v>
      </c>
      <c r="N118">
        <v>68</v>
      </c>
      <c r="O118">
        <v>77</v>
      </c>
      <c r="P118">
        <v>4471</v>
      </c>
      <c r="Q118">
        <v>2153</v>
      </c>
      <c r="R118">
        <v>2318</v>
      </c>
      <c r="S118">
        <v>80</v>
      </c>
      <c r="T118">
        <v>82</v>
      </c>
      <c r="U118">
        <v>78</v>
      </c>
      <c r="V118">
        <v>4471</v>
      </c>
      <c r="W118">
        <v>2153</v>
      </c>
      <c r="X118">
        <v>2318</v>
      </c>
      <c r="Y118">
        <v>91</v>
      </c>
      <c r="Z118">
        <v>91</v>
      </c>
      <c r="AA118">
        <v>91</v>
      </c>
      <c r="AB118">
        <v>745</v>
      </c>
      <c r="AC118">
        <v>491</v>
      </c>
      <c r="AD118">
        <v>254</v>
      </c>
      <c r="AE118">
        <v>31</v>
      </c>
      <c r="AF118">
        <v>34</v>
      </c>
      <c r="AG118">
        <v>25</v>
      </c>
      <c r="AH118">
        <v>745</v>
      </c>
      <c r="AI118">
        <v>491</v>
      </c>
      <c r="AJ118">
        <v>254</v>
      </c>
      <c r="AK118">
        <v>19</v>
      </c>
      <c r="AL118">
        <v>19</v>
      </c>
      <c r="AM118">
        <v>17</v>
      </c>
      <c r="AN118">
        <v>745</v>
      </c>
      <c r="AO118">
        <v>491</v>
      </c>
      <c r="AP118">
        <v>254</v>
      </c>
      <c r="AQ118">
        <v>30</v>
      </c>
      <c r="AR118">
        <v>35</v>
      </c>
      <c r="AS118">
        <v>21</v>
      </c>
      <c r="AT118">
        <v>745</v>
      </c>
      <c r="AU118">
        <v>491</v>
      </c>
      <c r="AV118">
        <v>254</v>
      </c>
      <c r="AW118">
        <v>49</v>
      </c>
      <c r="AX118">
        <v>54</v>
      </c>
      <c r="AY118">
        <v>40</v>
      </c>
      <c r="AZ118">
        <v>132</v>
      </c>
      <c r="BA118">
        <v>98</v>
      </c>
      <c r="BB118">
        <v>34</v>
      </c>
      <c r="BC118">
        <v>11</v>
      </c>
      <c r="BD118">
        <v>11</v>
      </c>
      <c r="BE118">
        <v>9</v>
      </c>
      <c r="BF118">
        <v>132</v>
      </c>
      <c r="BG118">
        <v>98</v>
      </c>
      <c r="BH118">
        <v>34</v>
      </c>
      <c r="BI118">
        <v>3</v>
      </c>
      <c r="BJ118" t="s">
        <v>636</v>
      </c>
      <c r="BK118" t="s">
        <v>636</v>
      </c>
      <c r="BL118">
        <v>132</v>
      </c>
      <c r="BM118">
        <v>98</v>
      </c>
      <c r="BN118">
        <v>34</v>
      </c>
      <c r="BO118">
        <v>10</v>
      </c>
      <c r="BP118" t="s">
        <v>636</v>
      </c>
      <c r="BQ118" t="s">
        <v>636</v>
      </c>
      <c r="BR118">
        <v>132</v>
      </c>
      <c r="BS118">
        <v>98</v>
      </c>
      <c r="BT118">
        <v>34</v>
      </c>
      <c r="BU118">
        <v>13</v>
      </c>
      <c r="BV118" t="s">
        <v>636</v>
      </c>
      <c r="BW118" t="s">
        <v>636</v>
      </c>
      <c r="BX118">
        <v>5369</v>
      </c>
      <c r="BY118">
        <v>2757</v>
      </c>
      <c r="BZ118">
        <v>2612</v>
      </c>
      <c r="CA118">
        <v>73</v>
      </c>
      <c r="CB118">
        <v>70</v>
      </c>
      <c r="CC118">
        <v>77</v>
      </c>
      <c r="CD118">
        <v>5369</v>
      </c>
      <c r="CE118">
        <v>2757</v>
      </c>
      <c r="CF118">
        <v>2612</v>
      </c>
      <c r="CG118">
        <v>63</v>
      </c>
      <c r="CH118">
        <v>57</v>
      </c>
      <c r="CI118">
        <v>70</v>
      </c>
      <c r="CJ118">
        <v>5369</v>
      </c>
      <c r="CK118">
        <v>2757</v>
      </c>
      <c r="CL118">
        <v>2612</v>
      </c>
      <c r="CM118">
        <v>71</v>
      </c>
      <c r="CN118">
        <v>71</v>
      </c>
      <c r="CO118">
        <v>71</v>
      </c>
      <c r="CP118">
        <v>5369</v>
      </c>
      <c r="CQ118">
        <v>2757</v>
      </c>
      <c r="CR118">
        <v>2612</v>
      </c>
      <c r="CS118">
        <v>83</v>
      </c>
      <c r="CT118">
        <v>81</v>
      </c>
      <c r="CU118">
        <v>85</v>
      </c>
    </row>
    <row r="119" spans="1:99" x14ac:dyDescent="0.4">
      <c r="A119" t="s">
        <v>549</v>
      </c>
      <c r="B119" t="s">
        <v>381</v>
      </c>
      <c r="C119" t="s">
        <v>368</v>
      </c>
      <c r="D119">
        <v>2350</v>
      </c>
      <c r="E119">
        <v>1140</v>
      </c>
      <c r="F119">
        <v>1210</v>
      </c>
      <c r="G119">
        <v>81</v>
      </c>
      <c r="H119">
        <v>77</v>
      </c>
      <c r="I119">
        <v>85</v>
      </c>
      <c r="J119">
        <v>2350</v>
      </c>
      <c r="K119">
        <v>1140</v>
      </c>
      <c r="L119">
        <v>1210</v>
      </c>
      <c r="M119">
        <v>73</v>
      </c>
      <c r="N119">
        <v>65</v>
      </c>
      <c r="O119">
        <v>80</v>
      </c>
      <c r="P119">
        <v>2350</v>
      </c>
      <c r="Q119">
        <v>1140</v>
      </c>
      <c r="R119">
        <v>1210</v>
      </c>
      <c r="S119">
        <v>79</v>
      </c>
      <c r="T119">
        <v>80</v>
      </c>
      <c r="U119">
        <v>78</v>
      </c>
      <c r="V119">
        <v>2350</v>
      </c>
      <c r="W119">
        <v>1140</v>
      </c>
      <c r="X119">
        <v>1210</v>
      </c>
      <c r="Y119">
        <v>86</v>
      </c>
      <c r="Z119">
        <v>85</v>
      </c>
      <c r="AA119">
        <v>86</v>
      </c>
      <c r="AB119">
        <v>427</v>
      </c>
      <c r="AC119">
        <v>268</v>
      </c>
      <c r="AD119">
        <v>159</v>
      </c>
      <c r="AE119">
        <v>28</v>
      </c>
      <c r="AF119">
        <v>28</v>
      </c>
      <c r="AG119">
        <v>29</v>
      </c>
      <c r="AH119">
        <v>427</v>
      </c>
      <c r="AI119">
        <v>268</v>
      </c>
      <c r="AJ119">
        <v>159</v>
      </c>
      <c r="AK119">
        <v>19</v>
      </c>
      <c r="AL119">
        <v>13</v>
      </c>
      <c r="AM119">
        <v>29</v>
      </c>
      <c r="AN119">
        <v>427</v>
      </c>
      <c r="AO119">
        <v>268</v>
      </c>
      <c r="AP119">
        <v>159</v>
      </c>
      <c r="AQ119">
        <v>29</v>
      </c>
      <c r="AR119">
        <v>31</v>
      </c>
      <c r="AS119">
        <v>26</v>
      </c>
      <c r="AT119">
        <v>427</v>
      </c>
      <c r="AU119">
        <v>268</v>
      </c>
      <c r="AV119">
        <v>159</v>
      </c>
      <c r="AW119">
        <v>47</v>
      </c>
      <c r="AX119">
        <v>47</v>
      </c>
      <c r="AY119">
        <v>47</v>
      </c>
      <c r="AZ119">
        <v>77</v>
      </c>
      <c r="BA119">
        <v>59</v>
      </c>
      <c r="BB119">
        <v>18</v>
      </c>
      <c r="BC119">
        <v>13</v>
      </c>
      <c r="BD119">
        <v>12</v>
      </c>
      <c r="BE119">
        <v>17</v>
      </c>
      <c r="BF119">
        <v>77</v>
      </c>
      <c r="BG119">
        <v>59</v>
      </c>
      <c r="BH119">
        <v>18</v>
      </c>
      <c r="BI119">
        <v>12</v>
      </c>
      <c r="BJ119">
        <v>10</v>
      </c>
      <c r="BK119">
        <v>17</v>
      </c>
      <c r="BL119">
        <v>77</v>
      </c>
      <c r="BM119">
        <v>59</v>
      </c>
      <c r="BN119">
        <v>18</v>
      </c>
      <c r="BO119">
        <v>14</v>
      </c>
      <c r="BP119">
        <v>14</v>
      </c>
      <c r="BQ119">
        <v>17</v>
      </c>
      <c r="BR119">
        <v>77</v>
      </c>
      <c r="BS119">
        <v>59</v>
      </c>
      <c r="BT119">
        <v>18</v>
      </c>
      <c r="BU119">
        <v>17</v>
      </c>
      <c r="BV119">
        <v>17</v>
      </c>
      <c r="BW119">
        <v>17</v>
      </c>
      <c r="BX119">
        <v>2877</v>
      </c>
      <c r="BY119">
        <v>1481</v>
      </c>
      <c r="BZ119">
        <v>1396</v>
      </c>
      <c r="CA119">
        <v>71</v>
      </c>
      <c r="CB119">
        <v>65</v>
      </c>
      <c r="CC119">
        <v>77</v>
      </c>
      <c r="CD119">
        <v>2877</v>
      </c>
      <c r="CE119">
        <v>1481</v>
      </c>
      <c r="CF119">
        <v>1396</v>
      </c>
      <c r="CG119">
        <v>63</v>
      </c>
      <c r="CH119">
        <v>53</v>
      </c>
      <c r="CI119">
        <v>73</v>
      </c>
      <c r="CJ119">
        <v>2877</v>
      </c>
      <c r="CK119">
        <v>1481</v>
      </c>
      <c r="CL119">
        <v>1396</v>
      </c>
      <c r="CM119">
        <v>70</v>
      </c>
      <c r="CN119">
        <v>68</v>
      </c>
      <c r="CO119">
        <v>71</v>
      </c>
      <c r="CP119">
        <v>2877</v>
      </c>
      <c r="CQ119">
        <v>1481</v>
      </c>
      <c r="CR119">
        <v>1396</v>
      </c>
      <c r="CS119">
        <v>78</v>
      </c>
      <c r="CT119">
        <v>75</v>
      </c>
      <c r="CU119">
        <v>80</v>
      </c>
    </row>
    <row r="120" spans="1:99" x14ac:dyDescent="0.4">
      <c r="A120" t="s">
        <v>515</v>
      </c>
      <c r="B120" t="s">
        <v>350</v>
      </c>
      <c r="C120" t="s">
        <v>349</v>
      </c>
      <c r="D120">
        <v>1297</v>
      </c>
      <c r="E120">
        <v>624</v>
      </c>
      <c r="F120">
        <v>673</v>
      </c>
      <c r="G120">
        <v>84</v>
      </c>
      <c r="H120">
        <v>83</v>
      </c>
      <c r="I120">
        <v>84</v>
      </c>
      <c r="J120">
        <v>1297</v>
      </c>
      <c r="K120">
        <v>624</v>
      </c>
      <c r="L120">
        <v>673</v>
      </c>
      <c r="M120">
        <v>76</v>
      </c>
      <c r="N120">
        <v>73</v>
      </c>
      <c r="O120">
        <v>79</v>
      </c>
      <c r="P120">
        <v>1297</v>
      </c>
      <c r="Q120">
        <v>624</v>
      </c>
      <c r="R120">
        <v>673</v>
      </c>
      <c r="S120">
        <v>82</v>
      </c>
      <c r="T120">
        <v>86</v>
      </c>
      <c r="U120">
        <v>78</v>
      </c>
      <c r="V120">
        <v>1297</v>
      </c>
      <c r="W120">
        <v>624</v>
      </c>
      <c r="X120">
        <v>673</v>
      </c>
      <c r="Y120">
        <v>91</v>
      </c>
      <c r="Z120">
        <v>92</v>
      </c>
      <c r="AA120">
        <v>90</v>
      </c>
      <c r="AB120">
        <v>181</v>
      </c>
      <c r="AC120">
        <v>121</v>
      </c>
      <c r="AD120">
        <v>60</v>
      </c>
      <c r="AE120">
        <v>39</v>
      </c>
      <c r="AF120">
        <v>38</v>
      </c>
      <c r="AG120">
        <v>42</v>
      </c>
      <c r="AH120">
        <v>181</v>
      </c>
      <c r="AI120">
        <v>121</v>
      </c>
      <c r="AJ120">
        <v>60</v>
      </c>
      <c r="AK120">
        <v>22</v>
      </c>
      <c r="AL120">
        <v>17</v>
      </c>
      <c r="AM120">
        <v>32</v>
      </c>
      <c r="AN120">
        <v>181</v>
      </c>
      <c r="AO120">
        <v>121</v>
      </c>
      <c r="AP120">
        <v>60</v>
      </c>
      <c r="AQ120">
        <v>38</v>
      </c>
      <c r="AR120">
        <v>40</v>
      </c>
      <c r="AS120">
        <v>33</v>
      </c>
      <c r="AT120">
        <v>181</v>
      </c>
      <c r="AU120">
        <v>121</v>
      </c>
      <c r="AV120">
        <v>60</v>
      </c>
      <c r="AW120">
        <v>62</v>
      </c>
      <c r="AX120">
        <v>64</v>
      </c>
      <c r="AY120">
        <v>57</v>
      </c>
      <c r="AZ120">
        <v>21</v>
      </c>
      <c r="BA120">
        <v>14</v>
      </c>
      <c r="BB120">
        <v>7</v>
      </c>
      <c r="BC120">
        <v>24</v>
      </c>
      <c r="BD120" t="s">
        <v>636</v>
      </c>
      <c r="BE120" t="s">
        <v>636</v>
      </c>
      <c r="BF120">
        <v>21</v>
      </c>
      <c r="BG120">
        <v>14</v>
      </c>
      <c r="BH120">
        <v>7</v>
      </c>
      <c r="BI120">
        <v>14</v>
      </c>
      <c r="BJ120" t="s">
        <v>636</v>
      </c>
      <c r="BK120" t="s">
        <v>636</v>
      </c>
      <c r="BL120">
        <v>21</v>
      </c>
      <c r="BM120">
        <v>14</v>
      </c>
      <c r="BN120">
        <v>7</v>
      </c>
      <c r="BO120">
        <v>24</v>
      </c>
      <c r="BP120" t="s">
        <v>636</v>
      </c>
      <c r="BQ120" t="s">
        <v>636</v>
      </c>
      <c r="BR120">
        <v>21</v>
      </c>
      <c r="BS120">
        <v>14</v>
      </c>
      <c r="BT120">
        <v>7</v>
      </c>
      <c r="BU120">
        <v>14</v>
      </c>
      <c r="BV120" t="s">
        <v>636</v>
      </c>
      <c r="BW120" t="s">
        <v>636</v>
      </c>
      <c r="BX120">
        <v>1502</v>
      </c>
      <c r="BY120">
        <v>761</v>
      </c>
      <c r="BZ120">
        <v>741</v>
      </c>
      <c r="CA120">
        <v>77</v>
      </c>
      <c r="CB120">
        <v>74</v>
      </c>
      <c r="CC120">
        <v>80</v>
      </c>
      <c r="CD120">
        <v>1502</v>
      </c>
      <c r="CE120">
        <v>761</v>
      </c>
      <c r="CF120">
        <v>741</v>
      </c>
      <c r="CG120">
        <v>68</v>
      </c>
      <c r="CH120">
        <v>63</v>
      </c>
      <c r="CI120">
        <v>74</v>
      </c>
      <c r="CJ120">
        <v>1502</v>
      </c>
      <c r="CK120">
        <v>761</v>
      </c>
      <c r="CL120">
        <v>741</v>
      </c>
      <c r="CM120">
        <v>76</v>
      </c>
      <c r="CN120">
        <v>77</v>
      </c>
      <c r="CO120">
        <v>74</v>
      </c>
      <c r="CP120">
        <v>1502</v>
      </c>
      <c r="CQ120">
        <v>761</v>
      </c>
      <c r="CR120">
        <v>741</v>
      </c>
      <c r="CS120">
        <v>86</v>
      </c>
      <c r="CT120">
        <v>86</v>
      </c>
      <c r="CU120">
        <v>86</v>
      </c>
    </row>
    <row r="121" spans="1:99" x14ac:dyDescent="0.4">
      <c r="A121" t="s">
        <v>532</v>
      </c>
      <c r="B121" t="s">
        <v>366</v>
      </c>
      <c r="C121" t="s">
        <v>349</v>
      </c>
      <c r="D121">
        <v>1403</v>
      </c>
      <c r="E121">
        <v>697</v>
      </c>
      <c r="F121">
        <v>706</v>
      </c>
      <c r="G121">
        <v>88</v>
      </c>
      <c r="H121">
        <v>88</v>
      </c>
      <c r="I121">
        <v>89</v>
      </c>
      <c r="J121">
        <v>1403</v>
      </c>
      <c r="K121">
        <v>697</v>
      </c>
      <c r="L121">
        <v>706</v>
      </c>
      <c r="M121">
        <v>81</v>
      </c>
      <c r="N121">
        <v>78</v>
      </c>
      <c r="O121">
        <v>85</v>
      </c>
      <c r="P121">
        <v>1403</v>
      </c>
      <c r="Q121">
        <v>697</v>
      </c>
      <c r="R121">
        <v>706</v>
      </c>
      <c r="S121">
        <v>87</v>
      </c>
      <c r="T121">
        <v>91</v>
      </c>
      <c r="U121">
        <v>83</v>
      </c>
      <c r="V121">
        <v>1403</v>
      </c>
      <c r="W121">
        <v>697</v>
      </c>
      <c r="X121">
        <v>706</v>
      </c>
      <c r="Y121">
        <v>94</v>
      </c>
      <c r="Z121">
        <v>95</v>
      </c>
      <c r="AA121">
        <v>94</v>
      </c>
      <c r="AB121">
        <v>215</v>
      </c>
      <c r="AC121">
        <v>138</v>
      </c>
      <c r="AD121">
        <v>77</v>
      </c>
      <c r="AE121">
        <v>39</v>
      </c>
      <c r="AF121">
        <v>38</v>
      </c>
      <c r="AG121">
        <v>42</v>
      </c>
      <c r="AH121">
        <v>215</v>
      </c>
      <c r="AI121">
        <v>138</v>
      </c>
      <c r="AJ121">
        <v>77</v>
      </c>
      <c r="AK121">
        <v>24</v>
      </c>
      <c r="AL121">
        <v>23</v>
      </c>
      <c r="AM121">
        <v>26</v>
      </c>
      <c r="AN121">
        <v>215</v>
      </c>
      <c r="AO121">
        <v>138</v>
      </c>
      <c r="AP121">
        <v>77</v>
      </c>
      <c r="AQ121">
        <v>34</v>
      </c>
      <c r="AR121">
        <v>37</v>
      </c>
      <c r="AS121">
        <v>29</v>
      </c>
      <c r="AT121">
        <v>215</v>
      </c>
      <c r="AU121">
        <v>138</v>
      </c>
      <c r="AV121">
        <v>77</v>
      </c>
      <c r="AW121">
        <v>58</v>
      </c>
      <c r="AX121">
        <v>59</v>
      </c>
      <c r="AY121">
        <v>57</v>
      </c>
      <c r="AZ121">
        <v>36</v>
      </c>
      <c r="BA121">
        <v>31</v>
      </c>
      <c r="BB121">
        <v>5</v>
      </c>
      <c r="BC121">
        <v>11</v>
      </c>
      <c r="BD121" t="s">
        <v>636</v>
      </c>
      <c r="BE121" t="s">
        <v>636</v>
      </c>
      <c r="BF121">
        <v>36</v>
      </c>
      <c r="BG121">
        <v>31</v>
      </c>
      <c r="BH121">
        <v>5</v>
      </c>
      <c r="BI121">
        <v>14</v>
      </c>
      <c r="BJ121" t="s">
        <v>636</v>
      </c>
      <c r="BK121" t="s">
        <v>636</v>
      </c>
      <c r="BL121">
        <v>36</v>
      </c>
      <c r="BM121">
        <v>31</v>
      </c>
      <c r="BN121">
        <v>5</v>
      </c>
      <c r="BO121">
        <v>17</v>
      </c>
      <c r="BP121" t="s">
        <v>636</v>
      </c>
      <c r="BQ121" t="s">
        <v>636</v>
      </c>
      <c r="BR121">
        <v>36</v>
      </c>
      <c r="BS121">
        <v>31</v>
      </c>
      <c r="BT121">
        <v>5</v>
      </c>
      <c r="BU121">
        <v>25</v>
      </c>
      <c r="BV121" t="s">
        <v>636</v>
      </c>
      <c r="BW121" t="s">
        <v>636</v>
      </c>
      <c r="BX121">
        <v>1671</v>
      </c>
      <c r="BY121">
        <v>873</v>
      </c>
      <c r="BZ121">
        <v>798</v>
      </c>
      <c r="CA121">
        <v>80</v>
      </c>
      <c r="CB121">
        <v>77</v>
      </c>
      <c r="CC121">
        <v>83</v>
      </c>
      <c r="CD121">
        <v>1671</v>
      </c>
      <c r="CE121">
        <v>873</v>
      </c>
      <c r="CF121">
        <v>798</v>
      </c>
      <c r="CG121">
        <v>72</v>
      </c>
      <c r="CH121">
        <v>66</v>
      </c>
      <c r="CI121">
        <v>78</v>
      </c>
      <c r="CJ121">
        <v>1671</v>
      </c>
      <c r="CK121">
        <v>873</v>
      </c>
      <c r="CL121">
        <v>798</v>
      </c>
      <c r="CM121">
        <v>78</v>
      </c>
      <c r="CN121">
        <v>79</v>
      </c>
      <c r="CO121">
        <v>77</v>
      </c>
      <c r="CP121">
        <v>1671</v>
      </c>
      <c r="CQ121">
        <v>873</v>
      </c>
      <c r="CR121">
        <v>798</v>
      </c>
      <c r="CS121">
        <v>88</v>
      </c>
      <c r="CT121">
        <v>86</v>
      </c>
      <c r="CU121">
        <v>89</v>
      </c>
    </row>
    <row r="122" spans="1:99" x14ac:dyDescent="0.4">
      <c r="A122" t="s">
        <v>530</v>
      </c>
      <c r="B122" t="s">
        <v>364</v>
      </c>
      <c r="C122" t="s">
        <v>349</v>
      </c>
      <c r="D122">
        <v>1693</v>
      </c>
      <c r="E122">
        <v>844</v>
      </c>
      <c r="F122">
        <v>849</v>
      </c>
      <c r="G122">
        <v>81</v>
      </c>
      <c r="H122">
        <v>80</v>
      </c>
      <c r="I122">
        <v>82</v>
      </c>
      <c r="J122">
        <v>1693</v>
      </c>
      <c r="K122">
        <v>844</v>
      </c>
      <c r="L122">
        <v>849</v>
      </c>
      <c r="M122">
        <v>71</v>
      </c>
      <c r="N122">
        <v>67</v>
      </c>
      <c r="O122">
        <v>75</v>
      </c>
      <c r="P122">
        <v>1693</v>
      </c>
      <c r="Q122">
        <v>844</v>
      </c>
      <c r="R122">
        <v>849</v>
      </c>
      <c r="S122">
        <v>78</v>
      </c>
      <c r="T122">
        <v>81</v>
      </c>
      <c r="U122">
        <v>75</v>
      </c>
      <c r="V122">
        <v>1693</v>
      </c>
      <c r="W122">
        <v>844</v>
      </c>
      <c r="X122">
        <v>849</v>
      </c>
      <c r="Y122">
        <v>91</v>
      </c>
      <c r="Z122">
        <v>91</v>
      </c>
      <c r="AA122">
        <v>90</v>
      </c>
      <c r="AB122">
        <v>185</v>
      </c>
      <c r="AC122">
        <v>132</v>
      </c>
      <c r="AD122">
        <v>53</v>
      </c>
      <c r="AE122">
        <v>36</v>
      </c>
      <c r="AF122">
        <v>32</v>
      </c>
      <c r="AG122">
        <v>45</v>
      </c>
      <c r="AH122">
        <v>185</v>
      </c>
      <c r="AI122">
        <v>132</v>
      </c>
      <c r="AJ122">
        <v>53</v>
      </c>
      <c r="AK122">
        <v>20</v>
      </c>
      <c r="AL122">
        <v>17</v>
      </c>
      <c r="AM122">
        <v>28</v>
      </c>
      <c r="AN122">
        <v>185</v>
      </c>
      <c r="AO122">
        <v>132</v>
      </c>
      <c r="AP122">
        <v>53</v>
      </c>
      <c r="AQ122">
        <v>35</v>
      </c>
      <c r="AR122">
        <v>34</v>
      </c>
      <c r="AS122">
        <v>38</v>
      </c>
      <c r="AT122">
        <v>185</v>
      </c>
      <c r="AU122">
        <v>132</v>
      </c>
      <c r="AV122">
        <v>53</v>
      </c>
      <c r="AW122">
        <v>51</v>
      </c>
      <c r="AX122">
        <v>45</v>
      </c>
      <c r="AY122">
        <v>64</v>
      </c>
      <c r="AZ122">
        <v>40</v>
      </c>
      <c r="BA122">
        <v>27</v>
      </c>
      <c r="BB122">
        <v>13</v>
      </c>
      <c r="BC122">
        <v>15</v>
      </c>
      <c r="BD122" t="s">
        <v>636</v>
      </c>
      <c r="BE122" t="s">
        <v>636</v>
      </c>
      <c r="BF122">
        <v>40</v>
      </c>
      <c r="BG122">
        <v>27</v>
      </c>
      <c r="BH122">
        <v>13</v>
      </c>
      <c r="BI122">
        <v>8</v>
      </c>
      <c r="BJ122" t="s">
        <v>636</v>
      </c>
      <c r="BK122" t="s">
        <v>636</v>
      </c>
      <c r="BL122">
        <v>40</v>
      </c>
      <c r="BM122">
        <v>27</v>
      </c>
      <c r="BN122">
        <v>13</v>
      </c>
      <c r="BO122">
        <v>20</v>
      </c>
      <c r="BP122" t="s">
        <v>636</v>
      </c>
      <c r="BQ122" t="s">
        <v>636</v>
      </c>
      <c r="BR122">
        <v>40</v>
      </c>
      <c r="BS122">
        <v>27</v>
      </c>
      <c r="BT122">
        <v>13</v>
      </c>
      <c r="BU122">
        <v>25</v>
      </c>
      <c r="BV122" t="s">
        <v>636</v>
      </c>
      <c r="BW122" t="s">
        <v>636</v>
      </c>
      <c r="BX122">
        <v>1929</v>
      </c>
      <c r="BY122">
        <v>1011</v>
      </c>
      <c r="BZ122">
        <v>918</v>
      </c>
      <c r="CA122">
        <v>75</v>
      </c>
      <c r="CB122">
        <v>72</v>
      </c>
      <c r="CC122">
        <v>79</v>
      </c>
      <c r="CD122">
        <v>1929</v>
      </c>
      <c r="CE122">
        <v>1011</v>
      </c>
      <c r="CF122">
        <v>918</v>
      </c>
      <c r="CG122">
        <v>65</v>
      </c>
      <c r="CH122">
        <v>59</v>
      </c>
      <c r="CI122">
        <v>72</v>
      </c>
      <c r="CJ122">
        <v>1929</v>
      </c>
      <c r="CK122">
        <v>1011</v>
      </c>
      <c r="CL122">
        <v>918</v>
      </c>
      <c r="CM122">
        <v>72</v>
      </c>
      <c r="CN122">
        <v>73</v>
      </c>
      <c r="CO122">
        <v>72</v>
      </c>
      <c r="CP122">
        <v>1929</v>
      </c>
      <c r="CQ122">
        <v>1011</v>
      </c>
      <c r="CR122">
        <v>918</v>
      </c>
      <c r="CS122">
        <v>85</v>
      </c>
      <c r="CT122">
        <v>83</v>
      </c>
      <c r="CU122">
        <v>88</v>
      </c>
    </row>
    <row r="123" spans="1:99" x14ac:dyDescent="0.4">
      <c r="A123" t="s">
        <v>526</v>
      </c>
      <c r="B123" t="s">
        <v>208</v>
      </c>
      <c r="C123" t="s">
        <v>349</v>
      </c>
      <c r="D123">
        <v>1626</v>
      </c>
      <c r="E123">
        <v>773</v>
      </c>
      <c r="F123">
        <v>853</v>
      </c>
      <c r="G123">
        <v>81</v>
      </c>
      <c r="H123">
        <v>79</v>
      </c>
      <c r="I123">
        <v>83</v>
      </c>
      <c r="J123">
        <v>1626</v>
      </c>
      <c r="K123">
        <v>773</v>
      </c>
      <c r="L123">
        <v>853</v>
      </c>
      <c r="M123">
        <v>72</v>
      </c>
      <c r="N123">
        <v>67</v>
      </c>
      <c r="O123">
        <v>77</v>
      </c>
      <c r="P123">
        <v>1626</v>
      </c>
      <c r="Q123">
        <v>773</v>
      </c>
      <c r="R123">
        <v>853</v>
      </c>
      <c r="S123">
        <v>80</v>
      </c>
      <c r="T123">
        <v>82</v>
      </c>
      <c r="U123">
        <v>79</v>
      </c>
      <c r="V123">
        <v>1626</v>
      </c>
      <c r="W123">
        <v>773</v>
      </c>
      <c r="X123">
        <v>853</v>
      </c>
      <c r="Y123">
        <v>83</v>
      </c>
      <c r="Z123">
        <v>82</v>
      </c>
      <c r="AA123">
        <v>84</v>
      </c>
      <c r="AB123">
        <v>226</v>
      </c>
      <c r="AC123">
        <v>161</v>
      </c>
      <c r="AD123">
        <v>65</v>
      </c>
      <c r="AE123">
        <v>36</v>
      </c>
      <c r="AF123">
        <v>37</v>
      </c>
      <c r="AG123">
        <v>32</v>
      </c>
      <c r="AH123">
        <v>226</v>
      </c>
      <c r="AI123">
        <v>161</v>
      </c>
      <c r="AJ123">
        <v>65</v>
      </c>
      <c r="AK123">
        <v>19</v>
      </c>
      <c r="AL123">
        <v>20</v>
      </c>
      <c r="AM123">
        <v>17</v>
      </c>
      <c r="AN123">
        <v>226</v>
      </c>
      <c r="AO123">
        <v>161</v>
      </c>
      <c r="AP123">
        <v>65</v>
      </c>
      <c r="AQ123">
        <v>35</v>
      </c>
      <c r="AR123">
        <v>37</v>
      </c>
      <c r="AS123">
        <v>32</v>
      </c>
      <c r="AT123">
        <v>226</v>
      </c>
      <c r="AU123">
        <v>161</v>
      </c>
      <c r="AV123">
        <v>65</v>
      </c>
      <c r="AW123">
        <v>37</v>
      </c>
      <c r="AX123">
        <v>39</v>
      </c>
      <c r="AY123">
        <v>31</v>
      </c>
      <c r="AZ123">
        <v>37</v>
      </c>
      <c r="BA123">
        <v>28</v>
      </c>
      <c r="BB123">
        <v>9</v>
      </c>
      <c r="BC123">
        <v>30</v>
      </c>
      <c r="BD123">
        <v>29</v>
      </c>
      <c r="BE123">
        <v>33</v>
      </c>
      <c r="BF123">
        <v>37</v>
      </c>
      <c r="BG123">
        <v>28</v>
      </c>
      <c r="BH123">
        <v>9</v>
      </c>
      <c r="BI123">
        <v>24</v>
      </c>
      <c r="BJ123">
        <v>21</v>
      </c>
      <c r="BK123">
        <v>33</v>
      </c>
      <c r="BL123">
        <v>37</v>
      </c>
      <c r="BM123">
        <v>28</v>
      </c>
      <c r="BN123">
        <v>9</v>
      </c>
      <c r="BO123">
        <v>30</v>
      </c>
      <c r="BP123">
        <v>25</v>
      </c>
      <c r="BQ123">
        <v>44</v>
      </c>
      <c r="BR123">
        <v>37</v>
      </c>
      <c r="BS123">
        <v>28</v>
      </c>
      <c r="BT123">
        <v>9</v>
      </c>
      <c r="BU123">
        <v>32</v>
      </c>
      <c r="BV123">
        <v>29</v>
      </c>
      <c r="BW123">
        <v>44</v>
      </c>
      <c r="BX123">
        <v>1909</v>
      </c>
      <c r="BY123">
        <v>970</v>
      </c>
      <c r="BZ123">
        <v>939</v>
      </c>
      <c r="CA123">
        <v>74</v>
      </c>
      <c r="CB123">
        <v>70</v>
      </c>
      <c r="CC123">
        <v>79</v>
      </c>
      <c r="CD123">
        <v>1909</v>
      </c>
      <c r="CE123">
        <v>970</v>
      </c>
      <c r="CF123">
        <v>939</v>
      </c>
      <c r="CG123">
        <v>65</v>
      </c>
      <c r="CH123">
        <v>58</v>
      </c>
      <c r="CI123">
        <v>72</v>
      </c>
      <c r="CJ123">
        <v>1909</v>
      </c>
      <c r="CK123">
        <v>970</v>
      </c>
      <c r="CL123">
        <v>939</v>
      </c>
      <c r="CM123">
        <v>74</v>
      </c>
      <c r="CN123">
        <v>72</v>
      </c>
      <c r="CO123">
        <v>75</v>
      </c>
      <c r="CP123">
        <v>1909</v>
      </c>
      <c r="CQ123">
        <v>970</v>
      </c>
      <c r="CR123">
        <v>939</v>
      </c>
      <c r="CS123">
        <v>76</v>
      </c>
      <c r="CT123">
        <v>73</v>
      </c>
      <c r="CU123">
        <v>80</v>
      </c>
    </row>
    <row r="124" spans="1:99" x14ac:dyDescent="0.4">
      <c r="A124" t="s">
        <v>527</v>
      </c>
      <c r="B124" t="s">
        <v>361</v>
      </c>
      <c r="C124" t="s">
        <v>349</v>
      </c>
      <c r="D124">
        <v>1956</v>
      </c>
      <c r="E124">
        <v>926</v>
      </c>
      <c r="F124">
        <v>1030</v>
      </c>
      <c r="G124">
        <v>84</v>
      </c>
      <c r="H124">
        <v>82</v>
      </c>
      <c r="I124">
        <v>85</v>
      </c>
      <c r="J124">
        <v>1956</v>
      </c>
      <c r="K124">
        <v>926</v>
      </c>
      <c r="L124">
        <v>1030</v>
      </c>
      <c r="M124">
        <v>77</v>
      </c>
      <c r="N124">
        <v>73</v>
      </c>
      <c r="O124">
        <v>81</v>
      </c>
      <c r="P124">
        <v>1956</v>
      </c>
      <c r="Q124">
        <v>926</v>
      </c>
      <c r="R124">
        <v>1030</v>
      </c>
      <c r="S124">
        <v>84</v>
      </c>
      <c r="T124">
        <v>86</v>
      </c>
      <c r="U124">
        <v>82</v>
      </c>
      <c r="V124">
        <v>1956</v>
      </c>
      <c r="W124">
        <v>926</v>
      </c>
      <c r="X124">
        <v>1030</v>
      </c>
      <c r="Y124">
        <v>88</v>
      </c>
      <c r="Z124">
        <v>87</v>
      </c>
      <c r="AA124">
        <v>89</v>
      </c>
      <c r="AB124">
        <v>383</v>
      </c>
      <c r="AC124">
        <v>254</v>
      </c>
      <c r="AD124">
        <v>129</v>
      </c>
      <c r="AE124">
        <v>47</v>
      </c>
      <c r="AF124">
        <v>47</v>
      </c>
      <c r="AG124">
        <v>47</v>
      </c>
      <c r="AH124">
        <v>383</v>
      </c>
      <c r="AI124">
        <v>254</v>
      </c>
      <c r="AJ124">
        <v>129</v>
      </c>
      <c r="AK124">
        <v>36</v>
      </c>
      <c r="AL124">
        <v>32</v>
      </c>
      <c r="AM124">
        <v>44</v>
      </c>
      <c r="AN124">
        <v>383</v>
      </c>
      <c r="AO124">
        <v>254</v>
      </c>
      <c r="AP124">
        <v>129</v>
      </c>
      <c r="AQ124">
        <v>49</v>
      </c>
      <c r="AR124">
        <v>54</v>
      </c>
      <c r="AS124">
        <v>41</v>
      </c>
      <c r="AT124">
        <v>383</v>
      </c>
      <c r="AU124">
        <v>254</v>
      </c>
      <c r="AV124">
        <v>129</v>
      </c>
      <c r="AW124">
        <v>60</v>
      </c>
      <c r="AX124">
        <v>58</v>
      </c>
      <c r="AY124">
        <v>62</v>
      </c>
      <c r="AZ124">
        <v>56</v>
      </c>
      <c r="BA124">
        <v>36</v>
      </c>
      <c r="BB124">
        <v>20</v>
      </c>
      <c r="BC124">
        <v>14</v>
      </c>
      <c r="BD124">
        <v>14</v>
      </c>
      <c r="BE124">
        <v>15</v>
      </c>
      <c r="BF124">
        <v>56</v>
      </c>
      <c r="BG124">
        <v>36</v>
      </c>
      <c r="BH124">
        <v>20</v>
      </c>
      <c r="BI124">
        <v>9</v>
      </c>
      <c r="BJ124" t="s">
        <v>636</v>
      </c>
      <c r="BK124" t="s">
        <v>636</v>
      </c>
      <c r="BL124">
        <v>56</v>
      </c>
      <c r="BM124">
        <v>36</v>
      </c>
      <c r="BN124">
        <v>20</v>
      </c>
      <c r="BO124">
        <v>13</v>
      </c>
      <c r="BP124">
        <v>11</v>
      </c>
      <c r="BQ124">
        <v>15</v>
      </c>
      <c r="BR124">
        <v>56</v>
      </c>
      <c r="BS124">
        <v>36</v>
      </c>
      <c r="BT124">
        <v>20</v>
      </c>
      <c r="BU124">
        <v>11</v>
      </c>
      <c r="BV124">
        <v>8</v>
      </c>
      <c r="BW124">
        <v>15</v>
      </c>
      <c r="BX124">
        <v>2425</v>
      </c>
      <c r="BY124">
        <v>1234</v>
      </c>
      <c r="BZ124">
        <v>1191</v>
      </c>
      <c r="CA124">
        <v>76</v>
      </c>
      <c r="CB124">
        <v>72</v>
      </c>
      <c r="CC124">
        <v>79</v>
      </c>
      <c r="CD124">
        <v>2425</v>
      </c>
      <c r="CE124">
        <v>1234</v>
      </c>
      <c r="CF124">
        <v>1191</v>
      </c>
      <c r="CG124">
        <v>68</v>
      </c>
      <c r="CH124">
        <v>61</v>
      </c>
      <c r="CI124">
        <v>75</v>
      </c>
      <c r="CJ124">
        <v>2425</v>
      </c>
      <c r="CK124">
        <v>1234</v>
      </c>
      <c r="CL124">
        <v>1191</v>
      </c>
      <c r="CM124">
        <v>76</v>
      </c>
      <c r="CN124">
        <v>77</v>
      </c>
      <c r="CO124">
        <v>76</v>
      </c>
      <c r="CP124">
        <v>2425</v>
      </c>
      <c r="CQ124">
        <v>1234</v>
      </c>
      <c r="CR124">
        <v>1191</v>
      </c>
      <c r="CS124">
        <v>81</v>
      </c>
      <c r="CT124">
        <v>78</v>
      </c>
      <c r="CU124">
        <v>85</v>
      </c>
    </row>
    <row r="125" spans="1:99" x14ac:dyDescent="0.4">
      <c r="A125" t="s">
        <v>533</v>
      </c>
      <c r="B125" t="s">
        <v>367</v>
      </c>
      <c r="C125" t="s">
        <v>349</v>
      </c>
      <c r="D125">
        <v>1782</v>
      </c>
      <c r="E125">
        <v>873</v>
      </c>
      <c r="F125">
        <v>909</v>
      </c>
      <c r="G125">
        <v>86</v>
      </c>
      <c r="H125">
        <v>85</v>
      </c>
      <c r="I125">
        <v>88</v>
      </c>
      <c r="J125">
        <v>1782</v>
      </c>
      <c r="K125">
        <v>873</v>
      </c>
      <c r="L125">
        <v>909</v>
      </c>
      <c r="M125">
        <v>76</v>
      </c>
      <c r="N125">
        <v>71</v>
      </c>
      <c r="O125">
        <v>80</v>
      </c>
      <c r="P125">
        <v>1782</v>
      </c>
      <c r="Q125">
        <v>873</v>
      </c>
      <c r="R125">
        <v>909</v>
      </c>
      <c r="S125">
        <v>85</v>
      </c>
      <c r="T125">
        <v>86</v>
      </c>
      <c r="U125">
        <v>84</v>
      </c>
      <c r="V125">
        <v>1782</v>
      </c>
      <c r="W125">
        <v>873</v>
      </c>
      <c r="X125">
        <v>909</v>
      </c>
      <c r="Y125">
        <v>94</v>
      </c>
      <c r="Z125">
        <v>93</v>
      </c>
      <c r="AA125">
        <v>95</v>
      </c>
      <c r="AB125">
        <v>205</v>
      </c>
      <c r="AC125">
        <v>145</v>
      </c>
      <c r="AD125">
        <v>60</v>
      </c>
      <c r="AE125">
        <v>42</v>
      </c>
      <c r="AF125">
        <v>44</v>
      </c>
      <c r="AG125">
        <v>37</v>
      </c>
      <c r="AH125">
        <v>205</v>
      </c>
      <c r="AI125">
        <v>145</v>
      </c>
      <c r="AJ125">
        <v>60</v>
      </c>
      <c r="AK125">
        <v>24</v>
      </c>
      <c r="AL125">
        <v>21</v>
      </c>
      <c r="AM125">
        <v>30</v>
      </c>
      <c r="AN125">
        <v>205</v>
      </c>
      <c r="AO125">
        <v>145</v>
      </c>
      <c r="AP125">
        <v>60</v>
      </c>
      <c r="AQ125">
        <v>37</v>
      </c>
      <c r="AR125">
        <v>40</v>
      </c>
      <c r="AS125">
        <v>30</v>
      </c>
      <c r="AT125">
        <v>205</v>
      </c>
      <c r="AU125">
        <v>145</v>
      </c>
      <c r="AV125">
        <v>60</v>
      </c>
      <c r="AW125">
        <v>63</v>
      </c>
      <c r="AX125">
        <v>68</v>
      </c>
      <c r="AY125">
        <v>53</v>
      </c>
      <c r="AZ125">
        <v>39</v>
      </c>
      <c r="BA125">
        <v>31</v>
      </c>
      <c r="BB125">
        <v>8</v>
      </c>
      <c r="BC125">
        <v>13</v>
      </c>
      <c r="BD125" t="s">
        <v>636</v>
      </c>
      <c r="BE125" t="s">
        <v>636</v>
      </c>
      <c r="BF125">
        <v>39</v>
      </c>
      <c r="BG125">
        <v>31</v>
      </c>
      <c r="BH125">
        <v>8</v>
      </c>
      <c r="BI125">
        <v>10</v>
      </c>
      <c r="BJ125" t="s">
        <v>636</v>
      </c>
      <c r="BK125" t="s">
        <v>636</v>
      </c>
      <c r="BL125">
        <v>39</v>
      </c>
      <c r="BM125">
        <v>31</v>
      </c>
      <c r="BN125">
        <v>8</v>
      </c>
      <c r="BO125">
        <v>18</v>
      </c>
      <c r="BP125" t="s">
        <v>636</v>
      </c>
      <c r="BQ125" t="s">
        <v>636</v>
      </c>
      <c r="BR125">
        <v>39</v>
      </c>
      <c r="BS125">
        <v>31</v>
      </c>
      <c r="BT125">
        <v>8</v>
      </c>
      <c r="BU125">
        <v>28</v>
      </c>
      <c r="BV125" t="s">
        <v>636</v>
      </c>
      <c r="BW125" t="s">
        <v>636</v>
      </c>
      <c r="BX125">
        <v>2034</v>
      </c>
      <c r="BY125">
        <v>1053</v>
      </c>
      <c r="BZ125">
        <v>981</v>
      </c>
      <c r="CA125">
        <v>80</v>
      </c>
      <c r="CB125">
        <v>77</v>
      </c>
      <c r="CC125">
        <v>84</v>
      </c>
      <c r="CD125">
        <v>2034</v>
      </c>
      <c r="CE125">
        <v>1053</v>
      </c>
      <c r="CF125">
        <v>981</v>
      </c>
      <c r="CG125">
        <v>69</v>
      </c>
      <c r="CH125">
        <v>63</v>
      </c>
      <c r="CI125">
        <v>76</v>
      </c>
      <c r="CJ125">
        <v>2034</v>
      </c>
      <c r="CK125">
        <v>1053</v>
      </c>
      <c r="CL125">
        <v>981</v>
      </c>
      <c r="CM125">
        <v>79</v>
      </c>
      <c r="CN125">
        <v>78</v>
      </c>
      <c r="CO125">
        <v>80</v>
      </c>
      <c r="CP125">
        <v>2034</v>
      </c>
      <c r="CQ125">
        <v>1053</v>
      </c>
      <c r="CR125">
        <v>981</v>
      </c>
      <c r="CS125">
        <v>90</v>
      </c>
      <c r="CT125">
        <v>88</v>
      </c>
      <c r="CU125">
        <v>92</v>
      </c>
    </row>
    <row r="126" spans="1:99" x14ac:dyDescent="0.4">
      <c r="A126" t="s">
        <v>467</v>
      </c>
      <c r="B126" t="s">
        <v>303</v>
      </c>
      <c r="C126" t="s">
        <v>301</v>
      </c>
      <c r="D126">
        <v>6280</v>
      </c>
      <c r="E126">
        <v>2974</v>
      </c>
      <c r="F126">
        <v>3306</v>
      </c>
      <c r="G126">
        <v>80</v>
      </c>
      <c r="H126">
        <v>78</v>
      </c>
      <c r="I126">
        <v>82</v>
      </c>
      <c r="J126">
        <v>6280</v>
      </c>
      <c r="K126">
        <v>2974</v>
      </c>
      <c r="L126">
        <v>3306</v>
      </c>
      <c r="M126">
        <v>71</v>
      </c>
      <c r="N126">
        <v>66</v>
      </c>
      <c r="O126">
        <v>75</v>
      </c>
      <c r="P126">
        <v>6280</v>
      </c>
      <c r="Q126">
        <v>2974</v>
      </c>
      <c r="R126">
        <v>3306</v>
      </c>
      <c r="S126">
        <v>78</v>
      </c>
      <c r="T126">
        <v>80</v>
      </c>
      <c r="U126">
        <v>77</v>
      </c>
      <c r="V126">
        <v>6280</v>
      </c>
      <c r="W126">
        <v>2974</v>
      </c>
      <c r="X126">
        <v>3306</v>
      </c>
      <c r="Y126">
        <v>88</v>
      </c>
      <c r="Z126">
        <v>88</v>
      </c>
      <c r="AA126">
        <v>88</v>
      </c>
      <c r="AB126">
        <v>824</v>
      </c>
      <c r="AC126">
        <v>551</v>
      </c>
      <c r="AD126">
        <v>273</v>
      </c>
      <c r="AE126">
        <v>30</v>
      </c>
      <c r="AF126">
        <v>32</v>
      </c>
      <c r="AG126">
        <v>26</v>
      </c>
      <c r="AH126">
        <v>824</v>
      </c>
      <c r="AI126">
        <v>551</v>
      </c>
      <c r="AJ126">
        <v>273</v>
      </c>
      <c r="AK126">
        <v>17</v>
      </c>
      <c r="AL126">
        <v>16</v>
      </c>
      <c r="AM126">
        <v>19</v>
      </c>
      <c r="AN126">
        <v>824</v>
      </c>
      <c r="AO126">
        <v>551</v>
      </c>
      <c r="AP126">
        <v>273</v>
      </c>
      <c r="AQ126">
        <v>28</v>
      </c>
      <c r="AR126">
        <v>32</v>
      </c>
      <c r="AS126">
        <v>22</v>
      </c>
      <c r="AT126">
        <v>824</v>
      </c>
      <c r="AU126">
        <v>551</v>
      </c>
      <c r="AV126">
        <v>273</v>
      </c>
      <c r="AW126">
        <v>46</v>
      </c>
      <c r="AX126">
        <v>48</v>
      </c>
      <c r="AY126">
        <v>40</v>
      </c>
      <c r="AZ126">
        <v>159</v>
      </c>
      <c r="BA126">
        <v>119</v>
      </c>
      <c r="BB126">
        <v>40</v>
      </c>
      <c r="BC126">
        <v>21</v>
      </c>
      <c r="BD126">
        <v>22</v>
      </c>
      <c r="BE126">
        <v>18</v>
      </c>
      <c r="BF126">
        <v>159</v>
      </c>
      <c r="BG126">
        <v>119</v>
      </c>
      <c r="BH126">
        <v>40</v>
      </c>
      <c r="BI126">
        <v>17</v>
      </c>
      <c r="BJ126">
        <v>17</v>
      </c>
      <c r="BK126">
        <v>18</v>
      </c>
      <c r="BL126">
        <v>159</v>
      </c>
      <c r="BM126">
        <v>119</v>
      </c>
      <c r="BN126">
        <v>40</v>
      </c>
      <c r="BO126">
        <v>23</v>
      </c>
      <c r="BP126">
        <v>24</v>
      </c>
      <c r="BQ126">
        <v>18</v>
      </c>
      <c r="BR126">
        <v>159</v>
      </c>
      <c r="BS126">
        <v>119</v>
      </c>
      <c r="BT126">
        <v>40</v>
      </c>
      <c r="BU126">
        <v>29</v>
      </c>
      <c r="BV126">
        <v>31</v>
      </c>
      <c r="BW126">
        <v>23</v>
      </c>
      <c r="BX126">
        <v>7294</v>
      </c>
      <c r="BY126">
        <v>3655</v>
      </c>
      <c r="BZ126">
        <v>3639</v>
      </c>
      <c r="CA126">
        <v>73</v>
      </c>
      <c r="CB126">
        <v>69</v>
      </c>
      <c r="CC126">
        <v>77</v>
      </c>
      <c r="CD126">
        <v>7294</v>
      </c>
      <c r="CE126">
        <v>3655</v>
      </c>
      <c r="CF126">
        <v>3639</v>
      </c>
      <c r="CG126">
        <v>63</v>
      </c>
      <c r="CH126">
        <v>56</v>
      </c>
      <c r="CI126">
        <v>70</v>
      </c>
      <c r="CJ126">
        <v>7294</v>
      </c>
      <c r="CK126">
        <v>3655</v>
      </c>
      <c r="CL126">
        <v>3639</v>
      </c>
      <c r="CM126">
        <v>71</v>
      </c>
      <c r="CN126">
        <v>71</v>
      </c>
      <c r="CO126">
        <v>72</v>
      </c>
      <c r="CP126">
        <v>7294</v>
      </c>
      <c r="CQ126">
        <v>3655</v>
      </c>
      <c r="CR126">
        <v>3639</v>
      </c>
      <c r="CS126">
        <v>82</v>
      </c>
      <c r="CT126">
        <v>80</v>
      </c>
      <c r="CU126">
        <v>84</v>
      </c>
    </row>
    <row r="127" spans="1:99" x14ac:dyDescent="0.4">
      <c r="A127" t="s">
        <v>472</v>
      </c>
      <c r="B127" t="s">
        <v>309</v>
      </c>
      <c r="C127" t="s">
        <v>301</v>
      </c>
      <c r="D127">
        <v>2565</v>
      </c>
      <c r="E127">
        <v>1228</v>
      </c>
      <c r="F127">
        <v>1337</v>
      </c>
      <c r="G127">
        <v>76</v>
      </c>
      <c r="H127">
        <v>72</v>
      </c>
      <c r="I127">
        <v>80</v>
      </c>
      <c r="J127">
        <v>2565</v>
      </c>
      <c r="K127">
        <v>1228</v>
      </c>
      <c r="L127">
        <v>1337</v>
      </c>
      <c r="M127">
        <v>69</v>
      </c>
      <c r="N127">
        <v>62</v>
      </c>
      <c r="O127">
        <v>75</v>
      </c>
      <c r="P127">
        <v>2565</v>
      </c>
      <c r="Q127">
        <v>1228</v>
      </c>
      <c r="R127">
        <v>1337</v>
      </c>
      <c r="S127">
        <v>76</v>
      </c>
      <c r="T127">
        <v>76</v>
      </c>
      <c r="U127">
        <v>76</v>
      </c>
      <c r="V127">
        <v>2565</v>
      </c>
      <c r="W127">
        <v>1228</v>
      </c>
      <c r="X127">
        <v>1337</v>
      </c>
      <c r="Y127">
        <v>82</v>
      </c>
      <c r="Z127">
        <v>81</v>
      </c>
      <c r="AA127">
        <v>83</v>
      </c>
      <c r="AB127">
        <v>370</v>
      </c>
      <c r="AC127">
        <v>249</v>
      </c>
      <c r="AD127">
        <v>121</v>
      </c>
      <c r="AE127">
        <v>29</v>
      </c>
      <c r="AF127">
        <v>30</v>
      </c>
      <c r="AG127">
        <v>29</v>
      </c>
      <c r="AH127">
        <v>370</v>
      </c>
      <c r="AI127">
        <v>249</v>
      </c>
      <c r="AJ127">
        <v>121</v>
      </c>
      <c r="AK127">
        <v>18</v>
      </c>
      <c r="AL127">
        <v>17</v>
      </c>
      <c r="AM127">
        <v>19</v>
      </c>
      <c r="AN127">
        <v>370</v>
      </c>
      <c r="AO127">
        <v>249</v>
      </c>
      <c r="AP127">
        <v>121</v>
      </c>
      <c r="AQ127">
        <v>35</v>
      </c>
      <c r="AR127">
        <v>38</v>
      </c>
      <c r="AS127">
        <v>28</v>
      </c>
      <c r="AT127">
        <v>370</v>
      </c>
      <c r="AU127">
        <v>249</v>
      </c>
      <c r="AV127">
        <v>121</v>
      </c>
      <c r="AW127">
        <v>34</v>
      </c>
      <c r="AX127">
        <v>37</v>
      </c>
      <c r="AY127">
        <v>29</v>
      </c>
      <c r="AZ127">
        <v>68</v>
      </c>
      <c r="BA127">
        <v>48</v>
      </c>
      <c r="BB127">
        <v>20</v>
      </c>
      <c r="BC127">
        <v>12</v>
      </c>
      <c r="BD127">
        <v>10</v>
      </c>
      <c r="BE127">
        <v>15</v>
      </c>
      <c r="BF127">
        <v>68</v>
      </c>
      <c r="BG127">
        <v>48</v>
      </c>
      <c r="BH127">
        <v>20</v>
      </c>
      <c r="BI127">
        <v>7</v>
      </c>
      <c r="BJ127" t="s">
        <v>636</v>
      </c>
      <c r="BK127" t="s">
        <v>636</v>
      </c>
      <c r="BL127">
        <v>68</v>
      </c>
      <c r="BM127">
        <v>48</v>
      </c>
      <c r="BN127">
        <v>20</v>
      </c>
      <c r="BO127">
        <v>10</v>
      </c>
      <c r="BP127" t="s">
        <v>636</v>
      </c>
      <c r="BQ127" t="s">
        <v>636</v>
      </c>
      <c r="BR127">
        <v>68</v>
      </c>
      <c r="BS127">
        <v>48</v>
      </c>
      <c r="BT127">
        <v>20</v>
      </c>
      <c r="BU127">
        <v>15</v>
      </c>
      <c r="BV127">
        <v>13</v>
      </c>
      <c r="BW127">
        <v>20</v>
      </c>
      <c r="BX127">
        <v>3024</v>
      </c>
      <c r="BY127">
        <v>1537</v>
      </c>
      <c r="BZ127">
        <v>1487</v>
      </c>
      <c r="CA127">
        <v>68</v>
      </c>
      <c r="CB127">
        <v>63</v>
      </c>
      <c r="CC127">
        <v>74</v>
      </c>
      <c r="CD127">
        <v>3024</v>
      </c>
      <c r="CE127">
        <v>1537</v>
      </c>
      <c r="CF127">
        <v>1487</v>
      </c>
      <c r="CG127">
        <v>61</v>
      </c>
      <c r="CH127">
        <v>52</v>
      </c>
      <c r="CI127">
        <v>70</v>
      </c>
      <c r="CJ127">
        <v>3024</v>
      </c>
      <c r="CK127">
        <v>1537</v>
      </c>
      <c r="CL127">
        <v>1487</v>
      </c>
      <c r="CM127">
        <v>69</v>
      </c>
      <c r="CN127">
        <v>67</v>
      </c>
      <c r="CO127">
        <v>71</v>
      </c>
      <c r="CP127">
        <v>3024</v>
      </c>
      <c r="CQ127">
        <v>1537</v>
      </c>
      <c r="CR127">
        <v>1487</v>
      </c>
      <c r="CS127">
        <v>74</v>
      </c>
      <c r="CT127">
        <v>71</v>
      </c>
      <c r="CU127">
        <v>78</v>
      </c>
    </row>
    <row r="128" spans="1:99" x14ac:dyDescent="0.4">
      <c r="A128" t="s">
        <v>405</v>
      </c>
      <c r="B128" t="s">
        <v>246</v>
      </c>
      <c r="C128" t="s">
        <v>238</v>
      </c>
      <c r="D128">
        <v>1225</v>
      </c>
      <c r="E128">
        <v>559</v>
      </c>
      <c r="F128">
        <v>666</v>
      </c>
      <c r="G128">
        <v>76</v>
      </c>
      <c r="H128">
        <v>74</v>
      </c>
      <c r="I128">
        <v>77</v>
      </c>
      <c r="J128">
        <v>1225</v>
      </c>
      <c r="K128">
        <v>559</v>
      </c>
      <c r="L128">
        <v>666</v>
      </c>
      <c r="M128">
        <v>61</v>
      </c>
      <c r="N128">
        <v>55</v>
      </c>
      <c r="O128">
        <v>67</v>
      </c>
      <c r="P128">
        <v>1225</v>
      </c>
      <c r="Q128">
        <v>559</v>
      </c>
      <c r="R128">
        <v>666</v>
      </c>
      <c r="S128">
        <v>72</v>
      </c>
      <c r="T128">
        <v>75</v>
      </c>
      <c r="U128">
        <v>69</v>
      </c>
      <c r="V128">
        <v>1225</v>
      </c>
      <c r="W128">
        <v>559</v>
      </c>
      <c r="X128">
        <v>666</v>
      </c>
      <c r="Y128">
        <v>85</v>
      </c>
      <c r="Z128">
        <v>86</v>
      </c>
      <c r="AA128">
        <v>84</v>
      </c>
      <c r="AB128">
        <v>217</v>
      </c>
      <c r="AC128">
        <v>150</v>
      </c>
      <c r="AD128">
        <v>67</v>
      </c>
      <c r="AE128" t="s">
        <v>636</v>
      </c>
      <c r="AF128" t="s">
        <v>636</v>
      </c>
      <c r="AG128" t="s">
        <v>636</v>
      </c>
      <c r="AH128">
        <v>217</v>
      </c>
      <c r="AI128">
        <v>150</v>
      </c>
      <c r="AJ128">
        <v>67</v>
      </c>
      <c r="AK128" t="s">
        <v>636</v>
      </c>
      <c r="AL128" t="s">
        <v>636</v>
      </c>
      <c r="AM128" t="s">
        <v>636</v>
      </c>
      <c r="AN128">
        <v>217</v>
      </c>
      <c r="AO128">
        <v>150</v>
      </c>
      <c r="AP128">
        <v>67</v>
      </c>
      <c r="AQ128" t="s">
        <v>636</v>
      </c>
      <c r="AR128" t="s">
        <v>636</v>
      </c>
      <c r="AS128" t="s">
        <v>636</v>
      </c>
      <c r="AT128">
        <v>217</v>
      </c>
      <c r="AU128">
        <v>150</v>
      </c>
      <c r="AV128">
        <v>67</v>
      </c>
      <c r="AW128" t="s">
        <v>636</v>
      </c>
      <c r="AX128" t="s">
        <v>636</v>
      </c>
      <c r="AY128" t="s">
        <v>636</v>
      </c>
      <c r="AZ128">
        <v>11</v>
      </c>
      <c r="BA128">
        <v>7</v>
      </c>
      <c r="BB128">
        <v>4</v>
      </c>
      <c r="BC128" t="s">
        <v>636</v>
      </c>
      <c r="BD128" t="s">
        <v>636</v>
      </c>
      <c r="BE128" t="s">
        <v>636</v>
      </c>
      <c r="BF128">
        <v>11</v>
      </c>
      <c r="BG128">
        <v>7</v>
      </c>
      <c r="BH128">
        <v>4</v>
      </c>
      <c r="BI128" t="s">
        <v>636</v>
      </c>
      <c r="BJ128" t="s">
        <v>636</v>
      </c>
      <c r="BK128" t="s">
        <v>636</v>
      </c>
      <c r="BL128">
        <v>11</v>
      </c>
      <c r="BM128">
        <v>7</v>
      </c>
      <c r="BN128">
        <v>4</v>
      </c>
      <c r="BO128" t="s">
        <v>636</v>
      </c>
      <c r="BP128" t="s">
        <v>636</v>
      </c>
      <c r="BQ128" t="s">
        <v>636</v>
      </c>
      <c r="BR128">
        <v>11</v>
      </c>
      <c r="BS128">
        <v>7</v>
      </c>
      <c r="BT128">
        <v>4</v>
      </c>
      <c r="BU128" t="s">
        <v>636</v>
      </c>
      <c r="BV128" t="s">
        <v>636</v>
      </c>
      <c r="BW128" t="s">
        <v>636</v>
      </c>
      <c r="BX128">
        <v>1454</v>
      </c>
      <c r="BY128">
        <v>717</v>
      </c>
      <c r="BZ128">
        <v>737</v>
      </c>
      <c r="CA128">
        <v>67</v>
      </c>
      <c r="CB128">
        <v>61</v>
      </c>
      <c r="CC128">
        <v>72</v>
      </c>
      <c r="CD128">
        <v>1454</v>
      </c>
      <c r="CE128">
        <v>717</v>
      </c>
      <c r="CF128">
        <v>737</v>
      </c>
      <c r="CG128">
        <v>54</v>
      </c>
      <c r="CH128">
        <v>46</v>
      </c>
      <c r="CI128">
        <v>61</v>
      </c>
      <c r="CJ128">
        <v>1454</v>
      </c>
      <c r="CK128">
        <v>717</v>
      </c>
      <c r="CL128">
        <v>737</v>
      </c>
      <c r="CM128">
        <v>64</v>
      </c>
      <c r="CN128">
        <v>64</v>
      </c>
      <c r="CO128">
        <v>64</v>
      </c>
      <c r="CP128">
        <v>1454</v>
      </c>
      <c r="CQ128">
        <v>717</v>
      </c>
      <c r="CR128">
        <v>737</v>
      </c>
      <c r="CS128">
        <v>78</v>
      </c>
      <c r="CT128">
        <v>76</v>
      </c>
      <c r="CU128">
        <v>80</v>
      </c>
    </row>
    <row r="129" spans="1:99" x14ac:dyDescent="0.4">
      <c r="A129" t="s">
        <v>418</v>
      </c>
      <c r="B129" t="s">
        <v>259</v>
      </c>
      <c r="C129" t="s">
        <v>238</v>
      </c>
      <c r="D129">
        <v>2165</v>
      </c>
      <c r="E129">
        <v>1049</v>
      </c>
      <c r="F129">
        <v>1116</v>
      </c>
      <c r="G129">
        <v>85</v>
      </c>
      <c r="H129">
        <v>84</v>
      </c>
      <c r="I129">
        <v>86</v>
      </c>
      <c r="J129">
        <v>2165</v>
      </c>
      <c r="K129">
        <v>1049</v>
      </c>
      <c r="L129">
        <v>1116</v>
      </c>
      <c r="M129">
        <v>80</v>
      </c>
      <c r="N129">
        <v>76</v>
      </c>
      <c r="O129">
        <v>83</v>
      </c>
      <c r="P129">
        <v>2165</v>
      </c>
      <c r="Q129">
        <v>1049</v>
      </c>
      <c r="R129">
        <v>1116</v>
      </c>
      <c r="S129">
        <v>84</v>
      </c>
      <c r="T129">
        <v>86</v>
      </c>
      <c r="U129">
        <v>82</v>
      </c>
      <c r="V129">
        <v>2165</v>
      </c>
      <c r="W129">
        <v>1049</v>
      </c>
      <c r="X129">
        <v>1116</v>
      </c>
      <c r="Y129">
        <v>93</v>
      </c>
      <c r="Z129">
        <v>94</v>
      </c>
      <c r="AA129">
        <v>92</v>
      </c>
      <c r="AB129">
        <v>316</v>
      </c>
      <c r="AC129">
        <v>223</v>
      </c>
      <c r="AD129">
        <v>93</v>
      </c>
      <c r="AE129">
        <v>24</v>
      </c>
      <c r="AF129">
        <v>26</v>
      </c>
      <c r="AG129">
        <v>19</v>
      </c>
      <c r="AH129">
        <v>316</v>
      </c>
      <c r="AI129">
        <v>223</v>
      </c>
      <c r="AJ129">
        <v>93</v>
      </c>
      <c r="AK129">
        <v>17</v>
      </c>
      <c r="AL129">
        <v>15</v>
      </c>
      <c r="AM129">
        <v>23</v>
      </c>
      <c r="AN129">
        <v>316</v>
      </c>
      <c r="AO129">
        <v>223</v>
      </c>
      <c r="AP129">
        <v>93</v>
      </c>
      <c r="AQ129">
        <v>29</v>
      </c>
      <c r="AR129">
        <v>33</v>
      </c>
      <c r="AS129">
        <v>22</v>
      </c>
      <c r="AT129">
        <v>316</v>
      </c>
      <c r="AU129">
        <v>223</v>
      </c>
      <c r="AV129">
        <v>93</v>
      </c>
      <c r="AW129">
        <v>46</v>
      </c>
      <c r="AX129">
        <v>47</v>
      </c>
      <c r="AY129">
        <v>42</v>
      </c>
      <c r="AZ129">
        <v>53</v>
      </c>
      <c r="BA129">
        <v>42</v>
      </c>
      <c r="BB129">
        <v>11</v>
      </c>
      <c r="BC129">
        <v>19</v>
      </c>
      <c r="BD129" t="s">
        <v>636</v>
      </c>
      <c r="BE129" t="s">
        <v>636</v>
      </c>
      <c r="BF129">
        <v>53</v>
      </c>
      <c r="BG129">
        <v>42</v>
      </c>
      <c r="BH129">
        <v>11</v>
      </c>
      <c r="BI129">
        <v>19</v>
      </c>
      <c r="BJ129" t="s">
        <v>636</v>
      </c>
      <c r="BK129" t="s">
        <v>636</v>
      </c>
      <c r="BL129">
        <v>53</v>
      </c>
      <c r="BM129">
        <v>42</v>
      </c>
      <c r="BN129">
        <v>11</v>
      </c>
      <c r="BO129">
        <v>17</v>
      </c>
      <c r="BP129" t="s">
        <v>636</v>
      </c>
      <c r="BQ129" t="s">
        <v>636</v>
      </c>
      <c r="BR129">
        <v>53</v>
      </c>
      <c r="BS129">
        <v>42</v>
      </c>
      <c r="BT129">
        <v>11</v>
      </c>
      <c r="BU129">
        <v>25</v>
      </c>
      <c r="BV129" t="s">
        <v>636</v>
      </c>
      <c r="BW129" t="s">
        <v>636</v>
      </c>
      <c r="BX129">
        <v>2541</v>
      </c>
      <c r="BY129">
        <v>1316</v>
      </c>
      <c r="BZ129">
        <v>1225</v>
      </c>
      <c r="CA129">
        <v>76</v>
      </c>
      <c r="CB129">
        <v>72</v>
      </c>
      <c r="CC129">
        <v>80</v>
      </c>
      <c r="CD129">
        <v>2541</v>
      </c>
      <c r="CE129">
        <v>1316</v>
      </c>
      <c r="CF129">
        <v>1225</v>
      </c>
      <c r="CG129">
        <v>71</v>
      </c>
      <c r="CH129">
        <v>64</v>
      </c>
      <c r="CI129">
        <v>78</v>
      </c>
      <c r="CJ129">
        <v>2541</v>
      </c>
      <c r="CK129">
        <v>1316</v>
      </c>
      <c r="CL129">
        <v>1225</v>
      </c>
      <c r="CM129">
        <v>76</v>
      </c>
      <c r="CN129">
        <v>75</v>
      </c>
      <c r="CO129">
        <v>77</v>
      </c>
      <c r="CP129">
        <v>2541</v>
      </c>
      <c r="CQ129">
        <v>1316</v>
      </c>
      <c r="CR129">
        <v>1225</v>
      </c>
      <c r="CS129">
        <v>86</v>
      </c>
      <c r="CT129">
        <v>84</v>
      </c>
      <c r="CU129">
        <v>87</v>
      </c>
    </row>
    <row r="130" spans="1:99" x14ac:dyDescent="0.4">
      <c r="A130" t="s">
        <v>540</v>
      </c>
      <c r="B130" t="s">
        <v>372</v>
      </c>
      <c r="C130" t="s">
        <v>368</v>
      </c>
      <c r="D130">
        <v>6409</v>
      </c>
      <c r="E130">
        <v>3045</v>
      </c>
      <c r="F130">
        <v>3364</v>
      </c>
      <c r="G130">
        <v>83</v>
      </c>
      <c r="H130">
        <v>80</v>
      </c>
      <c r="I130">
        <v>85</v>
      </c>
      <c r="J130">
        <v>6409</v>
      </c>
      <c r="K130">
        <v>3045</v>
      </c>
      <c r="L130">
        <v>3364</v>
      </c>
      <c r="M130">
        <v>73</v>
      </c>
      <c r="N130">
        <v>68</v>
      </c>
      <c r="O130">
        <v>77</v>
      </c>
      <c r="P130">
        <v>6409</v>
      </c>
      <c r="Q130">
        <v>3045</v>
      </c>
      <c r="R130">
        <v>3364</v>
      </c>
      <c r="S130">
        <v>79</v>
      </c>
      <c r="T130">
        <v>81</v>
      </c>
      <c r="U130">
        <v>77</v>
      </c>
      <c r="V130">
        <v>6409</v>
      </c>
      <c r="W130">
        <v>3045</v>
      </c>
      <c r="X130">
        <v>3364</v>
      </c>
      <c r="Y130">
        <v>90</v>
      </c>
      <c r="Z130">
        <v>91</v>
      </c>
      <c r="AA130">
        <v>90</v>
      </c>
      <c r="AB130">
        <v>1301</v>
      </c>
      <c r="AC130">
        <v>878</v>
      </c>
      <c r="AD130">
        <v>423</v>
      </c>
      <c r="AE130">
        <v>32</v>
      </c>
      <c r="AF130">
        <v>31</v>
      </c>
      <c r="AG130">
        <v>34</v>
      </c>
      <c r="AH130">
        <v>1301</v>
      </c>
      <c r="AI130">
        <v>878</v>
      </c>
      <c r="AJ130">
        <v>423</v>
      </c>
      <c r="AK130">
        <v>20</v>
      </c>
      <c r="AL130">
        <v>17</v>
      </c>
      <c r="AM130">
        <v>26</v>
      </c>
      <c r="AN130">
        <v>1301</v>
      </c>
      <c r="AO130">
        <v>878</v>
      </c>
      <c r="AP130">
        <v>423</v>
      </c>
      <c r="AQ130">
        <v>31</v>
      </c>
      <c r="AR130">
        <v>34</v>
      </c>
      <c r="AS130">
        <v>25</v>
      </c>
      <c r="AT130">
        <v>1301</v>
      </c>
      <c r="AU130">
        <v>878</v>
      </c>
      <c r="AV130">
        <v>423</v>
      </c>
      <c r="AW130">
        <v>49</v>
      </c>
      <c r="AX130">
        <v>51</v>
      </c>
      <c r="AY130">
        <v>47</v>
      </c>
      <c r="AZ130">
        <v>166</v>
      </c>
      <c r="BA130">
        <v>130</v>
      </c>
      <c r="BB130">
        <v>36</v>
      </c>
      <c r="BC130">
        <v>17</v>
      </c>
      <c r="BD130">
        <v>18</v>
      </c>
      <c r="BE130">
        <v>14</v>
      </c>
      <c r="BF130">
        <v>166</v>
      </c>
      <c r="BG130">
        <v>130</v>
      </c>
      <c r="BH130">
        <v>36</v>
      </c>
      <c r="BI130">
        <v>7</v>
      </c>
      <c r="BJ130">
        <v>6</v>
      </c>
      <c r="BK130">
        <v>11</v>
      </c>
      <c r="BL130">
        <v>166</v>
      </c>
      <c r="BM130">
        <v>130</v>
      </c>
      <c r="BN130">
        <v>36</v>
      </c>
      <c r="BO130">
        <v>19</v>
      </c>
      <c r="BP130">
        <v>21</v>
      </c>
      <c r="BQ130">
        <v>11</v>
      </c>
      <c r="BR130">
        <v>166</v>
      </c>
      <c r="BS130">
        <v>130</v>
      </c>
      <c r="BT130">
        <v>36</v>
      </c>
      <c r="BU130">
        <v>23</v>
      </c>
      <c r="BV130">
        <v>24</v>
      </c>
      <c r="BW130">
        <v>19</v>
      </c>
      <c r="BX130">
        <v>7907</v>
      </c>
      <c r="BY130">
        <v>4071</v>
      </c>
      <c r="BZ130">
        <v>3836</v>
      </c>
      <c r="CA130">
        <v>73</v>
      </c>
      <c r="CB130">
        <v>67</v>
      </c>
      <c r="CC130">
        <v>78</v>
      </c>
      <c r="CD130">
        <v>7907</v>
      </c>
      <c r="CE130">
        <v>4071</v>
      </c>
      <c r="CF130">
        <v>3836</v>
      </c>
      <c r="CG130">
        <v>62</v>
      </c>
      <c r="CH130">
        <v>55</v>
      </c>
      <c r="CI130">
        <v>71</v>
      </c>
      <c r="CJ130">
        <v>7907</v>
      </c>
      <c r="CK130">
        <v>4071</v>
      </c>
      <c r="CL130">
        <v>3836</v>
      </c>
      <c r="CM130">
        <v>70</v>
      </c>
      <c r="CN130">
        <v>69</v>
      </c>
      <c r="CO130">
        <v>71</v>
      </c>
      <c r="CP130">
        <v>7907</v>
      </c>
      <c r="CQ130">
        <v>4071</v>
      </c>
      <c r="CR130">
        <v>3836</v>
      </c>
      <c r="CS130">
        <v>82</v>
      </c>
      <c r="CT130">
        <v>80</v>
      </c>
      <c r="CU130">
        <v>84</v>
      </c>
    </row>
    <row r="131" spans="1:99" x14ac:dyDescent="0.4">
      <c r="A131" t="s">
        <v>545</v>
      </c>
      <c r="B131" t="s">
        <v>377</v>
      </c>
      <c r="C131" t="s">
        <v>368</v>
      </c>
      <c r="D131">
        <v>2506</v>
      </c>
      <c r="E131">
        <v>1224</v>
      </c>
      <c r="F131">
        <v>1282</v>
      </c>
      <c r="G131">
        <v>79</v>
      </c>
      <c r="H131">
        <v>77</v>
      </c>
      <c r="I131">
        <v>81</v>
      </c>
      <c r="J131">
        <v>2506</v>
      </c>
      <c r="K131">
        <v>1224</v>
      </c>
      <c r="L131">
        <v>1282</v>
      </c>
      <c r="M131">
        <v>71</v>
      </c>
      <c r="N131">
        <v>66</v>
      </c>
      <c r="O131">
        <v>76</v>
      </c>
      <c r="P131">
        <v>2506</v>
      </c>
      <c r="Q131">
        <v>1224</v>
      </c>
      <c r="R131">
        <v>1282</v>
      </c>
      <c r="S131">
        <v>77</v>
      </c>
      <c r="T131">
        <v>81</v>
      </c>
      <c r="U131">
        <v>73</v>
      </c>
      <c r="V131">
        <v>2506</v>
      </c>
      <c r="W131">
        <v>1224</v>
      </c>
      <c r="X131">
        <v>1282</v>
      </c>
      <c r="Y131">
        <v>87</v>
      </c>
      <c r="Z131">
        <v>87</v>
      </c>
      <c r="AA131">
        <v>87</v>
      </c>
      <c r="AB131">
        <v>393</v>
      </c>
      <c r="AC131">
        <v>269</v>
      </c>
      <c r="AD131">
        <v>124</v>
      </c>
      <c r="AE131">
        <v>32</v>
      </c>
      <c r="AF131">
        <v>35</v>
      </c>
      <c r="AG131">
        <v>26</v>
      </c>
      <c r="AH131">
        <v>393</v>
      </c>
      <c r="AI131">
        <v>269</v>
      </c>
      <c r="AJ131">
        <v>124</v>
      </c>
      <c r="AK131">
        <v>20</v>
      </c>
      <c r="AL131">
        <v>22</v>
      </c>
      <c r="AM131">
        <v>16</v>
      </c>
      <c r="AN131">
        <v>393</v>
      </c>
      <c r="AO131">
        <v>269</v>
      </c>
      <c r="AP131">
        <v>124</v>
      </c>
      <c r="AQ131">
        <v>31</v>
      </c>
      <c r="AR131">
        <v>35</v>
      </c>
      <c r="AS131">
        <v>21</v>
      </c>
      <c r="AT131">
        <v>393</v>
      </c>
      <c r="AU131">
        <v>269</v>
      </c>
      <c r="AV131">
        <v>124</v>
      </c>
      <c r="AW131">
        <v>40</v>
      </c>
      <c r="AX131">
        <v>47</v>
      </c>
      <c r="AY131">
        <v>25</v>
      </c>
      <c r="AZ131">
        <v>85</v>
      </c>
      <c r="BA131">
        <v>70</v>
      </c>
      <c r="BB131">
        <v>15</v>
      </c>
      <c r="BC131">
        <v>12</v>
      </c>
      <c r="BD131" t="s">
        <v>636</v>
      </c>
      <c r="BE131" t="s">
        <v>636</v>
      </c>
      <c r="BF131">
        <v>85</v>
      </c>
      <c r="BG131">
        <v>70</v>
      </c>
      <c r="BH131">
        <v>15</v>
      </c>
      <c r="BI131">
        <v>8</v>
      </c>
      <c r="BJ131" t="s">
        <v>636</v>
      </c>
      <c r="BK131" t="s">
        <v>636</v>
      </c>
      <c r="BL131">
        <v>85</v>
      </c>
      <c r="BM131">
        <v>70</v>
      </c>
      <c r="BN131">
        <v>15</v>
      </c>
      <c r="BO131">
        <v>18</v>
      </c>
      <c r="BP131" t="s">
        <v>636</v>
      </c>
      <c r="BQ131" t="s">
        <v>636</v>
      </c>
      <c r="BR131">
        <v>82</v>
      </c>
      <c r="BS131">
        <v>67</v>
      </c>
      <c r="BT131">
        <v>15</v>
      </c>
      <c r="BU131">
        <v>20</v>
      </c>
      <c r="BV131" t="s">
        <v>636</v>
      </c>
      <c r="BW131" t="s">
        <v>636</v>
      </c>
      <c r="BX131">
        <v>2993</v>
      </c>
      <c r="BY131">
        <v>1568</v>
      </c>
      <c r="BZ131">
        <v>1425</v>
      </c>
      <c r="CA131">
        <v>71</v>
      </c>
      <c r="CB131">
        <v>66</v>
      </c>
      <c r="CC131">
        <v>76</v>
      </c>
      <c r="CD131">
        <v>2993</v>
      </c>
      <c r="CE131">
        <v>1568</v>
      </c>
      <c r="CF131">
        <v>1425</v>
      </c>
      <c r="CG131">
        <v>62</v>
      </c>
      <c r="CH131">
        <v>55</v>
      </c>
      <c r="CI131">
        <v>70</v>
      </c>
      <c r="CJ131">
        <v>2993</v>
      </c>
      <c r="CK131">
        <v>1568</v>
      </c>
      <c r="CL131">
        <v>1425</v>
      </c>
      <c r="CM131">
        <v>69</v>
      </c>
      <c r="CN131">
        <v>70</v>
      </c>
      <c r="CO131">
        <v>68</v>
      </c>
      <c r="CP131">
        <v>2990</v>
      </c>
      <c r="CQ131">
        <v>1565</v>
      </c>
      <c r="CR131">
        <v>1425</v>
      </c>
      <c r="CS131">
        <v>79</v>
      </c>
      <c r="CT131">
        <v>77</v>
      </c>
      <c r="CU131">
        <v>80</v>
      </c>
    </row>
    <row r="132" spans="1:99" x14ac:dyDescent="0.4">
      <c r="A132" t="s">
        <v>550</v>
      </c>
      <c r="B132" t="s">
        <v>382</v>
      </c>
      <c r="C132" t="s">
        <v>368</v>
      </c>
      <c r="D132">
        <v>1163</v>
      </c>
      <c r="E132">
        <v>550</v>
      </c>
      <c r="F132">
        <v>613</v>
      </c>
      <c r="G132">
        <v>82</v>
      </c>
      <c r="H132">
        <v>78</v>
      </c>
      <c r="I132">
        <v>86</v>
      </c>
      <c r="J132">
        <v>1163</v>
      </c>
      <c r="K132">
        <v>550</v>
      </c>
      <c r="L132">
        <v>613</v>
      </c>
      <c r="M132">
        <v>75</v>
      </c>
      <c r="N132">
        <v>68</v>
      </c>
      <c r="O132">
        <v>82</v>
      </c>
      <c r="P132">
        <v>1163</v>
      </c>
      <c r="Q132">
        <v>550</v>
      </c>
      <c r="R132">
        <v>613</v>
      </c>
      <c r="S132">
        <v>78</v>
      </c>
      <c r="T132">
        <v>77</v>
      </c>
      <c r="U132">
        <v>80</v>
      </c>
      <c r="V132">
        <v>1163</v>
      </c>
      <c r="W132">
        <v>550</v>
      </c>
      <c r="X132">
        <v>613</v>
      </c>
      <c r="Y132">
        <v>89</v>
      </c>
      <c r="Z132">
        <v>89</v>
      </c>
      <c r="AA132">
        <v>90</v>
      </c>
      <c r="AB132">
        <v>232</v>
      </c>
      <c r="AC132">
        <v>160</v>
      </c>
      <c r="AD132">
        <v>72</v>
      </c>
      <c r="AE132">
        <v>36</v>
      </c>
      <c r="AF132" t="s">
        <v>636</v>
      </c>
      <c r="AG132" t="s">
        <v>636</v>
      </c>
      <c r="AH132">
        <v>232</v>
      </c>
      <c r="AI132">
        <v>160</v>
      </c>
      <c r="AJ132">
        <v>72</v>
      </c>
      <c r="AK132" t="s">
        <v>636</v>
      </c>
      <c r="AL132" t="s">
        <v>636</v>
      </c>
      <c r="AM132" t="s">
        <v>636</v>
      </c>
      <c r="AN132">
        <v>232</v>
      </c>
      <c r="AO132">
        <v>160</v>
      </c>
      <c r="AP132">
        <v>72</v>
      </c>
      <c r="AQ132">
        <v>34</v>
      </c>
      <c r="AR132" t="s">
        <v>636</v>
      </c>
      <c r="AS132" t="s">
        <v>636</v>
      </c>
      <c r="AT132">
        <v>232</v>
      </c>
      <c r="AU132">
        <v>160</v>
      </c>
      <c r="AV132">
        <v>72</v>
      </c>
      <c r="AW132">
        <v>51</v>
      </c>
      <c r="AX132" t="s">
        <v>636</v>
      </c>
      <c r="AY132" t="s">
        <v>636</v>
      </c>
      <c r="AZ132">
        <v>31</v>
      </c>
      <c r="BA132">
        <v>21</v>
      </c>
      <c r="BB132">
        <v>10</v>
      </c>
      <c r="BC132">
        <v>10</v>
      </c>
      <c r="BD132" t="s">
        <v>636</v>
      </c>
      <c r="BE132" t="s">
        <v>636</v>
      </c>
      <c r="BF132">
        <v>31</v>
      </c>
      <c r="BG132">
        <v>21</v>
      </c>
      <c r="BH132">
        <v>10</v>
      </c>
      <c r="BI132" t="s">
        <v>636</v>
      </c>
      <c r="BJ132" t="s">
        <v>636</v>
      </c>
      <c r="BK132" t="s">
        <v>636</v>
      </c>
      <c r="BL132">
        <v>31</v>
      </c>
      <c r="BM132">
        <v>21</v>
      </c>
      <c r="BN132">
        <v>10</v>
      </c>
      <c r="BO132">
        <v>10</v>
      </c>
      <c r="BP132" t="s">
        <v>636</v>
      </c>
      <c r="BQ132" t="s">
        <v>636</v>
      </c>
      <c r="BR132">
        <v>31</v>
      </c>
      <c r="BS132">
        <v>21</v>
      </c>
      <c r="BT132">
        <v>10</v>
      </c>
      <c r="BU132">
        <v>13</v>
      </c>
      <c r="BV132" t="s">
        <v>636</v>
      </c>
      <c r="BW132" t="s">
        <v>636</v>
      </c>
      <c r="BX132">
        <v>1429</v>
      </c>
      <c r="BY132">
        <v>731</v>
      </c>
      <c r="BZ132">
        <v>698</v>
      </c>
      <c r="CA132">
        <v>73</v>
      </c>
      <c r="CB132">
        <v>68</v>
      </c>
      <c r="CC132">
        <v>78</v>
      </c>
      <c r="CD132">
        <v>1429</v>
      </c>
      <c r="CE132">
        <v>731</v>
      </c>
      <c r="CF132">
        <v>698</v>
      </c>
      <c r="CG132">
        <v>65</v>
      </c>
      <c r="CH132">
        <v>57</v>
      </c>
      <c r="CI132">
        <v>74</v>
      </c>
      <c r="CJ132">
        <v>1429</v>
      </c>
      <c r="CK132">
        <v>731</v>
      </c>
      <c r="CL132">
        <v>698</v>
      </c>
      <c r="CM132">
        <v>70</v>
      </c>
      <c r="CN132">
        <v>66</v>
      </c>
      <c r="CO132">
        <v>73</v>
      </c>
      <c r="CP132">
        <v>1429</v>
      </c>
      <c r="CQ132">
        <v>731</v>
      </c>
      <c r="CR132">
        <v>698</v>
      </c>
      <c r="CS132">
        <v>81</v>
      </c>
      <c r="CT132">
        <v>79</v>
      </c>
      <c r="CU132">
        <v>84</v>
      </c>
    </row>
    <row r="133" spans="1:99" x14ac:dyDescent="0.4">
      <c r="A133" t="s">
        <v>468</v>
      </c>
      <c r="B133" t="s">
        <v>305</v>
      </c>
      <c r="C133" t="s">
        <v>301</v>
      </c>
      <c r="D133">
        <v>14118</v>
      </c>
      <c r="E133">
        <v>6819</v>
      </c>
      <c r="F133">
        <v>7299</v>
      </c>
      <c r="G133">
        <v>85</v>
      </c>
      <c r="H133">
        <v>82</v>
      </c>
      <c r="I133">
        <v>87</v>
      </c>
      <c r="J133">
        <v>14118</v>
      </c>
      <c r="K133">
        <v>6819</v>
      </c>
      <c r="L133">
        <v>7299</v>
      </c>
      <c r="M133">
        <v>76</v>
      </c>
      <c r="N133">
        <v>71</v>
      </c>
      <c r="O133">
        <v>82</v>
      </c>
      <c r="P133">
        <v>14118</v>
      </c>
      <c r="Q133">
        <v>6819</v>
      </c>
      <c r="R133">
        <v>7299</v>
      </c>
      <c r="S133">
        <v>82</v>
      </c>
      <c r="T133">
        <v>83</v>
      </c>
      <c r="U133">
        <v>81</v>
      </c>
      <c r="V133">
        <v>14118</v>
      </c>
      <c r="W133">
        <v>6819</v>
      </c>
      <c r="X133">
        <v>7299</v>
      </c>
      <c r="Y133">
        <v>90</v>
      </c>
      <c r="Z133">
        <v>89</v>
      </c>
      <c r="AA133">
        <v>90</v>
      </c>
      <c r="AB133">
        <v>1857</v>
      </c>
      <c r="AC133">
        <v>1290</v>
      </c>
      <c r="AD133">
        <v>567</v>
      </c>
      <c r="AE133">
        <v>30</v>
      </c>
      <c r="AF133">
        <v>32</v>
      </c>
      <c r="AG133">
        <v>27</v>
      </c>
      <c r="AH133">
        <v>1857</v>
      </c>
      <c r="AI133">
        <v>1290</v>
      </c>
      <c r="AJ133">
        <v>567</v>
      </c>
      <c r="AK133">
        <v>18</v>
      </c>
      <c r="AL133">
        <v>17</v>
      </c>
      <c r="AM133">
        <v>18</v>
      </c>
      <c r="AN133">
        <v>1857</v>
      </c>
      <c r="AO133">
        <v>1290</v>
      </c>
      <c r="AP133">
        <v>567</v>
      </c>
      <c r="AQ133">
        <v>31</v>
      </c>
      <c r="AR133">
        <v>34</v>
      </c>
      <c r="AS133">
        <v>22</v>
      </c>
      <c r="AT133">
        <v>1857</v>
      </c>
      <c r="AU133">
        <v>1290</v>
      </c>
      <c r="AV133">
        <v>567</v>
      </c>
      <c r="AW133">
        <v>46</v>
      </c>
      <c r="AX133">
        <v>49</v>
      </c>
      <c r="AY133">
        <v>38</v>
      </c>
      <c r="AZ133">
        <v>444</v>
      </c>
      <c r="BA133">
        <v>325</v>
      </c>
      <c r="BB133">
        <v>119</v>
      </c>
      <c r="BC133">
        <v>21</v>
      </c>
      <c r="BD133">
        <v>22</v>
      </c>
      <c r="BE133">
        <v>18</v>
      </c>
      <c r="BF133">
        <v>444</v>
      </c>
      <c r="BG133">
        <v>325</v>
      </c>
      <c r="BH133">
        <v>119</v>
      </c>
      <c r="BI133">
        <v>16</v>
      </c>
      <c r="BJ133">
        <v>17</v>
      </c>
      <c r="BK133">
        <v>14</v>
      </c>
      <c r="BL133">
        <v>444</v>
      </c>
      <c r="BM133">
        <v>325</v>
      </c>
      <c r="BN133">
        <v>119</v>
      </c>
      <c r="BO133">
        <v>22</v>
      </c>
      <c r="BP133">
        <v>25</v>
      </c>
      <c r="BQ133">
        <v>16</v>
      </c>
      <c r="BR133">
        <v>444</v>
      </c>
      <c r="BS133">
        <v>325</v>
      </c>
      <c r="BT133">
        <v>119</v>
      </c>
      <c r="BU133">
        <v>23</v>
      </c>
      <c r="BV133">
        <v>25</v>
      </c>
      <c r="BW133">
        <v>18</v>
      </c>
      <c r="BX133">
        <v>16466</v>
      </c>
      <c r="BY133">
        <v>8465</v>
      </c>
      <c r="BZ133">
        <v>8001</v>
      </c>
      <c r="CA133">
        <v>77</v>
      </c>
      <c r="CB133">
        <v>72</v>
      </c>
      <c r="CC133">
        <v>82</v>
      </c>
      <c r="CD133">
        <v>16466</v>
      </c>
      <c r="CE133">
        <v>8465</v>
      </c>
      <c r="CF133">
        <v>8001</v>
      </c>
      <c r="CG133">
        <v>68</v>
      </c>
      <c r="CH133">
        <v>60</v>
      </c>
      <c r="CI133">
        <v>76</v>
      </c>
      <c r="CJ133">
        <v>16466</v>
      </c>
      <c r="CK133">
        <v>8465</v>
      </c>
      <c r="CL133">
        <v>8001</v>
      </c>
      <c r="CM133">
        <v>74</v>
      </c>
      <c r="CN133">
        <v>73</v>
      </c>
      <c r="CO133">
        <v>76</v>
      </c>
      <c r="CP133">
        <v>16466</v>
      </c>
      <c r="CQ133">
        <v>8465</v>
      </c>
      <c r="CR133">
        <v>8001</v>
      </c>
      <c r="CS133">
        <v>83</v>
      </c>
      <c r="CT133">
        <v>80</v>
      </c>
      <c r="CU133">
        <v>85</v>
      </c>
    </row>
    <row r="134" spans="1:99" x14ac:dyDescent="0.4">
      <c r="A134" t="s">
        <v>473</v>
      </c>
      <c r="B134" t="s">
        <v>876</v>
      </c>
      <c r="C134" t="s">
        <v>301</v>
      </c>
      <c r="D134">
        <v>1901</v>
      </c>
      <c r="E134">
        <v>915</v>
      </c>
      <c r="F134">
        <v>986</v>
      </c>
      <c r="G134">
        <v>85</v>
      </c>
      <c r="H134">
        <v>83</v>
      </c>
      <c r="I134">
        <v>87</v>
      </c>
      <c r="J134">
        <v>1901</v>
      </c>
      <c r="K134">
        <v>915</v>
      </c>
      <c r="L134">
        <v>986</v>
      </c>
      <c r="M134">
        <v>77</v>
      </c>
      <c r="N134">
        <v>70</v>
      </c>
      <c r="O134">
        <v>84</v>
      </c>
      <c r="P134">
        <v>1901</v>
      </c>
      <c r="Q134">
        <v>915</v>
      </c>
      <c r="R134">
        <v>986</v>
      </c>
      <c r="S134">
        <v>82</v>
      </c>
      <c r="T134">
        <v>82</v>
      </c>
      <c r="U134">
        <v>81</v>
      </c>
      <c r="V134">
        <v>1901</v>
      </c>
      <c r="W134">
        <v>915</v>
      </c>
      <c r="X134">
        <v>986</v>
      </c>
      <c r="Y134">
        <v>90</v>
      </c>
      <c r="Z134">
        <v>89</v>
      </c>
      <c r="AA134">
        <v>90</v>
      </c>
      <c r="AB134">
        <v>221</v>
      </c>
      <c r="AC134">
        <v>158</v>
      </c>
      <c r="AD134">
        <v>63</v>
      </c>
      <c r="AE134">
        <v>23</v>
      </c>
      <c r="AF134">
        <v>23</v>
      </c>
      <c r="AG134">
        <v>22</v>
      </c>
      <c r="AH134">
        <v>221</v>
      </c>
      <c r="AI134">
        <v>158</v>
      </c>
      <c r="AJ134">
        <v>63</v>
      </c>
      <c r="AK134">
        <v>15</v>
      </c>
      <c r="AL134">
        <v>15</v>
      </c>
      <c r="AM134">
        <v>14</v>
      </c>
      <c r="AN134">
        <v>221</v>
      </c>
      <c r="AO134">
        <v>158</v>
      </c>
      <c r="AP134">
        <v>63</v>
      </c>
      <c r="AQ134">
        <v>27</v>
      </c>
      <c r="AR134">
        <v>32</v>
      </c>
      <c r="AS134">
        <v>14</v>
      </c>
      <c r="AT134">
        <v>221</v>
      </c>
      <c r="AU134">
        <v>158</v>
      </c>
      <c r="AV134">
        <v>63</v>
      </c>
      <c r="AW134">
        <v>41</v>
      </c>
      <c r="AX134">
        <v>44</v>
      </c>
      <c r="AY134">
        <v>32</v>
      </c>
      <c r="AZ134">
        <v>67</v>
      </c>
      <c r="BA134">
        <v>51</v>
      </c>
      <c r="BB134">
        <v>16</v>
      </c>
      <c r="BC134">
        <v>12</v>
      </c>
      <c r="BD134" t="s">
        <v>636</v>
      </c>
      <c r="BE134" t="s">
        <v>636</v>
      </c>
      <c r="BF134">
        <v>67</v>
      </c>
      <c r="BG134">
        <v>51</v>
      </c>
      <c r="BH134">
        <v>16</v>
      </c>
      <c r="BI134">
        <v>6</v>
      </c>
      <c r="BJ134" t="s">
        <v>636</v>
      </c>
      <c r="BK134" t="s">
        <v>636</v>
      </c>
      <c r="BL134">
        <v>67</v>
      </c>
      <c r="BM134">
        <v>51</v>
      </c>
      <c r="BN134">
        <v>16</v>
      </c>
      <c r="BO134">
        <v>13</v>
      </c>
      <c r="BP134" t="s">
        <v>636</v>
      </c>
      <c r="BQ134" t="s">
        <v>636</v>
      </c>
      <c r="BR134">
        <v>67</v>
      </c>
      <c r="BS134">
        <v>51</v>
      </c>
      <c r="BT134">
        <v>16</v>
      </c>
      <c r="BU134">
        <v>19</v>
      </c>
      <c r="BV134">
        <v>20</v>
      </c>
      <c r="BW134">
        <v>19</v>
      </c>
      <c r="BX134">
        <v>2195</v>
      </c>
      <c r="BY134">
        <v>1126</v>
      </c>
      <c r="BZ134">
        <v>1069</v>
      </c>
      <c r="CA134">
        <v>77</v>
      </c>
      <c r="CB134">
        <v>71</v>
      </c>
      <c r="CC134">
        <v>82</v>
      </c>
      <c r="CD134">
        <v>2195</v>
      </c>
      <c r="CE134">
        <v>1126</v>
      </c>
      <c r="CF134">
        <v>1069</v>
      </c>
      <c r="CG134">
        <v>69</v>
      </c>
      <c r="CH134">
        <v>60</v>
      </c>
      <c r="CI134">
        <v>78</v>
      </c>
      <c r="CJ134">
        <v>2195</v>
      </c>
      <c r="CK134">
        <v>1126</v>
      </c>
      <c r="CL134">
        <v>1069</v>
      </c>
      <c r="CM134">
        <v>74</v>
      </c>
      <c r="CN134">
        <v>72</v>
      </c>
      <c r="CO134">
        <v>76</v>
      </c>
      <c r="CP134">
        <v>2195</v>
      </c>
      <c r="CQ134">
        <v>1126</v>
      </c>
      <c r="CR134">
        <v>1069</v>
      </c>
      <c r="CS134">
        <v>82</v>
      </c>
      <c r="CT134">
        <v>79</v>
      </c>
      <c r="CU134">
        <v>86</v>
      </c>
    </row>
    <row r="135" spans="1:99" x14ac:dyDescent="0.4">
      <c r="A135" t="s">
        <v>475</v>
      </c>
      <c r="B135" t="s">
        <v>311</v>
      </c>
      <c r="C135" t="s">
        <v>301</v>
      </c>
      <c r="D135">
        <v>2091</v>
      </c>
      <c r="E135">
        <v>1015</v>
      </c>
      <c r="F135">
        <v>1076</v>
      </c>
      <c r="G135">
        <v>83</v>
      </c>
      <c r="H135">
        <v>81</v>
      </c>
      <c r="I135">
        <v>85</v>
      </c>
      <c r="J135">
        <v>2091</v>
      </c>
      <c r="K135">
        <v>1015</v>
      </c>
      <c r="L135">
        <v>1076</v>
      </c>
      <c r="M135">
        <v>75</v>
      </c>
      <c r="N135">
        <v>71</v>
      </c>
      <c r="O135">
        <v>78</v>
      </c>
      <c r="P135">
        <v>2091</v>
      </c>
      <c r="Q135">
        <v>1015</v>
      </c>
      <c r="R135">
        <v>1076</v>
      </c>
      <c r="S135">
        <v>81</v>
      </c>
      <c r="T135">
        <v>83</v>
      </c>
      <c r="U135">
        <v>80</v>
      </c>
      <c r="V135">
        <v>2091</v>
      </c>
      <c r="W135">
        <v>1015</v>
      </c>
      <c r="X135">
        <v>1076</v>
      </c>
      <c r="Y135">
        <v>85</v>
      </c>
      <c r="Z135">
        <v>85</v>
      </c>
      <c r="AA135">
        <v>85</v>
      </c>
      <c r="AB135">
        <v>228</v>
      </c>
      <c r="AC135">
        <v>160</v>
      </c>
      <c r="AD135">
        <v>68</v>
      </c>
      <c r="AE135">
        <v>31</v>
      </c>
      <c r="AF135">
        <v>30</v>
      </c>
      <c r="AG135">
        <v>34</v>
      </c>
      <c r="AH135">
        <v>228</v>
      </c>
      <c r="AI135">
        <v>160</v>
      </c>
      <c r="AJ135">
        <v>68</v>
      </c>
      <c r="AK135">
        <v>24</v>
      </c>
      <c r="AL135">
        <v>23</v>
      </c>
      <c r="AM135">
        <v>28</v>
      </c>
      <c r="AN135">
        <v>228</v>
      </c>
      <c r="AO135">
        <v>160</v>
      </c>
      <c r="AP135">
        <v>68</v>
      </c>
      <c r="AQ135">
        <v>35</v>
      </c>
      <c r="AR135">
        <v>37</v>
      </c>
      <c r="AS135">
        <v>29</v>
      </c>
      <c r="AT135">
        <v>228</v>
      </c>
      <c r="AU135">
        <v>160</v>
      </c>
      <c r="AV135">
        <v>68</v>
      </c>
      <c r="AW135">
        <v>36</v>
      </c>
      <c r="AX135">
        <v>36</v>
      </c>
      <c r="AY135">
        <v>37</v>
      </c>
      <c r="AZ135">
        <v>66</v>
      </c>
      <c r="BA135">
        <v>43</v>
      </c>
      <c r="BB135">
        <v>23</v>
      </c>
      <c r="BC135">
        <v>21</v>
      </c>
      <c r="BD135" t="s">
        <v>636</v>
      </c>
      <c r="BE135" t="s">
        <v>636</v>
      </c>
      <c r="BF135">
        <v>66</v>
      </c>
      <c r="BG135">
        <v>43</v>
      </c>
      <c r="BH135">
        <v>23</v>
      </c>
      <c r="BI135">
        <v>14</v>
      </c>
      <c r="BJ135" t="s">
        <v>636</v>
      </c>
      <c r="BK135" t="s">
        <v>636</v>
      </c>
      <c r="BL135">
        <v>66</v>
      </c>
      <c r="BM135">
        <v>43</v>
      </c>
      <c r="BN135">
        <v>23</v>
      </c>
      <c r="BO135">
        <v>26</v>
      </c>
      <c r="BP135" t="s">
        <v>636</v>
      </c>
      <c r="BQ135" t="s">
        <v>636</v>
      </c>
      <c r="BR135">
        <v>66</v>
      </c>
      <c r="BS135">
        <v>43</v>
      </c>
      <c r="BT135">
        <v>23</v>
      </c>
      <c r="BU135">
        <v>29</v>
      </c>
      <c r="BV135">
        <v>35</v>
      </c>
      <c r="BW135">
        <v>17</v>
      </c>
      <c r="BX135">
        <v>2397</v>
      </c>
      <c r="BY135">
        <v>1222</v>
      </c>
      <c r="BZ135">
        <v>1175</v>
      </c>
      <c r="CA135">
        <v>76</v>
      </c>
      <c r="CB135">
        <v>73</v>
      </c>
      <c r="CC135">
        <v>80</v>
      </c>
      <c r="CD135">
        <v>2397</v>
      </c>
      <c r="CE135">
        <v>1222</v>
      </c>
      <c r="CF135">
        <v>1175</v>
      </c>
      <c r="CG135">
        <v>68</v>
      </c>
      <c r="CH135">
        <v>63</v>
      </c>
      <c r="CI135">
        <v>74</v>
      </c>
      <c r="CJ135">
        <v>2397</v>
      </c>
      <c r="CK135">
        <v>1222</v>
      </c>
      <c r="CL135">
        <v>1175</v>
      </c>
      <c r="CM135">
        <v>75</v>
      </c>
      <c r="CN135">
        <v>75</v>
      </c>
      <c r="CO135">
        <v>75</v>
      </c>
      <c r="CP135">
        <v>2397</v>
      </c>
      <c r="CQ135">
        <v>1222</v>
      </c>
      <c r="CR135">
        <v>1175</v>
      </c>
      <c r="CS135">
        <v>79</v>
      </c>
      <c r="CT135">
        <v>77</v>
      </c>
      <c r="CU135">
        <v>81</v>
      </c>
    </row>
    <row r="136" spans="1:99" x14ac:dyDescent="0.4">
      <c r="A136" t="s">
        <v>452</v>
      </c>
      <c r="B136" t="s">
        <v>875</v>
      </c>
      <c r="C136" t="s">
        <v>287</v>
      </c>
      <c r="D136">
        <v>1542</v>
      </c>
      <c r="E136">
        <v>775</v>
      </c>
      <c r="F136">
        <v>767</v>
      </c>
      <c r="G136">
        <v>84</v>
      </c>
      <c r="H136">
        <v>82</v>
      </c>
      <c r="I136">
        <v>86</v>
      </c>
      <c r="J136">
        <v>1542</v>
      </c>
      <c r="K136">
        <v>775</v>
      </c>
      <c r="L136">
        <v>767</v>
      </c>
      <c r="M136">
        <v>76</v>
      </c>
      <c r="N136">
        <v>71</v>
      </c>
      <c r="O136">
        <v>81</v>
      </c>
      <c r="P136">
        <v>1542</v>
      </c>
      <c r="Q136">
        <v>775</v>
      </c>
      <c r="R136">
        <v>767</v>
      </c>
      <c r="S136">
        <v>82</v>
      </c>
      <c r="T136">
        <v>84</v>
      </c>
      <c r="U136">
        <v>80</v>
      </c>
      <c r="V136">
        <v>1542</v>
      </c>
      <c r="W136">
        <v>775</v>
      </c>
      <c r="X136">
        <v>767</v>
      </c>
      <c r="Y136">
        <v>91</v>
      </c>
      <c r="Z136">
        <v>92</v>
      </c>
      <c r="AA136">
        <v>90</v>
      </c>
      <c r="AB136">
        <v>284</v>
      </c>
      <c r="AC136">
        <v>177</v>
      </c>
      <c r="AD136">
        <v>107</v>
      </c>
      <c r="AE136">
        <v>36</v>
      </c>
      <c r="AF136">
        <v>33</v>
      </c>
      <c r="AG136">
        <v>41</v>
      </c>
      <c r="AH136">
        <v>284</v>
      </c>
      <c r="AI136">
        <v>177</v>
      </c>
      <c r="AJ136">
        <v>107</v>
      </c>
      <c r="AK136">
        <v>27</v>
      </c>
      <c r="AL136">
        <v>23</v>
      </c>
      <c r="AM136">
        <v>35</v>
      </c>
      <c r="AN136">
        <v>284</v>
      </c>
      <c r="AO136">
        <v>177</v>
      </c>
      <c r="AP136">
        <v>107</v>
      </c>
      <c r="AQ136">
        <v>38</v>
      </c>
      <c r="AR136">
        <v>40</v>
      </c>
      <c r="AS136">
        <v>36</v>
      </c>
      <c r="AT136">
        <v>284</v>
      </c>
      <c r="AU136">
        <v>177</v>
      </c>
      <c r="AV136">
        <v>107</v>
      </c>
      <c r="AW136">
        <v>56</v>
      </c>
      <c r="AX136">
        <v>56</v>
      </c>
      <c r="AY136">
        <v>56</v>
      </c>
      <c r="AZ136">
        <v>26</v>
      </c>
      <c r="BA136">
        <v>20</v>
      </c>
      <c r="BB136">
        <v>6</v>
      </c>
      <c r="BC136" t="s">
        <v>636</v>
      </c>
      <c r="BD136" t="s">
        <v>636</v>
      </c>
      <c r="BE136" t="s">
        <v>636</v>
      </c>
      <c r="BF136">
        <v>26</v>
      </c>
      <c r="BG136">
        <v>20</v>
      </c>
      <c r="BH136">
        <v>6</v>
      </c>
      <c r="BI136" t="s">
        <v>636</v>
      </c>
      <c r="BJ136" t="s">
        <v>636</v>
      </c>
      <c r="BK136" t="s">
        <v>636</v>
      </c>
      <c r="BL136">
        <v>26</v>
      </c>
      <c r="BM136">
        <v>20</v>
      </c>
      <c r="BN136">
        <v>6</v>
      </c>
      <c r="BO136">
        <v>12</v>
      </c>
      <c r="BP136" t="s">
        <v>636</v>
      </c>
      <c r="BQ136" t="s">
        <v>636</v>
      </c>
      <c r="BR136">
        <v>26</v>
      </c>
      <c r="BS136">
        <v>20</v>
      </c>
      <c r="BT136">
        <v>6</v>
      </c>
      <c r="BU136">
        <v>27</v>
      </c>
      <c r="BV136" t="s">
        <v>636</v>
      </c>
      <c r="BW136" t="s">
        <v>636</v>
      </c>
      <c r="BX136">
        <v>1858</v>
      </c>
      <c r="BY136">
        <v>973</v>
      </c>
      <c r="BZ136">
        <v>885</v>
      </c>
      <c r="CA136">
        <v>75</v>
      </c>
      <c r="CB136">
        <v>71</v>
      </c>
      <c r="CC136">
        <v>80</v>
      </c>
      <c r="CD136">
        <v>1858</v>
      </c>
      <c r="CE136">
        <v>973</v>
      </c>
      <c r="CF136">
        <v>885</v>
      </c>
      <c r="CG136">
        <v>68</v>
      </c>
      <c r="CH136">
        <v>61</v>
      </c>
      <c r="CI136">
        <v>75</v>
      </c>
      <c r="CJ136">
        <v>1858</v>
      </c>
      <c r="CK136">
        <v>973</v>
      </c>
      <c r="CL136">
        <v>885</v>
      </c>
      <c r="CM136">
        <v>74</v>
      </c>
      <c r="CN136">
        <v>75</v>
      </c>
      <c r="CO136">
        <v>74</v>
      </c>
      <c r="CP136">
        <v>1858</v>
      </c>
      <c r="CQ136">
        <v>973</v>
      </c>
      <c r="CR136">
        <v>885</v>
      </c>
      <c r="CS136">
        <v>85</v>
      </c>
      <c r="CT136">
        <v>84</v>
      </c>
      <c r="CU136">
        <v>85</v>
      </c>
    </row>
    <row r="137" spans="1:99" x14ac:dyDescent="0.4">
      <c r="A137" t="s">
        <v>462</v>
      </c>
      <c r="B137" t="s">
        <v>300</v>
      </c>
      <c r="C137" t="s">
        <v>287</v>
      </c>
      <c r="D137">
        <v>5289</v>
      </c>
      <c r="E137">
        <v>2559</v>
      </c>
      <c r="F137">
        <v>2730</v>
      </c>
      <c r="G137">
        <v>80</v>
      </c>
      <c r="H137">
        <v>78</v>
      </c>
      <c r="I137">
        <v>83</v>
      </c>
      <c r="J137">
        <v>5289</v>
      </c>
      <c r="K137">
        <v>2559</v>
      </c>
      <c r="L137">
        <v>2730</v>
      </c>
      <c r="M137">
        <v>69</v>
      </c>
      <c r="N137">
        <v>63</v>
      </c>
      <c r="O137">
        <v>75</v>
      </c>
      <c r="P137">
        <v>5289</v>
      </c>
      <c r="Q137">
        <v>2559</v>
      </c>
      <c r="R137">
        <v>2730</v>
      </c>
      <c r="S137">
        <v>77</v>
      </c>
      <c r="T137">
        <v>79</v>
      </c>
      <c r="U137">
        <v>76</v>
      </c>
      <c r="V137">
        <v>5289</v>
      </c>
      <c r="W137">
        <v>2559</v>
      </c>
      <c r="X137">
        <v>2730</v>
      </c>
      <c r="Y137">
        <v>91</v>
      </c>
      <c r="Z137">
        <v>91</v>
      </c>
      <c r="AA137">
        <v>92</v>
      </c>
      <c r="AB137">
        <v>784</v>
      </c>
      <c r="AC137">
        <v>536</v>
      </c>
      <c r="AD137">
        <v>248</v>
      </c>
      <c r="AE137">
        <v>30</v>
      </c>
      <c r="AF137">
        <v>34</v>
      </c>
      <c r="AG137">
        <v>23</v>
      </c>
      <c r="AH137">
        <v>784</v>
      </c>
      <c r="AI137">
        <v>536</v>
      </c>
      <c r="AJ137">
        <v>248</v>
      </c>
      <c r="AK137">
        <v>20</v>
      </c>
      <c r="AL137">
        <v>21</v>
      </c>
      <c r="AM137">
        <v>16</v>
      </c>
      <c r="AN137">
        <v>784</v>
      </c>
      <c r="AO137">
        <v>536</v>
      </c>
      <c r="AP137">
        <v>248</v>
      </c>
      <c r="AQ137">
        <v>29</v>
      </c>
      <c r="AR137">
        <v>34</v>
      </c>
      <c r="AS137">
        <v>19</v>
      </c>
      <c r="AT137">
        <v>784</v>
      </c>
      <c r="AU137">
        <v>536</v>
      </c>
      <c r="AV137">
        <v>248</v>
      </c>
      <c r="AW137">
        <v>48</v>
      </c>
      <c r="AX137">
        <v>50</v>
      </c>
      <c r="AY137">
        <v>43</v>
      </c>
      <c r="AZ137">
        <v>110</v>
      </c>
      <c r="BA137">
        <v>89</v>
      </c>
      <c r="BB137">
        <v>21</v>
      </c>
      <c r="BC137">
        <v>11</v>
      </c>
      <c r="BD137">
        <v>10</v>
      </c>
      <c r="BE137">
        <v>14</v>
      </c>
      <c r="BF137">
        <v>110</v>
      </c>
      <c r="BG137">
        <v>89</v>
      </c>
      <c r="BH137">
        <v>21</v>
      </c>
      <c r="BI137">
        <v>6</v>
      </c>
      <c r="BJ137">
        <v>4</v>
      </c>
      <c r="BK137">
        <v>14</v>
      </c>
      <c r="BL137">
        <v>110</v>
      </c>
      <c r="BM137">
        <v>89</v>
      </c>
      <c r="BN137">
        <v>21</v>
      </c>
      <c r="BO137">
        <v>9</v>
      </c>
      <c r="BP137" t="s">
        <v>636</v>
      </c>
      <c r="BQ137" t="s">
        <v>636</v>
      </c>
      <c r="BR137">
        <v>110</v>
      </c>
      <c r="BS137">
        <v>89</v>
      </c>
      <c r="BT137">
        <v>21</v>
      </c>
      <c r="BU137">
        <v>15</v>
      </c>
      <c r="BV137">
        <v>12</v>
      </c>
      <c r="BW137">
        <v>24</v>
      </c>
      <c r="BX137">
        <v>6207</v>
      </c>
      <c r="BY137">
        <v>3194</v>
      </c>
      <c r="BZ137">
        <v>3013</v>
      </c>
      <c r="CA137">
        <v>73</v>
      </c>
      <c r="CB137">
        <v>69</v>
      </c>
      <c r="CC137">
        <v>77</v>
      </c>
      <c r="CD137">
        <v>6207</v>
      </c>
      <c r="CE137">
        <v>3194</v>
      </c>
      <c r="CF137">
        <v>3013</v>
      </c>
      <c r="CG137">
        <v>61</v>
      </c>
      <c r="CH137">
        <v>54</v>
      </c>
      <c r="CI137">
        <v>69</v>
      </c>
      <c r="CJ137">
        <v>6207</v>
      </c>
      <c r="CK137">
        <v>3194</v>
      </c>
      <c r="CL137">
        <v>3013</v>
      </c>
      <c r="CM137">
        <v>70</v>
      </c>
      <c r="CN137">
        <v>69</v>
      </c>
      <c r="CO137">
        <v>71</v>
      </c>
      <c r="CP137">
        <v>6207</v>
      </c>
      <c r="CQ137">
        <v>3194</v>
      </c>
      <c r="CR137">
        <v>3013</v>
      </c>
      <c r="CS137">
        <v>84</v>
      </c>
      <c r="CT137">
        <v>82</v>
      </c>
      <c r="CU137">
        <v>87</v>
      </c>
    </row>
    <row r="138" spans="1:99" x14ac:dyDescent="0.4">
      <c r="A138" t="s">
        <v>521</v>
      </c>
      <c r="B138" t="s">
        <v>356</v>
      </c>
      <c r="C138" t="s">
        <v>349</v>
      </c>
      <c r="D138">
        <v>15447</v>
      </c>
      <c r="E138">
        <v>7457</v>
      </c>
      <c r="F138">
        <v>7990</v>
      </c>
      <c r="G138">
        <v>86</v>
      </c>
      <c r="H138">
        <v>84</v>
      </c>
      <c r="I138">
        <v>87</v>
      </c>
      <c r="J138">
        <v>15447</v>
      </c>
      <c r="K138">
        <v>7457</v>
      </c>
      <c r="L138">
        <v>7990</v>
      </c>
      <c r="M138">
        <v>79</v>
      </c>
      <c r="N138">
        <v>75</v>
      </c>
      <c r="O138">
        <v>83</v>
      </c>
      <c r="P138">
        <v>15447</v>
      </c>
      <c r="Q138">
        <v>7457</v>
      </c>
      <c r="R138">
        <v>7990</v>
      </c>
      <c r="S138">
        <v>85</v>
      </c>
      <c r="T138">
        <v>86</v>
      </c>
      <c r="U138">
        <v>83</v>
      </c>
      <c r="V138">
        <v>15447</v>
      </c>
      <c r="W138">
        <v>7457</v>
      </c>
      <c r="X138">
        <v>7990</v>
      </c>
      <c r="Y138">
        <v>93</v>
      </c>
      <c r="Z138">
        <v>92</v>
      </c>
      <c r="AA138">
        <v>93</v>
      </c>
      <c r="AB138">
        <v>1964</v>
      </c>
      <c r="AC138">
        <v>1363</v>
      </c>
      <c r="AD138">
        <v>601</v>
      </c>
      <c r="AE138">
        <v>34</v>
      </c>
      <c r="AF138">
        <v>34</v>
      </c>
      <c r="AG138">
        <v>32</v>
      </c>
      <c r="AH138">
        <v>1964</v>
      </c>
      <c r="AI138">
        <v>1363</v>
      </c>
      <c r="AJ138">
        <v>601</v>
      </c>
      <c r="AK138">
        <v>24</v>
      </c>
      <c r="AL138">
        <v>23</v>
      </c>
      <c r="AM138">
        <v>25</v>
      </c>
      <c r="AN138">
        <v>1964</v>
      </c>
      <c r="AO138">
        <v>1363</v>
      </c>
      <c r="AP138">
        <v>601</v>
      </c>
      <c r="AQ138">
        <v>36</v>
      </c>
      <c r="AR138">
        <v>39</v>
      </c>
      <c r="AS138">
        <v>29</v>
      </c>
      <c r="AT138">
        <v>1964</v>
      </c>
      <c r="AU138">
        <v>1363</v>
      </c>
      <c r="AV138">
        <v>601</v>
      </c>
      <c r="AW138">
        <v>52</v>
      </c>
      <c r="AX138">
        <v>53</v>
      </c>
      <c r="AY138">
        <v>47</v>
      </c>
      <c r="AZ138">
        <v>367</v>
      </c>
      <c r="BA138">
        <v>265</v>
      </c>
      <c r="BB138">
        <v>102</v>
      </c>
      <c r="BC138">
        <v>13</v>
      </c>
      <c r="BD138">
        <v>16</v>
      </c>
      <c r="BE138">
        <v>7</v>
      </c>
      <c r="BF138">
        <v>367</v>
      </c>
      <c r="BG138">
        <v>265</v>
      </c>
      <c r="BH138">
        <v>102</v>
      </c>
      <c r="BI138">
        <v>8</v>
      </c>
      <c r="BJ138">
        <v>9</v>
      </c>
      <c r="BK138">
        <v>5</v>
      </c>
      <c r="BL138">
        <v>367</v>
      </c>
      <c r="BM138">
        <v>265</v>
      </c>
      <c r="BN138">
        <v>102</v>
      </c>
      <c r="BO138">
        <v>13</v>
      </c>
      <c r="BP138">
        <v>15</v>
      </c>
      <c r="BQ138">
        <v>7</v>
      </c>
      <c r="BR138">
        <v>367</v>
      </c>
      <c r="BS138">
        <v>265</v>
      </c>
      <c r="BT138">
        <v>102</v>
      </c>
      <c r="BU138">
        <v>17</v>
      </c>
      <c r="BV138">
        <v>20</v>
      </c>
      <c r="BW138">
        <v>10</v>
      </c>
      <c r="BX138">
        <v>17857</v>
      </c>
      <c r="BY138">
        <v>9131</v>
      </c>
      <c r="BZ138">
        <v>8726</v>
      </c>
      <c r="CA138">
        <v>78</v>
      </c>
      <c r="CB138">
        <v>74</v>
      </c>
      <c r="CC138">
        <v>82</v>
      </c>
      <c r="CD138">
        <v>17857</v>
      </c>
      <c r="CE138">
        <v>9131</v>
      </c>
      <c r="CF138">
        <v>8726</v>
      </c>
      <c r="CG138">
        <v>71</v>
      </c>
      <c r="CH138">
        <v>65</v>
      </c>
      <c r="CI138">
        <v>78</v>
      </c>
      <c r="CJ138">
        <v>17857</v>
      </c>
      <c r="CK138">
        <v>9131</v>
      </c>
      <c r="CL138">
        <v>8726</v>
      </c>
      <c r="CM138">
        <v>78</v>
      </c>
      <c r="CN138">
        <v>77</v>
      </c>
      <c r="CO138">
        <v>79</v>
      </c>
      <c r="CP138">
        <v>17857</v>
      </c>
      <c r="CQ138">
        <v>9131</v>
      </c>
      <c r="CR138">
        <v>8726</v>
      </c>
      <c r="CS138">
        <v>86</v>
      </c>
      <c r="CT138">
        <v>84</v>
      </c>
      <c r="CU138">
        <v>88</v>
      </c>
    </row>
    <row r="139" spans="1:99" x14ac:dyDescent="0.4">
      <c r="A139" t="s">
        <v>522</v>
      </c>
      <c r="B139" t="s">
        <v>357</v>
      </c>
      <c r="C139" t="s">
        <v>349</v>
      </c>
      <c r="D139">
        <v>2861</v>
      </c>
      <c r="E139">
        <v>1344</v>
      </c>
      <c r="F139">
        <v>1517</v>
      </c>
      <c r="G139">
        <v>84</v>
      </c>
      <c r="H139">
        <v>83</v>
      </c>
      <c r="I139">
        <v>85</v>
      </c>
      <c r="J139">
        <v>2861</v>
      </c>
      <c r="K139">
        <v>1344</v>
      </c>
      <c r="L139">
        <v>1517</v>
      </c>
      <c r="M139">
        <v>77</v>
      </c>
      <c r="N139">
        <v>75</v>
      </c>
      <c r="O139">
        <v>80</v>
      </c>
      <c r="P139">
        <v>2861</v>
      </c>
      <c r="Q139">
        <v>1344</v>
      </c>
      <c r="R139">
        <v>1517</v>
      </c>
      <c r="S139">
        <v>84</v>
      </c>
      <c r="T139">
        <v>85</v>
      </c>
      <c r="U139">
        <v>82</v>
      </c>
      <c r="V139">
        <v>2861</v>
      </c>
      <c r="W139">
        <v>1344</v>
      </c>
      <c r="X139">
        <v>1517</v>
      </c>
      <c r="Y139">
        <v>89</v>
      </c>
      <c r="Z139">
        <v>90</v>
      </c>
      <c r="AA139">
        <v>89</v>
      </c>
      <c r="AB139">
        <v>540</v>
      </c>
      <c r="AC139">
        <v>365</v>
      </c>
      <c r="AD139">
        <v>175</v>
      </c>
      <c r="AE139">
        <v>39</v>
      </c>
      <c r="AF139">
        <v>40</v>
      </c>
      <c r="AG139">
        <v>37</v>
      </c>
      <c r="AH139">
        <v>540</v>
      </c>
      <c r="AI139">
        <v>365</v>
      </c>
      <c r="AJ139">
        <v>175</v>
      </c>
      <c r="AK139">
        <v>28</v>
      </c>
      <c r="AL139">
        <v>28</v>
      </c>
      <c r="AM139">
        <v>29</v>
      </c>
      <c r="AN139">
        <v>540</v>
      </c>
      <c r="AO139">
        <v>365</v>
      </c>
      <c r="AP139">
        <v>175</v>
      </c>
      <c r="AQ139">
        <v>39</v>
      </c>
      <c r="AR139">
        <v>41</v>
      </c>
      <c r="AS139">
        <v>35</v>
      </c>
      <c r="AT139">
        <v>540</v>
      </c>
      <c r="AU139">
        <v>365</v>
      </c>
      <c r="AV139">
        <v>175</v>
      </c>
      <c r="AW139">
        <v>52</v>
      </c>
      <c r="AX139">
        <v>54</v>
      </c>
      <c r="AY139">
        <v>50</v>
      </c>
      <c r="AZ139">
        <v>65</v>
      </c>
      <c r="BA139">
        <v>42</v>
      </c>
      <c r="BB139">
        <v>23</v>
      </c>
      <c r="BC139">
        <v>9</v>
      </c>
      <c r="BD139">
        <v>7</v>
      </c>
      <c r="BE139">
        <v>13</v>
      </c>
      <c r="BF139">
        <v>65</v>
      </c>
      <c r="BG139">
        <v>42</v>
      </c>
      <c r="BH139">
        <v>23</v>
      </c>
      <c r="BI139">
        <v>9</v>
      </c>
      <c r="BJ139">
        <v>7</v>
      </c>
      <c r="BK139">
        <v>13</v>
      </c>
      <c r="BL139">
        <v>65</v>
      </c>
      <c r="BM139">
        <v>42</v>
      </c>
      <c r="BN139">
        <v>23</v>
      </c>
      <c r="BO139">
        <v>11</v>
      </c>
      <c r="BP139">
        <v>10</v>
      </c>
      <c r="BQ139">
        <v>13</v>
      </c>
      <c r="BR139">
        <v>65</v>
      </c>
      <c r="BS139">
        <v>42</v>
      </c>
      <c r="BT139">
        <v>23</v>
      </c>
      <c r="BU139">
        <v>9</v>
      </c>
      <c r="BV139" t="s">
        <v>636</v>
      </c>
      <c r="BW139" t="s">
        <v>636</v>
      </c>
      <c r="BX139">
        <v>3479</v>
      </c>
      <c r="BY139">
        <v>1760</v>
      </c>
      <c r="BZ139">
        <v>1719</v>
      </c>
      <c r="CA139">
        <v>75</v>
      </c>
      <c r="CB139">
        <v>72</v>
      </c>
      <c r="CC139">
        <v>79</v>
      </c>
      <c r="CD139">
        <v>3479</v>
      </c>
      <c r="CE139">
        <v>1760</v>
      </c>
      <c r="CF139">
        <v>1719</v>
      </c>
      <c r="CG139">
        <v>68</v>
      </c>
      <c r="CH139">
        <v>63</v>
      </c>
      <c r="CI139">
        <v>73</v>
      </c>
      <c r="CJ139">
        <v>3479</v>
      </c>
      <c r="CK139">
        <v>1760</v>
      </c>
      <c r="CL139">
        <v>1719</v>
      </c>
      <c r="CM139">
        <v>75</v>
      </c>
      <c r="CN139">
        <v>74</v>
      </c>
      <c r="CO139">
        <v>77</v>
      </c>
      <c r="CP139">
        <v>3479</v>
      </c>
      <c r="CQ139">
        <v>1760</v>
      </c>
      <c r="CR139">
        <v>1719</v>
      </c>
      <c r="CS139">
        <v>82</v>
      </c>
      <c r="CT139">
        <v>80</v>
      </c>
      <c r="CU139">
        <v>84</v>
      </c>
    </row>
    <row r="140" spans="1:99" x14ac:dyDescent="0.4">
      <c r="A140" t="s">
        <v>407</v>
      </c>
      <c r="B140" t="s">
        <v>248</v>
      </c>
      <c r="C140" t="s">
        <v>238</v>
      </c>
      <c r="D140">
        <v>12273</v>
      </c>
      <c r="E140">
        <v>5913</v>
      </c>
      <c r="F140">
        <v>6360</v>
      </c>
      <c r="G140">
        <v>81</v>
      </c>
      <c r="H140">
        <v>78</v>
      </c>
      <c r="I140">
        <v>83</v>
      </c>
      <c r="J140">
        <v>12273</v>
      </c>
      <c r="K140">
        <v>5913</v>
      </c>
      <c r="L140">
        <v>6360</v>
      </c>
      <c r="M140">
        <v>74</v>
      </c>
      <c r="N140">
        <v>68</v>
      </c>
      <c r="O140">
        <v>79</v>
      </c>
      <c r="P140">
        <v>12273</v>
      </c>
      <c r="Q140">
        <v>5913</v>
      </c>
      <c r="R140">
        <v>6360</v>
      </c>
      <c r="S140">
        <v>79</v>
      </c>
      <c r="T140">
        <v>80</v>
      </c>
      <c r="U140">
        <v>78</v>
      </c>
      <c r="V140">
        <v>12273</v>
      </c>
      <c r="W140">
        <v>5913</v>
      </c>
      <c r="X140">
        <v>6360</v>
      </c>
      <c r="Y140">
        <v>88</v>
      </c>
      <c r="Z140">
        <v>88</v>
      </c>
      <c r="AA140">
        <v>89</v>
      </c>
      <c r="AB140">
        <v>1447</v>
      </c>
      <c r="AC140">
        <v>973</v>
      </c>
      <c r="AD140">
        <v>474</v>
      </c>
      <c r="AE140">
        <v>26</v>
      </c>
      <c r="AF140">
        <v>27</v>
      </c>
      <c r="AG140">
        <v>22</v>
      </c>
      <c r="AH140">
        <v>1447</v>
      </c>
      <c r="AI140">
        <v>973</v>
      </c>
      <c r="AJ140">
        <v>474</v>
      </c>
      <c r="AK140">
        <v>16</v>
      </c>
      <c r="AL140">
        <v>16</v>
      </c>
      <c r="AM140">
        <v>16</v>
      </c>
      <c r="AN140">
        <v>1447</v>
      </c>
      <c r="AO140">
        <v>973</v>
      </c>
      <c r="AP140">
        <v>474</v>
      </c>
      <c r="AQ140">
        <v>27</v>
      </c>
      <c r="AR140">
        <v>32</v>
      </c>
      <c r="AS140">
        <v>17</v>
      </c>
      <c r="AT140">
        <v>1447</v>
      </c>
      <c r="AU140">
        <v>973</v>
      </c>
      <c r="AV140">
        <v>474</v>
      </c>
      <c r="AW140">
        <v>39</v>
      </c>
      <c r="AX140">
        <v>43</v>
      </c>
      <c r="AY140">
        <v>31</v>
      </c>
      <c r="AZ140">
        <v>258</v>
      </c>
      <c r="BA140">
        <v>187</v>
      </c>
      <c r="BB140">
        <v>71</v>
      </c>
      <c r="BC140">
        <v>7</v>
      </c>
      <c r="BD140">
        <v>7</v>
      </c>
      <c r="BE140">
        <v>8</v>
      </c>
      <c r="BF140">
        <v>258</v>
      </c>
      <c r="BG140">
        <v>187</v>
      </c>
      <c r="BH140">
        <v>71</v>
      </c>
      <c r="BI140">
        <v>5</v>
      </c>
      <c r="BJ140">
        <v>5</v>
      </c>
      <c r="BK140">
        <v>6</v>
      </c>
      <c r="BL140">
        <v>258</v>
      </c>
      <c r="BM140">
        <v>187</v>
      </c>
      <c r="BN140">
        <v>71</v>
      </c>
      <c r="BO140">
        <v>8</v>
      </c>
      <c r="BP140">
        <v>8</v>
      </c>
      <c r="BQ140">
        <v>7</v>
      </c>
      <c r="BR140">
        <v>258</v>
      </c>
      <c r="BS140">
        <v>187</v>
      </c>
      <c r="BT140">
        <v>71</v>
      </c>
      <c r="BU140">
        <v>10</v>
      </c>
      <c r="BV140">
        <v>10</v>
      </c>
      <c r="BW140">
        <v>13</v>
      </c>
      <c r="BX140">
        <v>14020</v>
      </c>
      <c r="BY140">
        <v>7094</v>
      </c>
      <c r="BZ140">
        <v>6926</v>
      </c>
      <c r="CA140">
        <v>74</v>
      </c>
      <c r="CB140">
        <v>69</v>
      </c>
      <c r="CC140">
        <v>78</v>
      </c>
      <c r="CD140">
        <v>14020</v>
      </c>
      <c r="CE140">
        <v>7094</v>
      </c>
      <c r="CF140">
        <v>6926</v>
      </c>
      <c r="CG140">
        <v>67</v>
      </c>
      <c r="CH140">
        <v>59</v>
      </c>
      <c r="CI140">
        <v>74</v>
      </c>
      <c r="CJ140">
        <v>14020</v>
      </c>
      <c r="CK140">
        <v>7094</v>
      </c>
      <c r="CL140">
        <v>6926</v>
      </c>
      <c r="CM140">
        <v>72</v>
      </c>
      <c r="CN140">
        <v>72</v>
      </c>
      <c r="CO140">
        <v>73</v>
      </c>
      <c r="CP140">
        <v>14020</v>
      </c>
      <c r="CQ140">
        <v>7094</v>
      </c>
      <c r="CR140">
        <v>6926</v>
      </c>
      <c r="CS140">
        <v>82</v>
      </c>
      <c r="CT140">
        <v>79</v>
      </c>
      <c r="CU140">
        <v>84</v>
      </c>
    </row>
    <row r="141" spans="1:99" x14ac:dyDescent="0.4">
      <c r="A141" t="s">
        <v>398</v>
      </c>
      <c r="B141" t="s">
        <v>239</v>
      </c>
      <c r="C141" t="s">
        <v>238</v>
      </c>
      <c r="D141">
        <v>1751</v>
      </c>
      <c r="E141">
        <v>831</v>
      </c>
      <c r="F141">
        <v>920</v>
      </c>
      <c r="G141">
        <v>86</v>
      </c>
      <c r="H141">
        <v>85</v>
      </c>
      <c r="I141">
        <v>87</v>
      </c>
      <c r="J141">
        <v>1751</v>
      </c>
      <c r="K141">
        <v>831</v>
      </c>
      <c r="L141">
        <v>920</v>
      </c>
      <c r="M141">
        <v>79</v>
      </c>
      <c r="N141">
        <v>74</v>
      </c>
      <c r="O141">
        <v>84</v>
      </c>
      <c r="P141">
        <v>1751</v>
      </c>
      <c r="Q141">
        <v>831</v>
      </c>
      <c r="R141">
        <v>920</v>
      </c>
      <c r="S141">
        <v>85</v>
      </c>
      <c r="T141">
        <v>88</v>
      </c>
      <c r="U141">
        <v>83</v>
      </c>
      <c r="V141">
        <v>1751</v>
      </c>
      <c r="W141">
        <v>831</v>
      </c>
      <c r="X141">
        <v>920</v>
      </c>
      <c r="Y141">
        <v>92</v>
      </c>
      <c r="Z141">
        <v>93</v>
      </c>
      <c r="AA141">
        <v>92</v>
      </c>
      <c r="AB141">
        <v>440</v>
      </c>
      <c r="AC141">
        <v>276</v>
      </c>
      <c r="AD141">
        <v>164</v>
      </c>
      <c r="AE141">
        <v>34</v>
      </c>
      <c r="AF141">
        <v>33</v>
      </c>
      <c r="AG141">
        <v>36</v>
      </c>
      <c r="AH141">
        <v>440</v>
      </c>
      <c r="AI141">
        <v>276</v>
      </c>
      <c r="AJ141">
        <v>164</v>
      </c>
      <c r="AK141">
        <v>26</v>
      </c>
      <c r="AL141">
        <v>22</v>
      </c>
      <c r="AM141">
        <v>31</v>
      </c>
      <c r="AN141">
        <v>440</v>
      </c>
      <c r="AO141">
        <v>276</v>
      </c>
      <c r="AP141">
        <v>164</v>
      </c>
      <c r="AQ141">
        <v>35</v>
      </c>
      <c r="AR141">
        <v>39</v>
      </c>
      <c r="AS141">
        <v>28</v>
      </c>
      <c r="AT141">
        <v>440</v>
      </c>
      <c r="AU141">
        <v>276</v>
      </c>
      <c r="AV141">
        <v>164</v>
      </c>
      <c r="AW141">
        <v>47</v>
      </c>
      <c r="AX141">
        <v>49</v>
      </c>
      <c r="AY141">
        <v>44</v>
      </c>
      <c r="AZ141">
        <v>30</v>
      </c>
      <c r="BA141">
        <v>27</v>
      </c>
      <c r="BB141">
        <v>3</v>
      </c>
      <c r="BC141">
        <v>23</v>
      </c>
      <c r="BD141" t="s">
        <v>636</v>
      </c>
      <c r="BE141" t="s">
        <v>636</v>
      </c>
      <c r="BF141">
        <v>30</v>
      </c>
      <c r="BG141">
        <v>27</v>
      </c>
      <c r="BH141">
        <v>3</v>
      </c>
      <c r="BI141">
        <v>10</v>
      </c>
      <c r="BJ141" t="s">
        <v>636</v>
      </c>
      <c r="BK141" t="s">
        <v>636</v>
      </c>
      <c r="BL141">
        <v>30</v>
      </c>
      <c r="BM141">
        <v>27</v>
      </c>
      <c r="BN141">
        <v>3</v>
      </c>
      <c r="BO141">
        <v>13</v>
      </c>
      <c r="BP141" t="s">
        <v>636</v>
      </c>
      <c r="BQ141" t="s">
        <v>636</v>
      </c>
      <c r="BR141">
        <v>30</v>
      </c>
      <c r="BS141">
        <v>27</v>
      </c>
      <c r="BT141">
        <v>3</v>
      </c>
      <c r="BU141">
        <v>30</v>
      </c>
      <c r="BV141" t="s">
        <v>636</v>
      </c>
      <c r="BW141" t="s">
        <v>636</v>
      </c>
      <c r="BX141">
        <v>2235</v>
      </c>
      <c r="BY141">
        <v>1142</v>
      </c>
      <c r="BZ141">
        <v>1093</v>
      </c>
      <c r="CA141">
        <v>74</v>
      </c>
      <c r="CB141">
        <v>70</v>
      </c>
      <c r="CC141">
        <v>79</v>
      </c>
      <c r="CD141">
        <v>2235</v>
      </c>
      <c r="CE141">
        <v>1142</v>
      </c>
      <c r="CF141">
        <v>1093</v>
      </c>
      <c r="CG141">
        <v>67</v>
      </c>
      <c r="CH141">
        <v>59</v>
      </c>
      <c r="CI141">
        <v>75</v>
      </c>
      <c r="CJ141">
        <v>2235</v>
      </c>
      <c r="CK141">
        <v>1142</v>
      </c>
      <c r="CL141">
        <v>1093</v>
      </c>
      <c r="CM141">
        <v>74</v>
      </c>
      <c r="CN141">
        <v>74</v>
      </c>
      <c r="CO141">
        <v>74</v>
      </c>
      <c r="CP141">
        <v>2235</v>
      </c>
      <c r="CQ141">
        <v>1142</v>
      </c>
      <c r="CR141">
        <v>1093</v>
      </c>
      <c r="CS141">
        <v>82</v>
      </c>
      <c r="CT141">
        <v>80</v>
      </c>
      <c r="CU141">
        <v>84</v>
      </c>
    </row>
    <row r="142" spans="1:99" x14ac:dyDescent="0.4">
      <c r="A142" t="s">
        <v>399</v>
      </c>
      <c r="B142" t="s">
        <v>240</v>
      </c>
      <c r="C142" t="s">
        <v>238</v>
      </c>
      <c r="D142">
        <v>1331</v>
      </c>
      <c r="E142">
        <v>647</v>
      </c>
      <c r="F142">
        <v>684</v>
      </c>
      <c r="G142">
        <v>83</v>
      </c>
      <c r="H142">
        <v>81</v>
      </c>
      <c r="I142">
        <v>84</v>
      </c>
      <c r="J142">
        <v>1331</v>
      </c>
      <c r="K142">
        <v>647</v>
      </c>
      <c r="L142">
        <v>684</v>
      </c>
      <c r="M142">
        <v>76</v>
      </c>
      <c r="N142">
        <v>72</v>
      </c>
      <c r="O142">
        <v>79</v>
      </c>
      <c r="P142">
        <v>1331</v>
      </c>
      <c r="Q142">
        <v>647</v>
      </c>
      <c r="R142">
        <v>684</v>
      </c>
      <c r="S142">
        <v>83</v>
      </c>
      <c r="T142">
        <v>85</v>
      </c>
      <c r="U142">
        <v>81</v>
      </c>
      <c r="V142">
        <v>1331</v>
      </c>
      <c r="W142">
        <v>647</v>
      </c>
      <c r="X142">
        <v>684</v>
      </c>
      <c r="Y142">
        <v>93</v>
      </c>
      <c r="Z142">
        <v>93</v>
      </c>
      <c r="AA142">
        <v>93</v>
      </c>
      <c r="AB142">
        <v>265</v>
      </c>
      <c r="AC142">
        <v>173</v>
      </c>
      <c r="AD142">
        <v>92</v>
      </c>
      <c r="AE142">
        <v>34</v>
      </c>
      <c r="AF142">
        <v>35</v>
      </c>
      <c r="AG142">
        <v>33</v>
      </c>
      <c r="AH142">
        <v>265</v>
      </c>
      <c r="AI142">
        <v>173</v>
      </c>
      <c r="AJ142">
        <v>92</v>
      </c>
      <c r="AK142">
        <v>25</v>
      </c>
      <c r="AL142">
        <v>26</v>
      </c>
      <c r="AM142">
        <v>24</v>
      </c>
      <c r="AN142">
        <v>265</v>
      </c>
      <c r="AO142">
        <v>173</v>
      </c>
      <c r="AP142">
        <v>92</v>
      </c>
      <c r="AQ142">
        <v>35</v>
      </c>
      <c r="AR142">
        <v>40</v>
      </c>
      <c r="AS142">
        <v>25</v>
      </c>
      <c r="AT142">
        <v>265</v>
      </c>
      <c r="AU142">
        <v>173</v>
      </c>
      <c r="AV142">
        <v>92</v>
      </c>
      <c r="AW142">
        <v>49</v>
      </c>
      <c r="AX142">
        <v>51</v>
      </c>
      <c r="AY142">
        <v>45</v>
      </c>
      <c r="AZ142">
        <v>29</v>
      </c>
      <c r="BA142">
        <v>24</v>
      </c>
      <c r="BB142">
        <v>5</v>
      </c>
      <c r="BC142">
        <v>10</v>
      </c>
      <c r="BD142" t="s">
        <v>636</v>
      </c>
      <c r="BE142" t="s">
        <v>636</v>
      </c>
      <c r="BF142">
        <v>29</v>
      </c>
      <c r="BG142">
        <v>24</v>
      </c>
      <c r="BH142">
        <v>5</v>
      </c>
      <c r="BI142">
        <v>10</v>
      </c>
      <c r="BJ142" t="s">
        <v>636</v>
      </c>
      <c r="BK142" t="s">
        <v>636</v>
      </c>
      <c r="BL142">
        <v>29</v>
      </c>
      <c r="BM142">
        <v>24</v>
      </c>
      <c r="BN142">
        <v>5</v>
      </c>
      <c r="BO142">
        <v>10</v>
      </c>
      <c r="BP142" t="s">
        <v>636</v>
      </c>
      <c r="BQ142" t="s">
        <v>636</v>
      </c>
      <c r="BR142">
        <v>29</v>
      </c>
      <c r="BS142">
        <v>24</v>
      </c>
      <c r="BT142">
        <v>5</v>
      </c>
      <c r="BU142">
        <v>10</v>
      </c>
      <c r="BV142" t="s">
        <v>636</v>
      </c>
      <c r="BW142" t="s">
        <v>636</v>
      </c>
      <c r="BX142">
        <v>1632</v>
      </c>
      <c r="BY142">
        <v>847</v>
      </c>
      <c r="BZ142">
        <v>785</v>
      </c>
      <c r="CA142">
        <v>74</v>
      </c>
      <c r="CB142">
        <v>70</v>
      </c>
      <c r="CC142">
        <v>78</v>
      </c>
      <c r="CD142">
        <v>1632</v>
      </c>
      <c r="CE142">
        <v>847</v>
      </c>
      <c r="CF142">
        <v>785</v>
      </c>
      <c r="CG142">
        <v>66</v>
      </c>
      <c r="CH142">
        <v>61</v>
      </c>
      <c r="CI142">
        <v>72</v>
      </c>
      <c r="CJ142">
        <v>1632</v>
      </c>
      <c r="CK142">
        <v>847</v>
      </c>
      <c r="CL142">
        <v>785</v>
      </c>
      <c r="CM142">
        <v>74</v>
      </c>
      <c r="CN142">
        <v>74</v>
      </c>
      <c r="CO142">
        <v>74</v>
      </c>
      <c r="CP142">
        <v>1632</v>
      </c>
      <c r="CQ142">
        <v>847</v>
      </c>
      <c r="CR142">
        <v>785</v>
      </c>
      <c r="CS142">
        <v>84</v>
      </c>
      <c r="CT142">
        <v>82</v>
      </c>
      <c r="CU142">
        <v>86</v>
      </c>
    </row>
    <row r="143" spans="1:99" x14ac:dyDescent="0.4">
      <c r="A143" t="s">
        <v>446</v>
      </c>
      <c r="B143" t="s">
        <v>285</v>
      </c>
      <c r="C143" t="s">
        <v>277</v>
      </c>
      <c r="D143">
        <v>8395</v>
      </c>
      <c r="E143">
        <v>4075</v>
      </c>
      <c r="F143">
        <v>4320</v>
      </c>
      <c r="G143">
        <v>77</v>
      </c>
      <c r="H143">
        <v>73</v>
      </c>
      <c r="I143">
        <v>81</v>
      </c>
      <c r="J143">
        <v>8395</v>
      </c>
      <c r="K143">
        <v>4075</v>
      </c>
      <c r="L143">
        <v>4320</v>
      </c>
      <c r="M143">
        <v>69</v>
      </c>
      <c r="N143">
        <v>63</v>
      </c>
      <c r="O143">
        <v>75</v>
      </c>
      <c r="P143">
        <v>8395</v>
      </c>
      <c r="Q143">
        <v>4075</v>
      </c>
      <c r="R143">
        <v>4320</v>
      </c>
      <c r="S143">
        <v>76</v>
      </c>
      <c r="T143">
        <v>77</v>
      </c>
      <c r="U143">
        <v>75</v>
      </c>
      <c r="V143">
        <v>8395</v>
      </c>
      <c r="W143">
        <v>4075</v>
      </c>
      <c r="X143">
        <v>4320</v>
      </c>
      <c r="Y143">
        <v>86</v>
      </c>
      <c r="Z143">
        <v>85</v>
      </c>
      <c r="AA143">
        <v>87</v>
      </c>
      <c r="AB143">
        <v>785</v>
      </c>
      <c r="AC143">
        <v>569</v>
      </c>
      <c r="AD143">
        <v>216</v>
      </c>
      <c r="AE143">
        <v>25</v>
      </c>
      <c r="AF143">
        <v>27</v>
      </c>
      <c r="AG143">
        <v>20</v>
      </c>
      <c r="AH143">
        <v>785</v>
      </c>
      <c r="AI143">
        <v>569</v>
      </c>
      <c r="AJ143">
        <v>216</v>
      </c>
      <c r="AK143">
        <v>15</v>
      </c>
      <c r="AL143">
        <v>15</v>
      </c>
      <c r="AM143">
        <v>17</v>
      </c>
      <c r="AN143">
        <v>785</v>
      </c>
      <c r="AO143">
        <v>569</v>
      </c>
      <c r="AP143">
        <v>216</v>
      </c>
      <c r="AQ143">
        <v>27</v>
      </c>
      <c r="AR143">
        <v>32</v>
      </c>
      <c r="AS143">
        <v>15</v>
      </c>
      <c r="AT143">
        <v>785</v>
      </c>
      <c r="AU143">
        <v>569</v>
      </c>
      <c r="AV143">
        <v>216</v>
      </c>
      <c r="AW143">
        <v>36</v>
      </c>
      <c r="AX143">
        <v>40</v>
      </c>
      <c r="AY143">
        <v>28</v>
      </c>
      <c r="AZ143">
        <v>54</v>
      </c>
      <c r="BA143">
        <v>43</v>
      </c>
      <c r="BB143">
        <v>11</v>
      </c>
      <c r="BC143">
        <v>7</v>
      </c>
      <c r="BD143" t="s">
        <v>636</v>
      </c>
      <c r="BE143" t="s">
        <v>636</v>
      </c>
      <c r="BF143">
        <v>54</v>
      </c>
      <c r="BG143">
        <v>43</v>
      </c>
      <c r="BH143">
        <v>11</v>
      </c>
      <c r="BI143">
        <v>7</v>
      </c>
      <c r="BJ143" t="s">
        <v>636</v>
      </c>
      <c r="BK143" t="s">
        <v>636</v>
      </c>
      <c r="BL143">
        <v>54</v>
      </c>
      <c r="BM143">
        <v>43</v>
      </c>
      <c r="BN143">
        <v>11</v>
      </c>
      <c r="BO143">
        <v>11</v>
      </c>
      <c r="BP143" t="s">
        <v>636</v>
      </c>
      <c r="BQ143" t="s">
        <v>636</v>
      </c>
      <c r="BR143">
        <v>54</v>
      </c>
      <c r="BS143">
        <v>43</v>
      </c>
      <c r="BT143">
        <v>11</v>
      </c>
      <c r="BU143">
        <v>15</v>
      </c>
      <c r="BV143" t="s">
        <v>636</v>
      </c>
      <c r="BW143" t="s">
        <v>636</v>
      </c>
      <c r="BX143">
        <v>9264</v>
      </c>
      <c r="BY143">
        <v>4701</v>
      </c>
      <c r="BZ143">
        <v>4563</v>
      </c>
      <c r="CA143">
        <v>72</v>
      </c>
      <c r="CB143">
        <v>66</v>
      </c>
      <c r="CC143">
        <v>77</v>
      </c>
      <c r="CD143">
        <v>9264</v>
      </c>
      <c r="CE143">
        <v>4701</v>
      </c>
      <c r="CF143">
        <v>4563</v>
      </c>
      <c r="CG143">
        <v>64</v>
      </c>
      <c r="CH143">
        <v>56</v>
      </c>
      <c r="CI143">
        <v>72</v>
      </c>
      <c r="CJ143">
        <v>9264</v>
      </c>
      <c r="CK143">
        <v>4701</v>
      </c>
      <c r="CL143">
        <v>4563</v>
      </c>
      <c r="CM143">
        <v>71</v>
      </c>
      <c r="CN143">
        <v>70</v>
      </c>
      <c r="CO143">
        <v>72</v>
      </c>
      <c r="CP143">
        <v>9264</v>
      </c>
      <c r="CQ143">
        <v>4701</v>
      </c>
      <c r="CR143">
        <v>4563</v>
      </c>
      <c r="CS143">
        <v>81</v>
      </c>
      <c r="CT143">
        <v>79</v>
      </c>
      <c r="CU143">
        <v>84</v>
      </c>
    </row>
    <row r="144" spans="1:99" x14ac:dyDescent="0.4">
      <c r="A144" t="s">
        <v>445</v>
      </c>
      <c r="B144" t="s">
        <v>284</v>
      </c>
      <c r="C144" t="s">
        <v>277</v>
      </c>
      <c r="D144">
        <v>3184</v>
      </c>
      <c r="E144">
        <v>1551</v>
      </c>
      <c r="F144">
        <v>1633</v>
      </c>
      <c r="G144">
        <v>74</v>
      </c>
      <c r="H144">
        <v>72</v>
      </c>
      <c r="I144">
        <v>77</v>
      </c>
      <c r="J144">
        <v>3184</v>
      </c>
      <c r="K144">
        <v>1551</v>
      </c>
      <c r="L144">
        <v>1633</v>
      </c>
      <c r="M144">
        <v>67</v>
      </c>
      <c r="N144">
        <v>62</v>
      </c>
      <c r="O144">
        <v>71</v>
      </c>
      <c r="P144">
        <v>3184</v>
      </c>
      <c r="Q144">
        <v>1551</v>
      </c>
      <c r="R144">
        <v>1633</v>
      </c>
      <c r="S144">
        <v>76</v>
      </c>
      <c r="T144">
        <v>77</v>
      </c>
      <c r="U144">
        <v>75</v>
      </c>
      <c r="V144">
        <v>3184</v>
      </c>
      <c r="W144">
        <v>1551</v>
      </c>
      <c r="X144">
        <v>1633</v>
      </c>
      <c r="Y144">
        <v>83</v>
      </c>
      <c r="Z144">
        <v>82</v>
      </c>
      <c r="AA144">
        <v>85</v>
      </c>
      <c r="AB144">
        <v>545</v>
      </c>
      <c r="AC144">
        <v>384</v>
      </c>
      <c r="AD144">
        <v>161</v>
      </c>
      <c r="AE144">
        <v>26</v>
      </c>
      <c r="AF144">
        <v>26</v>
      </c>
      <c r="AG144">
        <v>26</v>
      </c>
      <c r="AH144">
        <v>545</v>
      </c>
      <c r="AI144">
        <v>384</v>
      </c>
      <c r="AJ144">
        <v>161</v>
      </c>
      <c r="AK144">
        <v>16</v>
      </c>
      <c r="AL144">
        <v>16</v>
      </c>
      <c r="AM144">
        <v>16</v>
      </c>
      <c r="AN144">
        <v>545</v>
      </c>
      <c r="AO144">
        <v>384</v>
      </c>
      <c r="AP144">
        <v>161</v>
      </c>
      <c r="AQ144">
        <v>28</v>
      </c>
      <c r="AR144">
        <v>30</v>
      </c>
      <c r="AS144">
        <v>24</v>
      </c>
      <c r="AT144">
        <v>545</v>
      </c>
      <c r="AU144">
        <v>384</v>
      </c>
      <c r="AV144">
        <v>161</v>
      </c>
      <c r="AW144">
        <v>37</v>
      </c>
      <c r="AX144">
        <v>39</v>
      </c>
      <c r="AY144">
        <v>32</v>
      </c>
      <c r="AZ144">
        <v>34</v>
      </c>
      <c r="BA144">
        <v>23</v>
      </c>
      <c r="BB144">
        <v>11</v>
      </c>
      <c r="BC144">
        <v>12</v>
      </c>
      <c r="BD144" t="s">
        <v>636</v>
      </c>
      <c r="BE144" t="s">
        <v>636</v>
      </c>
      <c r="BF144">
        <v>34</v>
      </c>
      <c r="BG144">
        <v>23</v>
      </c>
      <c r="BH144">
        <v>11</v>
      </c>
      <c r="BI144" t="s">
        <v>636</v>
      </c>
      <c r="BJ144" t="s">
        <v>636</v>
      </c>
      <c r="BK144" t="s">
        <v>636</v>
      </c>
      <c r="BL144">
        <v>34</v>
      </c>
      <c r="BM144">
        <v>23</v>
      </c>
      <c r="BN144">
        <v>11</v>
      </c>
      <c r="BO144">
        <v>9</v>
      </c>
      <c r="BP144" t="s">
        <v>636</v>
      </c>
      <c r="BQ144" t="s">
        <v>636</v>
      </c>
      <c r="BR144">
        <v>34</v>
      </c>
      <c r="BS144">
        <v>23</v>
      </c>
      <c r="BT144">
        <v>11</v>
      </c>
      <c r="BU144">
        <v>9</v>
      </c>
      <c r="BV144" t="s">
        <v>636</v>
      </c>
      <c r="BW144" t="s">
        <v>636</v>
      </c>
      <c r="BX144">
        <v>3800</v>
      </c>
      <c r="BY144">
        <v>1975</v>
      </c>
      <c r="BZ144">
        <v>1825</v>
      </c>
      <c r="CA144">
        <v>66</v>
      </c>
      <c r="CB144">
        <v>62</v>
      </c>
      <c r="CC144">
        <v>71</v>
      </c>
      <c r="CD144">
        <v>3800</v>
      </c>
      <c r="CE144">
        <v>1975</v>
      </c>
      <c r="CF144">
        <v>1825</v>
      </c>
      <c r="CG144">
        <v>58</v>
      </c>
      <c r="CH144">
        <v>52</v>
      </c>
      <c r="CI144">
        <v>65</v>
      </c>
      <c r="CJ144">
        <v>3800</v>
      </c>
      <c r="CK144">
        <v>1975</v>
      </c>
      <c r="CL144">
        <v>1825</v>
      </c>
      <c r="CM144">
        <v>68</v>
      </c>
      <c r="CN144">
        <v>67</v>
      </c>
      <c r="CO144">
        <v>69</v>
      </c>
      <c r="CP144">
        <v>3800</v>
      </c>
      <c r="CQ144">
        <v>1975</v>
      </c>
      <c r="CR144">
        <v>1825</v>
      </c>
      <c r="CS144">
        <v>75</v>
      </c>
      <c r="CT144">
        <v>72</v>
      </c>
      <c r="CU144">
        <v>79</v>
      </c>
    </row>
    <row r="145" spans="1:99" x14ac:dyDescent="0.4">
      <c r="A145" t="s">
        <v>454</v>
      </c>
      <c r="B145" t="s">
        <v>292</v>
      </c>
      <c r="C145" t="s">
        <v>287</v>
      </c>
      <c r="D145">
        <v>2555</v>
      </c>
      <c r="E145">
        <v>1244</v>
      </c>
      <c r="F145">
        <v>1311</v>
      </c>
      <c r="G145">
        <v>80</v>
      </c>
      <c r="H145">
        <v>77</v>
      </c>
      <c r="I145">
        <v>83</v>
      </c>
      <c r="J145">
        <v>2555</v>
      </c>
      <c r="K145">
        <v>1244</v>
      </c>
      <c r="L145">
        <v>1311</v>
      </c>
      <c r="M145">
        <v>69</v>
      </c>
      <c r="N145">
        <v>63</v>
      </c>
      <c r="O145">
        <v>75</v>
      </c>
      <c r="P145">
        <v>2555</v>
      </c>
      <c r="Q145">
        <v>1244</v>
      </c>
      <c r="R145">
        <v>1311</v>
      </c>
      <c r="S145">
        <v>75</v>
      </c>
      <c r="T145">
        <v>79</v>
      </c>
      <c r="U145">
        <v>72</v>
      </c>
      <c r="V145">
        <v>2555</v>
      </c>
      <c r="W145">
        <v>1244</v>
      </c>
      <c r="X145">
        <v>1311</v>
      </c>
      <c r="Y145">
        <v>90</v>
      </c>
      <c r="Z145">
        <v>91</v>
      </c>
      <c r="AA145">
        <v>90</v>
      </c>
      <c r="AB145">
        <v>312</v>
      </c>
      <c r="AC145">
        <v>239</v>
      </c>
      <c r="AD145">
        <v>73</v>
      </c>
      <c r="AE145">
        <v>29</v>
      </c>
      <c r="AF145">
        <v>29</v>
      </c>
      <c r="AG145">
        <v>27</v>
      </c>
      <c r="AH145">
        <v>312</v>
      </c>
      <c r="AI145">
        <v>239</v>
      </c>
      <c r="AJ145">
        <v>73</v>
      </c>
      <c r="AK145">
        <v>19</v>
      </c>
      <c r="AL145">
        <v>18</v>
      </c>
      <c r="AM145">
        <v>22</v>
      </c>
      <c r="AN145">
        <v>312</v>
      </c>
      <c r="AO145">
        <v>239</v>
      </c>
      <c r="AP145">
        <v>73</v>
      </c>
      <c r="AQ145">
        <v>31</v>
      </c>
      <c r="AR145">
        <v>34</v>
      </c>
      <c r="AS145">
        <v>22</v>
      </c>
      <c r="AT145">
        <v>312</v>
      </c>
      <c r="AU145">
        <v>239</v>
      </c>
      <c r="AV145">
        <v>73</v>
      </c>
      <c r="AW145">
        <v>50</v>
      </c>
      <c r="AX145">
        <v>51</v>
      </c>
      <c r="AY145">
        <v>45</v>
      </c>
      <c r="AZ145">
        <v>67</v>
      </c>
      <c r="BA145">
        <v>52</v>
      </c>
      <c r="BB145">
        <v>15</v>
      </c>
      <c r="BC145">
        <v>16</v>
      </c>
      <c r="BD145">
        <v>15</v>
      </c>
      <c r="BE145">
        <v>20</v>
      </c>
      <c r="BF145">
        <v>67</v>
      </c>
      <c r="BG145">
        <v>52</v>
      </c>
      <c r="BH145">
        <v>15</v>
      </c>
      <c r="BI145">
        <v>10</v>
      </c>
      <c r="BJ145">
        <v>8</v>
      </c>
      <c r="BK145">
        <v>20</v>
      </c>
      <c r="BL145">
        <v>67</v>
      </c>
      <c r="BM145">
        <v>52</v>
      </c>
      <c r="BN145">
        <v>15</v>
      </c>
      <c r="BO145">
        <v>16</v>
      </c>
      <c r="BP145" t="s">
        <v>636</v>
      </c>
      <c r="BQ145" t="s">
        <v>636</v>
      </c>
      <c r="BR145">
        <v>67</v>
      </c>
      <c r="BS145">
        <v>52</v>
      </c>
      <c r="BT145">
        <v>15</v>
      </c>
      <c r="BU145">
        <v>22</v>
      </c>
      <c r="BV145" t="s">
        <v>636</v>
      </c>
      <c r="BW145" t="s">
        <v>636</v>
      </c>
      <c r="BX145">
        <v>2946</v>
      </c>
      <c r="BY145">
        <v>1541</v>
      </c>
      <c r="BZ145">
        <v>1405</v>
      </c>
      <c r="CA145">
        <v>73</v>
      </c>
      <c r="CB145">
        <v>67</v>
      </c>
      <c r="CC145">
        <v>80</v>
      </c>
      <c r="CD145">
        <v>2946</v>
      </c>
      <c r="CE145">
        <v>1541</v>
      </c>
      <c r="CF145">
        <v>1405</v>
      </c>
      <c r="CG145">
        <v>62</v>
      </c>
      <c r="CH145">
        <v>54</v>
      </c>
      <c r="CI145">
        <v>71</v>
      </c>
      <c r="CJ145">
        <v>2946</v>
      </c>
      <c r="CK145">
        <v>1541</v>
      </c>
      <c r="CL145">
        <v>1405</v>
      </c>
      <c r="CM145">
        <v>69</v>
      </c>
      <c r="CN145">
        <v>70</v>
      </c>
      <c r="CO145">
        <v>68</v>
      </c>
      <c r="CP145">
        <v>2946</v>
      </c>
      <c r="CQ145">
        <v>1541</v>
      </c>
      <c r="CR145">
        <v>1405</v>
      </c>
      <c r="CS145">
        <v>84</v>
      </c>
      <c r="CT145">
        <v>82</v>
      </c>
      <c r="CU145">
        <v>86</v>
      </c>
    </row>
    <row r="146" spans="1:99" x14ac:dyDescent="0.4">
      <c r="A146" t="s">
        <v>458</v>
      </c>
      <c r="B146" t="s">
        <v>296</v>
      </c>
      <c r="C146" t="s">
        <v>287</v>
      </c>
      <c r="D146">
        <v>1901</v>
      </c>
      <c r="E146">
        <v>940</v>
      </c>
      <c r="F146">
        <v>961</v>
      </c>
      <c r="G146">
        <v>86</v>
      </c>
      <c r="H146">
        <v>84</v>
      </c>
      <c r="I146">
        <v>87</v>
      </c>
      <c r="J146">
        <v>1901</v>
      </c>
      <c r="K146">
        <v>940</v>
      </c>
      <c r="L146">
        <v>961</v>
      </c>
      <c r="M146">
        <v>78</v>
      </c>
      <c r="N146">
        <v>73</v>
      </c>
      <c r="O146">
        <v>82</v>
      </c>
      <c r="P146">
        <v>1901</v>
      </c>
      <c r="Q146">
        <v>940</v>
      </c>
      <c r="R146">
        <v>961</v>
      </c>
      <c r="S146">
        <v>84</v>
      </c>
      <c r="T146">
        <v>85</v>
      </c>
      <c r="U146">
        <v>84</v>
      </c>
      <c r="V146">
        <v>1901</v>
      </c>
      <c r="W146">
        <v>940</v>
      </c>
      <c r="X146">
        <v>961</v>
      </c>
      <c r="Y146">
        <v>90</v>
      </c>
      <c r="Z146">
        <v>90</v>
      </c>
      <c r="AA146">
        <v>91</v>
      </c>
      <c r="AB146">
        <v>296</v>
      </c>
      <c r="AC146">
        <v>213</v>
      </c>
      <c r="AD146">
        <v>83</v>
      </c>
      <c r="AE146">
        <v>34</v>
      </c>
      <c r="AF146">
        <v>33</v>
      </c>
      <c r="AG146">
        <v>35</v>
      </c>
      <c r="AH146">
        <v>296</v>
      </c>
      <c r="AI146">
        <v>213</v>
      </c>
      <c r="AJ146">
        <v>83</v>
      </c>
      <c r="AK146">
        <v>19</v>
      </c>
      <c r="AL146">
        <v>18</v>
      </c>
      <c r="AM146">
        <v>23</v>
      </c>
      <c r="AN146">
        <v>296</v>
      </c>
      <c r="AO146">
        <v>213</v>
      </c>
      <c r="AP146">
        <v>83</v>
      </c>
      <c r="AQ146">
        <v>35</v>
      </c>
      <c r="AR146">
        <v>37</v>
      </c>
      <c r="AS146">
        <v>29</v>
      </c>
      <c r="AT146">
        <v>296</v>
      </c>
      <c r="AU146">
        <v>213</v>
      </c>
      <c r="AV146">
        <v>83</v>
      </c>
      <c r="AW146">
        <v>48</v>
      </c>
      <c r="AX146">
        <v>48</v>
      </c>
      <c r="AY146">
        <v>46</v>
      </c>
      <c r="AZ146">
        <v>57</v>
      </c>
      <c r="BA146">
        <v>40</v>
      </c>
      <c r="BB146">
        <v>17</v>
      </c>
      <c r="BC146">
        <v>9</v>
      </c>
      <c r="BD146" t="s">
        <v>636</v>
      </c>
      <c r="BE146" t="s">
        <v>636</v>
      </c>
      <c r="BF146">
        <v>57</v>
      </c>
      <c r="BG146">
        <v>40</v>
      </c>
      <c r="BH146">
        <v>17</v>
      </c>
      <c r="BI146">
        <v>9</v>
      </c>
      <c r="BJ146" t="s">
        <v>636</v>
      </c>
      <c r="BK146" t="s">
        <v>636</v>
      </c>
      <c r="BL146">
        <v>57</v>
      </c>
      <c r="BM146">
        <v>40</v>
      </c>
      <c r="BN146">
        <v>17</v>
      </c>
      <c r="BO146">
        <v>12</v>
      </c>
      <c r="BP146" t="s">
        <v>636</v>
      </c>
      <c r="BQ146" t="s">
        <v>636</v>
      </c>
      <c r="BR146">
        <v>57</v>
      </c>
      <c r="BS146">
        <v>40</v>
      </c>
      <c r="BT146">
        <v>17</v>
      </c>
      <c r="BU146">
        <v>23</v>
      </c>
      <c r="BV146">
        <v>23</v>
      </c>
      <c r="BW146">
        <v>24</v>
      </c>
      <c r="BX146">
        <v>2263</v>
      </c>
      <c r="BY146">
        <v>1198</v>
      </c>
      <c r="BZ146">
        <v>1065</v>
      </c>
      <c r="CA146">
        <v>77</v>
      </c>
      <c r="CB146">
        <v>73</v>
      </c>
      <c r="CC146">
        <v>82</v>
      </c>
      <c r="CD146">
        <v>2263</v>
      </c>
      <c r="CE146">
        <v>1198</v>
      </c>
      <c r="CF146">
        <v>1065</v>
      </c>
      <c r="CG146">
        <v>68</v>
      </c>
      <c r="CH146">
        <v>61</v>
      </c>
      <c r="CI146">
        <v>76</v>
      </c>
      <c r="CJ146">
        <v>2263</v>
      </c>
      <c r="CK146">
        <v>1198</v>
      </c>
      <c r="CL146">
        <v>1065</v>
      </c>
      <c r="CM146">
        <v>76</v>
      </c>
      <c r="CN146">
        <v>74</v>
      </c>
      <c r="CO146">
        <v>78</v>
      </c>
      <c r="CP146">
        <v>2263</v>
      </c>
      <c r="CQ146">
        <v>1198</v>
      </c>
      <c r="CR146">
        <v>1065</v>
      </c>
      <c r="CS146">
        <v>83</v>
      </c>
      <c r="CT146">
        <v>80</v>
      </c>
      <c r="CU146">
        <v>86</v>
      </c>
    </row>
    <row r="147" spans="1:99" x14ac:dyDescent="0.4">
      <c r="A147" t="s">
        <v>402</v>
      </c>
      <c r="B147" t="s">
        <v>243</v>
      </c>
      <c r="C147" t="s">
        <v>238</v>
      </c>
      <c r="D147">
        <v>3642</v>
      </c>
      <c r="E147">
        <v>1816</v>
      </c>
      <c r="F147">
        <v>1826</v>
      </c>
      <c r="G147">
        <v>81</v>
      </c>
      <c r="H147">
        <v>78</v>
      </c>
      <c r="I147">
        <v>84</v>
      </c>
      <c r="J147">
        <v>3642</v>
      </c>
      <c r="K147">
        <v>1816</v>
      </c>
      <c r="L147">
        <v>1826</v>
      </c>
      <c r="M147">
        <v>64</v>
      </c>
      <c r="N147">
        <v>57</v>
      </c>
      <c r="O147">
        <v>71</v>
      </c>
      <c r="P147">
        <v>3642</v>
      </c>
      <c r="Q147">
        <v>1816</v>
      </c>
      <c r="R147">
        <v>1826</v>
      </c>
      <c r="S147">
        <v>77</v>
      </c>
      <c r="T147">
        <v>78</v>
      </c>
      <c r="U147">
        <v>76</v>
      </c>
      <c r="V147">
        <v>3642</v>
      </c>
      <c r="W147">
        <v>1816</v>
      </c>
      <c r="X147">
        <v>1826</v>
      </c>
      <c r="Y147">
        <v>88</v>
      </c>
      <c r="Z147">
        <v>87</v>
      </c>
      <c r="AA147">
        <v>89</v>
      </c>
      <c r="AB147">
        <v>400</v>
      </c>
      <c r="AC147">
        <v>272</v>
      </c>
      <c r="AD147">
        <v>128</v>
      </c>
      <c r="AE147">
        <v>29</v>
      </c>
      <c r="AF147">
        <v>29</v>
      </c>
      <c r="AG147">
        <v>28</v>
      </c>
      <c r="AH147">
        <v>400</v>
      </c>
      <c r="AI147">
        <v>272</v>
      </c>
      <c r="AJ147">
        <v>128</v>
      </c>
      <c r="AK147">
        <v>15</v>
      </c>
      <c r="AL147">
        <v>14</v>
      </c>
      <c r="AM147">
        <v>18</v>
      </c>
      <c r="AN147">
        <v>400</v>
      </c>
      <c r="AO147">
        <v>272</v>
      </c>
      <c r="AP147">
        <v>128</v>
      </c>
      <c r="AQ147">
        <v>27</v>
      </c>
      <c r="AR147">
        <v>29</v>
      </c>
      <c r="AS147">
        <v>20</v>
      </c>
      <c r="AT147">
        <v>400</v>
      </c>
      <c r="AU147">
        <v>272</v>
      </c>
      <c r="AV147">
        <v>128</v>
      </c>
      <c r="AW147">
        <v>41</v>
      </c>
      <c r="AX147">
        <v>43</v>
      </c>
      <c r="AY147">
        <v>35</v>
      </c>
      <c r="AZ147">
        <v>67</v>
      </c>
      <c r="BA147">
        <v>46</v>
      </c>
      <c r="BB147">
        <v>21</v>
      </c>
      <c r="BC147">
        <v>22</v>
      </c>
      <c r="BD147">
        <v>22</v>
      </c>
      <c r="BE147">
        <v>24</v>
      </c>
      <c r="BF147">
        <v>67</v>
      </c>
      <c r="BG147">
        <v>46</v>
      </c>
      <c r="BH147">
        <v>21</v>
      </c>
      <c r="BI147">
        <v>7</v>
      </c>
      <c r="BJ147" t="s">
        <v>636</v>
      </c>
      <c r="BK147" t="s">
        <v>636</v>
      </c>
      <c r="BL147">
        <v>67</v>
      </c>
      <c r="BM147">
        <v>46</v>
      </c>
      <c r="BN147">
        <v>21</v>
      </c>
      <c r="BO147">
        <v>13</v>
      </c>
      <c r="BP147" t="s">
        <v>636</v>
      </c>
      <c r="BQ147" t="s">
        <v>636</v>
      </c>
      <c r="BR147">
        <v>67</v>
      </c>
      <c r="BS147">
        <v>46</v>
      </c>
      <c r="BT147">
        <v>21</v>
      </c>
      <c r="BU147">
        <v>19</v>
      </c>
      <c r="BV147">
        <v>17</v>
      </c>
      <c r="BW147">
        <v>24</v>
      </c>
      <c r="BX147">
        <v>4127</v>
      </c>
      <c r="BY147">
        <v>2141</v>
      </c>
      <c r="BZ147">
        <v>1986</v>
      </c>
      <c r="CA147">
        <v>75</v>
      </c>
      <c r="CB147">
        <v>70</v>
      </c>
      <c r="CC147">
        <v>80</v>
      </c>
      <c r="CD147">
        <v>4127</v>
      </c>
      <c r="CE147">
        <v>2141</v>
      </c>
      <c r="CF147">
        <v>1986</v>
      </c>
      <c r="CG147">
        <v>58</v>
      </c>
      <c r="CH147">
        <v>50</v>
      </c>
      <c r="CI147">
        <v>66</v>
      </c>
      <c r="CJ147">
        <v>4127</v>
      </c>
      <c r="CK147">
        <v>2141</v>
      </c>
      <c r="CL147">
        <v>1986</v>
      </c>
      <c r="CM147">
        <v>71</v>
      </c>
      <c r="CN147">
        <v>71</v>
      </c>
      <c r="CO147">
        <v>71</v>
      </c>
      <c r="CP147">
        <v>4127</v>
      </c>
      <c r="CQ147">
        <v>2141</v>
      </c>
      <c r="CR147">
        <v>1986</v>
      </c>
      <c r="CS147">
        <v>82</v>
      </c>
      <c r="CT147">
        <v>80</v>
      </c>
      <c r="CU147">
        <v>84</v>
      </c>
    </row>
    <row r="148" spans="1:99" x14ac:dyDescent="0.4">
      <c r="A148" t="s">
        <v>403</v>
      </c>
      <c r="B148" t="s">
        <v>244</v>
      </c>
      <c r="C148" t="s">
        <v>238</v>
      </c>
      <c r="D148">
        <v>3240</v>
      </c>
      <c r="E148">
        <v>1595</v>
      </c>
      <c r="F148">
        <v>1645</v>
      </c>
      <c r="G148">
        <v>82</v>
      </c>
      <c r="H148">
        <v>80</v>
      </c>
      <c r="I148">
        <v>84</v>
      </c>
      <c r="J148">
        <v>3240</v>
      </c>
      <c r="K148">
        <v>1595</v>
      </c>
      <c r="L148">
        <v>1645</v>
      </c>
      <c r="M148">
        <v>66</v>
      </c>
      <c r="N148">
        <v>58</v>
      </c>
      <c r="O148">
        <v>73</v>
      </c>
      <c r="P148">
        <v>3240</v>
      </c>
      <c r="Q148">
        <v>1595</v>
      </c>
      <c r="R148">
        <v>1645</v>
      </c>
      <c r="S148">
        <v>77</v>
      </c>
      <c r="T148">
        <v>77</v>
      </c>
      <c r="U148">
        <v>76</v>
      </c>
      <c r="V148">
        <v>3240</v>
      </c>
      <c r="W148">
        <v>1595</v>
      </c>
      <c r="X148">
        <v>1645</v>
      </c>
      <c r="Y148">
        <v>89</v>
      </c>
      <c r="Z148">
        <v>88</v>
      </c>
      <c r="AA148">
        <v>90</v>
      </c>
      <c r="AB148">
        <v>416</v>
      </c>
      <c r="AC148">
        <v>297</v>
      </c>
      <c r="AD148">
        <v>119</v>
      </c>
      <c r="AE148">
        <v>29</v>
      </c>
      <c r="AF148">
        <v>34</v>
      </c>
      <c r="AG148">
        <v>17</v>
      </c>
      <c r="AH148">
        <v>416</v>
      </c>
      <c r="AI148">
        <v>297</v>
      </c>
      <c r="AJ148">
        <v>119</v>
      </c>
      <c r="AK148">
        <v>13</v>
      </c>
      <c r="AL148">
        <v>15</v>
      </c>
      <c r="AM148">
        <v>8</v>
      </c>
      <c r="AN148">
        <v>416</v>
      </c>
      <c r="AO148">
        <v>297</v>
      </c>
      <c r="AP148">
        <v>119</v>
      </c>
      <c r="AQ148">
        <v>29</v>
      </c>
      <c r="AR148">
        <v>34</v>
      </c>
      <c r="AS148">
        <v>14</v>
      </c>
      <c r="AT148">
        <v>416</v>
      </c>
      <c r="AU148">
        <v>297</v>
      </c>
      <c r="AV148">
        <v>119</v>
      </c>
      <c r="AW148">
        <v>45</v>
      </c>
      <c r="AX148">
        <v>50</v>
      </c>
      <c r="AY148">
        <v>34</v>
      </c>
      <c r="AZ148">
        <v>109</v>
      </c>
      <c r="BA148">
        <v>78</v>
      </c>
      <c r="BB148">
        <v>31</v>
      </c>
      <c r="BC148">
        <v>12</v>
      </c>
      <c r="BD148">
        <v>10</v>
      </c>
      <c r="BE148">
        <v>16</v>
      </c>
      <c r="BF148">
        <v>109</v>
      </c>
      <c r="BG148">
        <v>78</v>
      </c>
      <c r="BH148">
        <v>31</v>
      </c>
      <c r="BI148">
        <v>10</v>
      </c>
      <c r="BJ148">
        <v>9</v>
      </c>
      <c r="BK148">
        <v>13</v>
      </c>
      <c r="BL148">
        <v>109</v>
      </c>
      <c r="BM148">
        <v>78</v>
      </c>
      <c r="BN148">
        <v>31</v>
      </c>
      <c r="BO148">
        <v>10</v>
      </c>
      <c r="BP148">
        <v>10</v>
      </c>
      <c r="BQ148">
        <v>10</v>
      </c>
      <c r="BR148">
        <v>109</v>
      </c>
      <c r="BS148">
        <v>78</v>
      </c>
      <c r="BT148">
        <v>31</v>
      </c>
      <c r="BU148">
        <v>14</v>
      </c>
      <c r="BV148">
        <v>13</v>
      </c>
      <c r="BW148">
        <v>16</v>
      </c>
      <c r="BX148">
        <v>3778</v>
      </c>
      <c r="BY148">
        <v>1973</v>
      </c>
      <c r="BZ148">
        <v>1805</v>
      </c>
      <c r="CA148">
        <v>74</v>
      </c>
      <c r="CB148">
        <v>70</v>
      </c>
      <c r="CC148">
        <v>78</v>
      </c>
      <c r="CD148">
        <v>3778</v>
      </c>
      <c r="CE148">
        <v>1973</v>
      </c>
      <c r="CF148">
        <v>1805</v>
      </c>
      <c r="CG148">
        <v>58</v>
      </c>
      <c r="CH148">
        <v>50</v>
      </c>
      <c r="CI148">
        <v>68</v>
      </c>
      <c r="CJ148">
        <v>3778</v>
      </c>
      <c r="CK148">
        <v>1973</v>
      </c>
      <c r="CL148">
        <v>1805</v>
      </c>
      <c r="CM148">
        <v>70</v>
      </c>
      <c r="CN148">
        <v>68</v>
      </c>
      <c r="CO148">
        <v>71</v>
      </c>
      <c r="CP148">
        <v>3778</v>
      </c>
      <c r="CQ148">
        <v>1973</v>
      </c>
      <c r="CR148">
        <v>1805</v>
      </c>
      <c r="CS148">
        <v>82</v>
      </c>
      <c r="CT148">
        <v>80</v>
      </c>
      <c r="CU148">
        <v>85</v>
      </c>
    </row>
    <row r="149" spans="1:99" x14ac:dyDescent="0.4">
      <c r="A149" t="s">
        <v>539</v>
      </c>
      <c r="B149" t="s">
        <v>371</v>
      </c>
      <c r="C149" t="s">
        <v>368</v>
      </c>
      <c r="D149">
        <v>4957</v>
      </c>
      <c r="E149">
        <v>2375</v>
      </c>
      <c r="F149">
        <v>2582</v>
      </c>
      <c r="G149">
        <v>81</v>
      </c>
      <c r="H149">
        <v>79</v>
      </c>
      <c r="I149">
        <v>83</v>
      </c>
      <c r="J149">
        <v>4957</v>
      </c>
      <c r="K149">
        <v>2375</v>
      </c>
      <c r="L149">
        <v>2582</v>
      </c>
      <c r="M149">
        <v>72</v>
      </c>
      <c r="N149">
        <v>66</v>
      </c>
      <c r="O149">
        <v>78</v>
      </c>
      <c r="P149">
        <v>4957</v>
      </c>
      <c r="Q149">
        <v>2375</v>
      </c>
      <c r="R149">
        <v>2582</v>
      </c>
      <c r="S149">
        <v>78</v>
      </c>
      <c r="T149">
        <v>80</v>
      </c>
      <c r="U149">
        <v>76</v>
      </c>
      <c r="V149">
        <v>4957</v>
      </c>
      <c r="W149">
        <v>2375</v>
      </c>
      <c r="X149">
        <v>2582</v>
      </c>
      <c r="Y149">
        <v>91</v>
      </c>
      <c r="Z149">
        <v>91</v>
      </c>
      <c r="AA149">
        <v>91</v>
      </c>
      <c r="AB149">
        <v>676</v>
      </c>
      <c r="AC149">
        <v>496</v>
      </c>
      <c r="AD149">
        <v>180</v>
      </c>
      <c r="AE149">
        <v>31</v>
      </c>
      <c r="AF149">
        <v>32</v>
      </c>
      <c r="AG149">
        <v>28</v>
      </c>
      <c r="AH149">
        <v>676</v>
      </c>
      <c r="AI149">
        <v>496</v>
      </c>
      <c r="AJ149">
        <v>180</v>
      </c>
      <c r="AK149">
        <v>20</v>
      </c>
      <c r="AL149">
        <v>19</v>
      </c>
      <c r="AM149">
        <v>22</v>
      </c>
      <c r="AN149">
        <v>676</v>
      </c>
      <c r="AO149">
        <v>496</v>
      </c>
      <c r="AP149">
        <v>180</v>
      </c>
      <c r="AQ149">
        <v>32</v>
      </c>
      <c r="AR149">
        <v>36</v>
      </c>
      <c r="AS149">
        <v>22</v>
      </c>
      <c r="AT149">
        <v>676</v>
      </c>
      <c r="AU149">
        <v>496</v>
      </c>
      <c r="AV149">
        <v>180</v>
      </c>
      <c r="AW149">
        <v>51</v>
      </c>
      <c r="AX149">
        <v>54</v>
      </c>
      <c r="AY149">
        <v>42</v>
      </c>
      <c r="AZ149">
        <v>122</v>
      </c>
      <c r="BA149">
        <v>81</v>
      </c>
      <c r="BB149">
        <v>41</v>
      </c>
      <c r="BC149">
        <v>14</v>
      </c>
      <c r="BD149">
        <v>12</v>
      </c>
      <c r="BE149">
        <v>17</v>
      </c>
      <c r="BF149">
        <v>122</v>
      </c>
      <c r="BG149">
        <v>81</v>
      </c>
      <c r="BH149">
        <v>41</v>
      </c>
      <c r="BI149">
        <v>11</v>
      </c>
      <c r="BJ149">
        <v>10</v>
      </c>
      <c r="BK149">
        <v>12</v>
      </c>
      <c r="BL149">
        <v>122</v>
      </c>
      <c r="BM149">
        <v>81</v>
      </c>
      <c r="BN149">
        <v>41</v>
      </c>
      <c r="BO149">
        <v>13</v>
      </c>
      <c r="BP149">
        <v>14</v>
      </c>
      <c r="BQ149">
        <v>12</v>
      </c>
      <c r="BR149">
        <v>122</v>
      </c>
      <c r="BS149">
        <v>81</v>
      </c>
      <c r="BT149">
        <v>41</v>
      </c>
      <c r="BU149">
        <v>28</v>
      </c>
      <c r="BV149">
        <v>30</v>
      </c>
      <c r="BW149">
        <v>24</v>
      </c>
      <c r="BX149">
        <v>5768</v>
      </c>
      <c r="BY149">
        <v>2957</v>
      </c>
      <c r="BZ149">
        <v>2811</v>
      </c>
      <c r="CA149">
        <v>74</v>
      </c>
      <c r="CB149">
        <v>69</v>
      </c>
      <c r="CC149">
        <v>78</v>
      </c>
      <c r="CD149">
        <v>5768</v>
      </c>
      <c r="CE149">
        <v>2957</v>
      </c>
      <c r="CF149">
        <v>2811</v>
      </c>
      <c r="CG149">
        <v>65</v>
      </c>
      <c r="CH149">
        <v>57</v>
      </c>
      <c r="CI149">
        <v>73</v>
      </c>
      <c r="CJ149">
        <v>5768</v>
      </c>
      <c r="CK149">
        <v>2957</v>
      </c>
      <c r="CL149">
        <v>2811</v>
      </c>
      <c r="CM149">
        <v>71</v>
      </c>
      <c r="CN149">
        <v>71</v>
      </c>
      <c r="CO149">
        <v>72</v>
      </c>
      <c r="CP149">
        <v>5768</v>
      </c>
      <c r="CQ149">
        <v>2957</v>
      </c>
      <c r="CR149">
        <v>2811</v>
      </c>
      <c r="CS149">
        <v>85</v>
      </c>
      <c r="CT149">
        <v>83</v>
      </c>
      <c r="CU149">
        <v>87</v>
      </c>
    </row>
    <row r="150" spans="1:99" x14ac:dyDescent="0.4">
      <c r="A150" t="s">
        <v>404</v>
      </c>
      <c r="B150" t="s">
        <v>245</v>
      </c>
      <c r="C150" t="s">
        <v>238</v>
      </c>
      <c r="D150">
        <v>4411</v>
      </c>
      <c r="E150">
        <v>2169</v>
      </c>
      <c r="F150">
        <v>2242</v>
      </c>
      <c r="G150">
        <v>78</v>
      </c>
      <c r="H150">
        <v>75</v>
      </c>
      <c r="I150">
        <v>80</v>
      </c>
      <c r="J150">
        <v>4411</v>
      </c>
      <c r="K150">
        <v>2169</v>
      </c>
      <c r="L150">
        <v>2242</v>
      </c>
      <c r="M150">
        <v>65</v>
      </c>
      <c r="N150">
        <v>59</v>
      </c>
      <c r="O150">
        <v>70</v>
      </c>
      <c r="P150">
        <v>4411</v>
      </c>
      <c r="Q150">
        <v>2169</v>
      </c>
      <c r="R150">
        <v>2242</v>
      </c>
      <c r="S150">
        <v>75</v>
      </c>
      <c r="T150">
        <v>76</v>
      </c>
      <c r="U150">
        <v>73</v>
      </c>
      <c r="V150">
        <v>4411</v>
      </c>
      <c r="W150">
        <v>2169</v>
      </c>
      <c r="X150">
        <v>2242</v>
      </c>
      <c r="Y150">
        <v>90</v>
      </c>
      <c r="Z150">
        <v>90</v>
      </c>
      <c r="AA150">
        <v>90</v>
      </c>
      <c r="AB150">
        <v>686</v>
      </c>
      <c r="AC150">
        <v>488</v>
      </c>
      <c r="AD150">
        <v>198</v>
      </c>
      <c r="AE150">
        <v>25</v>
      </c>
      <c r="AF150">
        <v>26</v>
      </c>
      <c r="AG150">
        <v>23</v>
      </c>
      <c r="AH150">
        <v>686</v>
      </c>
      <c r="AI150">
        <v>488</v>
      </c>
      <c r="AJ150">
        <v>198</v>
      </c>
      <c r="AK150">
        <v>15</v>
      </c>
      <c r="AL150">
        <v>15</v>
      </c>
      <c r="AM150">
        <v>15</v>
      </c>
      <c r="AN150">
        <v>686</v>
      </c>
      <c r="AO150">
        <v>488</v>
      </c>
      <c r="AP150">
        <v>198</v>
      </c>
      <c r="AQ150">
        <v>25</v>
      </c>
      <c r="AR150">
        <v>28</v>
      </c>
      <c r="AS150">
        <v>17</v>
      </c>
      <c r="AT150">
        <v>686</v>
      </c>
      <c r="AU150">
        <v>488</v>
      </c>
      <c r="AV150">
        <v>198</v>
      </c>
      <c r="AW150">
        <v>50</v>
      </c>
      <c r="AX150">
        <v>52</v>
      </c>
      <c r="AY150">
        <v>44</v>
      </c>
      <c r="AZ150">
        <v>116</v>
      </c>
      <c r="BA150">
        <v>88</v>
      </c>
      <c r="BB150">
        <v>28</v>
      </c>
      <c r="BC150">
        <v>14</v>
      </c>
      <c r="BD150">
        <v>14</v>
      </c>
      <c r="BE150">
        <v>14</v>
      </c>
      <c r="BF150">
        <v>116</v>
      </c>
      <c r="BG150">
        <v>88</v>
      </c>
      <c r="BH150">
        <v>28</v>
      </c>
      <c r="BI150">
        <v>8</v>
      </c>
      <c r="BJ150">
        <v>7</v>
      </c>
      <c r="BK150">
        <v>11</v>
      </c>
      <c r="BL150">
        <v>116</v>
      </c>
      <c r="BM150">
        <v>88</v>
      </c>
      <c r="BN150">
        <v>28</v>
      </c>
      <c r="BO150">
        <v>15</v>
      </c>
      <c r="BP150">
        <v>16</v>
      </c>
      <c r="BQ150">
        <v>11</v>
      </c>
      <c r="BR150">
        <v>116</v>
      </c>
      <c r="BS150">
        <v>88</v>
      </c>
      <c r="BT150">
        <v>28</v>
      </c>
      <c r="BU150">
        <v>22</v>
      </c>
      <c r="BV150">
        <v>19</v>
      </c>
      <c r="BW150">
        <v>29</v>
      </c>
      <c r="BX150">
        <v>5228</v>
      </c>
      <c r="BY150">
        <v>2752</v>
      </c>
      <c r="BZ150">
        <v>2476</v>
      </c>
      <c r="CA150">
        <v>69</v>
      </c>
      <c r="CB150">
        <v>64</v>
      </c>
      <c r="CC150">
        <v>75</v>
      </c>
      <c r="CD150">
        <v>5228</v>
      </c>
      <c r="CE150">
        <v>2752</v>
      </c>
      <c r="CF150">
        <v>2476</v>
      </c>
      <c r="CG150">
        <v>57</v>
      </c>
      <c r="CH150">
        <v>50</v>
      </c>
      <c r="CI150">
        <v>64</v>
      </c>
      <c r="CJ150">
        <v>5228</v>
      </c>
      <c r="CK150">
        <v>2752</v>
      </c>
      <c r="CL150">
        <v>2476</v>
      </c>
      <c r="CM150">
        <v>67</v>
      </c>
      <c r="CN150">
        <v>65</v>
      </c>
      <c r="CO150">
        <v>68</v>
      </c>
      <c r="CP150">
        <v>5228</v>
      </c>
      <c r="CQ150">
        <v>2752</v>
      </c>
      <c r="CR150">
        <v>2476</v>
      </c>
      <c r="CS150">
        <v>83</v>
      </c>
      <c r="CT150">
        <v>81</v>
      </c>
      <c r="CU150">
        <v>86</v>
      </c>
    </row>
    <row r="151" spans="1:99" x14ac:dyDescent="0.4">
      <c r="A151" t="s">
        <v>542</v>
      </c>
      <c r="B151" t="s">
        <v>374</v>
      </c>
      <c r="C151" t="s">
        <v>368</v>
      </c>
      <c r="D151">
        <v>5570</v>
      </c>
      <c r="E151">
        <v>2682</v>
      </c>
      <c r="F151">
        <v>2888</v>
      </c>
      <c r="G151">
        <v>82</v>
      </c>
      <c r="H151">
        <v>81</v>
      </c>
      <c r="I151">
        <v>83</v>
      </c>
      <c r="J151">
        <v>5570</v>
      </c>
      <c r="K151">
        <v>2682</v>
      </c>
      <c r="L151">
        <v>2888</v>
      </c>
      <c r="M151">
        <v>71</v>
      </c>
      <c r="N151">
        <v>66</v>
      </c>
      <c r="O151">
        <v>75</v>
      </c>
      <c r="P151">
        <v>5570</v>
      </c>
      <c r="Q151">
        <v>2682</v>
      </c>
      <c r="R151">
        <v>2888</v>
      </c>
      <c r="S151">
        <v>78</v>
      </c>
      <c r="T151">
        <v>81</v>
      </c>
      <c r="U151">
        <v>76</v>
      </c>
      <c r="V151">
        <v>5570</v>
      </c>
      <c r="W151">
        <v>2682</v>
      </c>
      <c r="X151">
        <v>2888</v>
      </c>
      <c r="Y151">
        <v>90</v>
      </c>
      <c r="Z151">
        <v>91</v>
      </c>
      <c r="AA151">
        <v>89</v>
      </c>
      <c r="AB151">
        <v>947</v>
      </c>
      <c r="AC151">
        <v>639</v>
      </c>
      <c r="AD151">
        <v>308</v>
      </c>
      <c r="AE151">
        <v>28</v>
      </c>
      <c r="AF151">
        <v>31</v>
      </c>
      <c r="AG151">
        <v>23</v>
      </c>
      <c r="AH151">
        <v>947</v>
      </c>
      <c r="AI151">
        <v>639</v>
      </c>
      <c r="AJ151">
        <v>308</v>
      </c>
      <c r="AK151">
        <v>17</v>
      </c>
      <c r="AL151">
        <v>17</v>
      </c>
      <c r="AM151">
        <v>16</v>
      </c>
      <c r="AN151">
        <v>947</v>
      </c>
      <c r="AO151">
        <v>639</v>
      </c>
      <c r="AP151">
        <v>308</v>
      </c>
      <c r="AQ151">
        <v>28</v>
      </c>
      <c r="AR151">
        <v>32</v>
      </c>
      <c r="AS151">
        <v>19</v>
      </c>
      <c r="AT151">
        <v>947</v>
      </c>
      <c r="AU151">
        <v>639</v>
      </c>
      <c r="AV151">
        <v>308</v>
      </c>
      <c r="AW151">
        <v>46</v>
      </c>
      <c r="AX151">
        <v>50</v>
      </c>
      <c r="AY151">
        <v>39</v>
      </c>
      <c r="AZ151">
        <v>167</v>
      </c>
      <c r="BA151">
        <v>111</v>
      </c>
      <c r="BB151">
        <v>56</v>
      </c>
      <c r="BC151">
        <v>14</v>
      </c>
      <c r="BD151">
        <v>12</v>
      </c>
      <c r="BE151">
        <v>20</v>
      </c>
      <c r="BF151">
        <v>167</v>
      </c>
      <c r="BG151">
        <v>111</v>
      </c>
      <c r="BH151">
        <v>56</v>
      </c>
      <c r="BI151">
        <v>10</v>
      </c>
      <c r="BJ151">
        <v>8</v>
      </c>
      <c r="BK151">
        <v>13</v>
      </c>
      <c r="BL151">
        <v>167</v>
      </c>
      <c r="BM151">
        <v>111</v>
      </c>
      <c r="BN151">
        <v>56</v>
      </c>
      <c r="BO151">
        <v>11</v>
      </c>
      <c r="BP151">
        <v>14</v>
      </c>
      <c r="BQ151">
        <v>7</v>
      </c>
      <c r="BR151">
        <v>167</v>
      </c>
      <c r="BS151">
        <v>111</v>
      </c>
      <c r="BT151">
        <v>56</v>
      </c>
      <c r="BU151">
        <v>17</v>
      </c>
      <c r="BV151">
        <v>19</v>
      </c>
      <c r="BW151">
        <v>13</v>
      </c>
      <c r="BX151">
        <v>6709</v>
      </c>
      <c r="BY151">
        <v>3442</v>
      </c>
      <c r="BZ151">
        <v>3267</v>
      </c>
      <c r="CA151">
        <v>73</v>
      </c>
      <c r="CB151">
        <v>70</v>
      </c>
      <c r="CC151">
        <v>76</v>
      </c>
      <c r="CD151">
        <v>6709</v>
      </c>
      <c r="CE151">
        <v>3442</v>
      </c>
      <c r="CF151">
        <v>3267</v>
      </c>
      <c r="CG151">
        <v>61</v>
      </c>
      <c r="CH151">
        <v>55</v>
      </c>
      <c r="CI151">
        <v>68</v>
      </c>
      <c r="CJ151">
        <v>6709</v>
      </c>
      <c r="CK151">
        <v>3442</v>
      </c>
      <c r="CL151">
        <v>3267</v>
      </c>
      <c r="CM151">
        <v>69</v>
      </c>
      <c r="CN151">
        <v>69</v>
      </c>
      <c r="CO151">
        <v>69</v>
      </c>
      <c r="CP151">
        <v>6709</v>
      </c>
      <c r="CQ151">
        <v>3442</v>
      </c>
      <c r="CR151">
        <v>3267</v>
      </c>
      <c r="CS151">
        <v>82</v>
      </c>
      <c r="CT151">
        <v>81</v>
      </c>
      <c r="CU151">
        <v>83</v>
      </c>
    </row>
    <row r="152" spans="1:99" x14ac:dyDescent="0.4">
      <c r="A152" t="s">
        <v>469</v>
      </c>
      <c r="B152" t="s">
        <v>306</v>
      </c>
      <c r="C152" t="s">
        <v>301</v>
      </c>
      <c r="D152">
        <v>12379</v>
      </c>
      <c r="E152">
        <v>5967</v>
      </c>
      <c r="F152">
        <v>6412</v>
      </c>
      <c r="G152">
        <v>86</v>
      </c>
      <c r="H152">
        <v>84</v>
      </c>
      <c r="I152">
        <v>88</v>
      </c>
      <c r="J152">
        <v>12379</v>
      </c>
      <c r="K152">
        <v>5967</v>
      </c>
      <c r="L152">
        <v>6412</v>
      </c>
      <c r="M152">
        <v>79</v>
      </c>
      <c r="N152">
        <v>75</v>
      </c>
      <c r="O152">
        <v>82</v>
      </c>
      <c r="P152">
        <v>12379</v>
      </c>
      <c r="Q152">
        <v>5967</v>
      </c>
      <c r="R152">
        <v>6412</v>
      </c>
      <c r="S152">
        <v>84</v>
      </c>
      <c r="T152">
        <v>86</v>
      </c>
      <c r="U152">
        <v>82</v>
      </c>
      <c r="V152">
        <v>12379</v>
      </c>
      <c r="W152">
        <v>5967</v>
      </c>
      <c r="X152">
        <v>6412</v>
      </c>
      <c r="Y152">
        <v>91</v>
      </c>
      <c r="Z152">
        <v>91</v>
      </c>
      <c r="AA152">
        <v>91</v>
      </c>
      <c r="AB152">
        <v>1632</v>
      </c>
      <c r="AC152">
        <v>1136</v>
      </c>
      <c r="AD152">
        <v>496</v>
      </c>
      <c r="AE152">
        <v>36</v>
      </c>
      <c r="AF152">
        <v>36</v>
      </c>
      <c r="AG152">
        <v>36</v>
      </c>
      <c r="AH152">
        <v>1632</v>
      </c>
      <c r="AI152">
        <v>1136</v>
      </c>
      <c r="AJ152">
        <v>496</v>
      </c>
      <c r="AK152">
        <v>25</v>
      </c>
      <c r="AL152">
        <v>24</v>
      </c>
      <c r="AM152">
        <v>28</v>
      </c>
      <c r="AN152">
        <v>1632</v>
      </c>
      <c r="AO152">
        <v>1136</v>
      </c>
      <c r="AP152">
        <v>496</v>
      </c>
      <c r="AQ152">
        <v>36</v>
      </c>
      <c r="AR152">
        <v>39</v>
      </c>
      <c r="AS152">
        <v>30</v>
      </c>
      <c r="AT152">
        <v>1632</v>
      </c>
      <c r="AU152">
        <v>1136</v>
      </c>
      <c r="AV152">
        <v>496</v>
      </c>
      <c r="AW152">
        <v>51</v>
      </c>
      <c r="AX152">
        <v>53</v>
      </c>
      <c r="AY152">
        <v>46</v>
      </c>
      <c r="AZ152">
        <v>239</v>
      </c>
      <c r="BA152">
        <v>172</v>
      </c>
      <c r="BB152">
        <v>67</v>
      </c>
      <c r="BC152">
        <v>6</v>
      </c>
      <c r="BD152" t="s">
        <v>636</v>
      </c>
      <c r="BE152" t="s">
        <v>636</v>
      </c>
      <c r="BF152">
        <v>239</v>
      </c>
      <c r="BG152">
        <v>172</v>
      </c>
      <c r="BH152">
        <v>67</v>
      </c>
      <c r="BI152">
        <v>5</v>
      </c>
      <c r="BJ152" t="s">
        <v>636</v>
      </c>
      <c r="BK152" t="s">
        <v>636</v>
      </c>
      <c r="BL152">
        <v>239</v>
      </c>
      <c r="BM152">
        <v>172</v>
      </c>
      <c r="BN152">
        <v>67</v>
      </c>
      <c r="BO152">
        <v>9</v>
      </c>
      <c r="BP152" t="s">
        <v>636</v>
      </c>
      <c r="BQ152" t="s">
        <v>636</v>
      </c>
      <c r="BR152">
        <v>239</v>
      </c>
      <c r="BS152">
        <v>172</v>
      </c>
      <c r="BT152">
        <v>67</v>
      </c>
      <c r="BU152">
        <v>11</v>
      </c>
      <c r="BV152">
        <v>13</v>
      </c>
      <c r="BW152">
        <v>4</v>
      </c>
      <c r="BX152">
        <v>14300</v>
      </c>
      <c r="BY152">
        <v>7306</v>
      </c>
      <c r="BZ152">
        <v>6994</v>
      </c>
      <c r="CA152">
        <v>79</v>
      </c>
      <c r="CB152">
        <v>75</v>
      </c>
      <c r="CC152">
        <v>83</v>
      </c>
      <c r="CD152">
        <v>14300</v>
      </c>
      <c r="CE152">
        <v>7306</v>
      </c>
      <c r="CF152">
        <v>6994</v>
      </c>
      <c r="CG152">
        <v>71</v>
      </c>
      <c r="CH152">
        <v>65</v>
      </c>
      <c r="CI152">
        <v>78</v>
      </c>
      <c r="CJ152">
        <v>14300</v>
      </c>
      <c r="CK152">
        <v>7306</v>
      </c>
      <c r="CL152">
        <v>6994</v>
      </c>
      <c r="CM152">
        <v>77</v>
      </c>
      <c r="CN152">
        <v>76</v>
      </c>
      <c r="CO152">
        <v>77</v>
      </c>
      <c r="CP152">
        <v>14300</v>
      </c>
      <c r="CQ152">
        <v>7306</v>
      </c>
      <c r="CR152">
        <v>6994</v>
      </c>
      <c r="CS152">
        <v>85</v>
      </c>
      <c r="CT152">
        <v>83</v>
      </c>
      <c r="CU152">
        <v>87</v>
      </c>
    </row>
    <row r="153" spans="1:99" x14ac:dyDescent="0.4">
      <c r="A153" t="s">
        <v>520</v>
      </c>
      <c r="B153" t="s">
        <v>355</v>
      </c>
      <c r="C153" t="s">
        <v>349</v>
      </c>
      <c r="D153">
        <v>1075</v>
      </c>
      <c r="E153">
        <v>505</v>
      </c>
      <c r="F153">
        <v>570</v>
      </c>
      <c r="G153">
        <v>84</v>
      </c>
      <c r="H153">
        <v>82</v>
      </c>
      <c r="I153">
        <v>86</v>
      </c>
      <c r="J153">
        <v>1075</v>
      </c>
      <c r="K153">
        <v>505</v>
      </c>
      <c r="L153">
        <v>570</v>
      </c>
      <c r="M153">
        <v>77</v>
      </c>
      <c r="N153">
        <v>72</v>
      </c>
      <c r="O153">
        <v>82</v>
      </c>
      <c r="P153">
        <v>1075</v>
      </c>
      <c r="Q153">
        <v>505</v>
      </c>
      <c r="R153">
        <v>570</v>
      </c>
      <c r="S153">
        <v>81</v>
      </c>
      <c r="T153">
        <v>83</v>
      </c>
      <c r="U153">
        <v>80</v>
      </c>
      <c r="V153">
        <v>1075</v>
      </c>
      <c r="W153">
        <v>505</v>
      </c>
      <c r="X153">
        <v>570</v>
      </c>
      <c r="Y153">
        <v>90</v>
      </c>
      <c r="Z153">
        <v>89</v>
      </c>
      <c r="AA153">
        <v>90</v>
      </c>
      <c r="AB153">
        <v>185</v>
      </c>
      <c r="AC153">
        <v>123</v>
      </c>
      <c r="AD153">
        <v>62</v>
      </c>
      <c r="AE153">
        <v>35</v>
      </c>
      <c r="AF153">
        <v>41</v>
      </c>
      <c r="AG153">
        <v>21</v>
      </c>
      <c r="AH153">
        <v>185</v>
      </c>
      <c r="AI153">
        <v>123</v>
      </c>
      <c r="AJ153">
        <v>62</v>
      </c>
      <c r="AK153">
        <v>23</v>
      </c>
      <c r="AL153">
        <v>28</v>
      </c>
      <c r="AM153">
        <v>13</v>
      </c>
      <c r="AN153">
        <v>185</v>
      </c>
      <c r="AO153">
        <v>123</v>
      </c>
      <c r="AP153">
        <v>62</v>
      </c>
      <c r="AQ153">
        <v>30</v>
      </c>
      <c r="AR153">
        <v>37</v>
      </c>
      <c r="AS153">
        <v>15</v>
      </c>
      <c r="AT153">
        <v>185</v>
      </c>
      <c r="AU153">
        <v>123</v>
      </c>
      <c r="AV153">
        <v>62</v>
      </c>
      <c r="AW153">
        <v>43</v>
      </c>
      <c r="AX153">
        <v>53</v>
      </c>
      <c r="AY153">
        <v>23</v>
      </c>
      <c r="AZ153">
        <v>24</v>
      </c>
      <c r="BA153">
        <v>16</v>
      </c>
      <c r="BB153">
        <v>8</v>
      </c>
      <c r="BC153" t="s">
        <v>636</v>
      </c>
      <c r="BD153" t="s">
        <v>636</v>
      </c>
      <c r="BE153" t="s">
        <v>636</v>
      </c>
      <c r="BF153">
        <v>24</v>
      </c>
      <c r="BG153">
        <v>16</v>
      </c>
      <c r="BH153">
        <v>8</v>
      </c>
      <c r="BI153" t="s">
        <v>636</v>
      </c>
      <c r="BJ153" t="s">
        <v>636</v>
      </c>
      <c r="BK153" t="s">
        <v>636</v>
      </c>
      <c r="BL153">
        <v>24</v>
      </c>
      <c r="BM153">
        <v>16</v>
      </c>
      <c r="BN153">
        <v>8</v>
      </c>
      <c r="BO153" t="s">
        <v>636</v>
      </c>
      <c r="BP153" t="s">
        <v>636</v>
      </c>
      <c r="BQ153" t="s">
        <v>636</v>
      </c>
      <c r="BR153">
        <v>24</v>
      </c>
      <c r="BS153">
        <v>16</v>
      </c>
      <c r="BT153">
        <v>8</v>
      </c>
      <c r="BU153" t="s">
        <v>636</v>
      </c>
      <c r="BV153" t="s">
        <v>636</v>
      </c>
      <c r="BW153" t="s">
        <v>636</v>
      </c>
      <c r="BX153">
        <v>1286</v>
      </c>
      <c r="BY153">
        <v>645</v>
      </c>
      <c r="BZ153">
        <v>641</v>
      </c>
      <c r="CA153">
        <v>75</v>
      </c>
      <c r="CB153">
        <v>72</v>
      </c>
      <c r="CC153">
        <v>79</v>
      </c>
      <c r="CD153">
        <v>1286</v>
      </c>
      <c r="CE153">
        <v>645</v>
      </c>
      <c r="CF153">
        <v>641</v>
      </c>
      <c r="CG153">
        <v>68</v>
      </c>
      <c r="CH153">
        <v>62</v>
      </c>
      <c r="CI153">
        <v>75</v>
      </c>
      <c r="CJ153">
        <v>1286</v>
      </c>
      <c r="CK153">
        <v>645</v>
      </c>
      <c r="CL153">
        <v>641</v>
      </c>
      <c r="CM153">
        <v>73</v>
      </c>
      <c r="CN153">
        <v>72</v>
      </c>
      <c r="CO153">
        <v>73</v>
      </c>
      <c r="CP153">
        <v>1286</v>
      </c>
      <c r="CQ153">
        <v>645</v>
      </c>
      <c r="CR153">
        <v>641</v>
      </c>
      <c r="CS153">
        <v>81</v>
      </c>
      <c r="CT153">
        <v>80</v>
      </c>
      <c r="CU153">
        <v>83</v>
      </c>
    </row>
    <row r="154" spans="1:99" x14ac:dyDescent="0.4">
      <c r="A154" t="s">
        <v>443</v>
      </c>
      <c r="B154" t="s">
        <v>282</v>
      </c>
      <c r="C154" t="s">
        <v>277</v>
      </c>
      <c r="D154">
        <v>6712</v>
      </c>
      <c r="E154">
        <v>3201</v>
      </c>
      <c r="F154">
        <v>3511</v>
      </c>
      <c r="G154">
        <v>81</v>
      </c>
      <c r="H154">
        <v>78</v>
      </c>
      <c r="I154">
        <v>84</v>
      </c>
      <c r="J154">
        <v>6712</v>
      </c>
      <c r="K154">
        <v>3201</v>
      </c>
      <c r="L154">
        <v>3511</v>
      </c>
      <c r="M154">
        <v>72</v>
      </c>
      <c r="N154">
        <v>66</v>
      </c>
      <c r="O154">
        <v>78</v>
      </c>
      <c r="P154">
        <v>6712</v>
      </c>
      <c r="Q154">
        <v>3201</v>
      </c>
      <c r="R154">
        <v>3511</v>
      </c>
      <c r="S154">
        <v>79</v>
      </c>
      <c r="T154">
        <v>80</v>
      </c>
      <c r="U154">
        <v>78</v>
      </c>
      <c r="V154">
        <v>6712</v>
      </c>
      <c r="W154">
        <v>3201</v>
      </c>
      <c r="X154">
        <v>3511</v>
      </c>
      <c r="Y154">
        <v>89</v>
      </c>
      <c r="Z154">
        <v>88</v>
      </c>
      <c r="AA154">
        <v>89</v>
      </c>
      <c r="AB154">
        <v>1075</v>
      </c>
      <c r="AC154">
        <v>748</v>
      </c>
      <c r="AD154">
        <v>327</v>
      </c>
      <c r="AE154">
        <v>30</v>
      </c>
      <c r="AF154">
        <v>31</v>
      </c>
      <c r="AG154">
        <v>29</v>
      </c>
      <c r="AH154">
        <v>1075</v>
      </c>
      <c r="AI154">
        <v>748</v>
      </c>
      <c r="AJ154">
        <v>327</v>
      </c>
      <c r="AK154">
        <v>21</v>
      </c>
      <c r="AL154">
        <v>19</v>
      </c>
      <c r="AM154">
        <v>24</v>
      </c>
      <c r="AN154">
        <v>1075</v>
      </c>
      <c r="AO154">
        <v>748</v>
      </c>
      <c r="AP154">
        <v>327</v>
      </c>
      <c r="AQ154">
        <v>32</v>
      </c>
      <c r="AR154">
        <v>34</v>
      </c>
      <c r="AS154">
        <v>27</v>
      </c>
      <c r="AT154">
        <v>1075</v>
      </c>
      <c r="AU154">
        <v>748</v>
      </c>
      <c r="AV154">
        <v>327</v>
      </c>
      <c r="AW154">
        <v>46</v>
      </c>
      <c r="AX154">
        <v>48</v>
      </c>
      <c r="AY154">
        <v>41</v>
      </c>
      <c r="AZ154">
        <v>141</v>
      </c>
      <c r="BA154">
        <v>104</v>
      </c>
      <c r="BB154">
        <v>37</v>
      </c>
      <c r="BC154">
        <v>9</v>
      </c>
      <c r="BD154" t="s">
        <v>636</v>
      </c>
      <c r="BE154" t="s">
        <v>636</v>
      </c>
      <c r="BF154">
        <v>141</v>
      </c>
      <c r="BG154">
        <v>104</v>
      </c>
      <c r="BH154">
        <v>37</v>
      </c>
      <c r="BI154">
        <v>6</v>
      </c>
      <c r="BJ154" t="s">
        <v>636</v>
      </c>
      <c r="BK154" t="s">
        <v>636</v>
      </c>
      <c r="BL154">
        <v>141</v>
      </c>
      <c r="BM154">
        <v>104</v>
      </c>
      <c r="BN154">
        <v>37</v>
      </c>
      <c r="BO154">
        <v>8</v>
      </c>
      <c r="BP154" t="s">
        <v>636</v>
      </c>
      <c r="BQ154" t="s">
        <v>636</v>
      </c>
      <c r="BR154">
        <v>141</v>
      </c>
      <c r="BS154">
        <v>104</v>
      </c>
      <c r="BT154">
        <v>37</v>
      </c>
      <c r="BU154">
        <v>12</v>
      </c>
      <c r="BV154">
        <v>13</v>
      </c>
      <c r="BW154">
        <v>8</v>
      </c>
      <c r="BX154">
        <v>7964</v>
      </c>
      <c r="BY154">
        <v>4070</v>
      </c>
      <c r="BZ154">
        <v>3894</v>
      </c>
      <c r="CA154">
        <v>73</v>
      </c>
      <c r="CB154">
        <v>67</v>
      </c>
      <c r="CC154">
        <v>78</v>
      </c>
      <c r="CD154">
        <v>7964</v>
      </c>
      <c r="CE154">
        <v>4070</v>
      </c>
      <c r="CF154">
        <v>3894</v>
      </c>
      <c r="CG154">
        <v>64</v>
      </c>
      <c r="CH154">
        <v>56</v>
      </c>
      <c r="CI154">
        <v>72</v>
      </c>
      <c r="CJ154">
        <v>7964</v>
      </c>
      <c r="CK154">
        <v>4070</v>
      </c>
      <c r="CL154">
        <v>3894</v>
      </c>
      <c r="CM154">
        <v>71</v>
      </c>
      <c r="CN154">
        <v>69</v>
      </c>
      <c r="CO154">
        <v>73</v>
      </c>
      <c r="CP154">
        <v>7964</v>
      </c>
      <c r="CQ154">
        <v>4070</v>
      </c>
      <c r="CR154">
        <v>3894</v>
      </c>
      <c r="CS154">
        <v>81</v>
      </c>
      <c r="CT154">
        <v>79</v>
      </c>
      <c r="CU154">
        <v>84</v>
      </c>
    </row>
    <row r="155" spans="1:99" x14ac:dyDescent="0.4">
      <c r="A155" t="s">
        <v>471</v>
      </c>
      <c r="B155" t="s">
        <v>308</v>
      </c>
      <c r="C155" t="s">
        <v>301</v>
      </c>
      <c r="D155">
        <v>7578</v>
      </c>
      <c r="E155">
        <v>3619</v>
      </c>
      <c r="F155">
        <v>3959</v>
      </c>
      <c r="G155">
        <v>83</v>
      </c>
      <c r="H155">
        <v>79</v>
      </c>
      <c r="I155">
        <v>86</v>
      </c>
      <c r="J155">
        <v>7578</v>
      </c>
      <c r="K155">
        <v>3619</v>
      </c>
      <c r="L155">
        <v>3959</v>
      </c>
      <c r="M155">
        <v>78</v>
      </c>
      <c r="N155">
        <v>72</v>
      </c>
      <c r="O155">
        <v>83</v>
      </c>
      <c r="P155">
        <v>7578</v>
      </c>
      <c r="Q155">
        <v>3619</v>
      </c>
      <c r="R155">
        <v>3959</v>
      </c>
      <c r="S155">
        <v>81</v>
      </c>
      <c r="T155">
        <v>83</v>
      </c>
      <c r="U155">
        <v>81</v>
      </c>
      <c r="V155">
        <v>7578</v>
      </c>
      <c r="W155">
        <v>3619</v>
      </c>
      <c r="X155">
        <v>3959</v>
      </c>
      <c r="Y155">
        <v>91</v>
      </c>
      <c r="Z155">
        <v>91</v>
      </c>
      <c r="AA155">
        <v>92</v>
      </c>
      <c r="AB155">
        <v>1240</v>
      </c>
      <c r="AC155">
        <v>853</v>
      </c>
      <c r="AD155">
        <v>387</v>
      </c>
      <c r="AE155">
        <v>34</v>
      </c>
      <c r="AF155">
        <v>36</v>
      </c>
      <c r="AG155">
        <v>30</v>
      </c>
      <c r="AH155">
        <v>1240</v>
      </c>
      <c r="AI155">
        <v>853</v>
      </c>
      <c r="AJ155">
        <v>387</v>
      </c>
      <c r="AK155">
        <v>26</v>
      </c>
      <c r="AL155">
        <v>26</v>
      </c>
      <c r="AM155">
        <v>24</v>
      </c>
      <c r="AN155">
        <v>1240</v>
      </c>
      <c r="AO155">
        <v>853</v>
      </c>
      <c r="AP155">
        <v>387</v>
      </c>
      <c r="AQ155">
        <v>36</v>
      </c>
      <c r="AR155">
        <v>40</v>
      </c>
      <c r="AS155">
        <v>27</v>
      </c>
      <c r="AT155">
        <v>1240</v>
      </c>
      <c r="AU155">
        <v>853</v>
      </c>
      <c r="AV155">
        <v>387</v>
      </c>
      <c r="AW155">
        <v>54</v>
      </c>
      <c r="AX155">
        <v>57</v>
      </c>
      <c r="AY155">
        <v>47</v>
      </c>
      <c r="AZ155">
        <v>156</v>
      </c>
      <c r="BA155">
        <v>116</v>
      </c>
      <c r="BB155">
        <v>40</v>
      </c>
      <c r="BC155">
        <v>19</v>
      </c>
      <c r="BD155">
        <v>16</v>
      </c>
      <c r="BE155">
        <v>28</v>
      </c>
      <c r="BF155">
        <v>156</v>
      </c>
      <c r="BG155">
        <v>116</v>
      </c>
      <c r="BH155">
        <v>40</v>
      </c>
      <c r="BI155">
        <v>12</v>
      </c>
      <c r="BJ155">
        <v>9</v>
      </c>
      <c r="BK155">
        <v>20</v>
      </c>
      <c r="BL155">
        <v>156</v>
      </c>
      <c r="BM155">
        <v>116</v>
      </c>
      <c r="BN155">
        <v>40</v>
      </c>
      <c r="BO155">
        <v>15</v>
      </c>
      <c r="BP155">
        <v>14</v>
      </c>
      <c r="BQ155">
        <v>20</v>
      </c>
      <c r="BR155">
        <v>156</v>
      </c>
      <c r="BS155">
        <v>116</v>
      </c>
      <c r="BT155">
        <v>40</v>
      </c>
      <c r="BU155">
        <v>22</v>
      </c>
      <c r="BV155">
        <v>22</v>
      </c>
      <c r="BW155">
        <v>23</v>
      </c>
      <c r="BX155">
        <v>9002</v>
      </c>
      <c r="BY155">
        <v>4604</v>
      </c>
      <c r="BZ155">
        <v>4398</v>
      </c>
      <c r="CA155">
        <v>75</v>
      </c>
      <c r="CB155">
        <v>69</v>
      </c>
      <c r="CC155">
        <v>80</v>
      </c>
      <c r="CD155">
        <v>9002</v>
      </c>
      <c r="CE155">
        <v>4604</v>
      </c>
      <c r="CF155">
        <v>4398</v>
      </c>
      <c r="CG155">
        <v>70</v>
      </c>
      <c r="CH155">
        <v>62</v>
      </c>
      <c r="CI155">
        <v>77</v>
      </c>
      <c r="CJ155">
        <v>9002</v>
      </c>
      <c r="CK155">
        <v>4604</v>
      </c>
      <c r="CL155">
        <v>4398</v>
      </c>
      <c r="CM155">
        <v>74</v>
      </c>
      <c r="CN155">
        <v>73</v>
      </c>
      <c r="CO155">
        <v>75</v>
      </c>
      <c r="CP155">
        <v>9002</v>
      </c>
      <c r="CQ155">
        <v>4604</v>
      </c>
      <c r="CR155">
        <v>4398</v>
      </c>
      <c r="CS155">
        <v>85</v>
      </c>
      <c r="CT155">
        <v>83</v>
      </c>
      <c r="CU155">
        <v>87</v>
      </c>
    </row>
    <row r="156" spans="1:99" x14ac:dyDescent="0.4">
      <c r="A156" t="s">
        <v>444</v>
      </c>
      <c r="B156" t="s">
        <v>283</v>
      </c>
      <c r="C156" t="s">
        <v>277</v>
      </c>
      <c r="D156">
        <v>8357</v>
      </c>
      <c r="E156">
        <v>4067</v>
      </c>
      <c r="F156">
        <v>4290</v>
      </c>
      <c r="G156">
        <v>78</v>
      </c>
      <c r="H156">
        <v>76</v>
      </c>
      <c r="I156">
        <v>81</v>
      </c>
      <c r="J156">
        <v>8357</v>
      </c>
      <c r="K156">
        <v>4067</v>
      </c>
      <c r="L156">
        <v>4290</v>
      </c>
      <c r="M156">
        <v>69</v>
      </c>
      <c r="N156">
        <v>65</v>
      </c>
      <c r="O156">
        <v>74</v>
      </c>
      <c r="P156">
        <v>8357</v>
      </c>
      <c r="Q156">
        <v>4067</v>
      </c>
      <c r="R156">
        <v>4290</v>
      </c>
      <c r="S156">
        <v>76</v>
      </c>
      <c r="T156">
        <v>76</v>
      </c>
      <c r="U156">
        <v>75</v>
      </c>
      <c r="V156">
        <v>8357</v>
      </c>
      <c r="W156">
        <v>4067</v>
      </c>
      <c r="X156">
        <v>4290</v>
      </c>
      <c r="Y156">
        <v>86</v>
      </c>
      <c r="Z156">
        <v>85</v>
      </c>
      <c r="AA156">
        <v>87</v>
      </c>
      <c r="AB156">
        <v>882</v>
      </c>
      <c r="AC156">
        <v>619</v>
      </c>
      <c r="AD156">
        <v>263</v>
      </c>
      <c r="AE156">
        <v>30</v>
      </c>
      <c r="AF156">
        <v>31</v>
      </c>
      <c r="AG156">
        <v>30</v>
      </c>
      <c r="AH156">
        <v>882</v>
      </c>
      <c r="AI156">
        <v>619</v>
      </c>
      <c r="AJ156">
        <v>263</v>
      </c>
      <c r="AK156">
        <v>20</v>
      </c>
      <c r="AL156">
        <v>19</v>
      </c>
      <c r="AM156">
        <v>21</v>
      </c>
      <c r="AN156">
        <v>882</v>
      </c>
      <c r="AO156">
        <v>619</v>
      </c>
      <c r="AP156">
        <v>263</v>
      </c>
      <c r="AQ156">
        <v>30</v>
      </c>
      <c r="AR156">
        <v>32</v>
      </c>
      <c r="AS156">
        <v>24</v>
      </c>
      <c r="AT156">
        <v>882</v>
      </c>
      <c r="AU156">
        <v>619</v>
      </c>
      <c r="AV156">
        <v>263</v>
      </c>
      <c r="AW156">
        <v>42</v>
      </c>
      <c r="AX156">
        <v>43</v>
      </c>
      <c r="AY156">
        <v>40</v>
      </c>
      <c r="AZ156">
        <v>141</v>
      </c>
      <c r="BA156">
        <v>100</v>
      </c>
      <c r="BB156">
        <v>41</v>
      </c>
      <c r="BC156">
        <v>13</v>
      </c>
      <c r="BD156">
        <v>11</v>
      </c>
      <c r="BE156">
        <v>20</v>
      </c>
      <c r="BF156">
        <v>141</v>
      </c>
      <c r="BG156">
        <v>100</v>
      </c>
      <c r="BH156">
        <v>41</v>
      </c>
      <c r="BI156">
        <v>11</v>
      </c>
      <c r="BJ156">
        <v>9</v>
      </c>
      <c r="BK156">
        <v>17</v>
      </c>
      <c r="BL156">
        <v>141</v>
      </c>
      <c r="BM156">
        <v>100</v>
      </c>
      <c r="BN156">
        <v>41</v>
      </c>
      <c r="BO156">
        <v>12</v>
      </c>
      <c r="BP156">
        <v>10</v>
      </c>
      <c r="BQ156">
        <v>17</v>
      </c>
      <c r="BR156">
        <v>141</v>
      </c>
      <c r="BS156">
        <v>100</v>
      </c>
      <c r="BT156">
        <v>41</v>
      </c>
      <c r="BU156">
        <v>16</v>
      </c>
      <c r="BV156">
        <v>14</v>
      </c>
      <c r="BW156">
        <v>20</v>
      </c>
      <c r="BX156">
        <v>9418</v>
      </c>
      <c r="BY156">
        <v>4807</v>
      </c>
      <c r="BZ156">
        <v>4611</v>
      </c>
      <c r="CA156">
        <v>73</v>
      </c>
      <c r="CB156">
        <v>69</v>
      </c>
      <c r="CC156">
        <v>77</v>
      </c>
      <c r="CD156">
        <v>9418</v>
      </c>
      <c r="CE156">
        <v>4807</v>
      </c>
      <c r="CF156">
        <v>4611</v>
      </c>
      <c r="CG156">
        <v>64</v>
      </c>
      <c r="CH156">
        <v>57</v>
      </c>
      <c r="CI156">
        <v>70</v>
      </c>
      <c r="CJ156">
        <v>9418</v>
      </c>
      <c r="CK156">
        <v>4807</v>
      </c>
      <c r="CL156">
        <v>4611</v>
      </c>
      <c r="CM156">
        <v>70</v>
      </c>
      <c r="CN156">
        <v>69</v>
      </c>
      <c r="CO156">
        <v>71</v>
      </c>
      <c r="CP156">
        <v>9418</v>
      </c>
      <c r="CQ156">
        <v>4807</v>
      </c>
      <c r="CR156">
        <v>4611</v>
      </c>
      <c r="CS156">
        <v>81</v>
      </c>
      <c r="CT156">
        <v>78</v>
      </c>
      <c r="CU156">
        <v>84</v>
      </c>
    </row>
    <row r="157" spans="1:99" x14ac:dyDescent="0.4">
      <c r="A157" t="s">
        <v>890</v>
      </c>
      <c r="B157" t="s">
        <v>233</v>
      </c>
      <c r="C157" t="s">
        <v>226</v>
      </c>
      <c r="D157">
        <v>2706</v>
      </c>
      <c r="E157">
        <v>1292</v>
      </c>
      <c r="F157">
        <v>1414</v>
      </c>
      <c r="G157">
        <v>87</v>
      </c>
      <c r="H157">
        <v>86</v>
      </c>
      <c r="I157">
        <v>89</v>
      </c>
      <c r="J157">
        <v>2706</v>
      </c>
      <c r="K157">
        <v>1292</v>
      </c>
      <c r="L157">
        <v>1414</v>
      </c>
      <c r="M157">
        <v>79</v>
      </c>
      <c r="N157">
        <v>76</v>
      </c>
      <c r="O157">
        <v>83</v>
      </c>
      <c r="P157">
        <v>2706</v>
      </c>
      <c r="Q157">
        <v>1292</v>
      </c>
      <c r="R157">
        <v>1414</v>
      </c>
      <c r="S157">
        <v>84</v>
      </c>
      <c r="T157">
        <v>86</v>
      </c>
      <c r="U157">
        <v>83</v>
      </c>
      <c r="V157">
        <v>2706</v>
      </c>
      <c r="W157">
        <v>1292</v>
      </c>
      <c r="X157">
        <v>1414</v>
      </c>
      <c r="Y157">
        <v>94</v>
      </c>
      <c r="Z157">
        <v>93</v>
      </c>
      <c r="AA157">
        <v>94</v>
      </c>
      <c r="AB157">
        <v>544</v>
      </c>
      <c r="AC157">
        <v>370</v>
      </c>
      <c r="AD157">
        <v>174</v>
      </c>
      <c r="AE157">
        <v>40</v>
      </c>
      <c r="AF157">
        <v>38</v>
      </c>
      <c r="AG157">
        <v>44</v>
      </c>
      <c r="AH157">
        <v>544</v>
      </c>
      <c r="AI157">
        <v>370</v>
      </c>
      <c r="AJ157">
        <v>174</v>
      </c>
      <c r="AK157">
        <v>29</v>
      </c>
      <c r="AL157">
        <v>28</v>
      </c>
      <c r="AM157">
        <v>31</v>
      </c>
      <c r="AN157">
        <v>544</v>
      </c>
      <c r="AO157">
        <v>370</v>
      </c>
      <c r="AP157">
        <v>174</v>
      </c>
      <c r="AQ157">
        <v>41</v>
      </c>
      <c r="AR157">
        <v>43</v>
      </c>
      <c r="AS157">
        <v>37</v>
      </c>
      <c r="AT157">
        <v>544</v>
      </c>
      <c r="AU157">
        <v>370</v>
      </c>
      <c r="AV157">
        <v>174</v>
      </c>
      <c r="AW157">
        <v>58</v>
      </c>
      <c r="AX157">
        <v>58</v>
      </c>
      <c r="AY157">
        <v>56</v>
      </c>
      <c r="AZ157">
        <v>43</v>
      </c>
      <c r="BA157">
        <v>32</v>
      </c>
      <c r="BB157">
        <v>11</v>
      </c>
      <c r="BC157">
        <v>12</v>
      </c>
      <c r="BD157" t="s">
        <v>636</v>
      </c>
      <c r="BE157" t="s">
        <v>636</v>
      </c>
      <c r="BF157">
        <v>43</v>
      </c>
      <c r="BG157">
        <v>32</v>
      </c>
      <c r="BH157">
        <v>11</v>
      </c>
      <c r="BI157">
        <v>12</v>
      </c>
      <c r="BJ157" t="s">
        <v>636</v>
      </c>
      <c r="BK157" t="s">
        <v>636</v>
      </c>
      <c r="BL157">
        <v>43</v>
      </c>
      <c r="BM157">
        <v>32</v>
      </c>
      <c r="BN157">
        <v>11</v>
      </c>
      <c r="BO157">
        <v>14</v>
      </c>
      <c r="BP157" t="s">
        <v>636</v>
      </c>
      <c r="BQ157" t="s">
        <v>636</v>
      </c>
      <c r="BR157">
        <v>43</v>
      </c>
      <c r="BS157">
        <v>32</v>
      </c>
      <c r="BT157">
        <v>11</v>
      </c>
      <c r="BU157">
        <v>19</v>
      </c>
      <c r="BV157" t="s">
        <v>636</v>
      </c>
      <c r="BW157" t="s">
        <v>636</v>
      </c>
      <c r="BX157">
        <v>3297</v>
      </c>
      <c r="BY157">
        <v>1696</v>
      </c>
      <c r="BZ157">
        <v>1601</v>
      </c>
      <c r="CA157">
        <v>78</v>
      </c>
      <c r="CB157">
        <v>74</v>
      </c>
      <c r="CC157">
        <v>84</v>
      </c>
      <c r="CD157">
        <v>3297</v>
      </c>
      <c r="CE157">
        <v>1696</v>
      </c>
      <c r="CF157">
        <v>1601</v>
      </c>
      <c r="CG157">
        <v>70</v>
      </c>
      <c r="CH157">
        <v>64</v>
      </c>
      <c r="CI157">
        <v>77</v>
      </c>
      <c r="CJ157">
        <v>3297</v>
      </c>
      <c r="CK157">
        <v>1696</v>
      </c>
      <c r="CL157">
        <v>1601</v>
      </c>
      <c r="CM157">
        <v>76</v>
      </c>
      <c r="CN157">
        <v>75</v>
      </c>
      <c r="CO157">
        <v>78</v>
      </c>
      <c r="CP157">
        <v>3297</v>
      </c>
      <c r="CQ157">
        <v>1696</v>
      </c>
      <c r="CR157">
        <v>1601</v>
      </c>
      <c r="CS157">
        <v>87</v>
      </c>
      <c r="CT157">
        <v>84</v>
      </c>
      <c r="CU157">
        <v>90</v>
      </c>
    </row>
    <row r="158" spans="1:99" x14ac:dyDescent="0.4">
      <c r="A158" t="s">
        <v>524</v>
      </c>
      <c r="B158" t="s">
        <v>359</v>
      </c>
      <c r="C158" t="s">
        <v>349</v>
      </c>
      <c r="D158">
        <v>6264</v>
      </c>
      <c r="E158">
        <v>3067</v>
      </c>
      <c r="F158">
        <v>3197</v>
      </c>
      <c r="G158">
        <v>82</v>
      </c>
      <c r="H158">
        <v>80</v>
      </c>
      <c r="I158">
        <v>84</v>
      </c>
      <c r="J158">
        <v>6264</v>
      </c>
      <c r="K158">
        <v>3067</v>
      </c>
      <c r="L158">
        <v>3197</v>
      </c>
      <c r="M158">
        <v>70</v>
      </c>
      <c r="N158">
        <v>64</v>
      </c>
      <c r="O158">
        <v>75</v>
      </c>
      <c r="P158">
        <v>6264</v>
      </c>
      <c r="Q158">
        <v>3067</v>
      </c>
      <c r="R158">
        <v>3197</v>
      </c>
      <c r="S158">
        <v>78</v>
      </c>
      <c r="T158">
        <v>80</v>
      </c>
      <c r="U158">
        <v>76</v>
      </c>
      <c r="V158">
        <v>6264</v>
      </c>
      <c r="W158">
        <v>3067</v>
      </c>
      <c r="X158">
        <v>3197</v>
      </c>
      <c r="Y158">
        <v>90</v>
      </c>
      <c r="Z158">
        <v>90</v>
      </c>
      <c r="AA158">
        <v>90</v>
      </c>
      <c r="AB158">
        <v>864</v>
      </c>
      <c r="AC158">
        <v>600</v>
      </c>
      <c r="AD158">
        <v>264</v>
      </c>
      <c r="AE158">
        <v>28</v>
      </c>
      <c r="AF158">
        <v>32</v>
      </c>
      <c r="AG158">
        <v>21</v>
      </c>
      <c r="AH158">
        <v>864</v>
      </c>
      <c r="AI158">
        <v>600</v>
      </c>
      <c r="AJ158">
        <v>264</v>
      </c>
      <c r="AK158">
        <v>13</v>
      </c>
      <c r="AL158">
        <v>14</v>
      </c>
      <c r="AM158">
        <v>11</v>
      </c>
      <c r="AN158">
        <v>864</v>
      </c>
      <c r="AO158">
        <v>600</v>
      </c>
      <c r="AP158">
        <v>264</v>
      </c>
      <c r="AQ158">
        <v>28</v>
      </c>
      <c r="AR158">
        <v>33</v>
      </c>
      <c r="AS158">
        <v>17</v>
      </c>
      <c r="AT158">
        <v>864</v>
      </c>
      <c r="AU158">
        <v>600</v>
      </c>
      <c r="AV158">
        <v>264</v>
      </c>
      <c r="AW158">
        <v>46</v>
      </c>
      <c r="AX158">
        <v>51</v>
      </c>
      <c r="AY158">
        <v>35</v>
      </c>
      <c r="AZ158">
        <v>130</v>
      </c>
      <c r="BA158">
        <v>91</v>
      </c>
      <c r="BB158">
        <v>39</v>
      </c>
      <c r="BC158">
        <v>10</v>
      </c>
      <c r="BD158">
        <v>11</v>
      </c>
      <c r="BE158">
        <v>8</v>
      </c>
      <c r="BF158">
        <v>130</v>
      </c>
      <c r="BG158">
        <v>91</v>
      </c>
      <c r="BH158">
        <v>39</v>
      </c>
      <c r="BI158">
        <v>5</v>
      </c>
      <c r="BJ158" t="s">
        <v>636</v>
      </c>
      <c r="BK158" t="s">
        <v>636</v>
      </c>
      <c r="BL158">
        <v>130</v>
      </c>
      <c r="BM158">
        <v>91</v>
      </c>
      <c r="BN158">
        <v>39</v>
      </c>
      <c r="BO158">
        <v>8</v>
      </c>
      <c r="BP158">
        <v>8</v>
      </c>
      <c r="BQ158">
        <v>8</v>
      </c>
      <c r="BR158">
        <v>130</v>
      </c>
      <c r="BS158">
        <v>91</v>
      </c>
      <c r="BT158">
        <v>39</v>
      </c>
      <c r="BU158">
        <v>10</v>
      </c>
      <c r="BV158">
        <v>10</v>
      </c>
      <c r="BW158">
        <v>10</v>
      </c>
      <c r="BX158">
        <v>7296</v>
      </c>
      <c r="BY158">
        <v>3775</v>
      </c>
      <c r="BZ158">
        <v>3521</v>
      </c>
      <c r="CA158">
        <v>74</v>
      </c>
      <c r="CB158">
        <v>70</v>
      </c>
      <c r="CC158">
        <v>78</v>
      </c>
      <c r="CD158">
        <v>7296</v>
      </c>
      <c r="CE158">
        <v>3775</v>
      </c>
      <c r="CF158">
        <v>3521</v>
      </c>
      <c r="CG158">
        <v>62</v>
      </c>
      <c r="CH158">
        <v>54</v>
      </c>
      <c r="CI158">
        <v>69</v>
      </c>
      <c r="CJ158">
        <v>7296</v>
      </c>
      <c r="CK158">
        <v>3775</v>
      </c>
      <c r="CL158">
        <v>3521</v>
      </c>
      <c r="CM158">
        <v>71</v>
      </c>
      <c r="CN158">
        <v>71</v>
      </c>
      <c r="CO158">
        <v>71</v>
      </c>
      <c r="CP158">
        <v>7296</v>
      </c>
      <c r="CQ158">
        <v>3775</v>
      </c>
      <c r="CR158">
        <v>3521</v>
      </c>
      <c r="CS158">
        <v>83</v>
      </c>
      <c r="CT158">
        <v>82</v>
      </c>
      <c r="CU158">
        <v>85</v>
      </c>
    </row>
    <row r="159" spans="1:99" x14ac:dyDescent="0.4">
      <c r="A159" t="s">
        <v>547</v>
      </c>
      <c r="B159" t="s">
        <v>379</v>
      </c>
      <c r="C159" t="s">
        <v>368</v>
      </c>
      <c r="D159">
        <v>4974</v>
      </c>
      <c r="E159">
        <v>2378</v>
      </c>
      <c r="F159">
        <v>2596</v>
      </c>
      <c r="G159">
        <v>82</v>
      </c>
      <c r="H159">
        <v>79</v>
      </c>
      <c r="I159">
        <v>85</v>
      </c>
      <c r="J159">
        <v>4974</v>
      </c>
      <c r="K159">
        <v>2378</v>
      </c>
      <c r="L159">
        <v>2596</v>
      </c>
      <c r="M159">
        <v>75</v>
      </c>
      <c r="N159">
        <v>69</v>
      </c>
      <c r="O159">
        <v>80</v>
      </c>
      <c r="P159">
        <v>4974</v>
      </c>
      <c r="Q159">
        <v>2378</v>
      </c>
      <c r="R159">
        <v>2596</v>
      </c>
      <c r="S159">
        <v>80</v>
      </c>
      <c r="T159">
        <v>81</v>
      </c>
      <c r="U159">
        <v>79</v>
      </c>
      <c r="V159">
        <v>4974</v>
      </c>
      <c r="W159">
        <v>2378</v>
      </c>
      <c r="X159">
        <v>2596</v>
      </c>
      <c r="Y159">
        <v>92</v>
      </c>
      <c r="Z159">
        <v>92</v>
      </c>
      <c r="AA159">
        <v>92</v>
      </c>
      <c r="AB159">
        <v>799</v>
      </c>
      <c r="AC159">
        <v>540</v>
      </c>
      <c r="AD159">
        <v>259</v>
      </c>
      <c r="AE159">
        <v>32</v>
      </c>
      <c r="AF159">
        <v>34</v>
      </c>
      <c r="AG159">
        <v>30</v>
      </c>
      <c r="AH159">
        <v>799</v>
      </c>
      <c r="AI159">
        <v>540</v>
      </c>
      <c r="AJ159">
        <v>259</v>
      </c>
      <c r="AK159">
        <v>23</v>
      </c>
      <c r="AL159">
        <v>22</v>
      </c>
      <c r="AM159">
        <v>24</v>
      </c>
      <c r="AN159">
        <v>799</v>
      </c>
      <c r="AO159">
        <v>540</v>
      </c>
      <c r="AP159">
        <v>259</v>
      </c>
      <c r="AQ159">
        <v>32</v>
      </c>
      <c r="AR159">
        <v>35</v>
      </c>
      <c r="AS159">
        <v>26</v>
      </c>
      <c r="AT159">
        <v>799</v>
      </c>
      <c r="AU159">
        <v>540</v>
      </c>
      <c r="AV159">
        <v>259</v>
      </c>
      <c r="AW159">
        <v>53</v>
      </c>
      <c r="AX159">
        <v>56</v>
      </c>
      <c r="AY159">
        <v>47</v>
      </c>
      <c r="AZ159">
        <v>38</v>
      </c>
      <c r="BA159">
        <v>25</v>
      </c>
      <c r="BB159">
        <v>13</v>
      </c>
      <c r="BC159">
        <v>16</v>
      </c>
      <c r="BD159" t="s">
        <v>636</v>
      </c>
      <c r="BE159" t="s">
        <v>636</v>
      </c>
      <c r="BF159">
        <v>38</v>
      </c>
      <c r="BG159">
        <v>25</v>
      </c>
      <c r="BH159">
        <v>13</v>
      </c>
      <c r="BI159">
        <v>8</v>
      </c>
      <c r="BJ159" t="s">
        <v>636</v>
      </c>
      <c r="BK159" t="s">
        <v>636</v>
      </c>
      <c r="BL159">
        <v>38</v>
      </c>
      <c r="BM159">
        <v>25</v>
      </c>
      <c r="BN159">
        <v>13</v>
      </c>
      <c r="BO159">
        <v>13</v>
      </c>
      <c r="BP159" t="s">
        <v>636</v>
      </c>
      <c r="BQ159" t="s">
        <v>636</v>
      </c>
      <c r="BR159">
        <v>38</v>
      </c>
      <c r="BS159">
        <v>25</v>
      </c>
      <c r="BT159">
        <v>13</v>
      </c>
      <c r="BU159">
        <v>13</v>
      </c>
      <c r="BV159" t="s">
        <v>636</v>
      </c>
      <c r="BW159" t="s">
        <v>636</v>
      </c>
      <c r="BX159">
        <v>5829</v>
      </c>
      <c r="BY159">
        <v>2952</v>
      </c>
      <c r="BZ159">
        <v>2877</v>
      </c>
      <c r="CA159">
        <v>75</v>
      </c>
      <c r="CB159">
        <v>70</v>
      </c>
      <c r="CC159">
        <v>79</v>
      </c>
      <c r="CD159">
        <v>5829</v>
      </c>
      <c r="CE159">
        <v>2952</v>
      </c>
      <c r="CF159">
        <v>2877</v>
      </c>
      <c r="CG159">
        <v>67</v>
      </c>
      <c r="CH159">
        <v>60</v>
      </c>
      <c r="CI159">
        <v>74</v>
      </c>
      <c r="CJ159">
        <v>5829</v>
      </c>
      <c r="CK159">
        <v>2952</v>
      </c>
      <c r="CL159">
        <v>2877</v>
      </c>
      <c r="CM159">
        <v>73</v>
      </c>
      <c r="CN159">
        <v>72</v>
      </c>
      <c r="CO159">
        <v>74</v>
      </c>
      <c r="CP159">
        <v>5829</v>
      </c>
      <c r="CQ159">
        <v>2952</v>
      </c>
      <c r="CR159">
        <v>2877</v>
      </c>
      <c r="CS159">
        <v>86</v>
      </c>
      <c r="CT159">
        <v>84</v>
      </c>
      <c r="CU159">
        <v>88</v>
      </c>
    </row>
    <row r="160" spans="1:99" x14ac:dyDescent="0.4">
      <c r="A160" t="s">
        <v>474</v>
      </c>
      <c r="B160" t="s">
        <v>310</v>
      </c>
      <c r="C160" t="s">
        <v>301</v>
      </c>
      <c r="D160">
        <v>6984</v>
      </c>
      <c r="E160">
        <v>3364</v>
      </c>
      <c r="F160">
        <v>3620</v>
      </c>
      <c r="G160">
        <v>79</v>
      </c>
      <c r="H160">
        <v>76</v>
      </c>
      <c r="I160">
        <v>81</v>
      </c>
      <c r="J160">
        <v>6984</v>
      </c>
      <c r="K160">
        <v>3364</v>
      </c>
      <c r="L160">
        <v>3620</v>
      </c>
      <c r="M160">
        <v>70</v>
      </c>
      <c r="N160">
        <v>64</v>
      </c>
      <c r="O160">
        <v>76</v>
      </c>
      <c r="P160">
        <v>6984</v>
      </c>
      <c r="Q160">
        <v>3364</v>
      </c>
      <c r="R160">
        <v>3620</v>
      </c>
      <c r="S160">
        <v>77</v>
      </c>
      <c r="T160">
        <v>79</v>
      </c>
      <c r="U160">
        <v>76</v>
      </c>
      <c r="V160">
        <v>6984</v>
      </c>
      <c r="W160">
        <v>3364</v>
      </c>
      <c r="X160">
        <v>3620</v>
      </c>
      <c r="Y160">
        <v>87</v>
      </c>
      <c r="Z160">
        <v>87</v>
      </c>
      <c r="AA160">
        <v>87</v>
      </c>
      <c r="AB160">
        <v>798</v>
      </c>
      <c r="AC160">
        <v>555</v>
      </c>
      <c r="AD160">
        <v>243</v>
      </c>
      <c r="AE160">
        <v>28</v>
      </c>
      <c r="AF160">
        <v>30</v>
      </c>
      <c r="AG160">
        <v>25</v>
      </c>
      <c r="AH160">
        <v>798</v>
      </c>
      <c r="AI160">
        <v>555</v>
      </c>
      <c r="AJ160">
        <v>243</v>
      </c>
      <c r="AK160">
        <v>18</v>
      </c>
      <c r="AL160">
        <v>18</v>
      </c>
      <c r="AM160">
        <v>19</v>
      </c>
      <c r="AN160">
        <v>798</v>
      </c>
      <c r="AO160">
        <v>555</v>
      </c>
      <c r="AP160">
        <v>243</v>
      </c>
      <c r="AQ160">
        <v>30</v>
      </c>
      <c r="AR160">
        <v>34</v>
      </c>
      <c r="AS160">
        <v>21</v>
      </c>
      <c r="AT160">
        <v>798</v>
      </c>
      <c r="AU160">
        <v>555</v>
      </c>
      <c r="AV160">
        <v>243</v>
      </c>
      <c r="AW160">
        <v>41</v>
      </c>
      <c r="AX160">
        <v>45</v>
      </c>
      <c r="AY160">
        <v>33</v>
      </c>
      <c r="AZ160">
        <v>153</v>
      </c>
      <c r="BA160">
        <v>108</v>
      </c>
      <c r="BB160">
        <v>45</v>
      </c>
      <c r="BC160">
        <v>15</v>
      </c>
      <c r="BD160">
        <v>13</v>
      </c>
      <c r="BE160">
        <v>20</v>
      </c>
      <c r="BF160">
        <v>153</v>
      </c>
      <c r="BG160">
        <v>108</v>
      </c>
      <c r="BH160">
        <v>45</v>
      </c>
      <c r="BI160">
        <v>11</v>
      </c>
      <c r="BJ160">
        <v>10</v>
      </c>
      <c r="BK160">
        <v>13</v>
      </c>
      <c r="BL160">
        <v>153</v>
      </c>
      <c r="BM160">
        <v>108</v>
      </c>
      <c r="BN160">
        <v>45</v>
      </c>
      <c r="BO160">
        <v>11</v>
      </c>
      <c r="BP160">
        <v>11</v>
      </c>
      <c r="BQ160">
        <v>11</v>
      </c>
      <c r="BR160">
        <v>153</v>
      </c>
      <c r="BS160">
        <v>108</v>
      </c>
      <c r="BT160">
        <v>45</v>
      </c>
      <c r="BU160">
        <v>17</v>
      </c>
      <c r="BV160">
        <v>16</v>
      </c>
      <c r="BW160">
        <v>20</v>
      </c>
      <c r="BX160">
        <v>7982</v>
      </c>
      <c r="BY160">
        <v>4047</v>
      </c>
      <c r="BZ160">
        <v>3935</v>
      </c>
      <c r="CA160">
        <v>72</v>
      </c>
      <c r="CB160">
        <v>68</v>
      </c>
      <c r="CC160">
        <v>77</v>
      </c>
      <c r="CD160">
        <v>7982</v>
      </c>
      <c r="CE160">
        <v>4047</v>
      </c>
      <c r="CF160">
        <v>3935</v>
      </c>
      <c r="CG160">
        <v>64</v>
      </c>
      <c r="CH160">
        <v>56</v>
      </c>
      <c r="CI160">
        <v>71</v>
      </c>
      <c r="CJ160">
        <v>7982</v>
      </c>
      <c r="CK160">
        <v>4047</v>
      </c>
      <c r="CL160">
        <v>3935</v>
      </c>
      <c r="CM160">
        <v>71</v>
      </c>
      <c r="CN160">
        <v>71</v>
      </c>
      <c r="CO160">
        <v>71</v>
      </c>
      <c r="CP160">
        <v>7982</v>
      </c>
      <c r="CQ160">
        <v>4047</v>
      </c>
      <c r="CR160">
        <v>3935</v>
      </c>
      <c r="CS160">
        <v>81</v>
      </c>
      <c r="CT160">
        <v>79</v>
      </c>
      <c r="CU160">
        <v>83</v>
      </c>
    </row>
    <row r="161" spans="1:99" x14ac:dyDescent="0.4">
      <c r="A161" t="s">
        <v>529</v>
      </c>
      <c r="B161" t="s">
        <v>363</v>
      </c>
      <c r="C161" t="s">
        <v>349</v>
      </c>
      <c r="D161">
        <v>11020</v>
      </c>
      <c r="E161">
        <v>5346</v>
      </c>
      <c r="F161">
        <v>5674</v>
      </c>
      <c r="G161">
        <v>86</v>
      </c>
      <c r="H161">
        <v>84</v>
      </c>
      <c r="I161">
        <v>88</v>
      </c>
      <c r="J161">
        <v>11020</v>
      </c>
      <c r="K161">
        <v>5346</v>
      </c>
      <c r="L161">
        <v>5674</v>
      </c>
      <c r="M161">
        <v>77</v>
      </c>
      <c r="N161">
        <v>72</v>
      </c>
      <c r="O161">
        <v>82</v>
      </c>
      <c r="P161">
        <v>11020</v>
      </c>
      <c r="Q161">
        <v>5346</v>
      </c>
      <c r="R161">
        <v>5674</v>
      </c>
      <c r="S161">
        <v>84</v>
      </c>
      <c r="T161">
        <v>85</v>
      </c>
      <c r="U161">
        <v>82</v>
      </c>
      <c r="V161">
        <v>11020</v>
      </c>
      <c r="W161">
        <v>5346</v>
      </c>
      <c r="X161">
        <v>5674</v>
      </c>
      <c r="Y161">
        <v>93</v>
      </c>
      <c r="Z161">
        <v>93</v>
      </c>
      <c r="AA161">
        <v>93</v>
      </c>
      <c r="AB161">
        <v>1474</v>
      </c>
      <c r="AC161">
        <v>1007</v>
      </c>
      <c r="AD161">
        <v>467</v>
      </c>
      <c r="AE161">
        <v>35</v>
      </c>
      <c r="AF161">
        <v>37</v>
      </c>
      <c r="AG161">
        <v>32</v>
      </c>
      <c r="AH161">
        <v>1474</v>
      </c>
      <c r="AI161">
        <v>1007</v>
      </c>
      <c r="AJ161">
        <v>467</v>
      </c>
      <c r="AK161">
        <v>20</v>
      </c>
      <c r="AL161">
        <v>19</v>
      </c>
      <c r="AM161">
        <v>22</v>
      </c>
      <c r="AN161">
        <v>1474</v>
      </c>
      <c r="AO161">
        <v>1007</v>
      </c>
      <c r="AP161">
        <v>467</v>
      </c>
      <c r="AQ161">
        <v>33</v>
      </c>
      <c r="AR161">
        <v>37</v>
      </c>
      <c r="AS161">
        <v>26</v>
      </c>
      <c r="AT161">
        <v>1474</v>
      </c>
      <c r="AU161">
        <v>1007</v>
      </c>
      <c r="AV161">
        <v>467</v>
      </c>
      <c r="AW161">
        <v>52</v>
      </c>
      <c r="AX161">
        <v>54</v>
      </c>
      <c r="AY161">
        <v>47</v>
      </c>
      <c r="AZ161">
        <v>268</v>
      </c>
      <c r="BA161">
        <v>199</v>
      </c>
      <c r="BB161">
        <v>69</v>
      </c>
      <c r="BC161">
        <v>17</v>
      </c>
      <c r="BD161">
        <v>20</v>
      </c>
      <c r="BE161">
        <v>10</v>
      </c>
      <c r="BF161">
        <v>268</v>
      </c>
      <c r="BG161">
        <v>199</v>
      </c>
      <c r="BH161">
        <v>69</v>
      </c>
      <c r="BI161">
        <v>10</v>
      </c>
      <c r="BJ161">
        <v>12</v>
      </c>
      <c r="BK161">
        <v>6</v>
      </c>
      <c r="BL161">
        <v>268</v>
      </c>
      <c r="BM161">
        <v>199</v>
      </c>
      <c r="BN161">
        <v>69</v>
      </c>
      <c r="BO161">
        <v>17</v>
      </c>
      <c r="BP161">
        <v>20</v>
      </c>
      <c r="BQ161">
        <v>7</v>
      </c>
      <c r="BR161">
        <v>268</v>
      </c>
      <c r="BS161">
        <v>199</v>
      </c>
      <c r="BT161">
        <v>69</v>
      </c>
      <c r="BU161">
        <v>25</v>
      </c>
      <c r="BV161">
        <v>27</v>
      </c>
      <c r="BW161">
        <v>17</v>
      </c>
      <c r="BX161">
        <v>12809</v>
      </c>
      <c r="BY161">
        <v>6578</v>
      </c>
      <c r="BZ161">
        <v>6231</v>
      </c>
      <c r="CA161">
        <v>78</v>
      </c>
      <c r="CB161">
        <v>75</v>
      </c>
      <c r="CC161">
        <v>83</v>
      </c>
      <c r="CD161">
        <v>12809</v>
      </c>
      <c r="CE161">
        <v>6578</v>
      </c>
      <c r="CF161">
        <v>6231</v>
      </c>
      <c r="CG161">
        <v>69</v>
      </c>
      <c r="CH161">
        <v>62</v>
      </c>
      <c r="CI161">
        <v>77</v>
      </c>
      <c r="CJ161">
        <v>12809</v>
      </c>
      <c r="CK161">
        <v>6578</v>
      </c>
      <c r="CL161">
        <v>6231</v>
      </c>
      <c r="CM161">
        <v>76</v>
      </c>
      <c r="CN161">
        <v>75</v>
      </c>
      <c r="CO161">
        <v>77</v>
      </c>
      <c r="CP161">
        <v>12809</v>
      </c>
      <c r="CQ161">
        <v>6578</v>
      </c>
      <c r="CR161">
        <v>6231</v>
      </c>
      <c r="CS161">
        <v>86</v>
      </c>
      <c r="CT161">
        <v>85</v>
      </c>
      <c r="CU161">
        <v>88</v>
      </c>
    </row>
    <row r="162" spans="1:99" x14ac:dyDescent="0.4">
      <c r="A162" t="s">
        <v>460</v>
      </c>
      <c r="B162" t="s">
        <v>298</v>
      </c>
      <c r="C162" t="s">
        <v>287</v>
      </c>
      <c r="D162">
        <v>5341</v>
      </c>
      <c r="E162">
        <v>2576</v>
      </c>
      <c r="F162">
        <v>2765</v>
      </c>
      <c r="G162">
        <v>84</v>
      </c>
      <c r="H162">
        <v>81</v>
      </c>
      <c r="I162">
        <v>86</v>
      </c>
      <c r="J162">
        <v>5341</v>
      </c>
      <c r="K162">
        <v>2576</v>
      </c>
      <c r="L162">
        <v>2765</v>
      </c>
      <c r="M162">
        <v>75</v>
      </c>
      <c r="N162">
        <v>69</v>
      </c>
      <c r="O162">
        <v>80</v>
      </c>
      <c r="P162">
        <v>5341</v>
      </c>
      <c r="Q162">
        <v>2576</v>
      </c>
      <c r="R162">
        <v>2765</v>
      </c>
      <c r="S162">
        <v>81</v>
      </c>
      <c r="T162">
        <v>82</v>
      </c>
      <c r="U162">
        <v>80</v>
      </c>
      <c r="V162">
        <v>5341</v>
      </c>
      <c r="W162">
        <v>2576</v>
      </c>
      <c r="X162">
        <v>2765</v>
      </c>
      <c r="Y162">
        <v>91</v>
      </c>
      <c r="Z162">
        <v>90</v>
      </c>
      <c r="AA162">
        <v>91</v>
      </c>
      <c r="AB162">
        <v>689</v>
      </c>
      <c r="AC162">
        <v>457</v>
      </c>
      <c r="AD162">
        <v>232</v>
      </c>
      <c r="AE162">
        <v>31</v>
      </c>
      <c r="AF162">
        <v>30</v>
      </c>
      <c r="AG162">
        <v>33</v>
      </c>
      <c r="AH162">
        <v>689</v>
      </c>
      <c r="AI162">
        <v>457</v>
      </c>
      <c r="AJ162">
        <v>232</v>
      </c>
      <c r="AK162">
        <v>19</v>
      </c>
      <c r="AL162">
        <v>17</v>
      </c>
      <c r="AM162">
        <v>23</v>
      </c>
      <c r="AN162">
        <v>689</v>
      </c>
      <c r="AO162">
        <v>457</v>
      </c>
      <c r="AP162">
        <v>232</v>
      </c>
      <c r="AQ162">
        <v>33</v>
      </c>
      <c r="AR162">
        <v>35</v>
      </c>
      <c r="AS162">
        <v>27</v>
      </c>
      <c r="AT162">
        <v>689</v>
      </c>
      <c r="AU162">
        <v>457</v>
      </c>
      <c r="AV162">
        <v>232</v>
      </c>
      <c r="AW162">
        <v>45</v>
      </c>
      <c r="AX162">
        <v>46</v>
      </c>
      <c r="AY162">
        <v>44</v>
      </c>
      <c r="AZ162">
        <v>144</v>
      </c>
      <c r="BA162">
        <v>100</v>
      </c>
      <c r="BB162">
        <v>44</v>
      </c>
      <c r="BC162">
        <v>14</v>
      </c>
      <c r="BD162">
        <v>13</v>
      </c>
      <c r="BE162">
        <v>16</v>
      </c>
      <c r="BF162">
        <v>144</v>
      </c>
      <c r="BG162">
        <v>100</v>
      </c>
      <c r="BH162">
        <v>44</v>
      </c>
      <c r="BI162">
        <v>8</v>
      </c>
      <c r="BJ162">
        <v>6</v>
      </c>
      <c r="BK162">
        <v>11</v>
      </c>
      <c r="BL162">
        <v>144</v>
      </c>
      <c r="BM162">
        <v>100</v>
      </c>
      <c r="BN162">
        <v>44</v>
      </c>
      <c r="BO162">
        <v>11</v>
      </c>
      <c r="BP162">
        <v>12</v>
      </c>
      <c r="BQ162">
        <v>9</v>
      </c>
      <c r="BR162">
        <v>144</v>
      </c>
      <c r="BS162">
        <v>100</v>
      </c>
      <c r="BT162">
        <v>44</v>
      </c>
      <c r="BU162">
        <v>15</v>
      </c>
      <c r="BV162">
        <v>14</v>
      </c>
      <c r="BW162">
        <v>18</v>
      </c>
      <c r="BX162">
        <v>6193</v>
      </c>
      <c r="BY162">
        <v>3143</v>
      </c>
      <c r="BZ162">
        <v>3050</v>
      </c>
      <c r="CA162">
        <v>76</v>
      </c>
      <c r="CB162">
        <v>72</v>
      </c>
      <c r="CC162">
        <v>81</v>
      </c>
      <c r="CD162">
        <v>6193</v>
      </c>
      <c r="CE162">
        <v>3143</v>
      </c>
      <c r="CF162">
        <v>3050</v>
      </c>
      <c r="CG162">
        <v>67</v>
      </c>
      <c r="CH162">
        <v>60</v>
      </c>
      <c r="CI162">
        <v>75</v>
      </c>
      <c r="CJ162">
        <v>6193</v>
      </c>
      <c r="CK162">
        <v>3143</v>
      </c>
      <c r="CL162">
        <v>3050</v>
      </c>
      <c r="CM162">
        <v>74</v>
      </c>
      <c r="CN162">
        <v>73</v>
      </c>
      <c r="CO162">
        <v>75</v>
      </c>
      <c r="CP162">
        <v>6193</v>
      </c>
      <c r="CQ162">
        <v>3143</v>
      </c>
      <c r="CR162">
        <v>3050</v>
      </c>
      <c r="CS162">
        <v>84</v>
      </c>
      <c r="CT162">
        <v>81</v>
      </c>
      <c r="CU162">
        <v>86</v>
      </c>
    </row>
    <row r="163" spans="1:99" x14ac:dyDescent="0.4">
      <c r="A163" t="s">
        <v>531</v>
      </c>
      <c r="B163" t="s">
        <v>365</v>
      </c>
      <c r="C163" t="s">
        <v>349</v>
      </c>
      <c r="D163">
        <v>7882</v>
      </c>
      <c r="E163">
        <v>3781</v>
      </c>
      <c r="F163">
        <v>4101</v>
      </c>
      <c r="G163">
        <v>77</v>
      </c>
      <c r="H163">
        <v>74</v>
      </c>
      <c r="I163">
        <v>80</v>
      </c>
      <c r="J163">
        <v>7882</v>
      </c>
      <c r="K163">
        <v>3781</v>
      </c>
      <c r="L163">
        <v>4101</v>
      </c>
      <c r="M163">
        <v>60</v>
      </c>
      <c r="N163">
        <v>52</v>
      </c>
      <c r="O163">
        <v>67</v>
      </c>
      <c r="P163">
        <v>7882</v>
      </c>
      <c r="Q163">
        <v>3781</v>
      </c>
      <c r="R163">
        <v>4101</v>
      </c>
      <c r="S163">
        <v>72</v>
      </c>
      <c r="T163">
        <v>74</v>
      </c>
      <c r="U163">
        <v>70</v>
      </c>
      <c r="V163">
        <v>7882</v>
      </c>
      <c r="W163">
        <v>3781</v>
      </c>
      <c r="X163">
        <v>4101</v>
      </c>
      <c r="Y163">
        <v>85</v>
      </c>
      <c r="Z163">
        <v>85</v>
      </c>
      <c r="AA163">
        <v>85</v>
      </c>
      <c r="AB163">
        <v>1142</v>
      </c>
      <c r="AC163">
        <v>790</v>
      </c>
      <c r="AD163">
        <v>352</v>
      </c>
      <c r="AE163">
        <v>25</v>
      </c>
      <c r="AF163">
        <v>26</v>
      </c>
      <c r="AG163">
        <v>23</v>
      </c>
      <c r="AH163">
        <v>1142</v>
      </c>
      <c r="AI163">
        <v>790</v>
      </c>
      <c r="AJ163">
        <v>352</v>
      </c>
      <c r="AK163">
        <v>14</v>
      </c>
      <c r="AL163">
        <v>14</v>
      </c>
      <c r="AM163">
        <v>14</v>
      </c>
      <c r="AN163">
        <v>1142</v>
      </c>
      <c r="AO163">
        <v>790</v>
      </c>
      <c r="AP163">
        <v>352</v>
      </c>
      <c r="AQ163">
        <v>25</v>
      </c>
      <c r="AR163">
        <v>28</v>
      </c>
      <c r="AS163">
        <v>18</v>
      </c>
      <c r="AT163">
        <v>1142</v>
      </c>
      <c r="AU163">
        <v>790</v>
      </c>
      <c r="AV163">
        <v>352</v>
      </c>
      <c r="AW163">
        <v>40</v>
      </c>
      <c r="AX163">
        <v>44</v>
      </c>
      <c r="AY163">
        <v>32</v>
      </c>
      <c r="AZ163">
        <v>184</v>
      </c>
      <c r="BA163">
        <v>141</v>
      </c>
      <c r="BB163">
        <v>43</v>
      </c>
      <c r="BC163">
        <v>14</v>
      </c>
      <c r="BD163">
        <v>12</v>
      </c>
      <c r="BE163">
        <v>19</v>
      </c>
      <c r="BF163">
        <v>184</v>
      </c>
      <c r="BG163">
        <v>141</v>
      </c>
      <c r="BH163">
        <v>43</v>
      </c>
      <c r="BI163">
        <v>7</v>
      </c>
      <c r="BJ163">
        <v>6</v>
      </c>
      <c r="BK163">
        <v>9</v>
      </c>
      <c r="BL163">
        <v>184</v>
      </c>
      <c r="BM163">
        <v>141</v>
      </c>
      <c r="BN163">
        <v>43</v>
      </c>
      <c r="BO163">
        <v>12</v>
      </c>
      <c r="BP163">
        <v>11</v>
      </c>
      <c r="BQ163">
        <v>14</v>
      </c>
      <c r="BR163">
        <v>184</v>
      </c>
      <c r="BS163">
        <v>141</v>
      </c>
      <c r="BT163">
        <v>43</v>
      </c>
      <c r="BU163">
        <v>13</v>
      </c>
      <c r="BV163">
        <v>11</v>
      </c>
      <c r="BW163">
        <v>19</v>
      </c>
      <c r="BX163">
        <v>9240</v>
      </c>
      <c r="BY163">
        <v>4729</v>
      </c>
      <c r="BZ163">
        <v>4511</v>
      </c>
      <c r="CA163">
        <v>69</v>
      </c>
      <c r="CB163">
        <v>64</v>
      </c>
      <c r="CC163">
        <v>75</v>
      </c>
      <c r="CD163">
        <v>9240</v>
      </c>
      <c r="CE163">
        <v>4729</v>
      </c>
      <c r="CF163">
        <v>4511</v>
      </c>
      <c r="CG163">
        <v>53</v>
      </c>
      <c r="CH163">
        <v>44</v>
      </c>
      <c r="CI163">
        <v>62</v>
      </c>
      <c r="CJ163">
        <v>9240</v>
      </c>
      <c r="CK163">
        <v>4729</v>
      </c>
      <c r="CL163">
        <v>4511</v>
      </c>
      <c r="CM163">
        <v>65</v>
      </c>
      <c r="CN163">
        <v>64</v>
      </c>
      <c r="CO163">
        <v>65</v>
      </c>
      <c r="CP163">
        <v>9240</v>
      </c>
      <c r="CQ163">
        <v>4729</v>
      </c>
      <c r="CR163">
        <v>4511</v>
      </c>
      <c r="CS163">
        <v>78</v>
      </c>
      <c r="CT163">
        <v>76</v>
      </c>
      <c r="CU163">
        <v>80</v>
      </c>
    </row>
    <row r="165" spans="1:99" x14ac:dyDescent="0.4">
      <c r="A165" t="s">
        <v>385</v>
      </c>
      <c r="B165" s="210" t="s">
        <v>385</v>
      </c>
      <c r="C165" t="s">
        <v>226</v>
      </c>
      <c r="D165">
        <v>24540</v>
      </c>
      <c r="E165">
        <v>11770</v>
      </c>
      <c r="F165">
        <v>12770</v>
      </c>
      <c r="G165">
        <v>84</v>
      </c>
      <c r="H165">
        <v>82</v>
      </c>
      <c r="I165">
        <v>86</v>
      </c>
      <c r="J165">
        <v>24540</v>
      </c>
      <c r="K165">
        <v>11770</v>
      </c>
      <c r="L165">
        <v>12770</v>
      </c>
      <c r="M165">
        <v>78</v>
      </c>
      <c r="N165">
        <v>73</v>
      </c>
      <c r="O165">
        <v>82</v>
      </c>
      <c r="P165">
        <v>24540</v>
      </c>
      <c r="Q165">
        <v>11770</v>
      </c>
      <c r="R165">
        <v>12770</v>
      </c>
      <c r="S165">
        <v>83</v>
      </c>
      <c r="T165">
        <v>84</v>
      </c>
      <c r="U165">
        <v>82</v>
      </c>
      <c r="V165">
        <v>24540</v>
      </c>
      <c r="W165">
        <v>11770</v>
      </c>
      <c r="X165">
        <v>12770</v>
      </c>
      <c r="Y165">
        <v>91</v>
      </c>
      <c r="Z165">
        <v>90</v>
      </c>
      <c r="AA165">
        <v>92</v>
      </c>
      <c r="AB165">
        <v>4300</v>
      </c>
      <c r="AC165">
        <v>2930</v>
      </c>
      <c r="AD165">
        <v>1370</v>
      </c>
      <c r="AE165">
        <v>35</v>
      </c>
      <c r="AF165">
        <v>36</v>
      </c>
      <c r="AG165">
        <v>33</v>
      </c>
      <c r="AH165">
        <v>4300</v>
      </c>
      <c r="AI165">
        <v>2930</v>
      </c>
      <c r="AJ165">
        <v>1370</v>
      </c>
      <c r="AK165">
        <v>25</v>
      </c>
      <c r="AL165">
        <v>25</v>
      </c>
      <c r="AM165">
        <v>27</v>
      </c>
      <c r="AN165">
        <v>4300</v>
      </c>
      <c r="AO165">
        <v>2930</v>
      </c>
      <c r="AP165">
        <v>1370</v>
      </c>
      <c r="AQ165">
        <v>36</v>
      </c>
      <c r="AR165">
        <v>39</v>
      </c>
      <c r="AS165">
        <v>30</v>
      </c>
      <c r="AT165">
        <v>4300</v>
      </c>
      <c r="AU165">
        <v>2930</v>
      </c>
      <c r="AV165">
        <v>1370</v>
      </c>
      <c r="AW165">
        <v>49</v>
      </c>
      <c r="AX165">
        <v>52</v>
      </c>
      <c r="AY165">
        <v>44</v>
      </c>
      <c r="AZ165">
        <v>600</v>
      </c>
      <c r="BA165">
        <v>440</v>
      </c>
      <c r="BB165">
        <v>170</v>
      </c>
      <c r="BC165">
        <v>9</v>
      </c>
      <c r="BD165">
        <v>9</v>
      </c>
      <c r="BE165">
        <v>11</v>
      </c>
      <c r="BF165">
        <v>600</v>
      </c>
      <c r="BG165">
        <v>440</v>
      </c>
      <c r="BH165">
        <v>170</v>
      </c>
      <c r="BI165">
        <v>7</v>
      </c>
      <c r="BJ165">
        <v>6</v>
      </c>
      <c r="BK165">
        <v>9</v>
      </c>
      <c r="BL165">
        <v>600</v>
      </c>
      <c r="BM165">
        <v>440</v>
      </c>
      <c r="BN165">
        <v>170</v>
      </c>
      <c r="BO165">
        <v>10</v>
      </c>
      <c r="BP165">
        <v>9</v>
      </c>
      <c r="BQ165">
        <v>11</v>
      </c>
      <c r="BR165">
        <v>600</v>
      </c>
      <c r="BS165">
        <v>440</v>
      </c>
      <c r="BT165">
        <v>170</v>
      </c>
      <c r="BU165">
        <v>12</v>
      </c>
      <c r="BV165">
        <v>12</v>
      </c>
      <c r="BW165">
        <v>12</v>
      </c>
      <c r="BX165">
        <v>29530</v>
      </c>
      <c r="BY165">
        <v>15170</v>
      </c>
      <c r="BZ165">
        <v>14360</v>
      </c>
      <c r="CA165">
        <v>75</v>
      </c>
      <c r="CB165">
        <v>71</v>
      </c>
      <c r="CC165">
        <v>80</v>
      </c>
      <c r="CD165">
        <v>29530</v>
      </c>
      <c r="CE165">
        <v>15170</v>
      </c>
      <c r="CF165">
        <v>14360</v>
      </c>
      <c r="CG165">
        <v>68</v>
      </c>
      <c r="CH165">
        <v>61</v>
      </c>
      <c r="CI165">
        <v>76</v>
      </c>
      <c r="CJ165">
        <v>29530</v>
      </c>
      <c r="CK165">
        <v>15170</v>
      </c>
      <c r="CL165">
        <v>14360</v>
      </c>
      <c r="CM165">
        <v>74</v>
      </c>
      <c r="CN165">
        <v>73</v>
      </c>
      <c r="CO165">
        <v>76</v>
      </c>
      <c r="CP165">
        <v>29530</v>
      </c>
      <c r="CQ165">
        <v>15170</v>
      </c>
      <c r="CR165">
        <v>14360</v>
      </c>
      <c r="CS165">
        <v>83</v>
      </c>
      <c r="CT165">
        <v>80</v>
      </c>
      <c r="CU165">
        <v>86</v>
      </c>
    </row>
    <row r="166" spans="1:99" x14ac:dyDescent="0.4">
      <c r="A166" t="s">
        <v>396</v>
      </c>
      <c r="B166" s="210" t="s">
        <v>396</v>
      </c>
      <c r="C166" t="s">
        <v>238</v>
      </c>
      <c r="D166">
        <v>73270</v>
      </c>
      <c r="E166">
        <v>35120</v>
      </c>
      <c r="F166">
        <v>38150</v>
      </c>
      <c r="G166">
        <v>80</v>
      </c>
      <c r="H166">
        <v>78</v>
      </c>
      <c r="I166">
        <v>82</v>
      </c>
      <c r="J166">
        <v>73270</v>
      </c>
      <c r="K166">
        <v>35120</v>
      </c>
      <c r="L166">
        <v>38150</v>
      </c>
      <c r="M166">
        <v>71</v>
      </c>
      <c r="N166">
        <v>66</v>
      </c>
      <c r="O166">
        <v>76</v>
      </c>
      <c r="P166">
        <v>73270</v>
      </c>
      <c r="Q166">
        <v>35120</v>
      </c>
      <c r="R166">
        <v>38150</v>
      </c>
      <c r="S166">
        <v>79</v>
      </c>
      <c r="T166">
        <v>80</v>
      </c>
      <c r="U166">
        <v>78</v>
      </c>
      <c r="V166">
        <v>73270</v>
      </c>
      <c r="W166">
        <v>35120</v>
      </c>
      <c r="X166">
        <v>38150</v>
      </c>
      <c r="Y166">
        <v>88</v>
      </c>
      <c r="Z166">
        <v>88</v>
      </c>
      <c r="AA166">
        <v>88</v>
      </c>
      <c r="AB166">
        <v>11600</v>
      </c>
      <c r="AC166">
        <v>7850</v>
      </c>
      <c r="AD166">
        <v>3750</v>
      </c>
      <c r="AE166">
        <v>28</v>
      </c>
      <c r="AF166">
        <v>29</v>
      </c>
      <c r="AG166">
        <v>25</v>
      </c>
      <c r="AH166">
        <v>11600</v>
      </c>
      <c r="AI166">
        <v>7850</v>
      </c>
      <c r="AJ166">
        <v>3750</v>
      </c>
      <c r="AK166">
        <v>18</v>
      </c>
      <c r="AL166">
        <v>17</v>
      </c>
      <c r="AM166">
        <v>19</v>
      </c>
      <c r="AN166">
        <v>11600</v>
      </c>
      <c r="AO166">
        <v>7850</v>
      </c>
      <c r="AP166">
        <v>3750</v>
      </c>
      <c r="AQ166">
        <v>29</v>
      </c>
      <c r="AR166">
        <v>32</v>
      </c>
      <c r="AS166">
        <v>21</v>
      </c>
      <c r="AT166">
        <v>11600</v>
      </c>
      <c r="AU166">
        <v>7850</v>
      </c>
      <c r="AV166">
        <v>3750</v>
      </c>
      <c r="AW166">
        <v>42</v>
      </c>
      <c r="AX166">
        <v>44</v>
      </c>
      <c r="AY166">
        <v>38</v>
      </c>
      <c r="AZ166">
        <v>1730</v>
      </c>
      <c r="BA166">
        <v>1320</v>
      </c>
      <c r="BB166">
        <v>420</v>
      </c>
      <c r="BC166">
        <v>11</v>
      </c>
      <c r="BD166">
        <v>12</v>
      </c>
      <c r="BE166">
        <v>10</v>
      </c>
      <c r="BF166">
        <v>1730</v>
      </c>
      <c r="BG166">
        <v>1320</v>
      </c>
      <c r="BH166">
        <v>420</v>
      </c>
      <c r="BI166">
        <v>8</v>
      </c>
      <c r="BJ166">
        <v>8</v>
      </c>
      <c r="BK166">
        <v>6</v>
      </c>
      <c r="BL166">
        <v>1730</v>
      </c>
      <c r="BM166">
        <v>1320</v>
      </c>
      <c r="BN166">
        <v>420</v>
      </c>
      <c r="BO166">
        <v>11</v>
      </c>
      <c r="BP166">
        <v>12</v>
      </c>
      <c r="BQ166">
        <v>7</v>
      </c>
      <c r="BR166">
        <v>1730</v>
      </c>
      <c r="BS166">
        <v>1320</v>
      </c>
      <c r="BT166">
        <v>420</v>
      </c>
      <c r="BU166">
        <v>15</v>
      </c>
      <c r="BV166">
        <v>15</v>
      </c>
      <c r="BW166">
        <v>13</v>
      </c>
      <c r="BX166">
        <v>87030</v>
      </c>
      <c r="BY166">
        <v>44500</v>
      </c>
      <c r="BZ166">
        <v>42520</v>
      </c>
      <c r="CA166">
        <v>72</v>
      </c>
      <c r="CB166">
        <v>67</v>
      </c>
      <c r="CC166">
        <v>76</v>
      </c>
      <c r="CD166">
        <v>87030</v>
      </c>
      <c r="CE166">
        <v>44500</v>
      </c>
      <c r="CF166">
        <v>42520</v>
      </c>
      <c r="CG166">
        <v>63</v>
      </c>
      <c r="CH166">
        <v>55</v>
      </c>
      <c r="CI166">
        <v>70</v>
      </c>
      <c r="CJ166">
        <v>87030</v>
      </c>
      <c r="CK166">
        <v>44500</v>
      </c>
      <c r="CL166">
        <v>42520</v>
      </c>
      <c r="CM166">
        <v>71</v>
      </c>
      <c r="CN166">
        <v>69</v>
      </c>
      <c r="CO166">
        <v>72</v>
      </c>
      <c r="CP166">
        <v>87030</v>
      </c>
      <c r="CQ166">
        <v>44500</v>
      </c>
      <c r="CR166">
        <v>42520</v>
      </c>
      <c r="CS166">
        <v>80</v>
      </c>
      <c r="CT166">
        <v>78</v>
      </c>
      <c r="CU166">
        <v>83</v>
      </c>
    </row>
    <row r="167" spans="1:99" x14ac:dyDescent="0.4">
      <c r="A167" t="s">
        <v>421</v>
      </c>
      <c r="B167" s="210" t="s">
        <v>421</v>
      </c>
      <c r="C167" t="s">
        <v>262</v>
      </c>
      <c r="D167">
        <v>55200</v>
      </c>
      <c r="E167">
        <v>26800</v>
      </c>
      <c r="F167">
        <v>28400</v>
      </c>
      <c r="G167">
        <v>78</v>
      </c>
      <c r="H167">
        <v>76</v>
      </c>
      <c r="I167">
        <v>81</v>
      </c>
      <c r="J167">
        <v>55200</v>
      </c>
      <c r="K167">
        <v>26800</v>
      </c>
      <c r="L167">
        <v>28400</v>
      </c>
      <c r="M167">
        <v>70</v>
      </c>
      <c r="N167">
        <v>65</v>
      </c>
      <c r="O167">
        <v>76</v>
      </c>
      <c r="P167">
        <v>55200</v>
      </c>
      <c r="Q167">
        <v>26800</v>
      </c>
      <c r="R167">
        <v>28400</v>
      </c>
      <c r="S167">
        <v>78</v>
      </c>
      <c r="T167">
        <v>78</v>
      </c>
      <c r="U167">
        <v>77</v>
      </c>
      <c r="V167">
        <v>55200</v>
      </c>
      <c r="W167">
        <v>26800</v>
      </c>
      <c r="X167">
        <v>28400</v>
      </c>
      <c r="Y167">
        <v>86</v>
      </c>
      <c r="Z167">
        <v>85</v>
      </c>
      <c r="AA167">
        <v>87</v>
      </c>
      <c r="AB167">
        <v>8500</v>
      </c>
      <c r="AC167">
        <v>5710</v>
      </c>
      <c r="AD167">
        <v>2800</v>
      </c>
      <c r="AE167">
        <v>28</v>
      </c>
      <c r="AF167">
        <v>29</v>
      </c>
      <c r="AG167">
        <v>27</v>
      </c>
      <c r="AH167">
        <v>8500</v>
      </c>
      <c r="AI167">
        <v>5710</v>
      </c>
      <c r="AJ167">
        <v>2800</v>
      </c>
      <c r="AK167">
        <v>19</v>
      </c>
      <c r="AL167">
        <v>19</v>
      </c>
      <c r="AM167">
        <v>21</v>
      </c>
      <c r="AN167">
        <v>8500</v>
      </c>
      <c r="AO167">
        <v>5710</v>
      </c>
      <c r="AP167">
        <v>2800</v>
      </c>
      <c r="AQ167">
        <v>30</v>
      </c>
      <c r="AR167">
        <v>33</v>
      </c>
      <c r="AS167">
        <v>24</v>
      </c>
      <c r="AT167">
        <v>8500</v>
      </c>
      <c r="AU167">
        <v>5710</v>
      </c>
      <c r="AV167">
        <v>2800</v>
      </c>
      <c r="AW167">
        <v>41</v>
      </c>
      <c r="AX167">
        <v>43</v>
      </c>
      <c r="AY167">
        <v>38</v>
      </c>
      <c r="AZ167">
        <v>1050</v>
      </c>
      <c r="BA167">
        <v>740</v>
      </c>
      <c r="BB167">
        <v>310</v>
      </c>
      <c r="BC167">
        <v>11</v>
      </c>
      <c r="BD167">
        <v>11</v>
      </c>
      <c r="BE167">
        <v>12</v>
      </c>
      <c r="BF167">
        <v>1050</v>
      </c>
      <c r="BG167">
        <v>740</v>
      </c>
      <c r="BH167">
        <v>310</v>
      </c>
      <c r="BI167">
        <v>8</v>
      </c>
      <c r="BJ167">
        <v>7</v>
      </c>
      <c r="BK167">
        <v>8</v>
      </c>
      <c r="BL167">
        <v>1050</v>
      </c>
      <c r="BM167">
        <v>740</v>
      </c>
      <c r="BN167">
        <v>310</v>
      </c>
      <c r="BO167">
        <v>11</v>
      </c>
      <c r="BP167">
        <v>11</v>
      </c>
      <c r="BQ167">
        <v>11</v>
      </c>
      <c r="BR167">
        <v>1050</v>
      </c>
      <c r="BS167">
        <v>740</v>
      </c>
      <c r="BT167">
        <v>310</v>
      </c>
      <c r="BU167">
        <v>14</v>
      </c>
      <c r="BV167">
        <v>14</v>
      </c>
      <c r="BW167">
        <v>12</v>
      </c>
      <c r="BX167">
        <v>65050</v>
      </c>
      <c r="BY167">
        <v>33400</v>
      </c>
      <c r="BZ167">
        <v>31640</v>
      </c>
      <c r="CA167">
        <v>71</v>
      </c>
      <c r="CB167">
        <v>66</v>
      </c>
      <c r="CC167">
        <v>75</v>
      </c>
      <c r="CD167">
        <v>65050</v>
      </c>
      <c r="CE167">
        <v>33400</v>
      </c>
      <c r="CF167">
        <v>31640</v>
      </c>
      <c r="CG167">
        <v>63</v>
      </c>
      <c r="CH167">
        <v>55</v>
      </c>
      <c r="CI167">
        <v>70</v>
      </c>
      <c r="CJ167">
        <v>65050</v>
      </c>
      <c r="CK167">
        <v>33400</v>
      </c>
      <c r="CL167">
        <v>31640</v>
      </c>
      <c r="CM167">
        <v>70</v>
      </c>
      <c r="CN167">
        <v>69</v>
      </c>
      <c r="CO167">
        <v>71</v>
      </c>
      <c r="CP167">
        <v>65050</v>
      </c>
      <c r="CQ167">
        <v>33400</v>
      </c>
      <c r="CR167">
        <v>31640</v>
      </c>
      <c r="CS167">
        <v>79</v>
      </c>
      <c r="CT167">
        <v>76</v>
      </c>
      <c r="CU167">
        <v>82</v>
      </c>
    </row>
    <row r="168" spans="1:99" x14ac:dyDescent="0.4">
      <c r="A168" t="s">
        <v>437</v>
      </c>
      <c r="B168" s="210" t="s">
        <v>437</v>
      </c>
      <c r="C168" t="s">
        <v>277</v>
      </c>
      <c r="D168">
        <v>47460</v>
      </c>
      <c r="E168">
        <v>22950</v>
      </c>
      <c r="F168">
        <v>24510</v>
      </c>
      <c r="G168">
        <v>79</v>
      </c>
      <c r="H168">
        <v>76</v>
      </c>
      <c r="I168">
        <v>81</v>
      </c>
      <c r="J168">
        <v>47460</v>
      </c>
      <c r="K168">
        <v>22950</v>
      </c>
      <c r="L168">
        <v>24510</v>
      </c>
      <c r="M168">
        <v>70</v>
      </c>
      <c r="N168">
        <v>64</v>
      </c>
      <c r="O168">
        <v>75</v>
      </c>
      <c r="P168">
        <v>47460</v>
      </c>
      <c r="Q168">
        <v>22950</v>
      </c>
      <c r="R168">
        <v>24510</v>
      </c>
      <c r="S168">
        <v>77</v>
      </c>
      <c r="T168">
        <v>78</v>
      </c>
      <c r="U168">
        <v>76</v>
      </c>
      <c r="V168">
        <v>47460</v>
      </c>
      <c r="W168">
        <v>22950</v>
      </c>
      <c r="X168">
        <v>24510</v>
      </c>
      <c r="Y168">
        <v>87</v>
      </c>
      <c r="Z168">
        <v>87</v>
      </c>
      <c r="AA168">
        <v>88</v>
      </c>
      <c r="AB168">
        <v>6290</v>
      </c>
      <c r="AC168">
        <v>4360</v>
      </c>
      <c r="AD168">
        <v>1920</v>
      </c>
      <c r="AE168">
        <v>29</v>
      </c>
      <c r="AF168">
        <v>30</v>
      </c>
      <c r="AG168">
        <v>27</v>
      </c>
      <c r="AH168">
        <v>6290</v>
      </c>
      <c r="AI168">
        <v>4360</v>
      </c>
      <c r="AJ168">
        <v>1920</v>
      </c>
      <c r="AK168">
        <v>19</v>
      </c>
      <c r="AL168">
        <v>18</v>
      </c>
      <c r="AM168">
        <v>21</v>
      </c>
      <c r="AN168">
        <v>6290</v>
      </c>
      <c r="AO168">
        <v>4360</v>
      </c>
      <c r="AP168">
        <v>1920</v>
      </c>
      <c r="AQ168">
        <v>30</v>
      </c>
      <c r="AR168">
        <v>33</v>
      </c>
      <c r="AS168">
        <v>23</v>
      </c>
      <c r="AT168">
        <v>6290</v>
      </c>
      <c r="AU168">
        <v>4360</v>
      </c>
      <c r="AV168">
        <v>1920</v>
      </c>
      <c r="AW168">
        <v>44</v>
      </c>
      <c r="AX168">
        <v>46</v>
      </c>
      <c r="AY168">
        <v>39</v>
      </c>
      <c r="AZ168">
        <v>820</v>
      </c>
      <c r="BA168">
        <v>610</v>
      </c>
      <c r="BB168">
        <v>220</v>
      </c>
      <c r="BC168">
        <v>12</v>
      </c>
      <c r="BD168">
        <v>12</v>
      </c>
      <c r="BE168">
        <v>11</v>
      </c>
      <c r="BF168">
        <v>820</v>
      </c>
      <c r="BG168">
        <v>610</v>
      </c>
      <c r="BH168">
        <v>220</v>
      </c>
      <c r="BI168">
        <v>8</v>
      </c>
      <c r="BJ168">
        <v>9</v>
      </c>
      <c r="BK168">
        <v>8</v>
      </c>
      <c r="BL168">
        <v>820</v>
      </c>
      <c r="BM168">
        <v>610</v>
      </c>
      <c r="BN168">
        <v>220</v>
      </c>
      <c r="BO168">
        <v>11</v>
      </c>
      <c r="BP168">
        <v>11</v>
      </c>
      <c r="BQ168">
        <v>10</v>
      </c>
      <c r="BR168">
        <v>820</v>
      </c>
      <c r="BS168">
        <v>610</v>
      </c>
      <c r="BT168">
        <v>220</v>
      </c>
      <c r="BU168">
        <v>15</v>
      </c>
      <c r="BV168">
        <v>16</v>
      </c>
      <c r="BW168">
        <v>14</v>
      </c>
      <c r="BX168">
        <v>54820</v>
      </c>
      <c r="BY168">
        <v>28060</v>
      </c>
      <c r="BZ168">
        <v>26760</v>
      </c>
      <c r="CA168">
        <v>72</v>
      </c>
      <c r="CB168">
        <v>67</v>
      </c>
      <c r="CC168">
        <v>76</v>
      </c>
      <c r="CD168">
        <v>54820</v>
      </c>
      <c r="CE168">
        <v>28060</v>
      </c>
      <c r="CF168">
        <v>26760</v>
      </c>
      <c r="CG168">
        <v>63</v>
      </c>
      <c r="CH168">
        <v>56</v>
      </c>
      <c r="CI168">
        <v>70</v>
      </c>
      <c r="CJ168">
        <v>54820</v>
      </c>
      <c r="CK168">
        <v>28060</v>
      </c>
      <c r="CL168">
        <v>26760</v>
      </c>
      <c r="CM168">
        <v>70</v>
      </c>
      <c r="CN168">
        <v>69</v>
      </c>
      <c r="CO168">
        <v>71</v>
      </c>
      <c r="CP168">
        <v>54820</v>
      </c>
      <c r="CQ168">
        <v>28060</v>
      </c>
      <c r="CR168">
        <v>26760</v>
      </c>
      <c r="CS168">
        <v>81</v>
      </c>
      <c r="CT168">
        <v>79</v>
      </c>
      <c r="CU168">
        <v>84</v>
      </c>
    </row>
    <row r="169" spans="1:99" x14ac:dyDescent="0.4">
      <c r="A169" t="s">
        <v>448</v>
      </c>
      <c r="B169" s="210" t="s">
        <v>448</v>
      </c>
      <c r="C169" t="s">
        <v>287</v>
      </c>
      <c r="D169">
        <v>59170</v>
      </c>
      <c r="E169">
        <v>28400</v>
      </c>
      <c r="F169">
        <v>30770</v>
      </c>
      <c r="G169">
        <v>82</v>
      </c>
      <c r="H169">
        <v>79</v>
      </c>
      <c r="I169">
        <v>84</v>
      </c>
      <c r="J169">
        <v>59170</v>
      </c>
      <c r="K169">
        <v>28400</v>
      </c>
      <c r="L169">
        <v>30770</v>
      </c>
      <c r="M169">
        <v>73</v>
      </c>
      <c r="N169">
        <v>67</v>
      </c>
      <c r="O169">
        <v>78</v>
      </c>
      <c r="P169">
        <v>59170</v>
      </c>
      <c r="Q169">
        <v>28400</v>
      </c>
      <c r="R169">
        <v>30770</v>
      </c>
      <c r="S169">
        <v>79</v>
      </c>
      <c r="T169">
        <v>81</v>
      </c>
      <c r="U169">
        <v>78</v>
      </c>
      <c r="V169">
        <v>59170</v>
      </c>
      <c r="W169">
        <v>28400</v>
      </c>
      <c r="X169">
        <v>30770</v>
      </c>
      <c r="Y169">
        <v>88</v>
      </c>
      <c r="Z169">
        <v>87</v>
      </c>
      <c r="AA169">
        <v>88</v>
      </c>
      <c r="AB169">
        <v>9660</v>
      </c>
      <c r="AC169">
        <v>6490</v>
      </c>
      <c r="AD169">
        <v>3170</v>
      </c>
      <c r="AE169">
        <v>29</v>
      </c>
      <c r="AF169">
        <v>30</v>
      </c>
      <c r="AG169">
        <v>27</v>
      </c>
      <c r="AH169">
        <v>9660</v>
      </c>
      <c r="AI169">
        <v>6490</v>
      </c>
      <c r="AJ169">
        <v>3170</v>
      </c>
      <c r="AK169">
        <v>19</v>
      </c>
      <c r="AL169">
        <v>18</v>
      </c>
      <c r="AM169">
        <v>21</v>
      </c>
      <c r="AN169">
        <v>9660</v>
      </c>
      <c r="AO169">
        <v>6490</v>
      </c>
      <c r="AP169">
        <v>3170</v>
      </c>
      <c r="AQ169">
        <v>30</v>
      </c>
      <c r="AR169">
        <v>33</v>
      </c>
      <c r="AS169">
        <v>23</v>
      </c>
      <c r="AT169">
        <v>9660</v>
      </c>
      <c r="AU169">
        <v>6490</v>
      </c>
      <c r="AV169">
        <v>3170</v>
      </c>
      <c r="AW169">
        <v>41</v>
      </c>
      <c r="AX169">
        <v>43</v>
      </c>
      <c r="AY169">
        <v>37</v>
      </c>
      <c r="AZ169">
        <v>1500</v>
      </c>
      <c r="BA169">
        <v>1100</v>
      </c>
      <c r="BB169">
        <v>400</v>
      </c>
      <c r="BC169">
        <v>12</v>
      </c>
      <c r="BD169">
        <v>11</v>
      </c>
      <c r="BE169">
        <v>13</v>
      </c>
      <c r="BF169">
        <v>1500</v>
      </c>
      <c r="BG169">
        <v>1100</v>
      </c>
      <c r="BH169">
        <v>400</v>
      </c>
      <c r="BI169">
        <v>7</v>
      </c>
      <c r="BJ169">
        <v>6</v>
      </c>
      <c r="BK169">
        <v>10</v>
      </c>
      <c r="BL169">
        <v>1500</v>
      </c>
      <c r="BM169">
        <v>1100</v>
      </c>
      <c r="BN169">
        <v>400</v>
      </c>
      <c r="BO169">
        <v>10</v>
      </c>
      <c r="BP169">
        <v>11</v>
      </c>
      <c r="BQ169">
        <v>8</v>
      </c>
      <c r="BR169">
        <v>1500</v>
      </c>
      <c r="BS169">
        <v>1100</v>
      </c>
      <c r="BT169">
        <v>400</v>
      </c>
      <c r="BU169">
        <v>13</v>
      </c>
      <c r="BV169">
        <v>13</v>
      </c>
      <c r="BW169">
        <v>14</v>
      </c>
      <c r="BX169">
        <v>70690</v>
      </c>
      <c r="BY169">
        <v>36170</v>
      </c>
      <c r="BZ169">
        <v>34530</v>
      </c>
      <c r="CA169">
        <v>73</v>
      </c>
      <c r="CB169">
        <v>68</v>
      </c>
      <c r="CC169">
        <v>77</v>
      </c>
      <c r="CD169">
        <v>70690</v>
      </c>
      <c r="CE169">
        <v>36170</v>
      </c>
      <c r="CF169">
        <v>34530</v>
      </c>
      <c r="CG169">
        <v>64</v>
      </c>
      <c r="CH169">
        <v>56</v>
      </c>
      <c r="CI169">
        <v>71</v>
      </c>
      <c r="CJ169">
        <v>70690</v>
      </c>
      <c r="CK169">
        <v>36170</v>
      </c>
      <c r="CL169">
        <v>34530</v>
      </c>
      <c r="CM169">
        <v>71</v>
      </c>
      <c r="CN169">
        <v>70</v>
      </c>
      <c r="CO169">
        <v>72</v>
      </c>
      <c r="CP169">
        <v>70690</v>
      </c>
      <c r="CQ169">
        <v>36170</v>
      </c>
      <c r="CR169">
        <v>34530</v>
      </c>
      <c r="CS169">
        <v>79</v>
      </c>
      <c r="CT169">
        <v>77</v>
      </c>
      <c r="CU169">
        <v>82</v>
      </c>
    </row>
    <row r="170" spans="1:99" x14ac:dyDescent="0.4">
      <c r="A170" t="s">
        <v>463</v>
      </c>
      <c r="B170" s="210" t="s">
        <v>463</v>
      </c>
      <c r="C170" t="s">
        <v>301</v>
      </c>
      <c r="D170">
        <v>61440</v>
      </c>
      <c r="E170">
        <v>29520</v>
      </c>
      <c r="F170">
        <v>31930</v>
      </c>
      <c r="G170">
        <v>83</v>
      </c>
      <c r="H170">
        <v>80</v>
      </c>
      <c r="I170">
        <v>85</v>
      </c>
      <c r="J170">
        <v>61440</v>
      </c>
      <c r="K170">
        <v>29520</v>
      </c>
      <c r="L170">
        <v>31930</v>
      </c>
      <c r="M170">
        <v>75</v>
      </c>
      <c r="N170">
        <v>70</v>
      </c>
      <c r="O170">
        <v>80</v>
      </c>
      <c r="P170">
        <v>61440</v>
      </c>
      <c r="Q170">
        <v>29520</v>
      </c>
      <c r="R170">
        <v>31930</v>
      </c>
      <c r="S170">
        <v>81</v>
      </c>
      <c r="T170">
        <v>82</v>
      </c>
      <c r="U170">
        <v>80</v>
      </c>
      <c r="V170">
        <v>61440</v>
      </c>
      <c r="W170">
        <v>29520</v>
      </c>
      <c r="X170">
        <v>31930</v>
      </c>
      <c r="Y170">
        <v>89</v>
      </c>
      <c r="Z170">
        <v>89</v>
      </c>
      <c r="AA170">
        <v>89</v>
      </c>
      <c r="AB170">
        <v>8350</v>
      </c>
      <c r="AC170">
        <v>5720</v>
      </c>
      <c r="AD170">
        <v>2620</v>
      </c>
      <c r="AE170">
        <v>32</v>
      </c>
      <c r="AF170">
        <v>32</v>
      </c>
      <c r="AG170">
        <v>30</v>
      </c>
      <c r="AH170">
        <v>8350</v>
      </c>
      <c r="AI170">
        <v>5720</v>
      </c>
      <c r="AJ170">
        <v>2620</v>
      </c>
      <c r="AK170">
        <v>21</v>
      </c>
      <c r="AL170">
        <v>20</v>
      </c>
      <c r="AM170">
        <v>22</v>
      </c>
      <c r="AN170">
        <v>8350</v>
      </c>
      <c r="AO170">
        <v>5720</v>
      </c>
      <c r="AP170">
        <v>2620</v>
      </c>
      <c r="AQ170">
        <v>32</v>
      </c>
      <c r="AR170">
        <v>36</v>
      </c>
      <c r="AS170">
        <v>25</v>
      </c>
      <c r="AT170">
        <v>8350</v>
      </c>
      <c r="AU170">
        <v>5720</v>
      </c>
      <c r="AV170">
        <v>2620</v>
      </c>
      <c r="AW170">
        <v>46</v>
      </c>
      <c r="AX170">
        <v>49</v>
      </c>
      <c r="AY170">
        <v>40</v>
      </c>
      <c r="AZ170">
        <v>1550</v>
      </c>
      <c r="BA170">
        <v>1130</v>
      </c>
      <c r="BB170">
        <v>420</v>
      </c>
      <c r="BC170">
        <v>16</v>
      </c>
      <c r="BD170">
        <v>16</v>
      </c>
      <c r="BE170">
        <v>14</v>
      </c>
      <c r="BF170">
        <v>1550</v>
      </c>
      <c r="BG170">
        <v>1130</v>
      </c>
      <c r="BH170">
        <v>420</v>
      </c>
      <c r="BI170">
        <v>12</v>
      </c>
      <c r="BJ170">
        <v>12</v>
      </c>
      <c r="BK170">
        <v>11</v>
      </c>
      <c r="BL170">
        <v>1550</v>
      </c>
      <c r="BM170">
        <v>1130</v>
      </c>
      <c r="BN170">
        <v>420</v>
      </c>
      <c r="BO170">
        <v>17</v>
      </c>
      <c r="BP170">
        <v>18</v>
      </c>
      <c r="BQ170">
        <v>12</v>
      </c>
      <c r="BR170">
        <v>1550</v>
      </c>
      <c r="BS170">
        <v>1130</v>
      </c>
      <c r="BT170">
        <v>420</v>
      </c>
      <c r="BU170">
        <v>20</v>
      </c>
      <c r="BV170">
        <v>21</v>
      </c>
      <c r="BW170">
        <v>16</v>
      </c>
      <c r="BX170">
        <v>71630</v>
      </c>
      <c r="BY170">
        <v>36520</v>
      </c>
      <c r="BZ170">
        <v>35110</v>
      </c>
      <c r="CA170">
        <v>75</v>
      </c>
      <c r="CB170">
        <v>71</v>
      </c>
      <c r="CC170">
        <v>80</v>
      </c>
      <c r="CD170">
        <v>71630</v>
      </c>
      <c r="CE170">
        <v>36520</v>
      </c>
      <c r="CF170">
        <v>35110</v>
      </c>
      <c r="CG170">
        <v>67</v>
      </c>
      <c r="CH170">
        <v>60</v>
      </c>
      <c r="CI170">
        <v>75</v>
      </c>
      <c r="CJ170">
        <v>71630</v>
      </c>
      <c r="CK170">
        <v>36520</v>
      </c>
      <c r="CL170">
        <v>35110</v>
      </c>
      <c r="CM170">
        <v>74</v>
      </c>
      <c r="CN170">
        <v>73</v>
      </c>
      <c r="CO170">
        <v>75</v>
      </c>
      <c r="CP170">
        <v>71630</v>
      </c>
      <c r="CQ170">
        <v>36520</v>
      </c>
      <c r="CR170">
        <v>35110</v>
      </c>
      <c r="CS170">
        <v>82</v>
      </c>
      <c r="CT170">
        <v>80</v>
      </c>
      <c r="CU170">
        <v>85</v>
      </c>
    </row>
    <row r="171" spans="1:99" x14ac:dyDescent="0.4">
      <c r="A171" t="s">
        <v>476</v>
      </c>
      <c r="B171" s="210" t="s">
        <v>476</v>
      </c>
      <c r="C171" t="s">
        <v>3</v>
      </c>
      <c r="D171">
        <v>85600</v>
      </c>
      <c r="E171">
        <v>41000</v>
      </c>
      <c r="F171">
        <v>44600</v>
      </c>
      <c r="G171">
        <v>85</v>
      </c>
      <c r="H171">
        <v>83</v>
      </c>
      <c r="I171">
        <v>86</v>
      </c>
      <c r="J171">
        <v>85600</v>
      </c>
      <c r="K171">
        <v>41000</v>
      </c>
      <c r="L171">
        <v>44600</v>
      </c>
      <c r="M171">
        <v>78</v>
      </c>
      <c r="N171">
        <v>74</v>
      </c>
      <c r="O171">
        <v>82</v>
      </c>
      <c r="P171">
        <v>85600</v>
      </c>
      <c r="Q171">
        <v>41000</v>
      </c>
      <c r="R171">
        <v>44600</v>
      </c>
      <c r="S171">
        <v>84</v>
      </c>
      <c r="T171">
        <v>85</v>
      </c>
      <c r="U171">
        <v>83</v>
      </c>
      <c r="V171">
        <v>85600</v>
      </c>
      <c r="W171">
        <v>41000</v>
      </c>
      <c r="X171">
        <v>44600</v>
      </c>
      <c r="Y171">
        <v>90</v>
      </c>
      <c r="Z171">
        <v>89</v>
      </c>
      <c r="AA171">
        <v>90</v>
      </c>
      <c r="AB171">
        <v>12980</v>
      </c>
      <c r="AC171">
        <v>8710</v>
      </c>
      <c r="AD171">
        <v>4270</v>
      </c>
      <c r="AE171">
        <v>42</v>
      </c>
      <c r="AF171">
        <v>43</v>
      </c>
      <c r="AG171">
        <v>41</v>
      </c>
      <c r="AH171">
        <v>12980</v>
      </c>
      <c r="AI171">
        <v>8710</v>
      </c>
      <c r="AJ171">
        <v>4270</v>
      </c>
      <c r="AK171">
        <v>32</v>
      </c>
      <c r="AL171">
        <v>31</v>
      </c>
      <c r="AM171">
        <v>34</v>
      </c>
      <c r="AN171">
        <v>12980</v>
      </c>
      <c r="AO171">
        <v>8710</v>
      </c>
      <c r="AP171">
        <v>4270</v>
      </c>
      <c r="AQ171">
        <v>43</v>
      </c>
      <c r="AR171">
        <v>46</v>
      </c>
      <c r="AS171">
        <v>36</v>
      </c>
      <c r="AT171">
        <v>12980</v>
      </c>
      <c r="AU171">
        <v>8710</v>
      </c>
      <c r="AV171">
        <v>4270</v>
      </c>
      <c r="AW171">
        <v>53</v>
      </c>
      <c r="AX171">
        <v>55</v>
      </c>
      <c r="AY171">
        <v>50</v>
      </c>
      <c r="AZ171">
        <v>2450</v>
      </c>
      <c r="BA171">
        <v>1800</v>
      </c>
      <c r="BB171">
        <v>650</v>
      </c>
      <c r="BC171">
        <v>16</v>
      </c>
      <c r="BD171">
        <v>17</v>
      </c>
      <c r="BE171">
        <v>14</v>
      </c>
      <c r="BF171">
        <v>2450</v>
      </c>
      <c r="BG171">
        <v>1800</v>
      </c>
      <c r="BH171">
        <v>650</v>
      </c>
      <c r="BI171">
        <v>12</v>
      </c>
      <c r="BJ171">
        <v>12</v>
      </c>
      <c r="BK171">
        <v>12</v>
      </c>
      <c r="BL171">
        <v>2450</v>
      </c>
      <c r="BM171">
        <v>1800</v>
      </c>
      <c r="BN171">
        <v>650</v>
      </c>
      <c r="BO171">
        <v>17</v>
      </c>
      <c r="BP171">
        <v>18</v>
      </c>
      <c r="BQ171">
        <v>14</v>
      </c>
      <c r="BR171">
        <v>2450</v>
      </c>
      <c r="BS171">
        <v>1800</v>
      </c>
      <c r="BT171">
        <v>650</v>
      </c>
      <c r="BU171">
        <v>19</v>
      </c>
      <c r="BV171">
        <v>20</v>
      </c>
      <c r="BW171">
        <v>17</v>
      </c>
      <c r="BX171">
        <v>101840</v>
      </c>
      <c r="BY171">
        <v>51930</v>
      </c>
      <c r="BZ171">
        <v>49920</v>
      </c>
      <c r="CA171">
        <v>77</v>
      </c>
      <c r="CB171">
        <v>74</v>
      </c>
      <c r="CC171">
        <v>81</v>
      </c>
      <c r="CD171">
        <v>101840</v>
      </c>
      <c r="CE171">
        <v>51930</v>
      </c>
      <c r="CF171">
        <v>49920</v>
      </c>
      <c r="CG171">
        <v>70</v>
      </c>
      <c r="CH171">
        <v>64</v>
      </c>
      <c r="CI171">
        <v>76</v>
      </c>
      <c r="CJ171">
        <v>101840</v>
      </c>
      <c r="CK171">
        <v>51930</v>
      </c>
      <c r="CL171">
        <v>49920</v>
      </c>
      <c r="CM171">
        <v>77</v>
      </c>
      <c r="CN171">
        <v>76</v>
      </c>
      <c r="CO171">
        <v>77</v>
      </c>
      <c r="CP171">
        <v>101840</v>
      </c>
      <c r="CQ171">
        <v>51930</v>
      </c>
      <c r="CR171">
        <v>49920</v>
      </c>
      <c r="CS171">
        <v>83</v>
      </c>
      <c r="CT171">
        <v>81</v>
      </c>
      <c r="CU171">
        <v>86</v>
      </c>
    </row>
    <row r="172" spans="1:99" x14ac:dyDescent="0.4">
      <c r="A172" t="s">
        <v>478</v>
      </c>
      <c r="B172" s="212" t="s">
        <v>478</v>
      </c>
      <c r="C172" t="s">
        <v>313</v>
      </c>
      <c r="D172">
        <v>28730</v>
      </c>
      <c r="E172">
        <v>13680</v>
      </c>
      <c r="F172">
        <v>15050</v>
      </c>
      <c r="G172">
        <v>86</v>
      </c>
      <c r="H172">
        <v>85</v>
      </c>
      <c r="I172">
        <v>87</v>
      </c>
      <c r="J172">
        <v>28730</v>
      </c>
      <c r="K172">
        <v>13680</v>
      </c>
      <c r="L172">
        <v>15050</v>
      </c>
      <c r="M172">
        <v>81</v>
      </c>
      <c r="N172">
        <v>78</v>
      </c>
      <c r="O172">
        <v>84</v>
      </c>
      <c r="P172">
        <v>28730</v>
      </c>
      <c r="Q172">
        <v>13680</v>
      </c>
      <c r="R172">
        <v>15050</v>
      </c>
      <c r="S172">
        <v>85</v>
      </c>
      <c r="T172">
        <v>86</v>
      </c>
      <c r="U172">
        <v>84</v>
      </c>
      <c r="V172">
        <v>28730</v>
      </c>
      <c r="W172">
        <v>13680</v>
      </c>
      <c r="X172">
        <v>15050</v>
      </c>
      <c r="Y172">
        <v>90</v>
      </c>
      <c r="Z172">
        <v>90</v>
      </c>
      <c r="AA172">
        <v>90</v>
      </c>
      <c r="AB172">
        <v>4860</v>
      </c>
      <c r="AC172">
        <v>3250</v>
      </c>
      <c r="AD172">
        <v>1610</v>
      </c>
      <c r="AE172">
        <v>44</v>
      </c>
      <c r="AF172">
        <v>44</v>
      </c>
      <c r="AG172">
        <v>45</v>
      </c>
      <c r="AH172">
        <v>4860</v>
      </c>
      <c r="AI172">
        <v>3250</v>
      </c>
      <c r="AJ172">
        <v>1610</v>
      </c>
      <c r="AK172">
        <v>35</v>
      </c>
      <c r="AL172">
        <v>34</v>
      </c>
      <c r="AM172">
        <v>38</v>
      </c>
      <c r="AN172">
        <v>4860</v>
      </c>
      <c r="AO172">
        <v>3250</v>
      </c>
      <c r="AP172">
        <v>1610</v>
      </c>
      <c r="AQ172">
        <v>45</v>
      </c>
      <c r="AR172">
        <v>48</v>
      </c>
      <c r="AS172">
        <v>40</v>
      </c>
      <c r="AT172">
        <v>4860</v>
      </c>
      <c r="AU172">
        <v>3250</v>
      </c>
      <c r="AV172">
        <v>1610</v>
      </c>
      <c r="AW172">
        <v>54</v>
      </c>
      <c r="AX172">
        <v>55</v>
      </c>
      <c r="AY172">
        <v>53</v>
      </c>
      <c r="AZ172">
        <v>910</v>
      </c>
      <c r="BA172">
        <v>690</v>
      </c>
      <c r="BB172">
        <v>230</v>
      </c>
      <c r="BC172">
        <v>20</v>
      </c>
      <c r="BD172">
        <v>21</v>
      </c>
      <c r="BE172">
        <v>16</v>
      </c>
      <c r="BF172">
        <v>910</v>
      </c>
      <c r="BG172">
        <v>690</v>
      </c>
      <c r="BH172">
        <v>230</v>
      </c>
      <c r="BI172">
        <v>16</v>
      </c>
      <c r="BJ172">
        <v>16</v>
      </c>
      <c r="BK172">
        <v>16</v>
      </c>
      <c r="BL172">
        <v>910</v>
      </c>
      <c r="BM172">
        <v>690</v>
      </c>
      <c r="BN172">
        <v>230</v>
      </c>
      <c r="BO172">
        <v>21</v>
      </c>
      <c r="BP172">
        <v>23</v>
      </c>
      <c r="BQ172">
        <v>15</v>
      </c>
      <c r="BR172">
        <v>910</v>
      </c>
      <c r="BS172">
        <v>690</v>
      </c>
      <c r="BT172">
        <v>230</v>
      </c>
      <c r="BU172">
        <v>22</v>
      </c>
      <c r="BV172">
        <v>23</v>
      </c>
      <c r="BW172">
        <v>19</v>
      </c>
      <c r="BX172">
        <v>34790</v>
      </c>
      <c r="BY172">
        <v>17780</v>
      </c>
      <c r="BZ172">
        <v>17020</v>
      </c>
      <c r="CA172">
        <v>78</v>
      </c>
      <c r="CB172">
        <v>75</v>
      </c>
      <c r="CC172">
        <v>82</v>
      </c>
      <c r="CD172">
        <v>34790</v>
      </c>
      <c r="CE172">
        <v>17780</v>
      </c>
      <c r="CF172">
        <v>17020</v>
      </c>
      <c r="CG172">
        <v>73</v>
      </c>
      <c r="CH172">
        <v>67</v>
      </c>
      <c r="CI172">
        <v>78</v>
      </c>
      <c r="CJ172">
        <v>34790</v>
      </c>
      <c r="CK172">
        <v>17780</v>
      </c>
      <c r="CL172">
        <v>17020</v>
      </c>
      <c r="CM172">
        <v>77</v>
      </c>
      <c r="CN172">
        <v>76</v>
      </c>
      <c r="CO172">
        <v>79</v>
      </c>
      <c r="CP172">
        <v>34790</v>
      </c>
      <c r="CQ172">
        <v>17780</v>
      </c>
      <c r="CR172">
        <v>17020</v>
      </c>
      <c r="CS172">
        <v>83</v>
      </c>
      <c r="CT172">
        <v>80</v>
      </c>
      <c r="CU172">
        <v>85</v>
      </c>
    </row>
    <row r="173" spans="1:99" x14ac:dyDescent="0.4">
      <c r="A173" t="s">
        <v>493</v>
      </c>
      <c r="B173" s="212" t="s">
        <v>493</v>
      </c>
      <c r="C173" t="s">
        <v>328</v>
      </c>
      <c r="D173">
        <v>56870</v>
      </c>
      <c r="E173">
        <v>27320</v>
      </c>
      <c r="F173">
        <v>29550</v>
      </c>
      <c r="G173">
        <v>84</v>
      </c>
      <c r="H173">
        <v>82</v>
      </c>
      <c r="I173">
        <v>86</v>
      </c>
      <c r="J173">
        <v>56870</v>
      </c>
      <c r="K173">
        <v>27320</v>
      </c>
      <c r="L173">
        <v>29550</v>
      </c>
      <c r="M173">
        <v>77</v>
      </c>
      <c r="N173">
        <v>72</v>
      </c>
      <c r="O173">
        <v>81</v>
      </c>
      <c r="P173">
        <v>56870</v>
      </c>
      <c r="Q173">
        <v>27320</v>
      </c>
      <c r="R173">
        <v>29550</v>
      </c>
      <c r="S173">
        <v>83</v>
      </c>
      <c r="T173">
        <v>84</v>
      </c>
      <c r="U173">
        <v>82</v>
      </c>
      <c r="V173">
        <v>56870</v>
      </c>
      <c r="W173">
        <v>27320</v>
      </c>
      <c r="X173">
        <v>29550</v>
      </c>
      <c r="Y173">
        <v>90</v>
      </c>
      <c r="Z173">
        <v>89</v>
      </c>
      <c r="AA173">
        <v>90</v>
      </c>
      <c r="AB173">
        <v>8120</v>
      </c>
      <c r="AC173">
        <v>5460</v>
      </c>
      <c r="AD173">
        <v>2670</v>
      </c>
      <c r="AE173">
        <v>40</v>
      </c>
      <c r="AF173">
        <v>42</v>
      </c>
      <c r="AG173">
        <v>38</v>
      </c>
      <c r="AH173">
        <v>8120</v>
      </c>
      <c r="AI173">
        <v>5460</v>
      </c>
      <c r="AJ173">
        <v>2670</v>
      </c>
      <c r="AK173">
        <v>30</v>
      </c>
      <c r="AL173">
        <v>29</v>
      </c>
      <c r="AM173">
        <v>31</v>
      </c>
      <c r="AN173">
        <v>8120</v>
      </c>
      <c r="AO173">
        <v>5460</v>
      </c>
      <c r="AP173">
        <v>2670</v>
      </c>
      <c r="AQ173">
        <v>41</v>
      </c>
      <c r="AR173">
        <v>45</v>
      </c>
      <c r="AS173">
        <v>34</v>
      </c>
      <c r="AT173">
        <v>8120</v>
      </c>
      <c r="AU173">
        <v>5460</v>
      </c>
      <c r="AV173">
        <v>2670</v>
      </c>
      <c r="AW173">
        <v>53</v>
      </c>
      <c r="AX173">
        <v>54</v>
      </c>
      <c r="AY173">
        <v>49</v>
      </c>
      <c r="AZ173">
        <v>1540</v>
      </c>
      <c r="BA173">
        <v>1120</v>
      </c>
      <c r="BB173">
        <v>420</v>
      </c>
      <c r="BC173">
        <v>14</v>
      </c>
      <c r="BD173">
        <v>14</v>
      </c>
      <c r="BE173">
        <v>13</v>
      </c>
      <c r="BF173">
        <v>1540</v>
      </c>
      <c r="BG173">
        <v>1120</v>
      </c>
      <c r="BH173">
        <v>420</v>
      </c>
      <c r="BI173">
        <v>10</v>
      </c>
      <c r="BJ173">
        <v>10</v>
      </c>
      <c r="BK173">
        <v>10</v>
      </c>
      <c r="BL173">
        <v>1540</v>
      </c>
      <c r="BM173">
        <v>1120</v>
      </c>
      <c r="BN173">
        <v>420</v>
      </c>
      <c r="BO173">
        <v>15</v>
      </c>
      <c r="BP173">
        <v>16</v>
      </c>
      <c r="BQ173">
        <v>13</v>
      </c>
      <c r="BR173">
        <v>1540</v>
      </c>
      <c r="BS173">
        <v>1120</v>
      </c>
      <c r="BT173">
        <v>420</v>
      </c>
      <c r="BU173">
        <v>18</v>
      </c>
      <c r="BV173">
        <v>19</v>
      </c>
      <c r="BW173">
        <v>16</v>
      </c>
      <c r="BX173">
        <v>67050</v>
      </c>
      <c r="BY173">
        <v>34150</v>
      </c>
      <c r="BZ173">
        <v>32900</v>
      </c>
      <c r="CA173">
        <v>77</v>
      </c>
      <c r="CB173">
        <v>73</v>
      </c>
      <c r="CC173">
        <v>81</v>
      </c>
      <c r="CD173">
        <v>67050</v>
      </c>
      <c r="CE173">
        <v>34150</v>
      </c>
      <c r="CF173">
        <v>32900</v>
      </c>
      <c r="CG173">
        <v>69</v>
      </c>
      <c r="CH173">
        <v>63</v>
      </c>
      <c r="CI173">
        <v>75</v>
      </c>
      <c r="CJ173">
        <v>67050</v>
      </c>
      <c r="CK173">
        <v>34150</v>
      </c>
      <c r="CL173">
        <v>32900</v>
      </c>
      <c r="CM173">
        <v>76</v>
      </c>
      <c r="CN173">
        <v>75</v>
      </c>
      <c r="CO173">
        <v>77</v>
      </c>
      <c r="CP173">
        <v>67050</v>
      </c>
      <c r="CQ173">
        <v>34150</v>
      </c>
      <c r="CR173">
        <v>32900</v>
      </c>
      <c r="CS173">
        <v>83</v>
      </c>
      <c r="CT173">
        <v>81</v>
      </c>
      <c r="CU173">
        <v>86</v>
      </c>
    </row>
    <row r="174" spans="1:99" x14ac:dyDescent="0.4">
      <c r="A174" t="s">
        <v>513</v>
      </c>
      <c r="B174" s="210" t="s">
        <v>513</v>
      </c>
      <c r="C174" t="s">
        <v>349</v>
      </c>
      <c r="D174">
        <v>86960</v>
      </c>
      <c r="E174">
        <v>42010</v>
      </c>
      <c r="F174">
        <v>44950</v>
      </c>
      <c r="G174">
        <v>84</v>
      </c>
      <c r="H174">
        <v>82</v>
      </c>
      <c r="I174">
        <v>86</v>
      </c>
      <c r="J174">
        <v>86960</v>
      </c>
      <c r="K174">
        <v>42010</v>
      </c>
      <c r="L174">
        <v>44950</v>
      </c>
      <c r="M174">
        <v>75</v>
      </c>
      <c r="N174">
        <v>70</v>
      </c>
      <c r="O174">
        <v>80</v>
      </c>
      <c r="P174">
        <v>86960</v>
      </c>
      <c r="Q174">
        <v>42010</v>
      </c>
      <c r="R174">
        <v>44950</v>
      </c>
      <c r="S174">
        <v>82</v>
      </c>
      <c r="T174">
        <v>83</v>
      </c>
      <c r="U174">
        <v>80</v>
      </c>
      <c r="V174">
        <v>86960</v>
      </c>
      <c r="W174">
        <v>42010</v>
      </c>
      <c r="X174">
        <v>44950</v>
      </c>
      <c r="Y174">
        <v>91</v>
      </c>
      <c r="Z174">
        <v>91</v>
      </c>
      <c r="AA174">
        <v>91</v>
      </c>
      <c r="AB174">
        <v>12370</v>
      </c>
      <c r="AC174">
        <v>8410</v>
      </c>
      <c r="AD174">
        <v>3960</v>
      </c>
      <c r="AE174">
        <v>34</v>
      </c>
      <c r="AF174">
        <v>35</v>
      </c>
      <c r="AG174">
        <v>31</v>
      </c>
      <c r="AH174">
        <v>12370</v>
      </c>
      <c r="AI174">
        <v>8410</v>
      </c>
      <c r="AJ174">
        <v>3960</v>
      </c>
      <c r="AK174">
        <v>21</v>
      </c>
      <c r="AL174">
        <v>20</v>
      </c>
      <c r="AM174">
        <v>23</v>
      </c>
      <c r="AN174">
        <v>12370</v>
      </c>
      <c r="AO174">
        <v>8410</v>
      </c>
      <c r="AP174">
        <v>3960</v>
      </c>
      <c r="AQ174">
        <v>33</v>
      </c>
      <c r="AR174">
        <v>36</v>
      </c>
      <c r="AS174">
        <v>26</v>
      </c>
      <c r="AT174">
        <v>12370</v>
      </c>
      <c r="AU174">
        <v>8410</v>
      </c>
      <c r="AV174">
        <v>3960</v>
      </c>
      <c r="AW174">
        <v>50</v>
      </c>
      <c r="AX174">
        <v>52</v>
      </c>
      <c r="AY174">
        <v>45</v>
      </c>
      <c r="AZ174">
        <v>2050</v>
      </c>
      <c r="BA174">
        <v>1490</v>
      </c>
      <c r="BB174">
        <v>570</v>
      </c>
      <c r="BC174">
        <v>15</v>
      </c>
      <c r="BD174">
        <v>16</v>
      </c>
      <c r="BE174">
        <v>13</v>
      </c>
      <c r="BF174">
        <v>2050</v>
      </c>
      <c r="BG174">
        <v>1490</v>
      </c>
      <c r="BH174">
        <v>570</v>
      </c>
      <c r="BI174">
        <v>10</v>
      </c>
      <c r="BJ174">
        <v>10</v>
      </c>
      <c r="BK174">
        <v>10</v>
      </c>
      <c r="BL174">
        <v>2050</v>
      </c>
      <c r="BM174">
        <v>1490</v>
      </c>
      <c r="BN174">
        <v>570</v>
      </c>
      <c r="BO174">
        <v>15</v>
      </c>
      <c r="BP174">
        <v>16</v>
      </c>
      <c r="BQ174">
        <v>11</v>
      </c>
      <c r="BR174">
        <v>2050</v>
      </c>
      <c r="BS174">
        <v>1490</v>
      </c>
      <c r="BT174">
        <v>570</v>
      </c>
      <c r="BU174">
        <v>19</v>
      </c>
      <c r="BV174">
        <v>20</v>
      </c>
      <c r="BW174">
        <v>16</v>
      </c>
      <c r="BX174">
        <v>101830</v>
      </c>
      <c r="BY174">
        <v>52160</v>
      </c>
      <c r="BZ174">
        <v>49670</v>
      </c>
      <c r="CA174">
        <v>76</v>
      </c>
      <c r="CB174">
        <v>73</v>
      </c>
      <c r="CC174">
        <v>81</v>
      </c>
      <c r="CD174">
        <v>101830</v>
      </c>
      <c r="CE174">
        <v>52160</v>
      </c>
      <c r="CF174">
        <v>49670</v>
      </c>
      <c r="CG174">
        <v>67</v>
      </c>
      <c r="CH174">
        <v>60</v>
      </c>
      <c r="CI174">
        <v>74</v>
      </c>
      <c r="CJ174">
        <v>101830</v>
      </c>
      <c r="CK174">
        <v>52160</v>
      </c>
      <c r="CL174">
        <v>49670</v>
      </c>
      <c r="CM174">
        <v>74</v>
      </c>
      <c r="CN174">
        <v>73</v>
      </c>
      <c r="CO174">
        <v>75</v>
      </c>
      <c r="CP174">
        <v>101830</v>
      </c>
      <c r="CQ174">
        <v>52160</v>
      </c>
      <c r="CR174">
        <v>49670</v>
      </c>
      <c r="CS174">
        <v>84</v>
      </c>
      <c r="CT174">
        <v>82</v>
      </c>
      <c r="CU174">
        <v>86</v>
      </c>
    </row>
    <row r="175" spans="1:99" x14ac:dyDescent="0.4">
      <c r="A175" t="s">
        <v>534</v>
      </c>
      <c r="B175" s="210" t="s">
        <v>534</v>
      </c>
      <c r="C175" t="s">
        <v>368</v>
      </c>
      <c r="D175">
        <v>49580</v>
      </c>
      <c r="E175">
        <v>23800</v>
      </c>
      <c r="F175">
        <v>25780</v>
      </c>
      <c r="G175">
        <v>82</v>
      </c>
      <c r="H175">
        <v>80</v>
      </c>
      <c r="I175">
        <v>84</v>
      </c>
      <c r="J175">
        <v>49580</v>
      </c>
      <c r="K175">
        <v>23800</v>
      </c>
      <c r="L175">
        <v>25780</v>
      </c>
      <c r="M175">
        <v>72</v>
      </c>
      <c r="N175">
        <v>67</v>
      </c>
      <c r="O175">
        <v>77</v>
      </c>
      <c r="P175">
        <v>49580</v>
      </c>
      <c r="Q175">
        <v>23800</v>
      </c>
      <c r="R175">
        <v>25780</v>
      </c>
      <c r="S175">
        <v>79</v>
      </c>
      <c r="T175">
        <v>81</v>
      </c>
      <c r="U175">
        <v>77</v>
      </c>
      <c r="V175">
        <v>49580</v>
      </c>
      <c r="W175">
        <v>23800</v>
      </c>
      <c r="X175">
        <v>25780</v>
      </c>
      <c r="Y175">
        <v>90</v>
      </c>
      <c r="Z175">
        <v>90</v>
      </c>
      <c r="AA175">
        <v>90</v>
      </c>
      <c r="AB175">
        <v>8190</v>
      </c>
      <c r="AC175">
        <v>5570</v>
      </c>
      <c r="AD175">
        <v>2620</v>
      </c>
      <c r="AE175">
        <v>31</v>
      </c>
      <c r="AF175">
        <v>32</v>
      </c>
      <c r="AG175">
        <v>30</v>
      </c>
      <c r="AH175">
        <v>8190</v>
      </c>
      <c r="AI175">
        <v>5570</v>
      </c>
      <c r="AJ175">
        <v>2620</v>
      </c>
      <c r="AK175">
        <v>19</v>
      </c>
      <c r="AL175">
        <v>18</v>
      </c>
      <c r="AM175">
        <v>22</v>
      </c>
      <c r="AN175">
        <v>8190</v>
      </c>
      <c r="AO175">
        <v>5570</v>
      </c>
      <c r="AP175">
        <v>2620</v>
      </c>
      <c r="AQ175">
        <v>31</v>
      </c>
      <c r="AR175">
        <v>34</v>
      </c>
      <c r="AS175">
        <v>24</v>
      </c>
      <c r="AT175">
        <v>8190</v>
      </c>
      <c r="AU175">
        <v>5570</v>
      </c>
      <c r="AV175">
        <v>2620</v>
      </c>
      <c r="AW175">
        <v>48</v>
      </c>
      <c r="AX175">
        <v>51</v>
      </c>
      <c r="AY175">
        <v>43</v>
      </c>
      <c r="AZ175">
        <v>1190</v>
      </c>
      <c r="BA175">
        <v>860</v>
      </c>
      <c r="BB175">
        <v>320</v>
      </c>
      <c r="BC175">
        <v>15</v>
      </c>
      <c r="BD175">
        <v>15</v>
      </c>
      <c r="BE175">
        <v>15</v>
      </c>
      <c r="BF175">
        <v>1190</v>
      </c>
      <c r="BG175">
        <v>860</v>
      </c>
      <c r="BH175">
        <v>320</v>
      </c>
      <c r="BI175">
        <v>8</v>
      </c>
      <c r="BJ175">
        <v>8</v>
      </c>
      <c r="BK175">
        <v>8</v>
      </c>
      <c r="BL175">
        <v>1190</v>
      </c>
      <c r="BM175">
        <v>860</v>
      </c>
      <c r="BN175">
        <v>320</v>
      </c>
      <c r="BO175">
        <v>14</v>
      </c>
      <c r="BP175">
        <v>16</v>
      </c>
      <c r="BQ175">
        <v>9</v>
      </c>
      <c r="BR175">
        <v>1180</v>
      </c>
      <c r="BS175">
        <v>860</v>
      </c>
      <c r="BT175">
        <v>320</v>
      </c>
      <c r="BU175">
        <v>20</v>
      </c>
      <c r="BV175">
        <v>22</v>
      </c>
      <c r="BW175">
        <v>14</v>
      </c>
      <c r="BX175">
        <v>59180</v>
      </c>
      <c r="BY175">
        <v>30350</v>
      </c>
      <c r="BZ175">
        <v>28830</v>
      </c>
      <c r="CA175">
        <v>73</v>
      </c>
      <c r="CB175">
        <v>69</v>
      </c>
      <c r="CC175">
        <v>78</v>
      </c>
      <c r="CD175">
        <v>59180</v>
      </c>
      <c r="CE175">
        <v>30350</v>
      </c>
      <c r="CF175">
        <v>28830</v>
      </c>
      <c r="CG175">
        <v>64</v>
      </c>
      <c r="CH175">
        <v>56</v>
      </c>
      <c r="CI175">
        <v>71</v>
      </c>
      <c r="CJ175">
        <v>59180</v>
      </c>
      <c r="CK175">
        <v>30350</v>
      </c>
      <c r="CL175">
        <v>28830</v>
      </c>
      <c r="CM175">
        <v>71</v>
      </c>
      <c r="CN175">
        <v>71</v>
      </c>
      <c r="CO175">
        <v>72</v>
      </c>
      <c r="CP175">
        <v>59180</v>
      </c>
      <c r="CQ175">
        <v>30350</v>
      </c>
      <c r="CR175">
        <v>28830</v>
      </c>
      <c r="CS175">
        <v>83</v>
      </c>
      <c r="CT175">
        <v>81</v>
      </c>
      <c r="CU175">
        <v>85</v>
      </c>
    </row>
    <row r="176" spans="1:99" x14ac:dyDescent="0.4">
      <c r="A176" t="s">
        <v>384</v>
      </c>
      <c r="B176" s="373" t="s">
        <v>937</v>
      </c>
      <c r="C176" s="373"/>
      <c r="D176">
        <v>543236</v>
      </c>
      <c r="E176">
        <v>261379</v>
      </c>
      <c r="F176">
        <v>281857</v>
      </c>
      <c r="G176">
        <v>82</v>
      </c>
      <c r="H176">
        <v>80</v>
      </c>
      <c r="I176">
        <v>84</v>
      </c>
      <c r="J176">
        <v>543236</v>
      </c>
      <c r="K176">
        <v>261379</v>
      </c>
      <c r="L176">
        <v>281857</v>
      </c>
      <c r="M176">
        <v>74</v>
      </c>
      <c r="N176">
        <v>69</v>
      </c>
      <c r="O176">
        <v>78</v>
      </c>
      <c r="P176">
        <v>543236</v>
      </c>
      <c r="Q176">
        <v>261379</v>
      </c>
      <c r="R176">
        <v>281857</v>
      </c>
      <c r="S176">
        <v>80</v>
      </c>
      <c r="T176">
        <v>82</v>
      </c>
      <c r="U176">
        <v>79</v>
      </c>
      <c r="V176">
        <v>543236</v>
      </c>
      <c r="W176">
        <v>261379</v>
      </c>
      <c r="X176">
        <v>281857</v>
      </c>
      <c r="Y176">
        <v>89</v>
      </c>
      <c r="Z176">
        <v>89</v>
      </c>
      <c r="AA176">
        <v>89</v>
      </c>
      <c r="AB176">
        <v>82234</v>
      </c>
      <c r="AC176">
        <v>55748</v>
      </c>
      <c r="AD176">
        <v>26486</v>
      </c>
      <c r="AE176">
        <v>32</v>
      </c>
      <c r="AF176">
        <v>33</v>
      </c>
      <c r="AG176">
        <v>30</v>
      </c>
      <c r="AH176">
        <v>82234</v>
      </c>
      <c r="AI176">
        <v>55748</v>
      </c>
      <c r="AJ176">
        <v>26486</v>
      </c>
      <c r="AK176">
        <v>22</v>
      </c>
      <c r="AL176">
        <v>21</v>
      </c>
      <c r="AM176">
        <v>23</v>
      </c>
      <c r="AN176">
        <v>82234</v>
      </c>
      <c r="AO176">
        <v>55748</v>
      </c>
      <c r="AP176">
        <v>26486</v>
      </c>
      <c r="AQ176">
        <v>33</v>
      </c>
      <c r="AR176">
        <v>36</v>
      </c>
      <c r="AS176">
        <v>26</v>
      </c>
      <c r="AT176">
        <v>82234</v>
      </c>
      <c r="AU176">
        <v>55748</v>
      </c>
      <c r="AV176">
        <v>26486</v>
      </c>
      <c r="AW176">
        <v>46</v>
      </c>
      <c r="AX176">
        <v>49</v>
      </c>
      <c r="AY176">
        <v>42</v>
      </c>
      <c r="AZ176">
        <v>12946</v>
      </c>
      <c r="BA176">
        <v>9481</v>
      </c>
      <c r="BB176">
        <v>3465</v>
      </c>
      <c r="BC176">
        <v>14</v>
      </c>
      <c r="BD176">
        <v>14</v>
      </c>
      <c r="BE176">
        <v>13</v>
      </c>
      <c r="BF176">
        <v>12946</v>
      </c>
      <c r="BG176">
        <v>9481</v>
      </c>
      <c r="BH176">
        <v>3465</v>
      </c>
      <c r="BI176">
        <v>9</v>
      </c>
      <c r="BJ176">
        <v>9</v>
      </c>
      <c r="BK176">
        <v>10</v>
      </c>
      <c r="BL176">
        <v>12946</v>
      </c>
      <c r="BM176">
        <v>9481</v>
      </c>
      <c r="BN176">
        <v>3465</v>
      </c>
      <c r="BO176">
        <v>14</v>
      </c>
      <c r="BP176">
        <v>15</v>
      </c>
      <c r="BQ176">
        <v>11</v>
      </c>
      <c r="BR176">
        <v>12943</v>
      </c>
      <c r="BS176">
        <v>9478</v>
      </c>
      <c r="BT176">
        <v>3465</v>
      </c>
      <c r="BU176">
        <v>17</v>
      </c>
      <c r="BV176">
        <v>18</v>
      </c>
      <c r="BW176">
        <v>15</v>
      </c>
      <c r="BX176">
        <v>641593</v>
      </c>
      <c r="BY176">
        <v>328249</v>
      </c>
      <c r="BZ176">
        <v>313344</v>
      </c>
      <c r="CA176">
        <v>74</v>
      </c>
      <c r="CB176">
        <v>70</v>
      </c>
      <c r="CC176">
        <v>78</v>
      </c>
      <c r="CD176">
        <v>641593</v>
      </c>
      <c r="CE176">
        <v>328249</v>
      </c>
      <c r="CF176">
        <v>313344</v>
      </c>
      <c r="CG176">
        <v>66</v>
      </c>
      <c r="CH176">
        <v>59</v>
      </c>
      <c r="CI176">
        <v>73</v>
      </c>
      <c r="CJ176">
        <v>641593</v>
      </c>
      <c r="CK176">
        <v>328249</v>
      </c>
      <c r="CL176">
        <v>313344</v>
      </c>
      <c r="CM176">
        <v>73</v>
      </c>
      <c r="CN176">
        <v>72</v>
      </c>
      <c r="CO176">
        <v>74</v>
      </c>
      <c r="CP176">
        <v>641590</v>
      </c>
      <c r="CQ176">
        <v>328246</v>
      </c>
      <c r="CR176">
        <v>313344</v>
      </c>
      <c r="CS176">
        <v>82</v>
      </c>
      <c r="CT176">
        <v>79</v>
      </c>
      <c r="CU176">
        <v>84</v>
      </c>
    </row>
  </sheetData>
  <mergeCells count="1">
    <mergeCell ref="B176:C17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Index</vt:lpstr>
      <vt:lpstr>Table 18</vt:lpstr>
      <vt:lpstr>Tab19_2016</vt:lpstr>
      <vt:lpstr>Table 19</vt:lpstr>
      <vt:lpstr>Tab20_2016</vt:lpstr>
      <vt:lpstr>Table 20</vt:lpstr>
      <vt:lpstr>Tab21_2016</vt:lpstr>
      <vt:lpstr>Table 21</vt:lpstr>
      <vt:lpstr>Tab22_2016</vt:lpstr>
      <vt:lpstr>Table 22</vt:lpstr>
      <vt:lpstr>Table A1</vt:lpstr>
      <vt:lpstr>Table A2</vt:lpstr>
      <vt:lpstr>Tab 8</vt:lpstr>
      <vt:lpstr>Number_of_eligible_pupils3</vt:lpstr>
      <vt:lpstr>'Table 18'!Print_Area</vt:lpstr>
      <vt:lpstr>'Table 19'!Print_Area</vt:lpstr>
      <vt:lpstr>'Table 20'!Print_Area</vt:lpstr>
      <vt:lpstr>'Table 21'!Print_Area</vt:lpstr>
      <vt:lpstr>'Table 22'!Print_Area</vt:lpstr>
      <vt:lpstr>'Table A1'!Print_Area</vt:lpstr>
      <vt:lpstr>'Table A2'!Print_Area</vt:lpstr>
      <vt:lpstr>'Table 18'!Print_Titles</vt:lpstr>
      <vt:lpstr>'Table 19'!Print_Titles</vt:lpstr>
      <vt:lpstr>'Table 20'!Print_Titles</vt:lpstr>
      <vt:lpstr>'Table 21'!Print_Titles</vt:lpstr>
      <vt:lpstr>'Table 22'!Print_Titles</vt:lpstr>
      <vt:lpstr>'Table A1'!Print_Titles</vt:lpstr>
      <vt:lpstr>'Table A2'!Print_Titles</vt:lpstr>
      <vt:lpstr>Tab_8</vt:lpstr>
      <vt:lpstr>Tab11_data</vt:lpstr>
      <vt:lpstr>Tab12_data</vt:lpstr>
      <vt:lpstr>Tab19_2016</vt:lpstr>
      <vt:lpstr>Tab20_2016</vt:lpstr>
      <vt:lpstr>Tab21_2016</vt:lpstr>
      <vt:lpstr>Tab22_2016</vt:lpstr>
      <vt:lpstr>Table12_2016</vt:lpstr>
      <vt:lpstr>Table4b_2015</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WHITEMAN, Praful</cp:lastModifiedBy>
  <cp:lastPrinted>2016-09-27T10:32:26Z</cp:lastPrinted>
  <dcterms:created xsi:type="dcterms:W3CDTF">2010-07-23T14:19:38Z</dcterms:created>
  <dcterms:modified xsi:type="dcterms:W3CDTF">2016-12-12T18:37:37Z</dcterms:modified>
</cp:coreProperties>
</file>