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20" windowWidth="28620" windowHeight="12660" tabRatio="777"/>
  </bookViews>
  <sheets>
    <sheet name="IRFS Results by FT by year" sheetId="9" r:id="rId1"/>
    <sheet name="IRFS Results by trust WRONG" sheetId="11" state="hidden" r:id="rId2"/>
  </sheets>
  <definedNames>
    <definedName name="_xlnm._FilterDatabase" localSheetId="0" hidden="1">'IRFS Results by FT by year'!$A$4:$U$4</definedName>
  </definedNames>
  <calcPr calcId="145621"/>
</workbook>
</file>

<file path=xl/calcChain.xml><?xml version="1.0" encoding="utf-8"?>
<calcChain xmlns="http://schemas.openxmlformats.org/spreadsheetml/2006/main">
  <c r="M153" i="9" l="1"/>
  <c r="S153" i="9"/>
  <c r="T153" i="9"/>
  <c r="U153" i="9"/>
  <c r="Q153" i="9"/>
  <c r="R153" i="9"/>
  <c r="P153" i="9"/>
  <c r="N153" i="9"/>
  <c r="L153" i="9"/>
  <c r="J153" i="9"/>
  <c r="I153" i="9"/>
  <c r="H153" i="9"/>
  <c r="E153" i="9"/>
  <c r="F153" i="9"/>
  <c r="D153" i="9"/>
  <c r="O151" i="11" l="1"/>
  <c r="N151" i="11"/>
  <c r="L151" i="11"/>
  <c r="K151" i="11"/>
  <c r="I151" i="11"/>
  <c r="H151" i="11"/>
  <c r="F151" i="11"/>
  <c r="E151" i="11"/>
  <c r="O150" i="11"/>
  <c r="N150" i="11"/>
  <c r="L150" i="11"/>
  <c r="K150" i="11"/>
  <c r="J150" i="11" s="1"/>
  <c r="I150" i="11"/>
  <c r="H150" i="11"/>
  <c r="F150" i="11"/>
  <c r="E150" i="11"/>
  <c r="O149" i="11"/>
  <c r="N149" i="11"/>
  <c r="L149" i="11"/>
  <c r="K149" i="11"/>
  <c r="I149" i="11"/>
  <c r="H149" i="11"/>
  <c r="F149" i="11"/>
  <c r="E149" i="11"/>
  <c r="O148" i="11"/>
  <c r="N148" i="11"/>
  <c r="L148" i="11"/>
  <c r="K148" i="11"/>
  <c r="J148" i="11" s="1"/>
  <c r="I148" i="11"/>
  <c r="H148" i="11"/>
  <c r="F148" i="11"/>
  <c r="E148" i="11"/>
  <c r="O147" i="11"/>
  <c r="N147" i="11"/>
  <c r="L147" i="11"/>
  <c r="K147" i="11"/>
  <c r="I147" i="11"/>
  <c r="H147" i="11"/>
  <c r="F147" i="11"/>
  <c r="E147" i="11"/>
  <c r="O146" i="11"/>
  <c r="N146" i="11"/>
  <c r="L146" i="11"/>
  <c r="K146" i="11"/>
  <c r="J146" i="11" s="1"/>
  <c r="I146" i="11"/>
  <c r="H146" i="11"/>
  <c r="G146" i="11" s="1"/>
  <c r="F146" i="11"/>
  <c r="E146" i="11"/>
  <c r="O145" i="11"/>
  <c r="N145" i="11"/>
  <c r="L145" i="11"/>
  <c r="K145" i="11"/>
  <c r="I145" i="11"/>
  <c r="H145" i="11"/>
  <c r="F145" i="11"/>
  <c r="E145" i="11"/>
  <c r="O144" i="11"/>
  <c r="N144" i="11"/>
  <c r="L144" i="11"/>
  <c r="K144" i="11"/>
  <c r="I144" i="11"/>
  <c r="H144" i="11"/>
  <c r="G144" i="11" s="1"/>
  <c r="F144" i="11"/>
  <c r="E144" i="11"/>
  <c r="O143" i="11"/>
  <c r="N143" i="11"/>
  <c r="L143" i="11"/>
  <c r="K143" i="11"/>
  <c r="I143" i="11"/>
  <c r="H143" i="11"/>
  <c r="F143" i="11"/>
  <c r="E143" i="11"/>
  <c r="O142" i="11"/>
  <c r="N142" i="11"/>
  <c r="L142" i="11"/>
  <c r="K142" i="11"/>
  <c r="J142" i="11" s="1"/>
  <c r="I142" i="11"/>
  <c r="H142" i="11"/>
  <c r="F142" i="11"/>
  <c r="E142" i="11"/>
  <c r="O141" i="11"/>
  <c r="N141" i="11"/>
  <c r="L141" i="11"/>
  <c r="K141" i="11"/>
  <c r="I141" i="11"/>
  <c r="H141" i="11"/>
  <c r="F141" i="11"/>
  <c r="E141" i="11"/>
  <c r="O140" i="11"/>
  <c r="N140" i="11"/>
  <c r="L140" i="11"/>
  <c r="K140" i="11"/>
  <c r="I140" i="11"/>
  <c r="H140" i="11"/>
  <c r="F140" i="11"/>
  <c r="E140" i="11"/>
  <c r="O139" i="11"/>
  <c r="N139" i="11"/>
  <c r="L139" i="11"/>
  <c r="K139" i="11"/>
  <c r="I139" i="11"/>
  <c r="H139" i="11"/>
  <c r="F139" i="11"/>
  <c r="E139" i="11"/>
  <c r="O138" i="11"/>
  <c r="N138" i="11"/>
  <c r="L138" i="11"/>
  <c r="K138" i="11"/>
  <c r="J138" i="11" s="1"/>
  <c r="I138" i="11"/>
  <c r="H138" i="11"/>
  <c r="G138" i="11" s="1"/>
  <c r="F138" i="11"/>
  <c r="E138" i="11"/>
  <c r="O137" i="11"/>
  <c r="N137" i="11"/>
  <c r="L137" i="11"/>
  <c r="K137" i="11"/>
  <c r="I137" i="11"/>
  <c r="H137" i="11"/>
  <c r="F137" i="11"/>
  <c r="E137" i="11"/>
  <c r="O136" i="11"/>
  <c r="N136" i="11"/>
  <c r="L136" i="11"/>
  <c r="K136" i="11"/>
  <c r="I136" i="11"/>
  <c r="H136" i="11"/>
  <c r="G136" i="11" s="1"/>
  <c r="F136" i="11"/>
  <c r="E136" i="11"/>
  <c r="O135" i="11"/>
  <c r="N135" i="11"/>
  <c r="L135" i="11"/>
  <c r="K135" i="11"/>
  <c r="I135" i="11"/>
  <c r="H135" i="11"/>
  <c r="F135" i="11"/>
  <c r="E135" i="11"/>
  <c r="O134" i="11"/>
  <c r="N134" i="11"/>
  <c r="L134" i="11"/>
  <c r="K134" i="11"/>
  <c r="J134" i="11" s="1"/>
  <c r="I134" i="11"/>
  <c r="H134" i="11"/>
  <c r="F134" i="11"/>
  <c r="E134" i="11"/>
  <c r="O133" i="11"/>
  <c r="N133" i="11"/>
  <c r="L133" i="11"/>
  <c r="K133" i="11"/>
  <c r="I133" i="11"/>
  <c r="H133" i="11"/>
  <c r="F133" i="11"/>
  <c r="E133" i="11"/>
  <c r="O132" i="11"/>
  <c r="N132" i="11"/>
  <c r="L132" i="11"/>
  <c r="K132" i="11"/>
  <c r="I132" i="11"/>
  <c r="H132" i="11"/>
  <c r="F132" i="11"/>
  <c r="E132" i="11"/>
  <c r="O131" i="11"/>
  <c r="N131" i="11"/>
  <c r="L131" i="11"/>
  <c r="K131" i="11"/>
  <c r="I131" i="11"/>
  <c r="H131" i="11"/>
  <c r="F131" i="11"/>
  <c r="E131" i="11"/>
  <c r="O130" i="11"/>
  <c r="N130" i="11"/>
  <c r="L130" i="11"/>
  <c r="K130" i="11"/>
  <c r="J130" i="11" s="1"/>
  <c r="I130" i="11"/>
  <c r="H130" i="11"/>
  <c r="G130" i="11" s="1"/>
  <c r="F130" i="11"/>
  <c r="E130" i="11"/>
  <c r="O129" i="11"/>
  <c r="N129" i="11"/>
  <c r="L129" i="11"/>
  <c r="K129" i="11"/>
  <c r="I129" i="11"/>
  <c r="H129" i="11"/>
  <c r="F129" i="11"/>
  <c r="E129" i="11"/>
  <c r="O128" i="11"/>
  <c r="N128" i="11"/>
  <c r="L128" i="11"/>
  <c r="K128" i="11"/>
  <c r="I128" i="11"/>
  <c r="H128" i="11"/>
  <c r="G128" i="11" s="1"/>
  <c r="F128" i="11"/>
  <c r="E128" i="11"/>
  <c r="O127" i="11"/>
  <c r="N127" i="11"/>
  <c r="L127" i="11"/>
  <c r="K127" i="11"/>
  <c r="I127" i="11"/>
  <c r="H127" i="11"/>
  <c r="F127" i="11"/>
  <c r="E127" i="11"/>
  <c r="O126" i="11"/>
  <c r="N126" i="11"/>
  <c r="L126" i="11"/>
  <c r="K126" i="11"/>
  <c r="J126" i="11" s="1"/>
  <c r="I126" i="11"/>
  <c r="H126" i="11"/>
  <c r="F126" i="11"/>
  <c r="E126" i="11"/>
  <c r="O125" i="11"/>
  <c r="N125" i="11"/>
  <c r="L125" i="11"/>
  <c r="K125" i="11"/>
  <c r="I125" i="11"/>
  <c r="H125" i="11"/>
  <c r="F125" i="11"/>
  <c r="E125" i="11"/>
  <c r="O124" i="11"/>
  <c r="N124" i="11"/>
  <c r="L124" i="11"/>
  <c r="K124" i="11"/>
  <c r="I124" i="11"/>
  <c r="H124" i="11"/>
  <c r="F124" i="11"/>
  <c r="E124" i="11"/>
  <c r="O123" i="11"/>
  <c r="N123" i="11"/>
  <c r="L123" i="11"/>
  <c r="K123" i="11"/>
  <c r="I123" i="11"/>
  <c r="H123" i="11"/>
  <c r="F123" i="11"/>
  <c r="E123" i="11"/>
  <c r="O122" i="11"/>
  <c r="N122" i="11"/>
  <c r="L122" i="11"/>
  <c r="K122" i="11"/>
  <c r="J122" i="11" s="1"/>
  <c r="I122" i="11"/>
  <c r="H122" i="11"/>
  <c r="G122" i="11" s="1"/>
  <c r="F122" i="11"/>
  <c r="E122" i="11"/>
  <c r="O121" i="11"/>
  <c r="N121" i="11"/>
  <c r="L121" i="11"/>
  <c r="K121" i="11"/>
  <c r="I121" i="11"/>
  <c r="H121" i="11"/>
  <c r="G121" i="11" s="1"/>
  <c r="F121" i="11"/>
  <c r="E121" i="11"/>
  <c r="O120" i="11"/>
  <c r="N120" i="11"/>
  <c r="L120" i="11"/>
  <c r="K120" i="11"/>
  <c r="J120" i="11" s="1"/>
  <c r="I120" i="11"/>
  <c r="H120" i="11"/>
  <c r="F120" i="11"/>
  <c r="E120" i="11"/>
  <c r="O119" i="11"/>
  <c r="N119" i="11"/>
  <c r="L119" i="11"/>
  <c r="K119" i="11"/>
  <c r="I119" i="11"/>
  <c r="H119" i="11"/>
  <c r="F119" i="11"/>
  <c r="E119" i="11"/>
  <c r="O118" i="11"/>
  <c r="N118" i="11"/>
  <c r="L118" i="11"/>
  <c r="K118" i="11"/>
  <c r="J118" i="11" s="1"/>
  <c r="I118" i="11"/>
  <c r="H118" i="11"/>
  <c r="G118" i="11" s="1"/>
  <c r="F118" i="11"/>
  <c r="E118" i="11"/>
  <c r="O117" i="11"/>
  <c r="N117" i="11"/>
  <c r="L117" i="11"/>
  <c r="K117" i="11"/>
  <c r="I117" i="11"/>
  <c r="H117" i="11"/>
  <c r="F117" i="11"/>
  <c r="E117" i="11"/>
  <c r="O116" i="11"/>
  <c r="N116" i="11"/>
  <c r="L116" i="11"/>
  <c r="K116" i="11"/>
  <c r="J116" i="11" s="1"/>
  <c r="I116" i="11"/>
  <c r="H116" i="11"/>
  <c r="F116" i="11"/>
  <c r="E116" i="11"/>
  <c r="O115" i="11"/>
  <c r="N115" i="11"/>
  <c r="L115" i="11"/>
  <c r="K115" i="11"/>
  <c r="I115" i="11"/>
  <c r="H115" i="11"/>
  <c r="F115" i="11"/>
  <c r="E115" i="11"/>
  <c r="O114" i="11"/>
  <c r="N114" i="11"/>
  <c r="L114" i="11"/>
  <c r="K114" i="11"/>
  <c r="J114" i="11" s="1"/>
  <c r="I114" i="11"/>
  <c r="H114" i="11"/>
  <c r="G114" i="11" s="1"/>
  <c r="F114" i="11"/>
  <c r="E114" i="11"/>
  <c r="O113" i="11"/>
  <c r="N113" i="11"/>
  <c r="L113" i="11"/>
  <c r="K113" i="11"/>
  <c r="I113" i="11"/>
  <c r="H113" i="11"/>
  <c r="G113" i="11" s="1"/>
  <c r="F113" i="11"/>
  <c r="E113" i="11"/>
  <c r="O112" i="11"/>
  <c r="N112" i="11"/>
  <c r="L112" i="11"/>
  <c r="K112" i="11"/>
  <c r="J112" i="11" s="1"/>
  <c r="I112" i="11"/>
  <c r="H112" i="11"/>
  <c r="F112" i="11"/>
  <c r="E112" i="11"/>
  <c r="O111" i="11"/>
  <c r="N111" i="11"/>
  <c r="L111" i="11"/>
  <c r="K111" i="11"/>
  <c r="I111" i="11"/>
  <c r="H111" i="11"/>
  <c r="F111" i="11"/>
  <c r="E111" i="11"/>
  <c r="O110" i="11"/>
  <c r="N110" i="11"/>
  <c r="L110" i="11"/>
  <c r="K110" i="11"/>
  <c r="J110" i="11" s="1"/>
  <c r="I110" i="11"/>
  <c r="H110" i="11"/>
  <c r="G110" i="11" s="1"/>
  <c r="F110" i="11"/>
  <c r="E110" i="11"/>
  <c r="O109" i="11"/>
  <c r="N109" i="11"/>
  <c r="L109" i="11"/>
  <c r="K109" i="11"/>
  <c r="I109" i="11"/>
  <c r="H109" i="11"/>
  <c r="F109" i="11"/>
  <c r="E109" i="11"/>
  <c r="O108" i="11"/>
  <c r="N108" i="11"/>
  <c r="L108" i="11"/>
  <c r="K108" i="11"/>
  <c r="J108" i="11" s="1"/>
  <c r="I108" i="11"/>
  <c r="H108" i="11"/>
  <c r="F108" i="11"/>
  <c r="E108" i="11"/>
  <c r="O107" i="11"/>
  <c r="N107" i="11"/>
  <c r="L107" i="11"/>
  <c r="K107" i="11"/>
  <c r="I107" i="11"/>
  <c r="H107" i="11"/>
  <c r="F107" i="11"/>
  <c r="E107" i="11"/>
  <c r="O106" i="11"/>
  <c r="N106" i="11"/>
  <c r="L106" i="11"/>
  <c r="K106" i="11"/>
  <c r="J106" i="11" s="1"/>
  <c r="I106" i="11"/>
  <c r="H106" i="11"/>
  <c r="G106" i="11" s="1"/>
  <c r="F106" i="11"/>
  <c r="E106" i="11"/>
  <c r="O105" i="11"/>
  <c r="N105" i="11"/>
  <c r="L105" i="11"/>
  <c r="K105" i="11"/>
  <c r="I105" i="11"/>
  <c r="H105" i="11"/>
  <c r="G105" i="11" s="1"/>
  <c r="F105" i="11"/>
  <c r="E105" i="11"/>
  <c r="O104" i="11"/>
  <c r="N104" i="11"/>
  <c r="L104" i="11"/>
  <c r="K104" i="11"/>
  <c r="I104" i="11"/>
  <c r="H104" i="11"/>
  <c r="F104" i="11"/>
  <c r="E104" i="11"/>
  <c r="O103" i="11"/>
  <c r="N103" i="11"/>
  <c r="L103" i="11"/>
  <c r="K103" i="11"/>
  <c r="I103" i="11"/>
  <c r="H103" i="11"/>
  <c r="F103" i="11"/>
  <c r="E103" i="11"/>
  <c r="O102" i="11"/>
  <c r="N102" i="11"/>
  <c r="L102" i="11"/>
  <c r="K102" i="11"/>
  <c r="I102" i="11"/>
  <c r="H102" i="11"/>
  <c r="F102" i="11"/>
  <c r="E102" i="11"/>
  <c r="O101" i="11"/>
  <c r="N101" i="11"/>
  <c r="L101" i="11"/>
  <c r="K101" i="11"/>
  <c r="I101" i="11"/>
  <c r="H101" i="11"/>
  <c r="F101" i="11"/>
  <c r="E101" i="11"/>
  <c r="O100" i="11"/>
  <c r="N100" i="11"/>
  <c r="L100" i="11"/>
  <c r="K100" i="11"/>
  <c r="I100" i="11"/>
  <c r="H100" i="11"/>
  <c r="F100" i="11"/>
  <c r="E100" i="11"/>
  <c r="O99" i="11"/>
  <c r="N99" i="11"/>
  <c r="L99" i="11"/>
  <c r="K99" i="11"/>
  <c r="I99" i="11"/>
  <c r="H99" i="11"/>
  <c r="F99" i="11"/>
  <c r="E99" i="11"/>
  <c r="O98" i="11"/>
  <c r="N98" i="11"/>
  <c r="L98" i="11"/>
  <c r="K98" i="11"/>
  <c r="I98" i="11"/>
  <c r="H98" i="11"/>
  <c r="F98" i="11"/>
  <c r="E98" i="11"/>
  <c r="O97" i="11"/>
  <c r="N97" i="11"/>
  <c r="L97" i="11"/>
  <c r="K97" i="11"/>
  <c r="I97" i="11"/>
  <c r="H97" i="11"/>
  <c r="F97" i="11"/>
  <c r="E97" i="11"/>
  <c r="O96" i="11"/>
  <c r="N96" i="11"/>
  <c r="L96" i="11"/>
  <c r="K96" i="11"/>
  <c r="I96" i="11"/>
  <c r="H96" i="11"/>
  <c r="F96" i="11"/>
  <c r="E96" i="11"/>
  <c r="O95" i="11"/>
  <c r="N95" i="11"/>
  <c r="L95" i="11"/>
  <c r="K95" i="11"/>
  <c r="I95" i="11"/>
  <c r="H95" i="11"/>
  <c r="F95" i="11"/>
  <c r="E95" i="11"/>
  <c r="O94" i="11"/>
  <c r="N94" i="11"/>
  <c r="L94" i="11"/>
  <c r="K94" i="11"/>
  <c r="I94" i="11"/>
  <c r="H94" i="11"/>
  <c r="F94" i="11"/>
  <c r="E94" i="11"/>
  <c r="O93" i="11"/>
  <c r="N93" i="11"/>
  <c r="L93" i="11"/>
  <c r="K93" i="11"/>
  <c r="I93" i="11"/>
  <c r="H93" i="11"/>
  <c r="F93" i="11"/>
  <c r="E93" i="11"/>
  <c r="O92" i="11"/>
  <c r="N92" i="11"/>
  <c r="L92" i="11"/>
  <c r="K92" i="11"/>
  <c r="I92" i="11"/>
  <c r="H92" i="11"/>
  <c r="F92" i="11"/>
  <c r="E92" i="11"/>
  <c r="O91" i="11"/>
  <c r="N91" i="11"/>
  <c r="L91" i="11"/>
  <c r="K91" i="11"/>
  <c r="I91" i="11"/>
  <c r="H91" i="11"/>
  <c r="F91" i="11"/>
  <c r="E91" i="11"/>
  <c r="O90" i="11"/>
  <c r="N90" i="11"/>
  <c r="L90" i="11"/>
  <c r="K90" i="11"/>
  <c r="I90" i="11"/>
  <c r="H90" i="11"/>
  <c r="F90" i="11"/>
  <c r="E90" i="11"/>
  <c r="O89" i="11"/>
  <c r="N89" i="11"/>
  <c r="L89" i="11"/>
  <c r="K89" i="11"/>
  <c r="I89" i="11"/>
  <c r="H89" i="11"/>
  <c r="F89" i="11"/>
  <c r="E89" i="11"/>
  <c r="O88" i="11"/>
  <c r="N88" i="11"/>
  <c r="L88" i="11"/>
  <c r="K88" i="11"/>
  <c r="I88" i="11"/>
  <c r="H88" i="11"/>
  <c r="F88" i="11"/>
  <c r="E88" i="11"/>
  <c r="O87" i="11"/>
  <c r="N87" i="11"/>
  <c r="L87" i="11"/>
  <c r="K87" i="11"/>
  <c r="I87" i="11"/>
  <c r="H87" i="11"/>
  <c r="F87" i="11"/>
  <c r="E87" i="11"/>
  <c r="O86" i="11"/>
  <c r="N86" i="11"/>
  <c r="L86" i="11"/>
  <c r="K86" i="11"/>
  <c r="I86" i="11"/>
  <c r="H86" i="11"/>
  <c r="F86" i="11"/>
  <c r="E86" i="11"/>
  <c r="O85" i="11"/>
  <c r="N85" i="11"/>
  <c r="L85" i="11"/>
  <c r="K85" i="11"/>
  <c r="I85" i="11"/>
  <c r="H85" i="11"/>
  <c r="F85" i="11"/>
  <c r="E85" i="11"/>
  <c r="O84" i="11"/>
  <c r="N84" i="11"/>
  <c r="L84" i="11"/>
  <c r="K84" i="11"/>
  <c r="I84" i="11"/>
  <c r="H84" i="11"/>
  <c r="F84" i="11"/>
  <c r="E84" i="11"/>
  <c r="O83" i="11"/>
  <c r="N83" i="11"/>
  <c r="L83" i="11"/>
  <c r="K83" i="11"/>
  <c r="I83" i="11"/>
  <c r="H83" i="11"/>
  <c r="F83" i="11"/>
  <c r="E83" i="11"/>
  <c r="O82" i="11"/>
  <c r="N82" i="11"/>
  <c r="L82" i="11"/>
  <c r="K82" i="11"/>
  <c r="I82" i="11"/>
  <c r="H82" i="11"/>
  <c r="F82" i="11"/>
  <c r="E82" i="11"/>
  <c r="O81" i="11"/>
  <c r="N81" i="11"/>
  <c r="L81" i="11"/>
  <c r="K81" i="11"/>
  <c r="I81" i="11"/>
  <c r="H81" i="11"/>
  <c r="F81" i="11"/>
  <c r="E81" i="11"/>
  <c r="O80" i="11"/>
  <c r="N80" i="11"/>
  <c r="L80" i="11"/>
  <c r="K80" i="11"/>
  <c r="I80" i="11"/>
  <c r="H80" i="11"/>
  <c r="F80" i="11"/>
  <c r="E80" i="11"/>
  <c r="O79" i="11"/>
  <c r="N79" i="11"/>
  <c r="L79" i="11"/>
  <c r="K79" i="11"/>
  <c r="I79" i="11"/>
  <c r="H79" i="11"/>
  <c r="F79" i="11"/>
  <c r="E79" i="11"/>
  <c r="O78" i="11"/>
  <c r="N78" i="11"/>
  <c r="L78" i="11"/>
  <c r="K78" i="11"/>
  <c r="I78" i="11"/>
  <c r="H78" i="11"/>
  <c r="F78" i="11"/>
  <c r="E78" i="11"/>
  <c r="O77" i="11"/>
  <c r="N77" i="11"/>
  <c r="L77" i="11"/>
  <c r="K77" i="11"/>
  <c r="I77" i="11"/>
  <c r="H77" i="11"/>
  <c r="F77" i="11"/>
  <c r="E77" i="11"/>
  <c r="O76" i="11"/>
  <c r="N76" i="11"/>
  <c r="L76" i="11"/>
  <c r="K76" i="11"/>
  <c r="I76" i="11"/>
  <c r="H76" i="11"/>
  <c r="F76" i="11"/>
  <c r="E76" i="11"/>
  <c r="O75" i="11"/>
  <c r="N75" i="11"/>
  <c r="L75" i="11"/>
  <c r="K75" i="11"/>
  <c r="I75" i="11"/>
  <c r="H75" i="11"/>
  <c r="F75" i="11"/>
  <c r="E75" i="11"/>
  <c r="O74" i="11"/>
  <c r="N74" i="11"/>
  <c r="L74" i="11"/>
  <c r="K74" i="11"/>
  <c r="I74" i="11"/>
  <c r="H74" i="11"/>
  <c r="F74" i="11"/>
  <c r="E74" i="11"/>
  <c r="O73" i="11"/>
  <c r="N73" i="11"/>
  <c r="L73" i="11"/>
  <c r="K73" i="11"/>
  <c r="I73" i="11"/>
  <c r="H73" i="11"/>
  <c r="F73" i="11"/>
  <c r="E73" i="11"/>
  <c r="O72" i="11"/>
  <c r="N72" i="11"/>
  <c r="L72" i="11"/>
  <c r="K72" i="11"/>
  <c r="I72" i="11"/>
  <c r="H72" i="11"/>
  <c r="F72" i="11"/>
  <c r="E72" i="11"/>
  <c r="O71" i="11"/>
  <c r="N71" i="11"/>
  <c r="L71" i="11"/>
  <c r="K71" i="11"/>
  <c r="I71" i="11"/>
  <c r="H71" i="11"/>
  <c r="F71" i="11"/>
  <c r="E71" i="11"/>
  <c r="O70" i="11"/>
  <c r="N70" i="11"/>
  <c r="L70" i="11"/>
  <c r="K70" i="11"/>
  <c r="I70" i="11"/>
  <c r="H70" i="11"/>
  <c r="F70" i="11"/>
  <c r="E70" i="11"/>
  <c r="O69" i="11"/>
  <c r="N69" i="11"/>
  <c r="L69" i="11"/>
  <c r="K69" i="11"/>
  <c r="I69" i="11"/>
  <c r="H69" i="11"/>
  <c r="F69" i="11"/>
  <c r="E69" i="11"/>
  <c r="O68" i="11"/>
  <c r="N68" i="11"/>
  <c r="L68" i="11"/>
  <c r="K68" i="11"/>
  <c r="I68" i="11"/>
  <c r="H68" i="11"/>
  <c r="F68" i="11"/>
  <c r="E68" i="11"/>
  <c r="O67" i="11"/>
  <c r="N67" i="11"/>
  <c r="L67" i="11"/>
  <c r="K67" i="11"/>
  <c r="I67" i="11"/>
  <c r="H67" i="11"/>
  <c r="F67" i="11"/>
  <c r="E67" i="11"/>
  <c r="O66" i="11"/>
  <c r="N66" i="11"/>
  <c r="L66" i="11"/>
  <c r="K66" i="11"/>
  <c r="I66" i="11"/>
  <c r="H66" i="11"/>
  <c r="F66" i="11"/>
  <c r="E66" i="11"/>
  <c r="O65" i="11"/>
  <c r="N65" i="11"/>
  <c r="L65" i="11"/>
  <c r="K65" i="11"/>
  <c r="I65" i="11"/>
  <c r="H65" i="11"/>
  <c r="F65" i="11"/>
  <c r="E65" i="11"/>
  <c r="O64" i="11"/>
  <c r="N64" i="11"/>
  <c r="L64" i="11"/>
  <c r="K64" i="11"/>
  <c r="I64" i="11"/>
  <c r="H64" i="11"/>
  <c r="F64" i="11"/>
  <c r="E64" i="11"/>
  <c r="O63" i="11"/>
  <c r="N63" i="11"/>
  <c r="L63" i="11"/>
  <c r="K63" i="11"/>
  <c r="I63" i="11"/>
  <c r="H63" i="11"/>
  <c r="F63" i="11"/>
  <c r="E63" i="11"/>
  <c r="O62" i="11"/>
  <c r="N62" i="11"/>
  <c r="L62" i="11"/>
  <c r="K62" i="11"/>
  <c r="I62" i="11"/>
  <c r="H62" i="11"/>
  <c r="F62" i="11"/>
  <c r="E62" i="11"/>
  <c r="O61" i="11"/>
  <c r="N61" i="11"/>
  <c r="L61" i="11"/>
  <c r="K61" i="11"/>
  <c r="I61" i="11"/>
  <c r="H61" i="11"/>
  <c r="F61" i="11"/>
  <c r="E61" i="11"/>
  <c r="O60" i="11"/>
  <c r="N60" i="11"/>
  <c r="L60" i="11"/>
  <c r="K60" i="11"/>
  <c r="I60" i="11"/>
  <c r="H60" i="11"/>
  <c r="F60" i="11"/>
  <c r="E60" i="11"/>
  <c r="O59" i="11"/>
  <c r="N59" i="11"/>
  <c r="L59" i="11"/>
  <c r="K59" i="11"/>
  <c r="I59" i="11"/>
  <c r="H59" i="11"/>
  <c r="F59" i="11"/>
  <c r="E59" i="11"/>
  <c r="O58" i="11"/>
  <c r="N58" i="11"/>
  <c r="L58" i="11"/>
  <c r="K58" i="11"/>
  <c r="I58" i="11"/>
  <c r="H58" i="11"/>
  <c r="F58" i="11"/>
  <c r="E58" i="11"/>
  <c r="O57" i="11"/>
  <c r="N57" i="11"/>
  <c r="L57" i="11"/>
  <c r="K57" i="11"/>
  <c r="I57" i="11"/>
  <c r="H57" i="11"/>
  <c r="F57" i="11"/>
  <c r="E57" i="11"/>
  <c r="O56" i="11"/>
  <c r="N56" i="11"/>
  <c r="L56" i="11"/>
  <c r="K56" i="11"/>
  <c r="I56" i="11"/>
  <c r="H56" i="11"/>
  <c r="F56" i="11"/>
  <c r="E56" i="11"/>
  <c r="O55" i="11"/>
  <c r="N55" i="11"/>
  <c r="L55" i="11"/>
  <c r="K55" i="11"/>
  <c r="I55" i="11"/>
  <c r="H55" i="11"/>
  <c r="F55" i="11"/>
  <c r="E55" i="11"/>
  <c r="O54" i="11"/>
  <c r="N54" i="11"/>
  <c r="L54" i="11"/>
  <c r="K54" i="11"/>
  <c r="I54" i="11"/>
  <c r="H54" i="11"/>
  <c r="F54" i="11"/>
  <c r="E54" i="11"/>
  <c r="O53" i="11"/>
  <c r="N53" i="11"/>
  <c r="L53" i="11"/>
  <c r="K53" i="11"/>
  <c r="I53" i="11"/>
  <c r="H53" i="11"/>
  <c r="F53" i="11"/>
  <c r="E53" i="11"/>
  <c r="O52" i="11"/>
  <c r="N52" i="11"/>
  <c r="L52" i="11"/>
  <c r="K52" i="11"/>
  <c r="I52" i="11"/>
  <c r="H52" i="11"/>
  <c r="F52" i="11"/>
  <c r="E52" i="11"/>
  <c r="O51" i="11"/>
  <c r="N51" i="11"/>
  <c r="L51" i="11"/>
  <c r="K51" i="11"/>
  <c r="I51" i="11"/>
  <c r="H51" i="11"/>
  <c r="G51" i="11" s="1"/>
  <c r="F51" i="11"/>
  <c r="E51" i="11"/>
  <c r="O50" i="11"/>
  <c r="N50" i="11"/>
  <c r="L50" i="11"/>
  <c r="K50" i="11"/>
  <c r="I50" i="11"/>
  <c r="H50" i="11"/>
  <c r="F50" i="11"/>
  <c r="E50" i="11"/>
  <c r="O49" i="11"/>
  <c r="N49" i="11"/>
  <c r="L49" i="11"/>
  <c r="K49" i="11"/>
  <c r="I49" i="11"/>
  <c r="H49" i="11"/>
  <c r="G49" i="11" s="1"/>
  <c r="F49" i="11"/>
  <c r="E49" i="11"/>
  <c r="O48" i="11"/>
  <c r="N48" i="11"/>
  <c r="L48" i="11"/>
  <c r="K48" i="11"/>
  <c r="I48" i="11"/>
  <c r="H48" i="11"/>
  <c r="F48" i="11"/>
  <c r="E48" i="11"/>
  <c r="O47" i="11"/>
  <c r="N47" i="11"/>
  <c r="L47" i="11"/>
  <c r="K47" i="11"/>
  <c r="I47" i="11"/>
  <c r="H47" i="11"/>
  <c r="F47" i="11"/>
  <c r="E47" i="11"/>
  <c r="O46" i="11"/>
  <c r="N46" i="11"/>
  <c r="L46" i="11"/>
  <c r="K46" i="11"/>
  <c r="I46" i="11"/>
  <c r="H46" i="11"/>
  <c r="F46" i="11"/>
  <c r="E46" i="11"/>
  <c r="O45" i="11"/>
  <c r="N45" i="11"/>
  <c r="L45" i="11"/>
  <c r="K45" i="11"/>
  <c r="I45" i="11"/>
  <c r="H45" i="11"/>
  <c r="F45" i="11"/>
  <c r="E45" i="11"/>
  <c r="O44" i="11"/>
  <c r="N44" i="11"/>
  <c r="L44" i="11"/>
  <c r="K44" i="11"/>
  <c r="I44" i="11"/>
  <c r="H44" i="11"/>
  <c r="F44" i="11"/>
  <c r="E44" i="11"/>
  <c r="O43" i="11"/>
  <c r="N43" i="11"/>
  <c r="L43" i="11"/>
  <c r="K43" i="11"/>
  <c r="I43" i="11"/>
  <c r="H43" i="11"/>
  <c r="G43" i="11" s="1"/>
  <c r="F43" i="11"/>
  <c r="E43" i="11"/>
  <c r="O42" i="11"/>
  <c r="N42" i="11"/>
  <c r="L42" i="11"/>
  <c r="K42" i="11"/>
  <c r="I42" i="11"/>
  <c r="H42" i="11"/>
  <c r="F42" i="11"/>
  <c r="E42" i="11"/>
  <c r="O41" i="11"/>
  <c r="N41" i="11"/>
  <c r="L41" i="11"/>
  <c r="K41" i="11"/>
  <c r="I41" i="11"/>
  <c r="H41" i="11"/>
  <c r="G41" i="11" s="1"/>
  <c r="F41" i="11"/>
  <c r="E41" i="11"/>
  <c r="O40" i="11"/>
  <c r="N40" i="11"/>
  <c r="L40" i="11"/>
  <c r="K40" i="11"/>
  <c r="I40" i="11"/>
  <c r="H40" i="11"/>
  <c r="F40" i="11"/>
  <c r="E40" i="11"/>
  <c r="O39" i="11"/>
  <c r="N39" i="11"/>
  <c r="L39" i="11"/>
  <c r="K39" i="11"/>
  <c r="I39" i="11"/>
  <c r="H39" i="11"/>
  <c r="G39" i="11" s="1"/>
  <c r="F39" i="11"/>
  <c r="E39" i="11"/>
  <c r="O38" i="11"/>
  <c r="N38" i="11"/>
  <c r="L38" i="11"/>
  <c r="K38" i="11"/>
  <c r="I38" i="11"/>
  <c r="H38" i="11"/>
  <c r="F38" i="11"/>
  <c r="E38" i="11"/>
  <c r="O37" i="11"/>
  <c r="N37" i="11"/>
  <c r="L37" i="11"/>
  <c r="K37" i="11"/>
  <c r="I37" i="11"/>
  <c r="H37" i="11"/>
  <c r="F37" i="11"/>
  <c r="E37" i="11"/>
  <c r="O36" i="11"/>
  <c r="N36" i="11"/>
  <c r="L36" i="11"/>
  <c r="K36" i="11"/>
  <c r="I36" i="11"/>
  <c r="H36" i="11"/>
  <c r="F36" i="11"/>
  <c r="E36" i="11"/>
  <c r="O35" i="11"/>
  <c r="N35" i="11"/>
  <c r="L35" i="11"/>
  <c r="K35" i="11"/>
  <c r="I35" i="11"/>
  <c r="H35" i="11"/>
  <c r="F35" i="11"/>
  <c r="E35" i="11"/>
  <c r="O34" i="11"/>
  <c r="N34" i="11"/>
  <c r="L34" i="11"/>
  <c r="K34" i="11"/>
  <c r="I34" i="11"/>
  <c r="H34" i="11"/>
  <c r="F34" i="11"/>
  <c r="E34" i="11"/>
  <c r="O33" i="11"/>
  <c r="N33" i="11"/>
  <c r="L33" i="11"/>
  <c r="K33" i="11"/>
  <c r="I33" i="11"/>
  <c r="H33" i="11"/>
  <c r="F33" i="11"/>
  <c r="E33" i="11"/>
  <c r="O32" i="11"/>
  <c r="N32" i="11"/>
  <c r="L32" i="11"/>
  <c r="K32" i="11"/>
  <c r="I32" i="11"/>
  <c r="H32" i="11"/>
  <c r="F32" i="11"/>
  <c r="E32" i="11"/>
  <c r="O31" i="11"/>
  <c r="N31" i="11"/>
  <c r="L31" i="11"/>
  <c r="K31" i="11"/>
  <c r="I31" i="11"/>
  <c r="H31" i="11"/>
  <c r="F31" i="11"/>
  <c r="E31" i="11"/>
  <c r="O30" i="11"/>
  <c r="N30" i="11"/>
  <c r="L30" i="11"/>
  <c r="K30" i="11"/>
  <c r="I30" i="11"/>
  <c r="H30" i="11"/>
  <c r="F30" i="11"/>
  <c r="E30" i="11"/>
  <c r="O29" i="11"/>
  <c r="N29" i="11"/>
  <c r="L29" i="11"/>
  <c r="K29" i="11"/>
  <c r="I29" i="11"/>
  <c r="H29" i="11"/>
  <c r="F29" i="11"/>
  <c r="E29" i="11"/>
  <c r="O28" i="11"/>
  <c r="N28" i="11"/>
  <c r="L28" i="11"/>
  <c r="K28" i="11"/>
  <c r="I28" i="11"/>
  <c r="H28" i="11"/>
  <c r="F28" i="11"/>
  <c r="E28" i="11"/>
  <c r="O27" i="11"/>
  <c r="N27" i="11"/>
  <c r="L27" i="11"/>
  <c r="K27" i="11"/>
  <c r="I27" i="11"/>
  <c r="H27" i="11"/>
  <c r="F27" i="11"/>
  <c r="E27" i="11"/>
  <c r="O26" i="11"/>
  <c r="N26" i="11"/>
  <c r="L26" i="11"/>
  <c r="K26" i="11"/>
  <c r="I26" i="11"/>
  <c r="H26" i="11"/>
  <c r="F26" i="11"/>
  <c r="E26" i="11"/>
  <c r="O25" i="11"/>
  <c r="N25" i="11"/>
  <c r="L25" i="11"/>
  <c r="K25" i="11"/>
  <c r="I25" i="11"/>
  <c r="H25" i="11"/>
  <c r="F25" i="11"/>
  <c r="E25" i="11"/>
  <c r="O24" i="11"/>
  <c r="N24" i="11"/>
  <c r="L24" i="11"/>
  <c r="K24" i="11"/>
  <c r="I24" i="11"/>
  <c r="H24" i="11"/>
  <c r="F24" i="11"/>
  <c r="E24" i="11"/>
  <c r="O23" i="11"/>
  <c r="N23" i="11"/>
  <c r="L23" i="11"/>
  <c r="K23" i="11"/>
  <c r="I23" i="11"/>
  <c r="H23" i="11"/>
  <c r="G23" i="11" s="1"/>
  <c r="F23" i="11"/>
  <c r="E23" i="11"/>
  <c r="O22" i="11"/>
  <c r="N22" i="11"/>
  <c r="L22" i="11"/>
  <c r="K22" i="11"/>
  <c r="I22" i="11"/>
  <c r="H22" i="11"/>
  <c r="F22" i="11"/>
  <c r="E22" i="11"/>
  <c r="O21" i="11"/>
  <c r="N21" i="11"/>
  <c r="L21" i="11"/>
  <c r="K21" i="11"/>
  <c r="I21" i="11"/>
  <c r="H21" i="11"/>
  <c r="F21" i="11"/>
  <c r="E21" i="11"/>
  <c r="O20" i="11"/>
  <c r="N20" i="11"/>
  <c r="L20" i="11"/>
  <c r="K20" i="11"/>
  <c r="I20" i="11"/>
  <c r="H20" i="11"/>
  <c r="F20" i="11"/>
  <c r="E20" i="11"/>
  <c r="O19" i="11"/>
  <c r="N19" i="11"/>
  <c r="L19" i="11"/>
  <c r="K19" i="11"/>
  <c r="I19" i="11"/>
  <c r="H19" i="11"/>
  <c r="F19" i="11"/>
  <c r="E19" i="11"/>
  <c r="O18" i="11"/>
  <c r="N18" i="11"/>
  <c r="L18" i="11"/>
  <c r="K18" i="11"/>
  <c r="I18" i="11"/>
  <c r="H18" i="11"/>
  <c r="F18" i="11"/>
  <c r="E18" i="11"/>
  <c r="O17" i="11"/>
  <c r="N17" i="11"/>
  <c r="L17" i="11"/>
  <c r="K17" i="11"/>
  <c r="I17" i="11"/>
  <c r="H17" i="11"/>
  <c r="F17" i="11"/>
  <c r="E17" i="11"/>
  <c r="O16" i="11"/>
  <c r="N16" i="11"/>
  <c r="L16" i="11"/>
  <c r="K16" i="11"/>
  <c r="I16" i="11"/>
  <c r="H16" i="11"/>
  <c r="F16" i="11"/>
  <c r="E16" i="11"/>
  <c r="O15" i="11"/>
  <c r="N15" i="11"/>
  <c r="L15" i="11"/>
  <c r="K15" i="11"/>
  <c r="I15" i="11"/>
  <c r="H15" i="11"/>
  <c r="F15" i="11"/>
  <c r="E15" i="11"/>
  <c r="O14" i="11"/>
  <c r="N14" i="11"/>
  <c r="L14" i="11"/>
  <c r="K14" i="11"/>
  <c r="I14" i="11"/>
  <c r="H14" i="11"/>
  <c r="F14" i="11"/>
  <c r="E14" i="11"/>
  <c r="O13" i="11"/>
  <c r="N13" i="11"/>
  <c r="L13" i="11"/>
  <c r="K13" i="11"/>
  <c r="I13" i="11"/>
  <c r="H13" i="11"/>
  <c r="G13" i="11" s="1"/>
  <c r="F13" i="11"/>
  <c r="E13" i="11"/>
  <c r="O12" i="11"/>
  <c r="N12" i="11"/>
  <c r="L12" i="11"/>
  <c r="K12" i="11"/>
  <c r="I12" i="11"/>
  <c r="H12" i="11"/>
  <c r="F12" i="11"/>
  <c r="E12" i="11"/>
  <c r="O11" i="11"/>
  <c r="N11" i="11"/>
  <c r="L11" i="11"/>
  <c r="K11" i="11"/>
  <c r="I11" i="11"/>
  <c r="H11" i="11"/>
  <c r="F11" i="11"/>
  <c r="E11" i="11"/>
  <c r="O10" i="11"/>
  <c r="N10" i="11"/>
  <c r="L10" i="11"/>
  <c r="K10" i="11"/>
  <c r="I10" i="11"/>
  <c r="H10" i="11"/>
  <c r="F10" i="11"/>
  <c r="E10" i="11"/>
  <c r="O9" i="11"/>
  <c r="N9" i="11"/>
  <c r="L9" i="11"/>
  <c r="K9" i="11"/>
  <c r="I9" i="11"/>
  <c r="H9" i="11"/>
  <c r="G9" i="11" s="1"/>
  <c r="F9" i="11"/>
  <c r="E9" i="11"/>
  <c r="O8" i="11"/>
  <c r="N8" i="11"/>
  <c r="L8" i="11"/>
  <c r="K8" i="11"/>
  <c r="I8" i="11"/>
  <c r="H8" i="11"/>
  <c r="F8" i="11"/>
  <c r="E8" i="11"/>
  <c r="O7" i="11"/>
  <c r="N7" i="11"/>
  <c r="L7" i="11"/>
  <c r="K7" i="11"/>
  <c r="I7" i="11"/>
  <c r="H7" i="11"/>
  <c r="F7" i="11"/>
  <c r="E7" i="11"/>
  <c r="O6" i="11"/>
  <c r="N6" i="11"/>
  <c r="L6" i="11"/>
  <c r="K6" i="11"/>
  <c r="I6" i="11"/>
  <c r="H6" i="11"/>
  <c r="G6" i="11" s="1"/>
  <c r="F6" i="11"/>
  <c r="E6" i="11"/>
  <c r="P5" i="11"/>
  <c r="O5" i="11"/>
  <c r="N5" i="11"/>
  <c r="L5" i="11"/>
  <c r="K5" i="11"/>
  <c r="I5" i="11"/>
  <c r="H5" i="11"/>
  <c r="F5" i="11"/>
  <c r="E5" i="11"/>
  <c r="M5" i="11" l="1"/>
  <c r="M62" i="11"/>
  <c r="G72" i="11"/>
  <c r="G73" i="11"/>
  <c r="G75" i="11"/>
  <c r="G77" i="11"/>
  <c r="G78" i="11"/>
  <c r="J43" i="11"/>
  <c r="D44" i="11"/>
  <c r="J44" i="11"/>
  <c r="J45" i="11"/>
  <c r="D46" i="11"/>
  <c r="D60" i="11"/>
  <c r="J60" i="11"/>
  <c r="D61" i="11"/>
  <c r="D62" i="11"/>
  <c r="J62" i="11"/>
  <c r="D72" i="11"/>
  <c r="D74" i="11"/>
  <c r="J78" i="11"/>
  <c r="D9" i="11"/>
  <c r="J12" i="11"/>
  <c r="D18" i="11"/>
  <c r="J26" i="11"/>
  <c r="J30" i="11"/>
  <c r="J34" i="11"/>
  <c r="D35" i="11"/>
  <c r="J38" i="11"/>
  <c r="J42" i="11"/>
  <c r="J47" i="11"/>
  <c r="D51" i="11"/>
  <c r="D52" i="11"/>
  <c r="D59" i="11"/>
  <c r="J63" i="11"/>
  <c r="J66" i="11"/>
  <c r="J67" i="11"/>
  <c r="J75" i="11"/>
  <c r="J79" i="11"/>
  <c r="J83" i="11"/>
  <c r="J87" i="11"/>
  <c r="J91" i="11"/>
  <c r="J96" i="11"/>
  <c r="J98" i="11"/>
  <c r="J100" i="11"/>
  <c r="J102" i="11"/>
  <c r="J104" i="11"/>
  <c r="G109" i="11"/>
  <c r="G57" i="11"/>
  <c r="G59" i="11"/>
  <c r="G65" i="11"/>
  <c r="G67" i="11"/>
  <c r="G71" i="11"/>
  <c r="G79" i="11"/>
  <c r="G81" i="11"/>
  <c r="G87" i="11"/>
  <c r="G89" i="11"/>
  <c r="G95" i="11"/>
  <c r="G97" i="11"/>
  <c r="G98" i="11"/>
  <c r="G102" i="11"/>
  <c r="J105" i="11"/>
  <c r="J109" i="11"/>
  <c r="J90" i="11"/>
  <c r="D91" i="11"/>
  <c r="J93" i="11"/>
  <c r="G124" i="11"/>
  <c r="G125" i="11"/>
  <c r="G126" i="11"/>
  <c r="G137" i="11"/>
  <c r="G140" i="11"/>
  <c r="G141" i="11"/>
  <c r="G142" i="11"/>
  <c r="G90" i="11"/>
  <c r="G91" i="11"/>
  <c r="G93" i="11"/>
  <c r="J121" i="11"/>
  <c r="J125" i="11"/>
  <c r="J137" i="11"/>
  <c r="J141" i="11"/>
  <c r="G8" i="11"/>
  <c r="G10" i="11"/>
  <c r="G20" i="11"/>
  <c r="J52" i="11"/>
  <c r="D53" i="11"/>
  <c r="D54" i="11"/>
  <c r="J54" i="11"/>
  <c r="D56" i="11"/>
  <c r="D6" i="11"/>
  <c r="D68" i="11"/>
  <c r="J68" i="11"/>
  <c r="J69" i="11"/>
  <c r="J70" i="11"/>
  <c r="G82" i="11"/>
  <c r="G83" i="11"/>
  <c r="G85" i="11"/>
  <c r="G86" i="11"/>
  <c r="J97" i="11"/>
  <c r="J101" i="11"/>
  <c r="G117" i="11"/>
  <c r="J129" i="11"/>
  <c r="J133" i="11"/>
  <c r="G145" i="11"/>
  <c r="G148" i="11"/>
  <c r="G151" i="11"/>
  <c r="J6" i="11"/>
  <c r="D7" i="11"/>
  <c r="J7" i="11"/>
  <c r="J11" i="11"/>
  <c r="J15" i="11"/>
  <c r="D17" i="11"/>
  <c r="J20" i="11"/>
  <c r="J22" i="11"/>
  <c r="D27" i="11"/>
  <c r="J27" i="11"/>
  <c r="D28" i="11"/>
  <c r="D29" i="11"/>
  <c r="M52" i="11"/>
  <c r="M54" i="11"/>
  <c r="M60" i="11"/>
  <c r="J35" i="11"/>
  <c r="D36" i="11"/>
  <c r="J37" i="11"/>
  <c r="M67" i="11"/>
  <c r="M69" i="11"/>
  <c r="J82" i="11"/>
  <c r="J86" i="11"/>
  <c r="G101" i="11"/>
  <c r="J113" i="11"/>
  <c r="J117" i="11"/>
  <c r="G129" i="11"/>
  <c r="G132" i="11"/>
  <c r="G133" i="11"/>
  <c r="G134" i="11"/>
  <c r="J145" i="11"/>
  <c r="J8" i="11"/>
  <c r="G11" i="11"/>
  <c r="D13" i="11"/>
  <c r="J13" i="11"/>
  <c r="D14" i="11"/>
  <c r="G18" i="11"/>
  <c r="D23" i="11"/>
  <c r="J23" i="11"/>
  <c r="D24" i="11"/>
  <c r="J24" i="11"/>
  <c r="D25" i="11"/>
  <c r="J25" i="11"/>
  <c r="D26" i="11"/>
  <c r="G37" i="11"/>
  <c r="D38" i="11"/>
  <c r="J39" i="11"/>
  <c r="D40" i="11"/>
  <c r="J40" i="11"/>
  <c r="J41" i="11"/>
  <c r="D42" i="11"/>
  <c r="J46" i="11"/>
  <c r="M50" i="11"/>
  <c r="G53" i="11"/>
  <c r="G55" i="11"/>
  <c r="J56" i="11"/>
  <c r="D57" i="11"/>
  <c r="D58" i="11"/>
  <c r="J58" i="11"/>
  <c r="D63" i="11"/>
  <c r="M63" i="11"/>
  <c r="M65" i="11"/>
  <c r="G69" i="11"/>
  <c r="G70" i="11"/>
  <c r="D71" i="11"/>
  <c r="J72" i="11"/>
  <c r="J74" i="11"/>
  <c r="G76" i="11"/>
  <c r="J80" i="11"/>
  <c r="J81" i="11"/>
  <c r="G84" i="11"/>
  <c r="J88" i="11"/>
  <c r="J89" i="11"/>
  <c r="G92" i="11"/>
  <c r="J94" i="11"/>
  <c r="D95" i="11"/>
  <c r="G99" i="11"/>
  <c r="G100" i="11"/>
  <c r="G107" i="11"/>
  <c r="G108" i="11"/>
  <c r="G115" i="11"/>
  <c r="G116" i="11"/>
  <c r="G123" i="11"/>
  <c r="J127" i="11"/>
  <c r="J128" i="11"/>
  <c r="G131" i="11"/>
  <c r="J135" i="11"/>
  <c r="J136" i="11"/>
  <c r="G139" i="11"/>
  <c r="J143" i="11"/>
  <c r="J144" i="11"/>
  <c r="G147" i="11"/>
  <c r="J149" i="11"/>
  <c r="D150" i="11"/>
  <c r="J151" i="11"/>
  <c r="G7" i="11"/>
  <c r="D10" i="11"/>
  <c r="M11" i="11"/>
  <c r="G12" i="11"/>
  <c r="G14" i="11"/>
  <c r="G16" i="11"/>
  <c r="G17" i="11"/>
  <c r="J19" i="11"/>
  <c r="D20" i="11"/>
  <c r="D21" i="11"/>
  <c r="J29" i="11"/>
  <c r="D30" i="11"/>
  <c r="D31" i="11"/>
  <c r="J31" i="11"/>
  <c r="D32" i="11"/>
  <c r="J32" i="11"/>
  <c r="D33" i="11"/>
  <c r="J33" i="11"/>
  <c r="D34" i="11"/>
  <c r="G45" i="11"/>
  <c r="G47" i="11"/>
  <c r="D48" i="11"/>
  <c r="J48" i="11"/>
  <c r="D50" i="11"/>
  <c r="J50" i="11"/>
  <c r="D55" i="11"/>
  <c r="M56" i="11"/>
  <c r="M58" i="11"/>
  <c r="G61" i="11"/>
  <c r="G63" i="11"/>
  <c r="D64" i="11"/>
  <c r="J64" i="11"/>
  <c r="J65" i="11"/>
  <c r="D66" i="11"/>
  <c r="D70" i="11"/>
  <c r="M70" i="11"/>
  <c r="G74" i="11"/>
  <c r="J76" i="11"/>
  <c r="J77" i="11"/>
  <c r="G80" i="11"/>
  <c r="J84" i="11"/>
  <c r="J85" i="11"/>
  <c r="G88" i="11"/>
  <c r="J92" i="11"/>
  <c r="D93" i="11"/>
  <c r="G94" i="11"/>
  <c r="G96" i="11"/>
  <c r="G103" i="11"/>
  <c r="G104" i="11"/>
  <c r="G111" i="11"/>
  <c r="G112" i="11"/>
  <c r="G119" i="11"/>
  <c r="G120" i="11"/>
  <c r="J124" i="11"/>
  <c r="G127" i="11"/>
  <c r="J131" i="11"/>
  <c r="J132" i="11"/>
  <c r="G135" i="11"/>
  <c r="J139" i="11"/>
  <c r="J140" i="11"/>
  <c r="G143" i="11"/>
  <c r="J147" i="11"/>
  <c r="M148" i="11"/>
  <c r="G149" i="11"/>
  <c r="I153" i="11"/>
  <c r="J14" i="11"/>
  <c r="E153" i="11"/>
  <c r="M7" i="11"/>
  <c r="J9" i="11"/>
  <c r="G15" i="11"/>
  <c r="D16" i="11"/>
  <c r="J16" i="11"/>
  <c r="M17" i="11"/>
  <c r="J18" i="11"/>
  <c r="D19" i="11"/>
  <c r="G19" i="11"/>
  <c r="M9" i="11"/>
  <c r="D11" i="11"/>
  <c r="M15" i="11"/>
  <c r="J17" i="11"/>
  <c r="D8" i="11"/>
  <c r="J10" i="11"/>
  <c r="D12" i="11"/>
  <c r="M13" i="11"/>
  <c r="D15" i="11"/>
  <c r="M19" i="11"/>
  <c r="J21" i="11"/>
  <c r="D22" i="11"/>
  <c r="J28" i="11"/>
  <c r="J36" i="11"/>
  <c r="G24" i="11"/>
  <c r="G27" i="11"/>
  <c r="G28" i="11"/>
  <c r="G31" i="11"/>
  <c r="G32" i="11"/>
  <c r="G35" i="11"/>
  <c r="G36" i="11"/>
  <c r="D37" i="11"/>
  <c r="M38" i="11"/>
  <c r="G40" i="11"/>
  <c r="D41" i="11"/>
  <c r="M42" i="11"/>
  <c r="G44" i="11"/>
  <c r="D45" i="11"/>
  <c r="M46" i="11"/>
  <c r="G48" i="11"/>
  <c r="D49" i="11"/>
  <c r="J49" i="11"/>
  <c r="M51" i="11"/>
  <c r="G52" i="11"/>
  <c r="J53" i="11"/>
  <c r="M55" i="11"/>
  <c r="G56" i="11"/>
  <c r="J57" i="11"/>
  <c r="M59" i="11"/>
  <c r="G60" i="11"/>
  <c r="J61" i="11"/>
  <c r="G64" i="11"/>
  <c r="D65" i="11"/>
  <c r="M66" i="11"/>
  <c r="G68" i="11"/>
  <c r="D69" i="11"/>
  <c r="J71" i="11"/>
  <c r="D75" i="11"/>
  <c r="D77" i="11"/>
  <c r="D79" i="11"/>
  <c r="D81" i="11"/>
  <c r="D83" i="11"/>
  <c r="D85" i="11"/>
  <c r="D87" i="11"/>
  <c r="D89" i="11"/>
  <c r="J95" i="11"/>
  <c r="D96" i="11"/>
  <c r="G21" i="11"/>
  <c r="G22" i="11"/>
  <c r="G25" i="11"/>
  <c r="G26" i="11"/>
  <c r="G29" i="11"/>
  <c r="G30" i="11"/>
  <c r="G33" i="11"/>
  <c r="G34" i="11"/>
  <c r="M36" i="11"/>
  <c r="G38" i="11"/>
  <c r="D39" i="11"/>
  <c r="M40" i="11"/>
  <c r="G42" i="11"/>
  <c r="D43" i="11"/>
  <c r="M44" i="11"/>
  <c r="G46" i="11"/>
  <c r="D47" i="11"/>
  <c r="M48" i="11"/>
  <c r="M49" i="11"/>
  <c r="G50" i="11"/>
  <c r="J51" i="11"/>
  <c r="M53" i="11"/>
  <c r="G54" i="11"/>
  <c r="J55" i="11"/>
  <c r="M57" i="11"/>
  <c r="G58" i="11"/>
  <c r="J59" i="11"/>
  <c r="M61" i="11"/>
  <c r="G62" i="11"/>
  <c r="M64" i="11"/>
  <c r="G66" i="11"/>
  <c r="D67" i="11"/>
  <c r="M68" i="11"/>
  <c r="D73" i="11"/>
  <c r="J73" i="11"/>
  <c r="D76" i="11"/>
  <c r="D78" i="11"/>
  <c r="D80" i="11"/>
  <c r="D82" i="11"/>
  <c r="D84" i="11"/>
  <c r="D86" i="11"/>
  <c r="D88" i="11"/>
  <c r="D90" i="11"/>
  <c r="D92" i="11"/>
  <c r="D94" i="11"/>
  <c r="J99" i="11"/>
  <c r="J103" i="11"/>
  <c r="J107" i="11"/>
  <c r="J111" i="11"/>
  <c r="J115" i="11"/>
  <c r="J119" i="11"/>
  <c r="J123" i="11"/>
  <c r="D98" i="11"/>
  <c r="M98" i="11"/>
  <c r="D100" i="11"/>
  <c r="M100" i="11"/>
  <c r="D102" i="11"/>
  <c r="M102" i="11"/>
  <c r="D104" i="11"/>
  <c r="M104" i="11"/>
  <c r="D106" i="11"/>
  <c r="M106" i="11"/>
  <c r="D108" i="11"/>
  <c r="M108" i="11"/>
  <c r="D110" i="11"/>
  <c r="M110" i="11"/>
  <c r="D112" i="11"/>
  <c r="M112" i="11"/>
  <c r="D114" i="11"/>
  <c r="M114" i="11"/>
  <c r="D116" i="11"/>
  <c r="M116" i="11"/>
  <c r="D118" i="11"/>
  <c r="M118" i="11"/>
  <c r="D120" i="11"/>
  <c r="M120" i="11"/>
  <c r="D122" i="11"/>
  <c r="M122" i="11"/>
  <c r="D124" i="11"/>
  <c r="M124" i="11"/>
  <c r="D126" i="11"/>
  <c r="M126" i="11"/>
  <c r="D128" i="11"/>
  <c r="M128" i="11"/>
  <c r="D130" i="11"/>
  <c r="M130" i="11"/>
  <c r="D132" i="11"/>
  <c r="M132" i="11"/>
  <c r="D134" i="11"/>
  <c r="M134" i="11"/>
  <c r="D136" i="11"/>
  <c r="M136" i="11"/>
  <c r="D138" i="11"/>
  <c r="M138" i="11"/>
  <c r="D140" i="11"/>
  <c r="M140" i="11"/>
  <c r="D142" i="11"/>
  <c r="M142" i="11"/>
  <c r="D144" i="11"/>
  <c r="M144" i="11"/>
  <c r="D146" i="11"/>
  <c r="M146" i="11"/>
  <c r="D148" i="11"/>
  <c r="G150" i="11"/>
  <c r="D151" i="11"/>
  <c r="M151" i="11"/>
  <c r="D97" i="11"/>
  <c r="M97" i="11"/>
  <c r="D99" i="11"/>
  <c r="M99" i="11"/>
  <c r="D101" i="11"/>
  <c r="M101" i="11"/>
  <c r="D103" i="11"/>
  <c r="M103" i="11"/>
  <c r="D105" i="11"/>
  <c r="M105" i="11"/>
  <c r="D107" i="11"/>
  <c r="M107" i="11"/>
  <c r="D109" i="11"/>
  <c r="M109" i="11"/>
  <c r="D111" i="11"/>
  <c r="M111" i="11"/>
  <c r="D113" i="11"/>
  <c r="M113" i="11"/>
  <c r="D115" i="11"/>
  <c r="M115" i="11"/>
  <c r="D117" i="11"/>
  <c r="M117" i="11"/>
  <c r="D119" i="11"/>
  <c r="M119" i="11"/>
  <c r="D121" i="11"/>
  <c r="M121" i="11"/>
  <c r="D123" i="11"/>
  <c r="M123" i="11"/>
  <c r="D125" i="11"/>
  <c r="M125" i="11"/>
  <c r="D127" i="11"/>
  <c r="M127" i="11"/>
  <c r="D129" i="11"/>
  <c r="M129" i="11"/>
  <c r="D131" i="11"/>
  <c r="M131" i="11"/>
  <c r="D133" i="11"/>
  <c r="M133" i="11"/>
  <c r="D135" i="11"/>
  <c r="M135" i="11"/>
  <c r="D137" i="11"/>
  <c r="M137" i="11"/>
  <c r="D139" i="11"/>
  <c r="M139" i="11"/>
  <c r="D141" i="11"/>
  <c r="M141" i="11"/>
  <c r="D143" i="11"/>
  <c r="M143" i="11"/>
  <c r="D145" i="11"/>
  <c r="M145" i="11"/>
  <c r="D147" i="11"/>
  <c r="M147" i="11"/>
  <c r="D149" i="11"/>
  <c r="M149" i="11"/>
  <c r="M150" i="11"/>
  <c r="K153" i="11"/>
  <c r="O153" i="11"/>
  <c r="M6" i="11"/>
  <c r="M10" i="11"/>
  <c r="M14" i="11"/>
  <c r="M18" i="11"/>
  <c r="M21" i="11"/>
  <c r="M23" i="11"/>
  <c r="M25" i="11"/>
  <c r="M27" i="11"/>
  <c r="M29" i="11"/>
  <c r="M31" i="11"/>
  <c r="M33" i="11"/>
  <c r="M35" i="11"/>
  <c r="M39" i="11"/>
  <c r="M43" i="11"/>
  <c r="M47" i="11"/>
  <c r="G5" i="11"/>
  <c r="L153" i="11"/>
  <c r="J5" i="11"/>
  <c r="D5" i="11"/>
  <c r="H153" i="11"/>
  <c r="M8" i="11"/>
  <c r="M12" i="11"/>
  <c r="M16" i="11"/>
  <c r="M20" i="11"/>
  <c r="M22" i="11"/>
  <c r="M24" i="11"/>
  <c r="M26" i="11"/>
  <c r="M28" i="11"/>
  <c r="M30" i="11"/>
  <c r="M32" i="11"/>
  <c r="M34" i="11"/>
  <c r="M37" i="11"/>
  <c r="M41" i="11"/>
  <c r="M45" i="11"/>
  <c r="F153" i="11"/>
  <c r="N153" i="11"/>
  <c r="M71" i="11"/>
  <c r="M73" i="11"/>
  <c r="M75" i="11"/>
  <c r="M77" i="11"/>
  <c r="M79" i="11"/>
  <c r="M81" i="11"/>
  <c r="M83" i="11"/>
  <c r="M85" i="11"/>
  <c r="M87" i="11"/>
  <c r="M89" i="11"/>
  <c r="M91" i="11"/>
  <c r="M93" i="11"/>
  <c r="M95" i="11"/>
  <c r="M72" i="11"/>
  <c r="M74" i="11"/>
  <c r="M76" i="11"/>
  <c r="M78" i="11"/>
  <c r="M80" i="11"/>
  <c r="M82" i="11"/>
  <c r="M84" i="11"/>
  <c r="M86" i="11"/>
  <c r="M88" i="11"/>
  <c r="M90" i="11"/>
  <c r="M92" i="11"/>
  <c r="M94" i="11"/>
  <c r="M96" i="11"/>
  <c r="D153" i="11" l="1"/>
  <c r="J153" i="11"/>
  <c r="G153" i="11"/>
  <c r="M153" i="11"/>
</calcChain>
</file>

<file path=xl/sharedStrings.xml><?xml version="1.0" encoding="utf-8"?>
<sst xmlns="http://schemas.openxmlformats.org/spreadsheetml/2006/main" count="635" uniqueCount="461">
  <si>
    <t>AINTREE</t>
  </si>
  <si>
    <t>REM</t>
  </si>
  <si>
    <t>ALDERHEY</t>
  </si>
  <si>
    <t>RBS</t>
  </si>
  <si>
    <t>BARNSLEY</t>
  </si>
  <si>
    <t>RFF</t>
  </si>
  <si>
    <t>BASILDON</t>
  </si>
  <si>
    <t>RDD</t>
  </si>
  <si>
    <t>BASINGSTOKE</t>
  </si>
  <si>
    <t>RN5</t>
  </si>
  <si>
    <t>BCH</t>
  </si>
  <si>
    <t>RQ3</t>
  </si>
  <si>
    <t>BERKSHIREHEALTH</t>
  </si>
  <si>
    <t>RWX</t>
  </si>
  <si>
    <t>BIRMSOLIHULL</t>
  </si>
  <si>
    <t>RXT</t>
  </si>
  <si>
    <t>BIRMWOMEN</t>
  </si>
  <si>
    <t>RLU</t>
  </si>
  <si>
    <t>BLACKPOOL</t>
  </si>
  <si>
    <t>RXL</t>
  </si>
  <si>
    <t>BOLTON</t>
  </si>
  <si>
    <t>RMC</t>
  </si>
  <si>
    <t>BOURNEMOUTH</t>
  </si>
  <si>
    <t>RDZ</t>
  </si>
  <si>
    <t>BRADFORD</t>
  </si>
  <si>
    <t>RAE</t>
  </si>
  <si>
    <t>BRISTOL</t>
  </si>
  <si>
    <t>RA7</t>
  </si>
  <si>
    <t>BURTON</t>
  </si>
  <si>
    <t>RJF</t>
  </si>
  <si>
    <t>CALDERDALE</t>
  </si>
  <si>
    <t>RWY</t>
  </si>
  <si>
    <t>CAMBPETER</t>
  </si>
  <si>
    <t>RT1</t>
  </si>
  <si>
    <t>CAMBRIDGE</t>
  </si>
  <si>
    <t>RGT</t>
  </si>
  <si>
    <t>CAMDEN</t>
  </si>
  <si>
    <t>TAF</t>
  </si>
  <si>
    <t>CHELSEA</t>
  </si>
  <si>
    <t>RQM</t>
  </si>
  <si>
    <t>CHESTER</t>
  </si>
  <si>
    <t>RJR</t>
  </si>
  <si>
    <t>CHESTERFIELD</t>
  </si>
  <si>
    <t>RFS</t>
  </si>
  <si>
    <t>CHRISTIE</t>
  </si>
  <si>
    <t>RBV</t>
  </si>
  <si>
    <t>CLATTERBRIDGE</t>
  </si>
  <si>
    <t>REN</t>
  </si>
  <si>
    <t>CNWL</t>
  </si>
  <si>
    <t>RV3</t>
  </si>
  <si>
    <t>COLCHESTER</t>
  </si>
  <si>
    <t>RDE</t>
  </si>
  <si>
    <t>CUMBRIAPART</t>
  </si>
  <si>
    <t>RNN</t>
  </si>
  <si>
    <t>CWPART</t>
  </si>
  <si>
    <t>RXA</t>
  </si>
  <si>
    <t>DARLINGTON</t>
  </si>
  <si>
    <t>RXP</t>
  </si>
  <si>
    <t>DERBY</t>
  </si>
  <si>
    <t>RTG</t>
  </si>
  <si>
    <t>DONCASTER</t>
  </si>
  <si>
    <t>RP5</t>
  </si>
  <si>
    <t>DORSETCOUNTY</t>
  </si>
  <si>
    <t>RBD</t>
  </si>
  <si>
    <t>DORSETHEALTH</t>
  </si>
  <si>
    <t>RDY</t>
  </si>
  <si>
    <t>DUDLEY</t>
  </si>
  <si>
    <t>RNA</t>
  </si>
  <si>
    <t>EASTKENT</t>
  </si>
  <si>
    <t>RVV</t>
  </si>
  <si>
    <t>EASTLONDON</t>
  </si>
  <si>
    <t>RWK</t>
  </si>
  <si>
    <t>FRIMLEY</t>
  </si>
  <si>
    <t>RDU</t>
  </si>
  <si>
    <t>GATESHEAD</t>
  </si>
  <si>
    <t>RR7</t>
  </si>
  <si>
    <t>GLOSPART</t>
  </si>
  <si>
    <t>RTQ</t>
  </si>
  <si>
    <t>GLOUCESTER</t>
  </si>
  <si>
    <t>RTE</t>
  </si>
  <si>
    <t>GMWEST</t>
  </si>
  <si>
    <t>RXV</t>
  </si>
  <si>
    <t>GUYS</t>
  </si>
  <si>
    <t>RJ1</t>
  </si>
  <si>
    <t>GWSWINDON</t>
  </si>
  <si>
    <t>RN3</t>
  </si>
  <si>
    <t>HARROGATE</t>
  </si>
  <si>
    <t>RCD</t>
  </si>
  <si>
    <t>HEART</t>
  </si>
  <si>
    <t>RR1</t>
  </si>
  <si>
    <t>HERTSPART</t>
  </si>
  <si>
    <t>RWR</t>
  </si>
  <si>
    <t>HOMERTON</t>
  </si>
  <si>
    <t>RQX</t>
  </si>
  <si>
    <t>HWPH</t>
  </si>
  <si>
    <t>RD7</t>
  </si>
  <si>
    <t>JAMESPAGET</t>
  </si>
  <si>
    <t>RGP</t>
  </si>
  <si>
    <t>KETTERING</t>
  </si>
  <si>
    <t>RNQ</t>
  </si>
  <si>
    <t>KINGS</t>
  </si>
  <si>
    <t>RJZ</t>
  </si>
  <si>
    <t>LANCASHIRECARE</t>
  </si>
  <si>
    <t>RW5</t>
  </si>
  <si>
    <t>LANCSTEACH</t>
  </si>
  <si>
    <t>RXN</t>
  </si>
  <si>
    <t>LEEDS</t>
  </si>
  <si>
    <t>RGD</t>
  </si>
  <si>
    <t>LINCSPART</t>
  </si>
  <si>
    <t>RP7</t>
  </si>
  <si>
    <t>LIVERPOOLWOMEN</t>
  </si>
  <si>
    <t>REP</t>
  </si>
  <si>
    <t>LUTON</t>
  </si>
  <si>
    <t>RC9</t>
  </si>
  <si>
    <t>MANCHESTER</t>
  </si>
  <si>
    <t>RW3</t>
  </si>
  <si>
    <t>MEDWAY</t>
  </si>
  <si>
    <t>RPA</t>
  </si>
  <si>
    <t>MIDCHESHIRE</t>
  </si>
  <si>
    <t>RBT</t>
  </si>
  <si>
    <t>MIDSTAFFS</t>
  </si>
  <si>
    <t>RJD</t>
  </si>
  <si>
    <t>MILTONKEYNES</t>
  </si>
  <si>
    <t>RD8</t>
  </si>
  <si>
    <t>MOORFIELDS</t>
  </si>
  <si>
    <t>RP6</t>
  </si>
  <si>
    <t>NELONDON</t>
  </si>
  <si>
    <t>RAT</t>
  </si>
  <si>
    <t>NEWCASTLE</t>
  </si>
  <si>
    <t>RTD</t>
  </si>
  <si>
    <t>NLAG</t>
  </si>
  <si>
    <t>RJL</t>
  </si>
  <si>
    <t>NORTHESSEX</t>
  </si>
  <si>
    <t>RRD</t>
  </si>
  <si>
    <t>NORTHTEES</t>
  </si>
  <si>
    <t>RVW</t>
  </si>
  <si>
    <t>NORTHUMBRIA</t>
  </si>
  <si>
    <t>RTF</t>
  </si>
  <si>
    <t>NORWAVE</t>
  </si>
  <si>
    <t>RMY</t>
  </si>
  <si>
    <t>NORWICH</t>
  </si>
  <si>
    <t>RM1</t>
  </si>
  <si>
    <t>OXBUCKS</t>
  </si>
  <si>
    <t>RNU</t>
  </si>
  <si>
    <t>OXLEAS</t>
  </si>
  <si>
    <t>RPG</t>
  </si>
  <si>
    <t>PAPWORTH</t>
  </si>
  <si>
    <t>RGM</t>
  </si>
  <si>
    <t>PENNINECARE</t>
  </si>
  <si>
    <t>RT2</t>
  </si>
  <si>
    <t>PETERBOROUGH</t>
  </si>
  <si>
    <t>RGN</t>
  </si>
  <si>
    <t>POOLE</t>
  </si>
  <si>
    <t>RD3</t>
  </si>
  <si>
    <t>QVH</t>
  </si>
  <si>
    <t>RPC</t>
  </si>
  <si>
    <t>RDASH</t>
  </si>
  <si>
    <t>RXE</t>
  </si>
  <si>
    <t>RH8</t>
  </si>
  <si>
    <t>RNHRD</t>
  </si>
  <si>
    <t>RBB</t>
  </si>
  <si>
    <t>ROH</t>
  </si>
  <si>
    <t>RRJ</t>
  </si>
  <si>
    <t>ROTHERHAM</t>
  </si>
  <si>
    <t>RFR</t>
  </si>
  <si>
    <t>ROYALBERKSHIRE</t>
  </si>
  <si>
    <t>RHW</t>
  </si>
  <si>
    <t>ROYALMARSDEN</t>
  </si>
  <si>
    <t>RPY</t>
  </si>
  <si>
    <t>SALFORD</t>
  </si>
  <si>
    <t>RM3</t>
  </si>
  <si>
    <t>SALISBURY</t>
  </si>
  <si>
    <t>RNZ</t>
  </si>
  <si>
    <t>SANDWELLCARE</t>
  </si>
  <si>
    <t>TAJ</t>
  </si>
  <si>
    <t>SHEFFIELDCHILD</t>
  </si>
  <si>
    <t>RCU</t>
  </si>
  <si>
    <t>SHEFFIELDHEALTH</t>
  </si>
  <si>
    <t>TAH</t>
  </si>
  <si>
    <t>SHEFFIELDTEACH</t>
  </si>
  <si>
    <t>RHQ</t>
  </si>
  <si>
    <t>SHERWOOD</t>
  </si>
  <si>
    <t>RK5</t>
  </si>
  <si>
    <t>SLAM</t>
  </si>
  <si>
    <t>RV5</t>
  </si>
  <si>
    <t>SOMERSETPART</t>
  </si>
  <si>
    <t>RH5</t>
  </si>
  <si>
    <t>SOUTHDEVON</t>
  </si>
  <si>
    <t>RA9</t>
  </si>
  <si>
    <t>SOUTHEND</t>
  </si>
  <si>
    <t>RAJ</t>
  </si>
  <si>
    <t>SOUTHESSEX</t>
  </si>
  <si>
    <t>RWN</t>
  </si>
  <si>
    <t>SOUTHSTAFFS</t>
  </si>
  <si>
    <t>RRE</t>
  </si>
  <si>
    <t>SOUTHTYNESIDE</t>
  </si>
  <si>
    <t>RE9</t>
  </si>
  <si>
    <t>STOCKPORT</t>
  </si>
  <si>
    <t>RWJ</t>
  </si>
  <si>
    <t>SUNDERLAND</t>
  </si>
  <si>
    <t>RLN</t>
  </si>
  <si>
    <t>SURREYPART</t>
  </si>
  <si>
    <t>RXX</t>
  </si>
  <si>
    <t>SUSSEXPART</t>
  </si>
  <si>
    <t>RX2</t>
  </si>
  <si>
    <t>TAMESIDE</t>
  </si>
  <si>
    <t>RMP</t>
  </si>
  <si>
    <t>TAUNTON</t>
  </si>
  <si>
    <t>RBA</t>
  </si>
  <si>
    <t>TAVIPORT</t>
  </si>
  <si>
    <t>RNK</t>
  </si>
  <si>
    <t>TEWVALLEYS</t>
  </si>
  <si>
    <t>RX3</t>
  </si>
  <si>
    <t>UCLH</t>
  </si>
  <si>
    <t>RRV</t>
  </si>
  <si>
    <t>UHB</t>
  </si>
  <si>
    <t>RRK</t>
  </si>
  <si>
    <t>UHSM</t>
  </si>
  <si>
    <t>RM2</t>
  </si>
  <si>
    <t>WARRINGTON</t>
  </si>
  <si>
    <t>RWW</t>
  </si>
  <si>
    <t>WIGAN</t>
  </si>
  <si>
    <t>RRF</t>
  </si>
  <si>
    <t>WIRRAL</t>
  </si>
  <si>
    <t>RBL</t>
  </si>
  <si>
    <t>YEOVIL</t>
  </si>
  <si>
    <t>RA4</t>
  </si>
  <si>
    <t>YORKHOSPITAL</t>
  </si>
  <si>
    <t>RCB</t>
  </si>
  <si>
    <t>surplus pre Impairments</t>
  </si>
  <si>
    <t>Impairments</t>
  </si>
  <si>
    <t>Surplus after impairments</t>
  </si>
  <si>
    <t>5BOROUGHSPART</t>
  </si>
  <si>
    <t>RTV</t>
  </si>
  <si>
    <t>AIREDALE</t>
  </si>
  <si>
    <t>RCF</t>
  </si>
  <si>
    <t>ASHFORD</t>
  </si>
  <si>
    <t>RTK</t>
  </si>
  <si>
    <t>CALDERSTONES</t>
  </si>
  <si>
    <t>RJX</t>
  </si>
  <si>
    <t>CORNWALLPART</t>
  </si>
  <si>
    <t>RJ8</t>
  </si>
  <si>
    <t>DERBYSHIREHEALTH</t>
  </si>
  <si>
    <t>RXM</t>
  </si>
  <si>
    <t>GOSH</t>
  </si>
  <si>
    <t>RP4</t>
  </si>
  <si>
    <t>HANTSPART</t>
  </si>
  <si>
    <t>RW1</t>
  </si>
  <si>
    <t>HILLINGDON</t>
  </si>
  <si>
    <t>RAS</t>
  </si>
  <si>
    <t>HUMBER</t>
  </si>
  <si>
    <t>RV9</t>
  </si>
  <si>
    <t>KINGSLYNN</t>
  </si>
  <si>
    <t>RCX</t>
  </si>
  <si>
    <t>KINGSTON</t>
  </si>
  <si>
    <t>RAX</t>
  </si>
  <si>
    <t>LIVERPOOLHEART</t>
  </si>
  <si>
    <t>RBQ</t>
  </si>
  <si>
    <t>MORECAMBEBAY</t>
  </si>
  <si>
    <t>RTX</t>
  </si>
  <si>
    <t>NORTHANTSCARE</t>
  </si>
  <si>
    <t>RP1</t>
  </si>
  <si>
    <t>NORTHEASTAMB</t>
  </si>
  <si>
    <t>RX6</t>
  </si>
  <si>
    <t>NORTHUMBERLAND</t>
  </si>
  <si>
    <t>RX4</t>
  </si>
  <si>
    <t>RJAH</t>
  </si>
  <si>
    <t>RL1</t>
  </si>
  <si>
    <t>ROYALBROMPTON</t>
  </si>
  <si>
    <t>RT3</t>
  </si>
  <si>
    <t>ROYALFREE</t>
  </si>
  <si>
    <t>RAL</t>
  </si>
  <si>
    <t>ROYALSURREY</t>
  </si>
  <si>
    <t>RA2</t>
  </si>
  <si>
    <t>SCENTRALAMB</t>
  </si>
  <si>
    <t>RYE</t>
  </si>
  <si>
    <t>SECOASTAMB</t>
  </si>
  <si>
    <t>RYD</t>
  </si>
  <si>
    <t>SOUTHAMPTON</t>
  </si>
  <si>
    <t>RHM</t>
  </si>
  <si>
    <t>SOUTHTEES</t>
  </si>
  <si>
    <t>RTR</t>
  </si>
  <si>
    <t>SWARKS</t>
  </si>
  <si>
    <t>RJC</t>
  </si>
  <si>
    <t>SWESTAMB</t>
  </si>
  <si>
    <t>RYF</t>
  </si>
  <si>
    <t>SWYORKSPART</t>
  </si>
  <si>
    <t>RXG</t>
  </si>
  <si>
    <t>WALTON</t>
  </si>
  <si>
    <t>RET</t>
  </si>
  <si>
    <t>WESTERNSUSSEX</t>
  </si>
  <si>
    <t>RYR</t>
  </si>
  <si>
    <t>WESTMIDLANDSAMB</t>
  </si>
  <si>
    <t>RYA</t>
  </si>
  <si>
    <t>WESTSUFFOLK</t>
  </si>
  <si>
    <t>RGR</t>
  </si>
  <si>
    <t>2009-10</t>
  </si>
  <si>
    <t>2010-11</t>
  </si>
  <si>
    <t>2011-12</t>
  </si>
  <si>
    <t>2012-13</t>
  </si>
  <si>
    <t>Impairments &amp; Reversals</t>
  </si>
  <si>
    <t>2013-14</t>
  </si>
  <si>
    <t>Impairments &amp; Reversal, Transfers</t>
  </si>
  <si>
    <t>UNAUDITED</t>
  </si>
  <si>
    <t>impair</t>
  </si>
  <si>
    <t>reverse impair</t>
  </si>
  <si>
    <t>Transfer</t>
  </si>
  <si>
    <t>NHS Code</t>
  </si>
  <si>
    <t>Foundation Trust</t>
  </si>
  <si>
    <t>All figure in £000's</t>
  </si>
  <si>
    <t>2gether NHS Foundation Trust</t>
  </si>
  <si>
    <t>5 Boroughs Partnership NHS Foundation Trust</t>
  </si>
  <si>
    <t>Aintree University Hospital NHS Foundation Trust</t>
  </si>
  <si>
    <t>Airedale NHS Foundation Trust</t>
  </si>
  <si>
    <t>Alder Hey Children's NHS Foundation Trust</t>
  </si>
  <si>
    <t>Ashford and St Peter's Hospitals NHS Foundation Trust</t>
  </si>
  <si>
    <t>Barnsley Hospital NHS Foundation Trust</t>
  </si>
  <si>
    <t>Basildon and Thurrock University Hospitals NHS Foundation Trust</t>
  </si>
  <si>
    <t>Berkshire Healthcare NHS Foundation Trust</t>
  </si>
  <si>
    <t>Birmingham and Solihull Mental Health NHS Foundation Trust</t>
  </si>
  <si>
    <t>Birmingham Children's Hospital NHS Foundation Trust</t>
  </si>
  <si>
    <t>Birmingham Women's NHS Foundation Trust</t>
  </si>
  <si>
    <t>Black Country Partnership NHS Foundation Trust</t>
  </si>
  <si>
    <t>Blackpool Teaching Hospitals NHS Foundation Trust</t>
  </si>
  <si>
    <t>Bolton NHS Foundation Trust</t>
  </si>
  <si>
    <t>Bradford Teaching Hospitals NHS Foundation Trust</t>
  </si>
  <si>
    <t>Burton Hospitals NHS Foundation Trust</t>
  </si>
  <si>
    <t>Calderdale and Huddersfield NHS Foundation Trust</t>
  </si>
  <si>
    <t>Cambridge University Hospitals NHS Foundation Trust</t>
  </si>
  <si>
    <t>Cambridgeshire and peterborough NHS Foundation Trust</t>
  </si>
  <si>
    <t>Camden and Islington NHS Foundation Trust</t>
  </si>
  <si>
    <t>Central and North West London NHS Foundation Trust</t>
  </si>
  <si>
    <t>Central Manchester University Hospitals NHS Foundation Trust</t>
  </si>
  <si>
    <t>Chelsea and Westminster Hospital NHS Foundation Trust</t>
  </si>
  <si>
    <t>Cheshire and Wirral Partnership NHS Foundation Trust</t>
  </si>
  <si>
    <t>Chesterfield Royal Hospital NHS Foundation Trust</t>
  </si>
  <si>
    <t>City Hospitals Sunderland NHS Foundation Trust</t>
  </si>
  <si>
    <t>Colchester Hospital University NHS Foundation Trust</t>
  </si>
  <si>
    <t>Cornwall Partnership NHS Foundation Trust</t>
  </si>
  <si>
    <t>Countess of Chester Hospital NHS Foundation Trust</t>
  </si>
  <si>
    <t>County Durham and Darlington NHS Foundation Trust</t>
  </si>
  <si>
    <t>Cumbria Partnership NHS Foundation Trust</t>
  </si>
  <si>
    <t>Derby Hospitals NHS Foundation Trust</t>
  </si>
  <si>
    <t>Derbyshire Healthcare NHS Foundation Trust</t>
  </si>
  <si>
    <t>Doncaster and Bassetlaw Hospitals NHS Foundation Trust</t>
  </si>
  <si>
    <t>Dorset County Hospital NHS Foundation Trust</t>
  </si>
  <si>
    <t>Dorset Healthcare University NHS Foundation Trust</t>
  </si>
  <si>
    <t>East Kent Hospitals University NHS Foundation Trust</t>
  </si>
  <si>
    <t>East London NHS Foundation Trust</t>
  </si>
  <si>
    <t>Frimley Park Hospital NHS Foundation Trust</t>
  </si>
  <si>
    <t>Gateshead Health NHS Foundation Trust</t>
  </si>
  <si>
    <t>Gloucestershire Hospitals NHS Foundation Trust</t>
  </si>
  <si>
    <t>Great Ormond Street Hospital for Children NHS Foundation Trust</t>
  </si>
  <si>
    <t>Great Western Hospitals NHS Foundation Trust</t>
  </si>
  <si>
    <t>Greater Manchester West Mental Health NHS Foundation Trust</t>
  </si>
  <si>
    <t>Guy's and St Thomas' NHS Foundation Trust</t>
  </si>
  <si>
    <t>Hampshire Hospitals NHS Foundation Trust</t>
  </si>
  <si>
    <t>Harrogate and District NHS Foundation Trust</t>
  </si>
  <si>
    <t>Heart of England NHS Foundation Trust</t>
  </si>
  <si>
    <t>Heatherwood and Wexham Park Hospitals NHS Foundation Trust</t>
  </si>
  <si>
    <t>Hertfordshire Partnership NHS Foundation Trust</t>
  </si>
  <si>
    <t>Homerton University Hospital NHS Foundation Trust</t>
  </si>
  <si>
    <t>Humber NHS Foundation Trust</t>
  </si>
  <si>
    <t>James Paget University Hospitals NHS Foundation Trust</t>
  </si>
  <si>
    <t>Kettering General Hospital NHS Foundation Trust</t>
  </si>
  <si>
    <t>King's College Hospital NHS Foundation Trust</t>
  </si>
  <si>
    <t>Kingston Hospital NHS Foundation Trust</t>
  </si>
  <si>
    <t>Lancashire Care NHS Foundation Trust</t>
  </si>
  <si>
    <t>Lancashire Teaching Hospitals NHS Foundation Trust</t>
  </si>
  <si>
    <t>Leeds and York Partnership NHS Foundation Trust</t>
  </si>
  <si>
    <t>Lincolnshire Partnership NHS Foundation Trust</t>
  </si>
  <si>
    <t>Liverpool Heart and Chest NHS Foundation Trust</t>
  </si>
  <si>
    <t>Liverpool Women's NHS Foundation Trust</t>
  </si>
  <si>
    <t>Luton and Dunstable Hospital NHS Foundation Trust</t>
  </si>
  <si>
    <t>Medway NHS Foundation Trust</t>
  </si>
  <si>
    <t>Mid Cheshire Hospitals NHS Foundation Trust</t>
  </si>
  <si>
    <t>Mid Staffordshire NHS Foundation Trust</t>
  </si>
  <si>
    <t>Milton Keynes Hospital NHS Foundation Trust</t>
  </si>
  <si>
    <t>Moorfields Eye Hospital NHS Foundation Trust</t>
  </si>
  <si>
    <t>Norfolk and Norwich University Hospitals NHS Foundation Trust</t>
  </si>
  <si>
    <t>Norfolk and Suffolk NHS Foundation Trust</t>
  </si>
  <si>
    <t>North East Ambulance Service NHS Foundation Trust</t>
  </si>
  <si>
    <t>North East London NHS Foundation Trust</t>
  </si>
  <si>
    <t>North Essex Partnership NHS Foundation Trust</t>
  </si>
  <si>
    <t>North Tees and Hartlepool NHS Foundation Trust</t>
  </si>
  <si>
    <t>Northamptonshire Healthcare NHS Foundation Trust</t>
  </si>
  <si>
    <t>Northern Lincolnshire and Goole Hospitals NHS Foundation Trust</t>
  </si>
  <si>
    <t>Northumberland, Tyne and Wear NHS Foundation Trust</t>
  </si>
  <si>
    <t>Northumbria Healthcare NHS Foundation Trust</t>
  </si>
  <si>
    <t>Oxford Health NHS Foundation Trust</t>
  </si>
  <si>
    <t>Oxleas NHS Foundation Trust</t>
  </si>
  <si>
    <t>Papworth Hospital NHS Foundation Trust</t>
  </si>
  <si>
    <t>Pennine Care NHS Foundation Trust</t>
  </si>
  <si>
    <t>Peterborough and Stamford Hospitals NHS Foundation Trust</t>
  </si>
  <si>
    <t>Poole Hospital NHS Foundation Trust</t>
  </si>
  <si>
    <t>Queen Victoria Hospital NHS Foundation Trust</t>
  </si>
  <si>
    <t>Rotherham, Doncaster and South Humber NHS Foundation Trust</t>
  </si>
  <si>
    <t>Royal Berkshire NHS Foundation Trust</t>
  </si>
  <si>
    <t>Royal Brompton and Harefield NHS Foundation Trust</t>
  </si>
  <si>
    <t>Royal Devon and Exeter NHS Foundation Trust</t>
  </si>
  <si>
    <t>Royal Free Hampstead NHS Trust</t>
  </si>
  <si>
    <t>Royal National Hospital for Rheumatic Diseases NHS Foundation Trust</t>
  </si>
  <si>
    <t>Royal Surrey County Hospital NHS Foundation Trust</t>
  </si>
  <si>
    <t>Salford Royal NHS Foundation Trust</t>
  </si>
  <si>
    <t>Salisbury NHS Foundation Trust</t>
  </si>
  <si>
    <t>Sheffield Children's NHS Foundation Trust</t>
  </si>
  <si>
    <t>Sheffield Health and Social Care NHS Foundation Trust</t>
  </si>
  <si>
    <t>Sheffield Teaching Hospitals NHS Foundation Trust</t>
  </si>
  <si>
    <t>Sherwood Forest Hospitals NHS Foundation Trust</t>
  </si>
  <si>
    <t>Somerset Partnership NHS Foundation Trust</t>
  </si>
  <si>
    <t>South Central Ambulance Service NHS Foundation Trust</t>
  </si>
  <si>
    <t>South Devon Healthcare NHS Foundation Trust</t>
  </si>
  <si>
    <t>South East Coast Ambulance Service NHS Foundation Trust</t>
  </si>
  <si>
    <t>South Essex Partnership University NHS Foundation Trust</t>
  </si>
  <si>
    <t>South London and Maudsley NHS Foundation Trust</t>
  </si>
  <si>
    <t>South Staffordshire and Shropshire Healthcare NHS Foundation Trust</t>
  </si>
  <si>
    <t>South Tees Hospitals NHS Foundation Trust</t>
  </si>
  <si>
    <t>South Tyneside NHS Foundation Trust</t>
  </si>
  <si>
    <t>South Warwickshire NHS Foundation Trust</t>
  </si>
  <si>
    <t>South West Yorkshire Partnership NHS Foundation Trust</t>
  </si>
  <si>
    <t>South Western Ambulance Service NHS Foundation Trust</t>
  </si>
  <si>
    <t>Southend University Hospital NHS Foundation Trust</t>
  </si>
  <si>
    <t>Southern Health NHS Foundation Trust</t>
  </si>
  <si>
    <t>Stockport NHS Foundation Trust</t>
  </si>
  <si>
    <t>Surrey and Borders Partnership NHS Foundation Trust</t>
  </si>
  <si>
    <t>Sussex Partnership NHS Foundation Trust</t>
  </si>
  <si>
    <t>Tameside Hospital NHS Foundation Trust</t>
  </si>
  <si>
    <t>Taunton and Somerset NHS Foundation Trust</t>
  </si>
  <si>
    <t>Tavistock and Portman NHS Foundation Trust</t>
  </si>
  <si>
    <t>Tees, Esk and Wear Valleys NHS Foundation Trust</t>
  </si>
  <si>
    <t>The Christie NHS Foundation Trust</t>
  </si>
  <si>
    <t>The Clatterbridge Cancer Centre NHS Foundation Trust</t>
  </si>
  <si>
    <t>The Dudley Group NHS Foundation Trust</t>
  </si>
  <si>
    <t>The Hillingdon Hospitals NHS Foundation Trust</t>
  </si>
  <si>
    <t>The Newcastle upon Tyne Hospitals NHS Foundation Trust</t>
  </si>
  <si>
    <t>The Queen Elizabeth Hospital, King's Lynn, NHS Foundation Trust</t>
  </si>
  <si>
    <t>The Robert Jones and Agnes Hunt Orthopaedic Hospital NHS Foundation Trust</t>
  </si>
  <si>
    <t>The Rotherham NHS Foundation Trust</t>
  </si>
  <si>
    <t>The Royal Bournemouth and Christchurch Hospitals NHS Foundation Trust</t>
  </si>
  <si>
    <t>The Royal Marsden NHS Foundation Trust</t>
  </si>
  <si>
    <t>The Royal Orthopaedic Hospital NHS Foundation Trust</t>
  </si>
  <si>
    <t>The Walton Centre NHS Foundation Trust</t>
  </si>
  <si>
    <t>University college London Hospitals NHS Foundation Trust</t>
  </si>
  <si>
    <t>University Hospital of South Manchester NHS Foundation Trust</t>
  </si>
  <si>
    <t>University Hospital Southampton NHS Foundation Trust</t>
  </si>
  <si>
    <t>University Hospitals Birmingham NHS Foundation Trust</t>
  </si>
  <si>
    <t>University Hospitals Bristol NHS Foundation Trust</t>
  </si>
  <si>
    <t>University Hospitals of Morecambe Bay NHS Foundation Trust</t>
  </si>
  <si>
    <t>Warrington and Halton Hospitals NHS Foundation Trust</t>
  </si>
  <si>
    <t>West Midlands Ambulance Service NHS Trust</t>
  </si>
  <si>
    <t>West Suffolk NHS Foundation Trust</t>
  </si>
  <si>
    <t>Western Sussex Hospitals NHS Foundation Trust</t>
  </si>
  <si>
    <t>Wirral University Teaching Hospital NHS Foundation Trust</t>
  </si>
  <si>
    <t>Wrightington, Wigan and Leigh NHS Foundation Trust</t>
  </si>
  <si>
    <t>Yeovil District Hospital NHS Foundation Trust</t>
  </si>
  <si>
    <t>York Teaching Hospital NHS Foundation Trust</t>
  </si>
  <si>
    <t>Calderstones Partnership NHS Fondation Trust</t>
  </si>
  <si>
    <t>Trust Name</t>
  </si>
  <si>
    <t>TOTAL</t>
  </si>
  <si>
    <t>From annual consolidated FT accounts</t>
  </si>
  <si>
    <t>Residual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</si>
</sst>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3" fillId="0" borderId="0" xfId="0" quotePrefix="1" applyFont="1" applyAlignment="1">
      <alignment horizontal="left" vertical="top"/>
    </xf>
    <xf numFmtId="0" fontId="2" fillId="2" borderId="0" xfId="0" applyFont="1" applyFill="1" applyAlignment="1">
      <alignment wrapText="1"/>
    </xf>
    <xf numFmtId="164" fontId="0" fillId="0" borderId="0" xfId="0" applyNumberFormat="1"/>
    <xf numFmtId="164" fontId="0" fillId="3" borderId="0" xfId="0" applyNumberFormat="1" applyFill="1"/>
    <xf numFmtId="0" fontId="1" fillId="0" borderId="0" xfId="0" applyFont="1"/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/>
    <xf numFmtId="164" fontId="0" fillId="0" borderId="2" xfId="0" applyNumberFormat="1" applyBorder="1"/>
    <xf numFmtId="0" fontId="5" fillId="0" borderId="0" xfId="0" applyFont="1"/>
    <xf numFmtId="0" fontId="0" fillId="0" borderId="1" xfId="0" applyBorder="1"/>
    <xf numFmtId="0" fontId="5" fillId="0" borderId="5" xfId="0" applyFont="1" applyBorder="1" applyAlignment="1">
      <alignment wrapText="1"/>
    </xf>
    <xf numFmtId="0" fontId="5" fillId="0" borderId="6" xfId="0" applyFont="1" applyBorder="1"/>
    <xf numFmtId="0" fontId="2" fillId="4" borderId="6" xfId="0" applyFont="1" applyFill="1" applyBorder="1" applyAlignment="1">
      <alignment wrapText="1"/>
    </xf>
    <xf numFmtId="0" fontId="0" fillId="0" borderId="6" xfId="0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0" fillId="0" borderId="8" xfId="0" applyBorder="1"/>
    <xf numFmtId="0" fontId="3" fillId="0" borderId="0" xfId="0" quotePrefix="1" applyFont="1" applyBorder="1" applyAlignment="1">
      <alignment horizontal="left" vertical="top"/>
    </xf>
    <xf numFmtId="0" fontId="0" fillId="0" borderId="0" xfId="0" applyBorder="1"/>
    <xf numFmtId="164" fontId="0" fillId="0" borderId="0" xfId="0" applyNumberFormat="1" applyBorder="1"/>
    <xf numFmtId="164" fontId="0" fillId="0" borderId="9" xfId="0" applyNumberFormat="1" applyBorder="1"/>
    <xf numFmtId="0" fontId="0" fillId="0" borderId="5" xfId="0" applyBorder="1"/>
    <xf numFmtId="0" fontId="3" fillId="0" borderId="6" xfId="0" quotePrefix="1" applyFont="1" applyBorder="1" applyAlignment="1">
      <alignment horizontal="left" vertical="top"/>
    </xf>
    <xf numFmtId="164" fontId="0" fillId="0" borderId="6" xfId="0" applyNumberFormat="1" applyBorder="1"/>
    <xf numFmtId="164" fontId="0" fillId="0" borderId="7" xfId="0" applyNumberFormat="1" applyBorder="1"/>
    <xf numFmtId="0" fontId="1" fillId="0" borderId="8" xfId="0" applyFont="1" applyBorder="1"/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U157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169" sqref="F169"/>
    </sheetView>
  </sheetViews>
  <sheetFormatPr defaultRowHeight="15" outlineLevelCol="1" x14ac:dyDescent="0.25"/>
  <cols>
    <col min="1" max="1" width="56.42578125" bestFit="1" customWidth="1"/>
    <col min="2" max="2" width="4.85546875" bestFit="1" customWidth="1"/>
    <col min="4" max="17" width="12.42578125" customWidth="1"/>
    <col min="18" max="20" width="12.42578125" hidden="1" customWidth="1" outlineLevel="1"/>
    <col min="21" max="21" width="12.42578125" customWidth="1" collapsed="1"/>
    <col min="22" max="24" width="12.42578125" customWidth="1"/>
  </cols>
  <sheetData>
    <row r="1" spans="1:21" x14ac:dyDescent="0.25">
      <c r="A1" s="10" t="s">
        <v>309</v>
      </c>
    </row>
    <row r="3" spans="1:21" ht="45" customHeight="1" x14ac:dyDescent="0.25">
      <c r="A3" s="28" t="s">
        <v>308</v>
      </c>
      <c r="B3" s="29"/>
      <c r="C3" s="29"/>
      <c r="D3" s="30" t="s">
        <v>296</v>
      </c>
      <c r="E3" s="30"/>
      <c r="F3" s="30"/>
      <c r="G3" s="11"/>
      <c r="H3" s="31" t="s">
        <v>297</v>
      </c>
      <c r="I3" s="31"/>
      <c r="J3" s="31"/>
      <c r="K3" s="11"/>
      <c r="L3" s="30" t="s">
        <v>298</v>
      </c>
      <c r="M3" s="30"/>
      <c r="N3" s="30"/>
      <c r="O3" s="11"/>
      <c r="P3" s="31" t="s">
        <v>299</v>
      </c>
      <c r="Q3" s="31"/>
      <c r="R3" s="31"/>
      <c r="S3" s="31"/>
      <c r="T3" s="31"/>
      <c r="U3" s="32"/>
    </row>
    <row r="4" spans="1:21" ht="45" x14ac:dyDescent="0.25">
      <c r="A4" s="12" t="s">
        <v>457</v>
      </c>
      <c r="B4" s="13" t="s">
        <v>307</v>
      </c>
      <c r="C4" s="13"/>
      <c r="D4" s="14" t="s">
        <v>229</v>
      </c>
      <c r="E4" s="14" t="s">
        <v>300</v>
      </c>
      <c r="F4" s="14" t="s">
        <v>231</v>
      </c>
      <c r="G4" s="15"/>
      <c r="H4" s="16" t="s">
        <v>229</v>
      </c>
      <c r="I4" s="16" t="s">
        <v>230</v>
      </c>
      <c r="J4" s="16" t="s">
        <v>231</v>
      </c>
      <c r="K4" s="15"/>
      <c r="L4" s="14" t="s">
        <v>229</v>
      </c>
      <c r="M4" s="14" t="s">
        <v>302</v>
      </c>
      <c r="N4" s="14" t="s">
        <v>231</v>
      </c>
      <c r="O4" s="15"/>
      <c r="P4" s="16" t="s">
        <v>229</v>
      </c>
      <c r="Q4" s="16" t="s">
        <v>302</v>
      </c>
      <c r="R4" s="16" t="s">
        <v>304</v>
      </c>
      <c r="S4" s="16" t="s">
        <v>305</v>
      </c>
      <c r="T4" s="16" t="s">
        <v>306</v>
      </c>
      <c r="U4" s="17" t="s">
        <v>231</v>
      </c>
    </row>
    <row r="5" spans="1:21" x14ac:dyDescent="0.25">
      <c r="A5" s="18" t="s">
        <v>311</v>
      </c>
      <c r="B5" s="19" t="s">
        <v>233</v>
      </c>
      <c r="C5" s="20"/>
      <c r="D5" s="21">
        <v>-35</v>
      </c>
      <c r="E5" s="21">
        <v>0</v>
      </c>
      <c r="F5" s="21">
        <v>-35</v>
      </c>
      <c r="G5" s="20"/>
      <c r="H5" s="21">
        <v>2784.6</v>
      </c>
      <c r="I5" s="21">
        <v>-185</v>
      </c>
      <c r="J5" s="21">
        <v>2599.6</v>
      </c>
      <c r="K5" s="20"/>
      <c r="L5" s="21">
        <v>2711.277</v>
      </c>
      <c r="M5" s="21">
        <v>261</v>
      </c>
      <c r="N5" s="21">
        <v>2972.277</v>
      </c>
      <c r="O5" s="20"/>
      <c r="P5" s="21">
        <v>2351.9101999999998</v>
      </c>
      <c r="Q5" s="21">
        <v>-2120</v>
      </c>
      <c r="R5" s="21">
        <v>-2139</v>
      </c>
      <c r="S5" s="21">
        <v>19</v>
      </c>
      <c r="T5" s="21">
        <v>0</v>
      </c>
      <c r="U5" s="22">
        <v>231.9102</v>
      </c>
    </row>
    <row r="6" spans="1:21" x14ac:dyDescent="0.25">
      <c r="A6" s="18" t="s">
        <v>312</v>
      </c>
      <c r="B6" s="19" t="s">
        <v>1</v>
      </c>
      <c r="C6" s="20"/>
      <c r="D6" s="21">
        <v>2585</v>
      </c>
      <c r="E6" s="21">
        <v>101</v>
      </c>
      <c r="F6" s="21">
        <v>2686</v>
      </c>
      <c r="G6" s="20"/>
      <c r="H6" s="21">
        <v>-444</v>
      </c>
      <c r="I6" s="21">
        <v>-7377</v>
      </c>
      <c r="J6" s="21">
        <v>-7821</v>
      </c>
      <c r="K6" s="20"/>
      <c r="L6" s="21">
        <v>1946</v>
      </c>
      <c r="M6" s="21">
        <v>-9606</v>
      </c>
      <c r="N6" s="21">
        <v>-7660</v>
      </c>
      <c r="O6" s="20"/>
      <c r="P6" s="21">
        <v>1270</v>
      </c>
      <c r="Q6" s="21">
        <v>0</v>
      </c>
      <c r="R6" s="21">
        <v>0</v>
      </c>
      <c r="S6" s="21">
        <v>0</v>
      </c>
      <c r="T6" s="21">
        <v>0</v>
      </c>
      <c r="U6" s="22">
        <v>1270</v>
      </c>
    </row>
    <row r="7" spans="1:21" x14ac:dyDescent="0.25">
      <c r="A7" s="18" t="s">
        <v>313</v>
      </c>
      <c r="B7" s="19" t="s">
        <v>235</v>
      </c>
      <c r="C7" s="20"/>
      <c r="D7" s="21">
        <v>0</v>
      </c>
      <c r="E7" s="21">
        <v>0</v>
      </c>
      <c r="F7" s="21">
        <v>0</v>
      </c>
      <c r="G7" s="20"/>
      <c r="H7" s="21">
        <v>176</v>
      </c>
      <c r="I7" s="21">
        <v>-283</v>
      </c>
      <c r="J7" s="21">
        <v>-107</v>
      </c>
      <c r="K7" s="20"/>
      <c r="L7" s="21">
        <v>-156</v>
      </c>
      <c r="M7" s="21">
        <v>-1823</v>
      </c>
      <c r="N7" s="21">
        <v>-1979</v>
      </c>
      <c r="O7" s="20"/>
      <c r="P7" s="21">
        <v>1151</v>
      </c>
      <c r="Q7" s="21">
        <v>1030</v>
      </c>
      <c r="R7" s="21">
        <v>0</v>
      </c>
      <c r="S7" s="21">
        <v>1030</v>
      </c>
      <c r="T7" s="21">
        <v>0</v>
      </c>
      <c r="U7" s="22">
        <v>2181</v>
      </c>
    </row>
    <row r="8" spans="1:21" x14ac:dyDescent="0.25">
      <c r="A8" s="18" t="s">
        <v>314</v>
      </c>
      <c r="B8" s="19" t="s">
        <v>3</v>
      </c>
      <c r="C8" s="20"/>
      <c r="D8" s="21">
        <v>7971</v>
      </c>
      <c r="E8" s="21">
        <v>-899</v>
      </c>
      <c r="F8" s="21">
        <v>7072</v>
      </c>
      <c r="G8" s="20"/>
      <c r="H8" s="21">
        <v>12931</v>
      </c>
      <c r="I8" s="21">
        <v>0</v>
      </c>
      <c r="J8" s="21">
        <v>12931</v>
      </c>
      <c r="K8" s="20"/>
      <c r="L8" s="21">
        <v>17024</v>
      </c>
      <c r="M8" s="21">
        <v>0</v>
      </c>
      <c r="N8" s="21">
        <v>17024</v>
      </c>
      <c r="O8" s="20"/>
      <c r="P8" s="21">
        <v>12134</v>
      </c>
      <c r="Q8" s="21">
        <v>-41591</v>
      </c>
      <c r="R8" s="21">
        <v>-41591</v>
      </c>
      <c r="S8" s="21">
        <v>0</v>
      </c>
      <c r="T8" s="21">
        <v>0</v>
      </c>
      <c r="U8" s="22">
        <v>-29457</v>
      </c>
    </row>
    <row r="9" spans="1:21" x14ac:dyDescent="0.25">
      <c r="A9" s="18" t="s">
        <v>315</v>
      </c>
      <c r="B9" s="19" t="s">
        <v>237</v>
      </c>
      <c r="C9" s="20"/>
      <c r="D9" s="21">
        <v>0</v>
      </c>
      <c r="E9" s="21">
        <v>0</v>
      </c>
      <c r="F9" s="21">
        <v>0</v>
      </c>
      <c r="G9" s="20"/>
      <c r="H9" s="21">
        <v>125</v>
      </c>
      <c r="I9" s="21">
        <v>0</v>
      </c>
      <c r="J9" s="21">
        <v>125</v>
      </c>
      <c r="K9" s="20"/>
      <c r="L9" s="21">
        <v>2011</v>
      </c>
      <c r="M9" s="21">
        <v>-972</v>
      </c>
      <c r="N9" s="21">
        <v>1039</v>
      </c>
      <c r="O9" s="20"/>
      <c r="P9" s="21">
        <v>3357.12</v>
      </c>
      <c r="Q9" s="21">
        <v>0</v>
      </c>
      <c r="R9" s="21">
        <v>0</v>
      </c>
      <c r="S9" s="21">
        <v>0</v>
      </c>
      <c r="T9" s="21">
        <v>0</v>
      </c>
      <c r="U9" s="22">
        <v>3357.12</v>
      </c>
    </row>
    <row r="10" spans="1:21" x14ac:dyDescent="0.25">
      <c r="A10" s="18" t="s">
        <v>316</v>
      </c>
      <c r="B10" s="19" t="s">
        <v>5</v>
      </c>
      <c r="C10" s="20"/>
      <c r="D10" s="21">
        <v>611</v>
      </c>
      <c r="E10" s="21">
        <v>0</v>
      </c>
      <c r="F10" s="21">
        <v>611</v>
      </c>
      <c r="G10" s="20"/>
      <c r="H10" s="21">
        <v>1053</v>
      </c>
      <c r="I10" s="21">
        <v>-1011</v>
      </c>
      <c r="J10" s="21">
        <v>42</v>
      </c>
      <c r="K10" s="20"/>
      <c r="L10" s="21">
        <v>665</v>
      </c>
      <c r="M10" s="21">
        <v>-197</v>
      </c>
      <c r="N10" s="21">
        <v>468</v>
      </c>
      <c r="O10" s="20"/>
      <c r="P10" s="21">
        <v>1313</v>
      </c>
      <c r="Q10" s="21">
        <v>56</v>
      </c>
      <c r="R10" s="21">
        <v>-141</v>
      </c>
      <c r="S10" s="21">
        <v>197</v>
      </c>
      <c r="T10" s="21">
        <v>0</v>
      </c>
      <c r="U10" s="22">
        <v>1369</v>
      </c>
    </row>
    <row r="11" spans="1:21" x14ac:dyDescent="0.25">
      <c r="A11" s="18" t="s">
        <v>317</v>
      </c>
      <c r="B11" s="19" t="s">
        <v>7</v>
      </c>
      <c r="C11" s="20"/>
      <c r="D11" s="21">
        <v>651</v>
      </c>
      <c r="E11" s="21">
        <v>-12449</v>
      </c>
      <c r="F11" s="21">
        <v>-11798</v>
      </c>
      <c r="G11" s="20"/>
      <c r="H11" s="21">
        <v>270</v>
      </c>
      <c r="I11" s="21">
        <v>-1427</v>
      </c>
      <c r="J11" s="21">
        <v>-1157</v>
      </c>
      <c r="K11" s="20"/>
      <c r="L11" s="21">
        <v>4964</v>
      </c>
      <c r="M11" s="21">
        <v>-1148</v>
      </c>
      <c r="N11" s="21">
        <v>3816</v>
      </c>
      <c r="O11" s="20"/>
      <c r="P11" s="21">
        <v>235</v>
      </c>
      <c r="Q11" s="21">
        <v>758</v>
      </c>
      <c r="R11" s="21">
        <v>0</v>
      </c>
      <c r="S11" s="21">
        <v>758</v>
      </c>
      <c r="T11" s="21">
        <v>0</v>
      </c>
      <c r="U11" s="22">
        <v>993</v>
      </c>
    </row>
    <row r="12" spans="1:21" x14ac:dyDescent="0.25">
      <c r="A12" s="18" t="s">
        <v>356</v>
      </c>
      <c r="B12" s="19" t="s">
        <v>9</v>
      </c>
      <c r="C12" s="20"/>
      <c r="D12" s="21">
        <v>1606</v>
      </c>
      <c r="E12" s="21">
        <v>-1449</v>
      </c>
      <c r="F12" s="21">
        <v>157</v>
      </c>
      <c r="G12" s="20"/>
      <c r="H12" s="21">
        <v>1653</v>
      </c>
      <c r="I12" s="21">
        <v>361</v>
      </c>
      <c r="J12" s="21">
        <v>2014</v>
      </c>
      <c r="K12" s="20"/>
      <c r="L12" s="21">
        <v>1173.0094000000008</v>
      </c>
      <c r="M12" s="21">
        <v>-10906</v>
      </c>
      <c r="N12" s="21">
        <v>-9732.9905999999992</v>
      </c>
      <c r="O12" s="20"/>
      <c r="P12" s="21">
        <v>3090</v>
      </c>
      <c r="Q12" s="21">
        <v>-6035</v>
      </c>
      <c r="R12" s="21">
        <v>-6811</v>
      </c>
      <c r="S12" s="21">
        <v>776</v>
      </c>
      <c r="T12" s="21">
        <v>0</v>
      </c>
      <c r="U12" s="22">
        <v>-2945</v>
      </c>
    </row>
    <row r="13" spans="1:21" x14ac:dyDescent="0.25">
      <c r="A13" s="18" t="s">
        <v>320</v>
      </c>
      <c r="B13" s="19" t="s">
        <v>11</v>
      </c>
      <c r="C13" s="20"/>
      <c r="D13" s="21">
        <v>14919.8</v>
      </c>
      <c r="E13" s="21">
        <v>-13346</v>
      </c>
      <c r="F13" s="21">
        <v>1573.8</v>
      </c>
      <c r="G13" s="20"/>
      <c r="H13" s="21">
        <v>6901.8</v>
      </c>
      <c r="I13" s="21">
        <v>0</v>
      </c>
      <c r="J13" s="21">
        <v>6901.8</v>
      </c>
      <c r="K13" s="20"/>
      <c r="L13" s="21">
        <v>10814</v>
      </c>
      <c r="M13" s="21">
        <v>0</v>
      </c>
      <c r="N13" s="21">
        <v>10814</v>
      </c>
      <c r="O13" s="20"/>
      <c r="P13" s="21">
        <v>8793</v>
      </c>
      <c r="Q13" s="21">
        <v>-2525</v>
      </c>
      <c r="R13" s="21">
        <v>-2525</v>
      </c>
      <c r="S13" s="21">
        <v>0</v>
      </c>
      <c r="T13" s="21">
        <v>0</v>
      </c>
      <c r="U13" s="22">
        <v>6268</v>
      </c>
    </row>
    <row r="14" spans="1:21" x14ac:dyDescent="0.25">
      <c r="A14" s="18" t="s">
        <v>318</v>
      </c>
      <c r="B14" s="19" t="s">
        <v>13</v>
      </c>
      <c r="C14" s="20"/>
      <c r="D14" s="21">
        <v>411.84440000000001</v>
      </c>
      <c r="E14" s="21">
        <v>0</v>
      </c>
      <c r="F14" s="21">
        <v>411.84440000000001</v>
      </c>
      <c r="G14" s="20"/>
      <c r="H14" s="21">
        <v>702.779</v>
      </c>
      <c r="I14" s="21">
        <v>-242</v>
      </c>
      <c r="J14" s="21">
        <v>460.779</v>
      </c>
      <c r="K14" s="20"/>
      <c r="L14" s="21">
        <v>2845.0686000000001</v>
      </c>
      <c r="M14" s="21">
        <v>-155</v>
      </c>
      <c r="N14" s="21">
        <v>2690.0686000000001</v>
      </c>
      <c r="O14" s="20"/>
      <c r="P14" s="21">
        <v>1660.4974999999999</v>
      </c>
      <c r="Q14" s="21">
        <v>-342</v>
      </c>
      <c r="R14" s="21">
        <v>-342</v>
      </c>
      <c r="S14" s="21">
        <v>0</v>
      </c>
      <c r="T14" s="21">
        <v>0</v>
      </c>
      <c r="U14" s="22">
        <v>1318.4974999999999</v>
      </c>
    </row>
    <row r="15" spans="1:21" x14ac:dyDescent="0.25">
      <c r="A15" s="18" t="s">
        <v>319</v>
      </c>
      <c r="B15" s="19" t="s">
        <v>15</v>
      </c>
      <c r="C15" s="20"/>
      <c r="D15" s="21">
        <v>2945</v>
      </c>
      <c r="E15" s="21">
        <v>-13206</v>
      </c>
      <c r="F15" s="21">
        <v>-10261</v>
      </c>
      <c r="G15" s="20"/>
      <c r="H15" s="21">
        <v>935</v>
      </c>
      <c r="I15" s="21">
        <v>-2690</v>
      </c>
      <c r="J15" s="21">
        <v>-1755</v>
      </c>
      <c r="K15" s="20"/>
      <c r="L15" s="21">
        <v>1103</v>
      </c>
      <c r="M15" s="21">
        <v>2854</v>
      </c>
      <c r="N15" s="21">
        <v>3957</v>
      </c>
      <c r="O15" s="20"/>
      <c r="P15" s="21">
        <v>1512.2276000000002</v>
      </c>
      <c r="Q15" s="21">
        <v>-5324</v>
      </c>
      <c r="R15" s="21">
        <v>-5324</v>
      </c>
      <c r="S15" s="21">
        <v>0</v>
      </c>
      <c r="T15" s="21">
        <v>0</v>
      </c>
      <c r="U15" s="22">
        <v>-3811.7723999999998</v>
      </c>
    </row>
    <row r="16" spans="1:21" x14ac:dyDescent="0.25">
      <c r="A16" s="18" t="s">
        <v>321</v>
      </c>
      <c r="B16" s="19" t="s">
        <v>17</v>
      </c>
      <c r="C16" s="20"/>
      <c r="D16" s="21">
        <v>1100</v>
      </c>
      <c r="E16" s="21">
        <v>-501</v>
      </c>
      <c r="F16" s="21">
        <v>599</v>
      </c>
      <c r="G16" s="20"/>
      <c r="H16" s="21">
        <v>506</v>
      </c>
      <c r="I16" s="21">
        <v>-5915</v>
      </c>
      <c r="J16" s="21">
        <v>-5409</v>
      </c>
      <c r="K16" s="20"/>
      <c r="L16" s="21">
        <v>115.6</v>
      </c>
      <c r="M16" s="21">
        <v>0</v>
      </c>
      <c r="N16" s="21">
        <v>115.6</v>
      </c>
      <c r="O16" s="20"/>
      <c r="P16" s="21">
        <v>316</v>
      </c>
      <c r="Q16" s="21">
        <v>0</v>
      </c>
      <c r="R16" s="21">
        <v>0</v>
      </c>
      <c r="S16" s="21">
        <v>0</v>
      </c>
      <c r="T16" s="21">
        <v>0</v>
      </c>
      <c r="U16" s="22">
        <v>316</v>
      </c>
    </row>
    <row r="17" spans="1:21" x14ac:dyDescent="0.25">
      <c r="A17" s="18" t="s">
        <v>323</v>
      </c>
      <c r="B17" s="19" t="s">
        <v>19</v>
      </c>
      <c r="C17" s="20"/>
      <c r="D17" s="21">
        <v>2772</v>
      </c>
      <c r="E17" s="21">
        <v>-8484</v>
      </c>
      <c r="F17" s="21">
        <v>-5712</v>
      </c>
      <c r="G17" s="20"/>
      <c r="H17" s="21">
        <v>-4815</v>
      </c>
      <c r="I17" s="21">
        <v>-18807</v>
      </c>
      <c r="J17" s="21">
        <v>-23622</v>
      </c>
      <c r="K17" s="20"/>
      <c r="L17" s="21">
        <v>4396</v>
      </c>
      <c r="M17" s="21">
        <v>-1079</v>
      </c>
      <c r="N17" s="21">
        <v>3317</v>
      </c>
      <c r="O17" s="20"/>
      <c r="P17" s="21">
        <v>-766</v>
      </c>
      <c r="Q17" s="21">
        <v>3978</v>
      </c>
      <c r="R17" s="21">
        <v>-1409</v>
      </c>
      <c r="S17" s="21">
        <v>5387</v>
      </c>
      <c r="T17" s="21">
        <v>0</v>
      </c>
      <c r="U17" s="22">
        <v>3212</v>
      </c>
    </row>
    <row r="18" spans="1:21" x14ac:dyDescent="0.25">
      <c r="A18" s="18" t="s">
        <v>324</v>
      </c>
      <c r="B18" s="19" t="s">
        <v>21</v>
      </c>
      <c r="C18" s="20"/>
      <c r="D18" s="21">
        <v>1380</v>
      </c>
      <c r="E18" s="21">
        <v>-6172</v>
      </c>
      <c r="F18" s="21">
        <v>-4792</v>
      </c>
      <c r="G18" s="20"/>
      <c r="H18" s="21">
        <v>1946</v>
      </c>
      <c r="I18" s="21">
        <v>-9106</v>
      </c>
      <c r="J18" s="21">
        <v>-7160</v>
      </c>
      <c r="K18" s="20"/>
      <c r="L18" s="21">
        <v>-1877</v>
      </c>
      <c r="M18" s="21">
        <v>-10446</v>
      </c>
      <c r="N18" s="21">
        <v>-12323</v>
      </c>
      <c r="O18" s="20"/>
      <c r="P18" s="21">
        <v>-23667</v>
      </c>
      <c r="Q18" s="21">
        <v>-4574</v>
      </c>
      <c r="R18" s="21">
        <v>-4574</v>
      </c>
      <c r="S18" s="21">
        <v>0</v>
      </c>
      <c r="T18" s="21">
        <v>0</v>
      </c>
      <c r="U18" s="22">
        <v>-28241</v>
      </c>
    </row>
    <row r="19" spans="1:21" x14ac:dyDescent="0.25">
      <c r="A19" s="18" t="s">
        <v>438</v>
      </c>
      <c r="B19" s="19" t="s">
        <v>23</v>
      </c>
      <c r="C19" s="20"/>
      <c r="D19" s="21">
        <v>3462.8516</v>
      </c>
      <c r="E19" s="21">
        <v>-395</v>
      </c>
      <c r="F19" s="21">
        <v>3067.8516</v>
      </c>
      <c r="G19" s="20"/>
      <c r="H19" s="21">
        <v>4014.8</v>
      </c>
      <c r="I19" s="21">
        <v>-92</v>
      </c>
      <c r="J19" s="21">
        <v>3922.8</v>
      </c>
      <c r="K19" s="20"/>
      <c r="L19" s="21">
        <v>5439.0985000000001</v>
      </c>
      <c r="M19" s="21">
        <v>-923</v>
      </c>
      <c r="N19" s="21">
        <v>4516.0985000000001</v>
      </c>
      <c r="O19" s="20"/>
      <c r="P19" s="21">
        <v>3848</v>
      </c>
      <c r="Q19" s="21">
        <v>-214</v>
      </c>
      <c r="R19" s="21">
        <v>-214</v>
      </c>
      <c r="S19" s="21">
        <v>0</v>
      </c>
      <c r="T19" s="21">
        <v>0</v>
      </c>
      <c r="U19" s="22">
        <v>3634</v>
      </c>
    </row>
    <row r="20" spans="1:21" x14ac:dyDescent="0.25">
      <c r="A20" s="18" t="s">
        <v>325</v>
      </c>
      <c r="B20" s="19" t="s">
        <v>25</v>
      </c>
      <c r="C20" s="20"/>
      <c r="D20" s="21">
        <v>4544</v>
      </c>
      <c r="E20" s="21">
        <v>-2095</v>
      </c>
      <c r="F20" s="21">
        <v>2449</v>
      </c>
      <c r="G20" s="20"/>
      <c r="H20" s="21">
        <v>4201.4292000000005</v>
      </c>
      <c r="I20" s="21">
        <v>-468.50900000000001</v>
      </c>
      <c r="J20" s="21">
        <v>3732.9202</v>
      </c>
      <c r="K20" s="20"/>
      <c r="L20" s="21">
        <v>7743.3141999999998</v>
      </c>
      <c r="M20" s="21">
        <v>-491</v>
      </c>
      <c r="N20" s="21">
        <v>7252.3141999999998</v>
      </c>
      <c r="O20" s="20"/>
      <c r="P20" s="21">
        <v>6107.6318000000001</v>
      </c>
      <c r="Q20" s="21">
        <v>0</v>
      </c>
      <c r="R20" s="21">
        <v>0</v>
      </c>
      <c r="S20" s="21">
        <v>0</v>
      </c>
      <c r="T20" s="21">
        <v>0</v>
      </c>
      <c r="U20" s="22">
        <v>6107.6318000000001</v>
      </c>
    </row>
    <row r="21" spans="1:21" x14ac:dyDescent="0.25">
      <c r="A21" s="18" t="s">
        <v>446</v>
      </c>
      <c r="B21" s="19" t="s">
        <v>27</v>
      </c>
      <c r="C21" s="20"/>
      <c r="D21" s="21">
        <v>11450</v>
      </c>
      <c r="E21" s="21">
        <v>-15742</v>
      </c>
      <c r="F21" s="21">
        <v>-4292</v>
      </c>
      <c r="G21" s="20"/>
      <c r="H21" s="21">
        <v>13822</v>
      </c>
      <c r="I21" s="21">
        <v>-1783</v>
      </c>
      <c r="J21" s="21">
        <v>12039</v>
      </c>
      <c r="K21" s="20"/>
      <c r="L21" s="21">
        <v>8154</v>
      </c>
      <c r="M21" s="21">
        <v>831</v>
      </c>
      <c r="N21" s="21">
        <v>8985</v>
      </c>
      <c r="O21" s="20"/>
      <c r="P21" s="21">
        <v>5770</v>
      </c>
      <c r="Q21" s="21">
        <v>-1086</v>
      </c>
      <c r="R21" s="21">
        <v>-1086</v>
      </c>
      <c r="S21" s="21">
        <v>0</v>
      </c>
      <c r="T21" s="21">
        <v>0</v>
      </c>
      <c r="U21" s="22">
        <v>4684</v>
      </c>
    </row>
    <row r="22" spans="1:21" x14ac:dyDescent="0.25">
      <c r="A22" s="18" t="s">
        <v>326</v>
      </c>
      <c r="B22" s="19" t="s">
        <v>29</v>
      </c>
      <c r="C22" s="20"/>
      <c r="D22" s="21">
        <v>1288</v>
      </c>
      <c r="E22" s="21">
        <v>-10037</v>
      </c>
      <c r="F22" s="21">
        <v>-8749</v>
      </c>
      <c r="G22" s="20"/>
      <c r="H22" s="21">
        <v>9</v>
      </c>
      <c r="I22" s="21">
        <v>0</v>
      </c>
      <c r="J22" s="21">
        <v>9</v>
      </c>
      <c r="K22" s="20"/>
      <c r="L22" s="21">
        <v>-3042</v>
      </c>
      <c r="M22" s="21">
        <v>-2328</v>
      </c>
      <c r="N22" s="21">
        <v>-5370</v>
      </c>
      <c r="O22" s="20"/>
      <c r="P22" s="21">
        <v>-2826</v>
      </c>
      <c r="Q22" s="21">
        <v>-251</v>
      </c>
      <c r="R22" s="21">
        <v>-251</v>
      </c>
      <c r="S22" s="21">
        <v>0</v>
      </c>
      <c r="T22" s="21">
        <v>0</v>
      </c>
      <c r="U22" s="22">
        <v>-3077</v>
      </c>
    </row>
    <row r="23" spans="1:21" x14ac:dyDescent="0.25">
      <c r="A23" s="18" t="s">
        <v>327</v>
      </c>
      <c r="B23" s="19" t="s">
        <v>31</v>
      </c>
      <c r="C23" s="20"/>
      <c r="D23" s="21">
        <v>3829</v>
      </c>
      <c r="E23" s="21">
        <v>-19596</v>
      </c>
      <c r="F23" s="21">
        <v>-15767</v>
      </c>
      <c r="G23" s="20"/>
      <c r="H23" s="21">
        <v>1352</v>
      </c>
      <c r="I23" s="21">
        <v>462</v>
      </c>
      <c r="J23" s="21">
        <v>1814</v>
      </c>
      <c r="K23" s="20"/>
      <c r="L23" s="21">
        <v>996</v>
      </c>
      <c r="M23" s="21">
        <v>2726</v>
      </c>
      <c r="N23" s="21">
        <v>3722</v>
      </c>
      <c r="O23" s="20"/>
      <c r="P23" s="21">
        <v>3816.2462</v>
      </c>
      <c r="Q23" s="21">
        <v>-6104</v>
      </c>
      <c r="R23" s="21">
        <v>-6318</v>
      </c>
      <c r="S23" s="21">
        <v>214</v>
      </c>
      <c r="T23" s="21">
        <v>0</v>
      </c>
      <c r="U23" s="22">
        <v>-2287.7538</v>
      </c>
    </row>
    <row r="24" spans="1:21" x14ac:dyDescent="0.25">
      <c r="A24" s="18" t="s">
        <v>456</v>
      </c>
      <c r="B24" s="19" t="s">
        <v>239</v>
      </c>
      <c r="C24" s="20"/>
      <c r="D24" s="21">
        <v>2829</v>
      </c>
      <c r="E24" s="21">
        <v>-614</v>
      </c>
      <c r="F24" s="21">
        <v>2215</v>
      </c>
      <c r="G24" s="20"/>
      <c r="H24" s="21">
        <v>1168</v>
      </c>
      <c r="I24" s="21">
        <v>877</v>
      </c>
      <c r="J24" s="21">
        <v>2045</v>
      </c>
      <c r="K24" s="20"/>
      <c r="L24" s="21">
        <v>1018</v>
      </c>
      <c r="M24" s="21">
        <v>167</v>
      </c>
      <c r="N24" s="21">
        <v>1185</v>
      </c>
      <c r="O24" s="20"/>
      <c r="P24" s="21">
        <v>979</v>
      </c>
      <c r="Q24" s="21">
        <v>-518</v>
      </c>
      <c r="R24" s="21">
        <v>-570</v>
      </c>
      <c r="S24" s="21">
        <v>52</v>
      </c>
      <c r="T24" s="21">
        <v>0</v>
      </c>
      <c r="U24" s="22">
        <v>461</v>
      </c>
    </row>
    <row r="25" spans="1:21" x14ac:dyDescent="0.25">
      <c r="A25" s="18" t="s">
        <v>329</v>
      </c>
      <c r="B25" s="19" t="s">
        <v>33</v>
      </c>
      <c r="C25" s="20"/>
      <c r="D25" s="21">
        <v>1529</v>
      </c>
      <c r="E25" s="21">
        <v>-3997</v>
      </c>
      <c r="F25" s="21">
        <v>-2468</v>
      </c>
      <c r="G25" s="20"/>
      <c r="H25" s="21">
        <v>463</v>
      </c>
      <c r="I25" s="21">
        <v>0</v>
      </c>
      <c r="J25" s="21">
        <v>463</v>
      </c>
      <c r="K25" s="20"/>
      <c r="L25" s="21">
        <v>367</v>
      </c>
      <c r="M25" s="21">
        <v>660</v>
      </c>
      <c r="N25" s="21">
        <v>1027</v>
      </c>
      <c r="O25" s="20"/>
      <c r="P25" s="21">
        <v>948.30399999999997</v>
      </c>
      <c r="Q25" s="21">
        <v>0</v>
      </c>
      <c r="R25" s="21">
        <v>0</v>
      </c>
      <c r="S25" s="21">
        <v>0</v>
      </c>
      <c r="T25" s="21">
        <v>0</v>
      </c>
      <c r="U25" s="22">
        <v>948.30399999999997</v>
      </c>
    </row>
    <row r="26" spans="1:21" x14ac:dyDescent="0.25">
      <c r="A26" s="18" t="s">
        <v>328</v>
      </c>
      <c r="B26" s="19" t="s">
        <v>35</v>
      </c>
      <c r="C26" s="20"/>
      <c r="D26" s="21">
        <v>-3419</v>
      </c>
      <c r="E26" s="21">
        <v>0</v>
      </c>
      <c r="F26" s="21">
        <v>-3419</v>
      </c>
      <c r="G26" s="20"/>
      <c r="H26" s="21">
        <v>761</v>
      </c>
      <c r="I26" s="21">
        <v>0</v>
      </c>
      <c r="J26" s="21">
        <v>761</v>
      </c>
      <c r="K26" s="20"/>
      <c r="L26" s="21">
        <v>-2457</v>
      </c>
      <c r="M26" s="21">
        <v>0</v>
      </c>
      <c r="N26" s="21">
        <v>-2457</v>
      </c>
      <c r="O26" s="20"/>
      <c r="P26" s="21">
        <v>4080</v>
      </c>
      <c r="Q26" s="21">
        <v>0</v>
      </c>
      <c r="R26" s="21">
        <v>0</v>
      </c>
      <c r="S26" s="21">
        <v>0</v>
      </c>
      <c r="T26" s="21">
        <v>0</v>
      </c>
      <c r="U26" s="22">
        <v>4080</v>
      </c>
    </row>
    <row r="27" spans="1:21" x14ac:dyDescent="0.25">
      <c r="A27" s="18" t="s">
        <v>330</v>
      </c>
      <c r="B27" s="19" t="s">
        <v>37</v>
      </c>
      <c r="C27" s="20"/>
      <c r="D27" s="21">
        <v>2286</v>
      </c>
      <c r="E27" s="21">
        <v>0</v>
      </c>
      <c r="F27" s="21">
        <v>2286</v>
      </c>
      <c r="G27" s="20"/>
      <c r="H27" s="21">
        <v>1871</v>
      </c>
      <c r="I27" s="21">
        <v>-203</v>
      </c>
      <c r="J27" s="21">
        <v>1668</v>
      </c>
      <c r="K27" s="20"/>
      <c r="L27" s="21">
        <v>5415</v>
      </c>
      <c r="M27" s="21">
        <v>-3388</v>
      </c>
      <c r="N27" s="21">
        <v>2027</v>
      </c>
      <c r="O27" s="20"/>
      <c r="P27" s="21">
        <v>2882</v>
      </c>
      <c r="Q27" s="21">
        <v>-255</v>
      </c>
      <c r="R27" s="21">
        <v>-255</v>
      </c>
      <c r="S27" s="21">
        <v>0</v>
      </c>
      <c r="T27" s="21">
        <v>0</v>
      </c>
      <c r="U27" s="22">
        <v>2627</v>
      </c>
    </row>
    <row r="28" spans="1:21" x14ac:dyDescent="0.25">
      <c r="A28" s="18" t="s">
        <v>333</v>
      </c>
      <c r="B28" s="19" t="s">
        <v>39</v>
      </c>
      <c r="C28" s="20"/>
      <c r="D28" s="21">
        <v>6961</v>
      </c>
      <c r="E28" s="21">
        <v>0</v>
      </c>
      <c r="F28" s="21">
        <v>6961</v>
      </c>
      <c r="G28" s="20"/>
      <c r="H28" s="21">
        <v>13805</v>
      </c>
      <c r="I28" s="21">
        <v>0</v>
      </c>
      <c r="J28" s="21">
        <v>13805</v>
      </c>
      <c r="K28" s="20"/>
      <c r="L28" s="21">
        <v>13638</v>
      </c>
      <c r="M28" s="21">
        <v>0</v>
      </c>
      <c r="N28" s="21">
        <v>13638</v>
      </c>
      <c r="O28" s="20"/>
      <c r="P28" s="21">
        <v>13043.076999999999</v>
      </c>
      <c r="Q28" s="21">
        <v>0</v>
      </c>
      <c r="R28" s="21">
        <v>0</v>
      </c>
      <c r="S28" s="21">
        <v>0</v>
      </c>
      <c r="T28" s="21">
        <v>0</v>
      </c>
      <c r="U28" s="22">
        <v>13043.076999999999</v>
      </c>
    </row>
    <row r="29" spans="1:21" x14ac:dyDescent="0.25">
      <c r="A29" s="18" t="s">
        <v>339</v>
      </c>
      <c r="B29" s="19" t="s">
        <v>41</v>
      </c>
      <c r="C29" s="20"/>
      <c r="D29" s="21">
        <v>2755</v>
      </c>
      <c r="E29" s="21">
        <v>-2662</v>
      </c>
      <c r="F29" s="21">
        <v>93</v>
      </c>
      <c r="G29" s="20"/>
      <c r="H29" s="21">
        <v>1817</v>
      </c>
      <c r="I29" s="21">
        <v>-3283</v>
      </c>
      <c r="J29" s="21">
        <v>-1466</v>
      </c>
      <c r="K29" s="20"/>
      <c r="L29" s="21">
        <v>1283</v>
      </c>
      <c r="M29" s="21">
        <v>-1903</v>
      </c>
      <c r="N29" s="21">
        <v>-620</v>
      </c>
      <c r="O29" s="20"/>
      <c r="P29" s="21">
        <v>833</v>
      </c>
      <c r="Q29" s="21">
        <v>-6763</v>
      </c>
      <c r="R29" s="21">
        <v>-6806</v>
      </c>
      <c r="S29" s="21">
        <v>43</v>
      </c>
      <c r="T29" s="21">
        <v>0</v>
      </c>
      <c r="U29" s="22">
        <v>-5930</v>
      </c>
    </row>
    <row r="30" spans="1:21" x14ac:dyDescent="0.25">
      <c r="A30" s="18" t="s">
        <v>335</v>
      </c>
      <c r="B30" s="19" t="s">
        <v>43</v>
      </c>
      <c r="C30" s="20"/>
      <c r="D30" s="21">
        <v>11276</v>
      </c>
      <c r="E30" s="21">
        <v>-3645</v>
      </c>
      <c r="F30" s="21">
        <v>7631</v>
      </c>
      <c r="G30" s="20"/>
      <c r="H30" s="21">
        <v>10771</v>
      </c>
      <c r="I30" s="21">
        <v>-2250</v>
      </c>
      <c r="J30" s="21">
        <v>8521</v>
      </c>
      <c r="K30" s="20"/>
      <c r="L30" s="21">
        <v>9536</v>
      </c>
      <c r="M30" s="21">
        <v>-1248</v>
      </c>
      <c r="N30" s="21">
        <v>8288</v>
      </c>
      <c r="O30" s="20"/>
      <c r="P30" s="21">
        <v>4526</v>
      </c>
      <c r="Q30" s="21">
        <v>-1972</v>
      </c>
      <c r="R30" s="21">
        <v>-2039</v>
      </c>
      <c r="S30" s="21">
        <v>67</v>
      </c>
      <c r="T30" s="21">
        <v>0</v>
      </c>
      <c r="U30" s="22">
        <v>2554</v>
      </c>
    </row>
    <row r="31" spans="1:21" x14ac:dyDescent="0.25">
      <c r="A31" s="18" t="s">
        <v>430</v>
      </c>
      <c r="B31" s="19" t="s">
        <v>45</v>
      </c>
      <c r="C31" s="20"/>
      <c r="D31" s="21">
        <v>7285</v>
      </c>
      <c r="E31" s="21">
        <v>-6513</v>
      </c>
      <c r="F31" s="21">
        <v>772</v>
      </c>
      <c r="G31" s="20"/>
      <c r="H31" s="21">
        <v>5479</v>
      </c>
      <c r="I31" s="21">
        <v>-5036</v>
      </c>
      <c r="J31" s="21">
        <v>443</v>
      </c>
      <c r="K31" s="20"/>
      <c r="L31" s="21">
        <v>7062</v>
      </c>
      <c r="M31" s="21">
        <v>-10357</v>
      </c>
      <c r="N31" s="21">
        <v>-3295</v>
      </c>
      <c r="O31" s="20"/>
      <c r="P31" s="21">
        <v>11687</v>
      </c>
      <c r="Q31" s="21">
        <v>-3008</v>
      </c>
      <c r="R31" s="21">
        <v>-3214</v>
      </c>
      <c r="S31" s="21">
        <v>206</v>
      </c>
      <c r="T31" s="21">
        <v>0</v>
      </c>
      <c r="U31" s="22">
        <v>8679</v>
      </c>
    </row>
    <row r="32" spans="1:21" x14ac:dyDescent="0.25">
      <c r="A32" s="18" t="s">
        <v>431</v>
      </c>
      <c r="B32" s="19" t="s">
        <v>47</v>
      </c>
      <c r="C32" s="20"/>
      <c r="D32" s="21">
        <v>4170</v>
      </c>
      <c r="E32" s="21">
        <v>-900</v>
      </c>
      <c r="F32" s="21">
        <v>3270</v>
      </c>
      <c r="G32" s="20"/>
      <c r="H32" s="21">
        <v>4835</v>
      </c>
      <c r="I32" s="21">
        <v>-2690</v>
      </c>
      <c r="J32" s="21">
        <v>2145</v>
      </c>
      <c r="K32" s="20"/>
      <c r="L32" s="21">
        <v>3419</v>
      </c>
      <c r="M32" s="21">
        <v>-50</v>
      </c>
      <c r="N32" s="21">
        <v>3369</v>
      </c>
      <c r="O32" s="20"/>
      <c r="P32" s="21">
        <v>5217</v>
      </c>
      <c r="Q32" s="21">
        <v>-894</v>
      </c>
      <c r="R32" s="21">
        <v>-894</v>
      </c>
      <c r="S32" s="21">
        <v>0</v>
      </c>
      <c r="T32" s="21">
        <v>0</v>
      </c>
      <c r="U32" s="22">
        <v>4323</v>
      </c>
    </row>
    <row r="33" spans="1:21" x14ac:dyDescent="0.25">
      <c r="A33" s="18" t="s">
        <v>331</v>
      </c>
      <c r="B33" s="19" t="s">
        <v>49</v>
      </c>
      <c r="C33" s="20"/>
      <c r="D33" s="21">
        <v>10617.3678</v>
      </c>
      <c r="E33" s="21">
        <v>-5891</v>
      </c>
      <c r="F33" s="21">
        <v>4726.3678</v>
      </c>
      <c r="G33" s="20"/>
      <c r="H33" s="21">
        <v>7916.1615000000002</v>
      </c>
      <c r="I33" s="21">
        <v>-6930.7529999999997</v>
      </c>
      <c r="J33" s="21">
        <v>985.4085</v>
      </c>
      <c r="K33" s="20"/>
      <c r="L33" s="21">
        <v>13703.9768</v>
      </c>
      <c r="M33" s="21">
        <v>0</v>
      </c>
      <c r="N33" s="21">
        <v>13703.9768</v>
      </c>
      <c r="O33" s="20"/>
      <c r="P33" s="21">
        <v>9713.9537999999993</v>
      </c>
      <c r="Q33" s="21">
        <v>-5370</v>
      </c>
      <c r="R33" s="21">
        <v>-5370</v>
      </c>
      <c r="S33" s="21">
        <v>0</v>
      </c>
      <c r="T33" s="21">
        <v>0</v>
      </c>
      <c r="U33" s="22">
        <v>4343.9538000000002</v>
      </c>
    </row>
    <row r="34" spans="1:21" x14ac:dyDescent="0.25">
      <c r="A34" s="18" t="s">
        <v>337</v>
      </c>
      <c r="B34" s="19" t="s">
        <v>51</v>
      </c>
      <c r="C34" s="20"/>
      <c r="D34" s="21">
        <v>7387</v>
      </c>
      <c r="E34" s="21">
        <v>-5054</v>
      </c>
      <c r="F34" s="21">
        <v>2333</v>
      </c>
      <c r="G34" s="20"/>
      <c r="H34" s="21">
        <v>2188</v>
      </c>
      <c r="I34" s="21">
        <v>-4858</v>
      </c>
      <c r="J34" s="21">
        <v>-2670</v>
      </c>
      <c r="K34" s="20"/>
      <c r="L34" s="21">
        <v>11092</v>
      </c>
      <c r="M34" s="21">
        <v>1218</v>
      </c>
      <c r="N34" s="21">
        <v>12310</v>
      </c>
      <c r="O34" s="20"/>
      <c r="P34" s="21">
        <v>8981</v>
      </c>
      <c r="Q34" s="21">
        <v>127</v>
      </c>
      <c r="R34" s="21">
        <v>-168</v>
      </c>
      <c r="S34" s="21">
        <v>295</v>
      </c>
      <c r="T34" s="21">
        <v>0</v>
      </c>
      <c r="U34" s="22">
        <v>9108</v>
      </c>
    </row>
    <row r="35" spans="1:21" x14ac:dyDescent="0.25">
      <c r="A35" s="18" t="s">
        <v>338</v>
      </c>
      <c r="B35" s="19" t="s">
        <v>241</v>
      </c>
      <c r="C35" s="20"/>
      <c r="D35" s="21">
        <v>36</v>
      </c>
      <c r="E35" s="21">
        <v>0</v>
      </c>
      <c r="F35" s="21">
        <v>36</v>
      </c>
      <c r="G35" s="20"/>
      <c r="H35" s="21">
        <v>2515</v>
      </c>
      <c r="I35" s="21">
        <v>-192</v>
      </c>
      <c r="J35" s="21">
        <v>2323</v>
      </c>
      <c r="K35" s="20"/>
      <c r="L35" s="21">
        <v>2379</v>
      </c>
      <c r="M35" s="21">
        <v>-475</v>
      </c>
      <c r="N35" s="21">
        <v>1904</v>
      </c>
      <c r="O35" s="20"/>
      <c r="P35" s="21">
        <v>2474</v>
      </c>
      <c r="Q35" s="21">
        <v>-244</v>
      </c>
      <c r="R35" s="21">
        <v>-254</v>
      </c>
      <c r="S35" s="21">
        <v>10</v>
      </c>
      <c r="T35" s="21">
        <v>0</v>
      </c>
      <c r="U35" s="22">
        <v>2230</v>
      </c>
    </row>
    <row r="36" spans="1:21" x14ac:dyDescent="0.25">
      <c r="A36" s="18" t="s">
        <v>341</v>
      </c>
      <c r="B36" s="19" t="s">
        <v>53</v>
      </c>
      <c r="C36" s="20"/>
      <c r="D36" s="21">
        <v>4203</v>
      </c>
      <c r="E36" s="21">
        <v>-2482</v>
      </c>
      <c r="F36" s="21">
        <v>1721</v>
      </c>
      <c r="G36" s="20"/>
      <c r="H36" s="21">
        <v>2411</v>
      </c>
      <c r="I36" s="21">
        <v>-453</v>
      </c>
      <c r="J36" s="21">
        <v>1958</v>
      </c>
      <c r="K36" s="20"/>
      <c r="L36" s="21">
        <v>10405</v>
      </c>
      <c r="M36" s="21">
        <v>-3421</v>
      </c>
      <c r="N36" s="21">
        <v>6984</v>
      </c>
      <c r="O36" s="20"/>
      <c r="P36" s="21">
        <v>5388</v>
      </c>
      <c r="Q36" s="21">
        <v>-3599</v>
      </c>
      <c r="R36" s="21">
        <v>-3723</v>
      </c>
      <c r="S36" s="21">
        <v>124</v>
      </c>
      <c r="T36" s="21">
        <v>0</v>
      </c>
      <c r="U36" s="22">
        <v>1789</v>
      </c>
    </row>
    <row r="37" spans="1:21" x14ac:dyDescent="0.25">
      <c r="A37" s="18" t="s">
        <v>334</v>
      </c>
      <c r="B37" s="19" t="s">
        <v>55</v>
      </c>
      <c r="C37" s="20"/>
      <c r="D37" s="21">
        <v>4031</v>
      </c>
      <c r="E37" s="21">
        <v>-2032</v>
      </c>
      <c r="F37" s="21">
        <v>1999</v>
      </c>
      <c r="G37" s="20"/>
      <c r="H37" s="21">
        <v>6964</v>
      </c>
      <c r="I37" s="21">
        <v>-1660</v>
      </c>
      <c r="J37" s="21">
        <v>5304</v>
      </c>
      <c r="K37" s="20"/>
      <c r="L37" s="21">
        <v>3994.3679999999999</v>
      </c>
      <c r="M37" s="21">
        <v>0</v>
      </c>
      <c r="N37" s="21">
        <v>3994.3679999999999</v>
      </c>
      <c r="O37" s="20"/>
      <c r="P37" s="21">
        <v>3543.3359999999998</v>
      </c>
      <c r="Q37" s="21">
        <v>-352</v>
      </c>
      <c r="R37" s="21">
        <v>-352</v>
      </c>
      <c r="S37" s="21">
        <v>0</v>
      </c>
      <c r="T37" s="21">
        <v>0</v>
      </c>
      <c r="U37" s="22">
        <v>3191.3359999999998</v>
      </c>
    </row>
    <row r="38" spans="1:21" x14ac:dyDescent="0.25">
      <c r="A38" s="18" t="s">
        <v>340</v>
      </c>
      <c r="B38" s="19" t="s">
        <v>57</v>
      </c>
      <c r="C38" s="20"/>
      <c r="D38" s="21">
        <v>3980</v>
      </c>
      <c r="E38" s="21">
        <v>-23456</v>
      </c>
      <c r="F38" s="21">
        <v>-19476</v>
      </c>
      <c r="G38" s="20"/>
      <c r="H38" s="21">
        <v>2082</v>
      </c>
      <c r="I38" s="21">
        <v>3871</v>
      </c>
      <c r="J38" s="21">
        <v>5953</v>
      </c>
      <c r="K38" s="20"/>
      <c r="L38" s="21">
        <v>11179</v>
      </c>
      <c r="M38" s="21">
        <v>-21594</v>
      </c>
      <c r="N38" s="21">
        <v>-10415</v>
      </c>
      <c r="O38" s="20"/>
      <c r="P38" s="21">
        <v>18438</v>
      </c>
      <c r="Q38" s="21">
        <v>-9237</v>
      </c>
      <c r="R38" s="21">
        <v>-9237</v>
      </c>
      <c r="S38" s="21">
        <v>0</v>
      </c>
      <c r="T38" s="21">
        <v>0</v>
      </c>
      <c r="U38" s="22">
        <v>9201</v>
      </c>
    </row>
    <row r="39" spans="1:21" x14ac:dyDescent="0.25">
      <c r="A39" s="18" t="s">
        <v>342</v>
      </c>
      <c r="B39" s="19" t="s">
        <v>59</v>
      </c>
      <c r="C39" s="20"/>
      <c r="D39" s="21">
        <v>1606</v>
      </c>
      <c r="E39" s="21">
        <v>-79612</v>
      </c>
      <c r="F39" s="21">
        <v>-78006</v>
      </c>
      <c r="G39" s="20"/>
      <c r="H39" s="21">
        <v>138.48710000000005</v>
      </c>
      <c r="I39" s="21">
        <v>931</v>
      </c>
      <c r="J39" s="21">
        <v>1069.4871000000001</v>
      </c>
      <c r="K39" s="20"/>
      <c r="L39" s="21">
        <v>-2719</v>
      </c>
      <c r="M39" s="21">
        <v>13920</v>
      </c>
      <c r="N39" s="21">
        <v>11201</v>
      </c>
      <c r="O39" s="20"/>
      <c r="P39" s="21">
        <v>185.601</v>
      </c>
      <c r="Q39" s="21">
        <v>0</v>
      </c>
      <c r="R39" s="21">
        <v>0</v>
      </c>
      <c r="S39" s="21">
        <v>0</v>
      </c>
      <c r="T39" s="21">
        <v>0</v>
      </c>
      <c r="U39" s="22">
        <v>185.601</v>
      </c>
    </row>
    <row r="40" spans="1:21" x14ac:dyDescent="0.25">
      <c r="A40" s="18" t="s">
        <v>343</v>
      </c>
      <c r="B40" s="19" t="s">
        <v>243</v>
      </c>
      <c r="C40" s="20"/>
      <c r="D40" s="21">
        <v>0</v>
      </c>
      <c r="E40" s="21">
        <v>0</v>
      </c>
      <c r="F40" s="21">
        <v>0</v>
      </c>
      <c r="G40" s="20"/>
      <c r="H40" s="21">
        <v>121.7183</v>
      </c>
      <c r="I40" s="21">
        <v>-35</v>
      </c>
      <c r="J40" s="21">
        <v>86.718299999999999</v>
      </c>
      <c r="K40" s="20"/>
      <c r="L40" s="21">
        <v>1196.4166</v>
      </c>
      <c r="M40" s="21">
        <v>-1692</v>
      </c>
      <c r="N40" s="21">
        <v>-495.58339999999998</v>
      </c>
      <c r="O40" s="20"/>
      <c r="P40" s="21">
        <v>1484.1142</v>
      </c>
      <c r="Q40" s="21">
        <v>-1088</v>
      </c>
      <c r="R40" s="21">
        <v>-2551</v>
      </c>
      <c r="S40" s="21">
        <v>1463</v>
      </c>
      <c r="T40" s="21">
        <v>0</v>
      </c>
      <c r="U40" s="22">
        <v>396.11419999999998</v>
      </c>
    </row>
    <row r="41" spans="1:21" x14ac:dyDescent="0.25">
      <c r="A41" s="18" t="s">
        <v>344</v>
      </c>
      <c r="B41" s="19" t="s">
        <v>61</v>
      </c>
      <c r="C41" s="20"/>
      <c r="D41" s="21">
        <v>4912</v>
      </c>
      <c r="E41" s="21">
        <v>-179</v>
      </c>
      <c r="F41" s="21">
        <v>4733</v>
      </c>
      <c r="G41" s="20"/>
      <c r="H41" s="21">
        <v>3348</v>
      </c>
      <c r="I41" s="21">
        <v>-106</v>
      </c>
      <c r="J41" s="21">
        <v>3242</v>
      </c>
      <c r="K41" s="20"/>
      <c r="L41" s="21">
        <v>4351</v>
      </c>
      <c r="M41" s="21">
        <v>-309</v>
      </c>
      <c r="N41" s="21">
        <v>4042</v>
      </c>
      <c r="O41" s="20"/>
      <c r="P41" s="21">
        <v>4585</v>
      </c>
      <c r="Q41" s="21">
        <v>-1100</v>
      </c>
      <c r="R41" s="21">
        <v>-1100</v>
      </c>
      <c r="S41" s="21">
        <v>0</v>
      </c>
      <c r="T41" s="21">
        <v>0</v>
      </c>
      <c r="U41" s="22">
        <v>3485</v>
      </c>
    </row>
    <row r="42" spans="1:21" x14ac:dyDescent="0.25">
      <c r="A42" s="18" t="s">
        <v>345</v>
      </c>
      <c r="B42" s="19" t="s">
        <v>63</v>
      </c>
      <c r="C42" s="20"/>
      <c r="D42" s="21">
        <v>-4542</v>
      </c>
      <c r="E42" s="21">
        <v>-551</v>
      </c>
      <c r="F42" s="21">
        <v>-5093</v>
      </c>
      <c r="G42" s="20"/>
      <c r="H42" s="21">
        <v>-3098</v>
      </c>
      <c r="I42" s="21">
        <v>-228</v>
      </c>
      <c r="J42" s="21">
        <v>-3326</v>
      </c>
      <c r="K42" s="20"/>
      <c r="L42" s="21">
        <v>593.49260000000004</v>
      </c>
      <c r="M42" s="21">
        <v>17</v>
      </c>
      <c r="N42" s="21">
        <v>610.49260000000004</v>
      </c>
      <c r="O42" s="20"/>
      <c r="P42" s="21">
        <v>3904</v>
      </c>
      <c r="Q42" s="21">
        <v>-80</v>
      </c>
      <c r="R42" s="21">
        <v>-104</v>
      </c>
      <c r="S42" s="21">
        <v>24</v>
      </c>
      <c r="T42" s="21">
        <v>0</v>
      </c>
      <c r="U42" s="22">
        <v>3824</v>
      </c>
    </row>
    <row r="43" spans="1:21" x14ac:dyDescent="0.25">
      <c r="A43" s="18" t="s">
        <v>346</v>
      </c>
      <c r="B43" s="19" t="s">
        <v>65</v>
      </c>
      <c r="C43" s="20"/>
      <c r="D43" s="21">
        <v>2465</v>
      </c>
      <c r="E43" s="21">
        <v>-1022</v>
      </c>
      <c r="F43" s="21">
        <v>1443</v>
      </c>
      <c r="G43" s="20"/>
      <c r="H43" s="21">
        <v>4004</v>
      </c>
      <c r="I43" s="21">
        <v>445</v>
      </c>
      <c r="J43" s="21">
        <v>4449</v>
      </c>
      <c r="K43" s="20"/>
      <c r="L43" s="21">
        <v>10809</v>
      </c>
      <c r="M43" s="21">
        <v>-437</v>
      </c>
      <c r="N43" s="21">
        <v>10372</v>
      </c>
      <c r="O43" s="20"/>
      <c r="P43" s="21">
        <v>12632</v>
      </c>
      <c r="Q43" s="21">
        <v>-849</v>
      </c>
      <c r="R43" s="21">
        <v>-849</v>
      </c>
      <c r="S43" s="21">
        <v>0</v>
      </c>
      <c r="T43" s="21">
        <v>0</v>
      </c>
      <c r="U43" s="22">
        <v>11783</v>
      </c>
    </row>
    <row r="44" spans="1:21" x14ac:dyDescent="0.25">
      <c r="A44" s="18" t="s">
        <v>432</v>
      </c>
      <c r="B44" s="19" t="s">
        <v>67</v>
      </c>
      <c r="C44" s="20"/>
      <c r="D44" s="21">
        <v>3067</v>
      </c>
      <c r="E44" s="21">
        <v>-1205</v>
      </c>
      <c r="F44" s="21">
        <v>1862</v>
      </c>
      <c r="G44" s="20"/>
      <c r="H44" s="21">
        <v>275</v>
      </c>
      <c r="I44" s="21">
        <v>0</v>
      </c>
      <c r="J44" s="21">
        <v>275</v>
      </c>
      <c r="K44" s="20"/>
      <c r="L44" s="21">
        <v>967</v>
      </c>
      <c r="M44" s="21">
        <v>-340</v>
      </c>
      <c r="N44" s="21">
        <v>627</v>
      </c>
      <c r="O44" s="20"/>
      <c r="P44" s="21">
        <v>2898</v>
      </c>
      <c r="Q44" s="21">
        <v>0</v>
      </c>
      <c r="R44" s="21">
        <v>0</v>
      </c>
      <c r="S44" s="21">
        <v>0</v>
      </c>
      <c r="T44" s="21">
        <v>0</v>
      </c>
      <c r="U44" s="22">
        <v>2898</v>
      </c>
    </row>
    <row r="45" spans="1:21" x14ac:dyDescent="0.25">
      <c r="A45" s="18" t="s">
        <v>347</v>
      </c>
      <c r="B45" s="19" t="s">
        <v>69</v>
      </c>
      <c r="C45" s="20"/>
      <c r="D45" s="21">
        <v>7942</v>
      </c>
      <c r="E45" s="21">
        <v>-4297</v>
      </c>
      <c r="F45" s="21">
        <v>3645</v>
      </c>
      <c r="G45" s="20"/>
      <c r="H45" s="21">
        <v>8237</v>
      </c>
      <c r="I45" s="21">
        <v>614</v>
      </c>
      <c r="J45" s="21">
        <v>8851</v>
      </c>
      <c r="K45" s="20"/>
      <c r="L45" s="21">
        <v>9250.5</v>
      </c>
      <c r="M45" s="21">
        <v>-298</v>
      </c>
      <c r="N45" s="21">
        <v>8952.5</v>
      </c>
      <c r="O45" s="20"/>
      <c r="P45" s="21">
        <v>8837.2999999999993</v>
      </c>
      <c r="Q45" s="21">
        <v>-4822</v>
      </c>
      <c r="R45" s="21">
        <v>-4896</v>
      </c>
      <c r="S45" s="21">
        <v>74</v>
      </c>
      <c r="T45" s="21">
        <v>0</v>
      </c>
      <c r="U45" s="22">
        <v>4015.3</v>
      </c>
    </row>
    <row r="46" spans="1:21" x14ac:dyDescent="0.25">
      <c r="A46" s="18" t="s">
        <v>348</v>
      </c>
      <c r="B46" s="19" t="s">
        <v>71</v>
      </c>
      <c r="C46" s="20"/>
      <c r="D46" s="21">
        <v>1945</v>
      </c>
      <c r="E46" s="21">
        <v>-1540</v>
      </c>
      <c r="F46" s="21">
        <v>405</v>
      </c>
      <c r="G46" s="20"/>
      <c r="H46" s="21">
        <v>3043.5464999999999</v>
      </c>
      <c r="I46" s="21">
        <v>-1558</v>
      </c>
      <c r="J46" s="21">
        <v>1485.5464999999999</v>
      </c>
      <c r="K46" s="20"/>
      <c r="L46" s="21">
        <v>6966</v>
      </c>
      <c r="M46" s="21">
        <v>-1632</v>
      </c>
      <c r="N46" s="21">
        <v>5334</v>
      </c>
      <c r="O46" s="20"/>
      <c r="P46" s="21">
        <v>7188</v>
      </c>
      <c r="Q46" s="21">
        <v>-4009</v>
      </c>
      <c r="R46" s="21">
        <v>-6416</v>
      </c>
      <c r="S46" s="21">
        <v>2407</v>
      </c>
      <c r="T46" s="21">
        <v>0</v>
      </c>
      <c r="U46" s="22">
        <v>3179</v>
      </c>
    </row>
    <row r="47" spans="1:21" x14ac:dyDescent="0.25">
      <c r="A47" s="18" t="s">
        <v>349</v>
      </c>
      <c r="B47" s="19" t="s">
        <v>73</v>
      </c>
      <c r="C47" s="20"/>
      <c r="D47" s="21">
        <v>6432</v>
      </c>
      <c r="E47" s="21">
        <v>-1234</v>
      </c>
      <c r="F47" s="21">
        <v>5198</v>
      </c>
      <c r="G47" s="20"/>
      <c r="H47" s="21">
        <v>7989</v>
      </c>
      <c r="I47" s="21">
        <v>-4266</v>
      </c>
      <c r="J47" s="21">
        <v>3723</v>
      </c>
      <c r="K47" s="20"/>
      <c r="L47" s="21">
        <v>6230</v>
      </c>
      <c r="M47" s="21">
        <v>-1694</v>
      </c>
      <c r="N47" s="21">
        <v>4536</v>
      </c>
      <c r="O47" s="20"/>
      <c r="P47" s="21">
        <v>12023</v>
      </c>
      <c r="Q47" s="21">
        <v>-3886</v>
      </c>
      <c r="R47" s="21">
        <v>-3886</v>
      </c>
      <c r="S47" s="21">
        <v>0</v>
      </c>
      <c r="T47" s="21">
        <v>0</v>
      </c>
      <c r="U47" s="22">
        <v>8137</v>
      </c>
    </row>
    <row r="48" spans="1:21" x14ac:dyDescent="0.25">
      <c r="A48" s="18" t="s">
        <v>350</v>
      </c>
      <c r="B48" s="19" t="s">
        <v>75</v>
      </c>
      <c r="C48" s="20"/>
      <c r="D48" s="21">
        <v>3603</v>
      </c>
      <c r="E48" s="21">
        <v>-3604</v>
      </c>
      <c r="F48" s="21">
        <v>-1</v>
      </c>
      <c r="G48" s="20"/>
      <c r="H48" s="21">
        <v>3048.413</v>
      </c>
      <c r="I48" s="21">
        <v>-998</v>
      </c>
      <c r="J48" s="21">
        <v>2050.413</v>
      </c>
      <c r="K48" s="20"/>
      <c r="L48" s="21">
        <v>7355.5619999999999</v>
      </c>
      <c r="M48" s="21">
        <v>-952</v>
      </c>
      <c r="N48" s="21">
        <v>6403.5619999999999</v>
      </c>
      <c r="O48" s="20"/>
      <c r="P48" s="21">
        <v>3516.9380000000001</v>
      </c>
      <c r="Q48" s="21">
        <v>-796</v>
      </c>
      <c r="R48" s="21">
        <v>-1087</v>
      </c>
      <c r="S48" s="21">
        <v>291</v>
      </c>
      <c r="T48" s="21">
        <v>0</v>
      </c>
      <c r="U48" s="22">
        <v>2720.9380000000001</v>
      </c>
    </row>
    <row r="49" spans="1:21" x14ac:dyDescent="0.25">
      <c r="A49" s="18" t="s">
        <v>310</v>
      </c>
      <c r="B49" s="19" t="s">
        <v>77</v>
      </c>
      <c r="C49" s="20"/>
      <c r="D49" s="21">
        <v>2375</v>
      </c>
      <c r="E49" s="21">
        <v>-639</v>
      </c>
      <c r="F49" s="21">
        <v>1736</v>
      </c>
      <c r="G49" s="20"/>
      <c r="H49" s="21">
        <v>1840</v>
      </c>
      <c r="I49" s="21">
        <v>281</v>
      </c>
      <c r="J49" s="21">
        <v>2121</v>
      </c>
      <c r="K49" s="20"/>
      <c r="L49" s="21">
        <v>3599</v>
      </c>
      <c r="M49" s="21">
        <v>-618</v>
      </c>
      <c r="N49" s="21">
        <v>2981</v>
      </c>
      <c r="O49" s="20"/>
      <c r="P49" s="21">
        <v>2765</v>
      </c>
      <c r="Q49" s="21">
        <v>-364</v>
      </c>
      <c r="R49" s="21">
        <v>-377</v>
      </c>
      <c r="S49" s="21">
        <v>13</v>
      </c>
      <c r="T49" s="21">
        <v>0</v>
      </c>
      <c r="U49" s="22">
        <v>2401</v>
      </c>
    </row>
    <row r="50" spans="1:21" x14ac:dyDescent="0.25">
      <c r="A50" s="18" t="s">
        <v>351</v>
      </c>
      <c r="B50" s="19" t="s">
        <v>79</v>
      </c>
      <c r="C50" s="20"/>
      <c r="D50" s="21">
        <v>-5116</v>
      </c>
      <c r="E50" s="21">
        <v>-15532</v>
      </c>
      <c r="F50" s="21">
        <v>-20648</v>
      </c>
      <c r="G50" s="20"/>
      <c r="H50" s="21">
        <v>1104</v>
      </c>
      <c r="I50" s="21">
        <v>-5656</v>
      </c>
      <c r="J50" s="21">
        <v>-4552</v>
      </c>
      <c r="K50" s="20"/>
      <c r="L50" s="21">
        <v>810.59999999999991</v>
      </c>
      <c r="M50" s="21">
        <v>1787</v>
      </c>
      <c r="N50" s="21">
        <v>2597.6</v>
      </c>
      <c r="O50" s="20"/>
      <c r="P50" s="21">
        <v>7595</v>
      </c>
      <c r="Q50" s="21">
        <v>-6915</v>
      </c>
      <c r="R50" s="21">
        <v>-7075</v>
      </c>
      <c r="S50" s="21">
        <v>160</v>
      </c>
      <c r="T50" s="21">
        <v>0</v>
      </c>
      <c r="U50" s="22">
        <v>680</v>
      </c>
    </row>
    <row r="51" spans="1:21" x14ac:dyDescent="0.25">
      <c r="A51" s="18" t="s">
        <v>354</v>
      </c>
      <c r="B51" s="19" t="s">
        <v>81</v>
      </c>
      <c r="C51" s="20"/>
      <c r="D51" s="21">
        <v>2309</v>
      </c>
      <c r="E51" s="21">
        <v>-16795</v>
      </c>
      <c r="F51" s="21">
        <v>-14486</v>
      </c>
      <c r="G51" s="20"/>
      <c r="H51" s="21">
        <v>3092</v>
      </c>
      <c r="I51" s="21">
        <v>-972</v>
      </c>
      <c r="J51" s="21">
        <v>2120</v>
      </c>
      <c r="K51" s="20"/>
      <c r="L51" s="21">
        <v>9826</v>
      </c>
      <c r="M51" s="21">
        <v>-1424</v>
      </c>
      <c r="N51" s="21">
        <v>8402</v>
      </c>
      <c r="O51" s="20"/>
      <c r="P51" s="21">
        <v>7989</v>
      </c>
      <c r="Q51" s="21">
        <v>-1583</v>
      </c>
      <c r="R51" s="21">
        <v>-4181</v>
      </c>
      <c r="S51" s="21">
        <v>2598</v>
      </c>
      <c r="T51" s="21">
        <v>0</v>
      </c>
      <c r="U51" s="22">
        <v>6406</v>
      </c>
    </row>
    <row r="52" spans="1:21" x14ac:dyDescent="0.25">
      <c r="A52" s="18" t="s">
        <v>352</v>
      </c>
      <c r="B52" s="19" t="s">
        <v>245</v>
      </c>
      <c r="C52" s="20"/>
      <c r="D52" s="21">
        <v>0</v>
      </c>
      <c r="E52" s="21">
        <v>0</v>
      </c>
      <c r="F52" s="21">
        <v>0</v>
      </c>
      <c r="G52" s="20"/>
      <c r="H52" s="21">
        <v>0</v>
      </c>
      <c r="I52" s="21">
        <v>0</v>
      </c>
      <c r="J52" s="21">
        <v>0</v>
      </c>
      <c r="K52" s="20"/>
      <c r="L52" s="21">
        <v>4888</v>
      </c>
      <c r="M52" s="21">
        <v>0</v>
      </c>
      <c r="N52" s="21">
        <v>4888</v>
      </c>
      <c r="O52" s="20"/>
      <c r="P52" s="21">
        <v>15922.1113</v>
      </c>
      <c r="Q52" s="21">
        <v>-3709</v>
      </c>
      <c r="R52" s="21">
        <v>-3709</v>
      </c>
      <c r="S52" s="21">
        <v>0</v>
      </c>
      <c r="T52" s="21">
        <v>0</v>
      </c>
      <c r="U52" s="22">
        <v>12213.1113</v>
      </c>
    </row>
    <row r="53" spans="1:21" x14ac:dyDescent="0.25">
      <c r="A53" s="18" t="s">
        <v>355</v>
      </c>
      <c r="B53" s="19" t="s">
        <v>83</v>
      </c>
      <c r="C53" s="20"/>
      <c r="D53" s="21">
        <v>6951</v>
      </c>
      <c r="E53" s="21">
        <v>-5104</v>
      </c>
      <c r="F53" s="21">
        <v>1847</v>
      </c>
      <c r="G53" s="20"/>
      <c r="H53" s="21">
        <v>22418</v>
      </c>
      <c r="I53" s="21">
        <v>-4538</v>
      </c>
      <c r="J53" s="21">
        <v>17880</v>
      </c>
      <c r="K53" s="20"/>
      <c r="L53" s="21">
        <v>18262</v>
      </c>
      <c r="M53" s="21">
        <v>-6848</v>
      </c>
      <c r="N53" s="21">
        <v>11414</v>
      </c>
      <c r="O53" s="20"/>
      <c r="P53" s="21">
        <v>11006.9004</v>
      </c>
      <c r="Q53" s="21">
        <v>-25908</v>
      </c>
      <c r="R53" s="21">
        <v>-25949</v>
      </c>
      <c r="S53" s="21">
        <v>41</v>
      </c>
      <c r="T53" s="21">
        <v>0</v>
      </c>
      <c r="U53" s="22">
        <v>-14901.0996</v>
      </c>
    </row>
    <row r="54" spans="1:21" x14ac:dyDescent="0.25">
      <c r="A54" s="18" t="s">
        <v>353</v>
      </c>
      <c r="B54" s="19" t="s">
        <v>85</v>
      </c>
      <c r="C54" s="20"/>
      <c r="D54" s="21">
        <v>1141.2195000000002</v>
      </c>
      <c r="E54" s="21">
        <v>-7958</v>
      </c>
      <c r="F54" s="21">
        <v>-6816.7804999999998</v>
      </c>
      <c r="G54" s="20"/>
      <c r="H54" s="21">
        <v>0.24299999999999999</v>
      </c>
      <c r="I54" s="21">
        <v>0</v>
      </c>
      <c r="J54" s="21">
        <v>0.24299999999999999</v>
      </c>
      <c r="K54" s="20"/>
      <c r="L54" s="21">
        <v>535.9</v>
      </c>
      <c r="M54" s="21">
        <v>0</v>
      </c>
      <c r="N54" s="21">
        <v>535.9</v>
      </c>
      <c r="O54" s="20"/>
      <c r="P54" s="21">
        <v>3672</v>
      </c>
      <c r="Q54" s="21">
        <v>7294</v>
      </c>
      <c r="R54" s="21">
        <v>0</v>
      </c>
      <c r="S54" s="21">
        <v>7294</v>
      </c>
      <c r="T54" s="21">
        <v>0</v>
      </c>
      <c r="U54" s="22">
        <v>10966</v>
      </c>
    </row>
    <row r="55" spans="1:21" x14ac:dyDescent="0.25">
      <c r="A55" s="18" t="s">
        <v>422</v>
      </c>
      <c r="B55" s="19" t="s">
        <v>247</v>
      </c>
      <c r="C55" s="20"/>
      <c r="D55" s="21">
        <v>3792</v>
      </c>
      <c r="E55" s="21">
        <v>-2821</v>
      </c>
      <c r="F55" s="21">
        <v>971</v>
      </c>
      <c r="G55" s="20"/>
      <c r="H55" s="21">
        <v>1775</v>
      </c>
      <c r="I55" s="21">
        <v>-2955</v>
      </c>
      <c r="J55" s="21">
        <v>-1180</v>
      </c>
      <c r="K55" s="20"/>
      <c r="L55" s="21">
        <v>3672</v>
      </c>
      <c r="M55" s="21">
        <v>-1048</v>
      </c>
      <c r="N55" s="21">
        <v>2624</v>
      </c>
      <c r="O55" s="20"/>
      <c r="P55" s="21">
        <v>3691</v>
      </c>
      <c r="Q55" s="21">
        <v>14101</v>
      </c>
      <c r="R55" s="21">
        <v>-2199</v>
      </c>
      <c r="S55" s="21">
        <v>42</v>
      </c>
      <c r="T55" s="21">
        <v>16258</v>
      </c>
      <c r="U55" s="22">
        <v>17792</v>
      </c>
    </row>
    <row r="56" spans="1:21" x14ac:dyDescent="0.25">
      <c r="A56" s="18" t="s">
        <v>357</v>
      </c>
      <c r="B56" s="19" t="s">
        <v>87</v>
      </c>
      <c r="C56" s="20"/>
      <c r="D56" s="21">
        <v>-1187</v>
      </c>
      <c r="E56" s="21">
        <v>0</v>
      </c>
      <c r="F56" s="21">
        <v>-1187</v>
      </c>
      <c r="G56" s="20"/>
      <c r="H56" s="21">
        <v>-551</v>
      </c>
      <c r="I56" s="21">
        <v>0</v>
      </c>
      <c r="J56" s="21">
        <v>-551</v>
      </c>
      <c r="K56" s="20"/>
      <c r="L56" s="21">
        <v>943</v>
      </c>
      <c r="M56" s="21">
        <v>-56</v>
      </c>
      <c r="N56" s="21">
        <v>887</v>
      </c>
      <c r="O56" s="20"/>
      <c r="P56" s="21">
        <v>612</v>
      </c>
      <c r="Q56" s="21">
        <v>0</v>
      </c>
      <c r="R56" s="21">
        <v>0</v>
      </c>
      <c r="S56" s="21">
        <v>0</v>
      </c>
      <c r="T56" s="21">
        <v>0</v>
      </c>
      <c r="U56" s="22">
        <v>612</v>
      </c>
    </row>
    <row r="57" spans="1:21" x14ac:dyDescent="0.25">
      <c r="A57" s="18" t="s">
        <v>358</v>
      </c>
      <c r="B57" s="19" t="s">
        <v>89</v>
      </c>
      <c r="C57" s="20"/>
      <c r="D57" s="21">
        <v>10106</v>
      </c>
      <c r="E57" s="21">
        <v>-16550</v>
      </c>
      <c r="F57" s="21">
        <v>-6444</v>
      </c>
      <c r="G57" s="20"/>
      <c r="H57" s="21">
        <v>1216</v>
      </c>
      <c r="I57" s="21">
        <v>-9358</v>
      </c>
      <c r="J57" s="21">
        <v>-8142</v>
      </c>
      <c r="K57" s="20"/>
      <c r="L57" s="21">
        <v>6674.7839999999997</v>
      </c>
      <c r="M57" s="21">
        <v>0</v>
      </c>
      <c r="N57" s="21">
        <v>6674.7839999999997</v>
      </c>
      <c r="O57" s="20"/>
      <c r="P57" s="21">
        <v>12923</v>
      </c>
      <c r="Q57" s="21">
        <v>-43418</v>
      </c>
      <c r="R57" s="21">
        <v>-50031</v>
      </c>
      <c r="S57" s="21">
        <v>6613</v>
      </c>
      <c r="T57" s="21">
        <v>0</v>
      </c>
      <c r="U57" s="22">
        <v>-30495</v>
      </c>
    </row>
    <row r="58" spans="1:21" x14ac:dyDescent="0.25">
      <c r="A58" s="18" t="s">
        <v>360</v>
      </c>
      <c r="B58" s="19" t="s">
        <v>91</v>
      </c>
      <c r="C58" s="20"/>
      <c r="D58" s="21">
        <v>3936</v>
      </c>
      <c r="E58" s="21">
        <v>-7121</v>
      </c>
      <c r="F58" s="21">
        <v>-3185</v>
      </c>
      <c r="G58" s="20"/>
      <c r="H58" s="21">
        <v>3617</v>
      </c>
      <c r="I58" s="21">
        <v>688</v>
      </c>
      <c r="J58" s="21">
        <v>4305</v>
      </c>
      <c r="K58" s="20"/>
      <c r="L58" s="21">
        <v>2661</v>
      </c>
      <c r="M58" s="21">
        <v>-1412</v>
      </c>
      <c r="N58" s="21">
        <v>1249</v>
      </c>
      <c r="O58" s="20"/>
      <c r="P58" s="21">
        <v>5927</v>
      </c>
      <c r="Q58" s="21">
        <v>-2030</v>
      </c>
      <c r="R58" s="21">
        <v>-2443</v>
      </c>
      <c r="S58" s="21">
        <v>413</v>
      </c>
      <c r="T58" s="21">
        <v>0</v>
      </c>
      <c r="U58" s="22">
        <v>3897</v>
      </c>
    </row>
    <row r="59" spans="1:21" x14ac:dyDescent="0.25">
      <c r="A59" s="18" t="s">
        <v>433</v>
      </c>
      <c r="B59" s="19" t="s">
        <v>249</v>
      </c>
      <c r="C59" s="20"/>
      <c r="D59" s="21">
        <v>0</v>
      </c>
      <c r="E59" s="21">
        <v>0</v>
      </c>
      <c r="F59" s="21">
        <v>0</v>
      </c>
      <c r="G59" s="20"/>
      <c r="H59" s="21">
        <v>0</v>
      </c>
      <c r="I59" s="21">
        <v>0</v>
      </c>
      <c r="J59" s="21">
        <v>0</v>
      </c>
      <c r="K59" s="20"/>
      <c r="L59" s="21">
        <v>-2085</v>
      </c>
      <c r="M59" s="21">
        <v>-1850</v>
      </c>
      <c r="N59" s="21">
        <v>-3935</v>
      </c>
      <c r="O59" s="20"/>
      <c r="P59" s="21">
        <v>-1822.5</v>
      </c>
      <c r="Q59" s="21">
        <v>-36</v>
      </c>
      <c r="R59" s="21">
        <v>-36</v>
      </c>
      <c r="S59" s="21">
        <v>0</v>
      </c>
      <c r="T59" s="21">
        <v>0</v>
      </c>
      <c r="U59" s="22">
        <v>-1858.5</v>
      </c>
    </row>
    <row r="60" spans="1:21" x14ac:dyDescent="0.25">
      <c r="A60" s="18" t="s">
        <v>361</v>
      </c>
      <c r="B60" s="19" t="s">
        <v>93</v>
      </c>
      <c r="C60" s="20"/>
      <c r="D60" s="21">
        <v>3920</v>
      </c>
      <c r="E60" s="21">
        <v>-323</v>
      </c>
      <c r="F60" s="21">
        <v>3597</v>
      </c>
      <c r="G60" s="20"/>
      <c r="H60" s="21">
        <v>1897.7800000000002</v>
      </c>
      <c r="I60" s="21">
        <v>-5105</v>
      </c>
      <c r="J60" s="21">
        <v>-3207.22</v>
      </c>
      <c r="K60" s="20"/>
      <c r="L60" s="21">
        <v>6169.37</v>
      </c>
      <c r="M60" s="21">
        <v>-916</v>
      </c>
      <c r="N60" s="21">
        <v>5253.37</v>
      </c>
      <c r="O60" s="20"/>
      <c r="P60" s="21">
        <v>3828.6716000000001</v>
      </c>
      <c r="Q60" s="21">
        <v>-3529</v>
      </c>
      <c r="R60" s="21">
        <v>-3529</v>
      </c>
      <c r="S60" s="21">
        <v>0</v>
      </c>
      <c r="T60" s="21">
        <v>0</v>
      </c>
      <c r="U60" s="22">
        <v>299.67160000000001</v>
      </c>
    </row>
    <row r="61" spans="1:21" x14ac:dyDescent="0.25">
      <c r="A61" s="18" t="s">
        <v>362</v>
      </c>
      <c r="B61" s="19" t="s">
        <v>251</v>
      </c>
      <c r="C61" s="20"/>
      <c r="D61" s="21">
        <v>889</v>
      </c>
      <c r="E61" s="21">
        <v>-3509</v>
      </c>
      <c r="F61" s="21">
        <v>-2620</v>
      </c>
      <c r="G61" s="20"/>
      <c r="H61" s="21">
        <v>2592</v>
      </c>
      <c r="I61" s="21">
        <v>-1935</v>
      </c>
      <c r="J61" s="21">
        <v>657</v>
      </c>
      <c r="K61" s="20"/>
      <c r="L61" s="21">
        <v>3836.9459999999999</v>
      </c>
      <c r="M61" s="21">
        <v>-2666</v>
      </c>
      <c r="N61" s="21">
        <v>1170.9459999999999</v>
      </c>
      <c r="O61" s="20"/>
      <c r="P61" s="21">
        <v>3410.5</v>
      </c>
      <c r="Q61" s="21">
        <v>-4404</v>
      </c>
      <c r="R61" s="21">
        <v>-4404</v>
      </c>
      <c r="S61" s="21">
        <v>0</v>
      </c>
      <c r="T61" s="21">
        <v>0</v>
      </c>
      <c r="U61" s="22">
        <v>-993.5</v>
      </c>
    </row>
    <row r="62" spans="1:21" x14ac:dyDescent="0.25">
      <c r="A62" s="18" t="s">
        <v>359</v>
      </c>
      <c r="B62" s="19" t="s">
        <v>95</v>
      </c>
      <c r="C62" s="20"/>
      <c r="D62" s="21">
        <v>-9929</v>
      </c>
      <c r="E62" s="21">
        <v>-24276</v>
      </c>
      <c r="F62" s="21">
        <v>-34205</v>
      </c>
      <c r="G62" s="20"/>
      <c r="H62" s="21">
        <v>-13239.696900000001</v>
      </c>
      <c r="I62" s="21">
        <v>0</v>
      </c>
      <c r="J62" s="21">
        <v>-13239.696900000001</v>
      </c>
      <c r="K62" s="20"/>
      <c r="L62" s="21">
        <v>-13873.945</v>
      </c>
      <c r="M62" s="21">
        <v>0</v>
      </c>
      <c r="N62" s="21">
        <v>-13873.945</v>
      </c>
      <c r="O62" s="20"/>
      <c r="P62" s="21">
        <v>-6888.7831000000006</v>
      </c>
      <c r="Q62" s="21">
        <v>-8418</v>
      </c>
      <c r="R62" s="21">
        <v>-17869</v>
      </c>
      <c r="S62" s="21">
        <v>9451</v>
      </c>
      <c r="T62" s="21">
        <v>0</v>
      </c>
      <c r="U62" s="22">
        <v>-15306.783100000001</v>
      </c>
    </row>
    <row r="63" spans="1:21" x14ac:dyDescent="0.25">
      <c r="A63" s="18" t="s">
        <v>363</v>
      </c>
      <c r="B63" s="19" t="s">
        <v>97</v>
      </c>
      <c r="C63" s="20"/>
      <c r="D63" s="21">
        <v>4655</v>
      </c>
      <c r="E63" s="21">
        <v>-1175</v>
      </c>
      <c r="F63" s="21">
        <v>3480</v>
      </c>
      <c r="G63" s="20"/>
      <c r="H63" s="21">
        <v>4076</v>
      </c>
      <c r="I63" s="21">
        <v>-1433</v>
      </c>
      <c r="J63" s="21">
        <v>2643</v>
      </c>
      <c r="K63" s="20"/>
      <c r="L63" s="21">
        <v>3080</v>
      </c>
      <c r="M63" s="21">
        <v>-88</v>
      </c>
      <c r="N63" s="21">
        <v>2992</v>
      </c>
      <c r="O63" s="20"/>
      <c r="P63" s="21">
        <v>3047.8526999999999</v>
      </c>
      <c r="Q63" s="21">
        <v>-533</v>
      </c>
      <c r="R63" s="21">
        <v>-544</v>
      </c>
      <c r="S63" s="21">
        <v>11</v>
      </c>
      <c r="T63" s="21">
        <v>0</v>
      </c>
      <c r="U63" s="22">
        <v>2514.8526999999999</v>
      </c>
    </row>
    <row r="64" spans="1:21" x14ac:dyDescent="0.25">
      <c r="A64" s="18" t="s">
        <v>364</v>
      </c>
      <c r="B64" s="19" t="s">
        <v>99</v>
      </c>
      <c r="C64" s="20"/>
      <c r="D64" s="21">
        <v>4886</v>
      </c>
      <c r="E64" s="21">
        <v>-4912</v>
      </c>
      <c r="F64" s="21">
        <v>-26</v>
      </c>
      <c r="G64" s="20"/>
      <c r="H64" s="21">
        <v>1472</v>
      </c>
      <c r="I64" s="21">
        <v>-889</v>
      </c>
      <c r="J64" s="21">
        <v>583</v>
      </c>
      <c r="K64" s="20"/>
      <c r="L64" s="21">
        <v>1110</v>
      </c>
      <c r="M64" s="21">
        <v>2257</v>
      </c>
      <c r="N64" s="21">
        <v>3367</v>
      </c>
      <c r="O64" s="20"/>
      <c r="P64" s="21">
        <v>-2917</v>
      </c>
      <c r="Q64" s="21">
        <v>-12796</v>
      </c>
      <c r="R64" s="21">
        <v>-12796</v>
      </c>
      <c r="S64" s="21">
        <v>0</v>
      </c>
      <c r="T64" s="21">
        <v>0</v>
      </c>
      <c r="U64" s="22">
        <v>-15713</v>
      </c>
    </row>
    <row r="65" spans="1:21" x14ac:dyDescent="0.25">
      <c r="A65" s="18" t="s">
        <v>365</v>
      </c>
      <c r="B65" s="19" t="s">
        <v>101</v>
      </c>
      <c r="C65" s="20"/>
      <c r="D65" s="21">
        <v>2933</v>
      </c>
      <c r="E65" s="21">
        <v>-4319</v>
      </c>
      <c r="F65" s="21">
        <v>-1386</v>
      </c>
      <c r="G65" s="20"/>
      <c r="H65" s="21">
        <v>2466</v>
      </c>
      <c r="I65" s="21">
        <v>-1788</v>
      </c>
      <c r="J65" s="21">
        <v>678</v>
      </c>
      <c r="K65" s="20"/>
      <c r="L65" s="21">
        <v>3658</v>
      </c>
      <c r="M65" s="21">
        <v>-1574</v>
      </c>
      <c r="N65" s="21">
        <v>2084</v>
      </c>
      <c r="O65" s="20"/>
      <c r="P65" s="21">
        <v>3212</v>
      </c>
      <c r="Q65" s="21">
        <v>-9129</v>
      </c>
      <c r="R65" s="21">
        <v>-9129</v>
      </c>
      <c r="S65" s="21">
        <v>0</v>
      </c>
      <c r="T65" s="21">
        <v>0</v>
      </c>
      <c r="U65" s="22">
        <v>-5917</v>
      </c>
    </row>
    <row r="66" spans="1:21" x14ac:dyDescent="0.25">
      <c r="A66" s="18" t="s">
        <v>435</v>
      </c>
      <c r="B66" s="19" t="s">
        <v>253</v>
      </c>
      <c r="C66" s="20"/>
      <c r="D66" s="21">
        <v>0</v>
      </c>
      <c r="E66" s="21">
        <v>0</v>
      </c>
      <c r="F66" s="21">
        <v>0</v>
      </c>
      <c r="G66" s="20"/>
      <c r="H66" s="21">
        <v>847</v>
      </c>
      <c r="I66" s="21">
        <v>0</v>
      </c>
      <c r="J66" s="21">
        <v>847</v>
      </c>
      <c r="K66" s="20"/>
      <c r="L66" s="21">
        <v>1050</v>
      </c>
      <c r="M66" s="21">
        <v>0</v>
      </c>
      <c r="N66" s="21">
        <v>1050</v>
      </c>
      <c r="O66" s="20"/>
      <c r="P66" s="21">
        <v>-829</v>
      </c>
      <c r="Q66" s="21">
        <v>-36</v>
      </c>
      <c r="R66" s="21">
        <v>-36</v>
      </c>
      <c r="S66" s="21">
        <v>0</v>
      </c>
      <c r="T66" s="21">
        <v>0</v>
      </c>
      <c r="U66" s="22">
        <v>-865</v>
      </c>
    </row>
    <row r="67" spans="1:21" x14ac:dyDescent="0.25">
      <c r="A67" s="18" t="s">
        <v>366</v>
      </c>
      <c r="B67" s="19" t="s">
        <v>255</v>
      </c>
      <c r="C67" s="20"/>
      <c r="D67" s="21">
        <v>0</v>
      </c>
      <c r="E67" s="21">
        <v>0</v>
      </c>
      <c r="F67" s="21">
        <v>0</v>
      </c>
      <c r="G67" s="20"/>
      <c r="H67" s="21">
        <v>0</v>
      </c>
      <c r="I67" s="21">
        <v>0</v>
      </c>
      <c r="J67" s="21">
        <v>0</v>
      </c>
      <c r="K67" s="20"/>
      <c r="L67" s="21">
        <v>0</v>
      </c>
      <c r="M67" s="21">
        <v>0</v>
      </c>
      <c r="N67" s="21">
        <v>0</v>
      </c>
      <c r="O67" s="20"/>
      <c r="P67" s="21">
        <v>0</v>
      </c>
      <c r="Q67" s="21">
        <v>0</v>
      </c>
      <c r="R67" s="21">
        <v>0</v>
      </c>
      <c r="S67" s="21">
        <v>0</v>
      </c>
      <c r="T67" s="21">
        <v>0</v>
      </c>
      <c r="U67" s="22">
        <v>0</v>
      </c>
    </row>
    <row r="68" spans="1:21" x14ac:dyDescent="0.25">
      <c r="A68" s="18" t="s">
        <v>367</v>
      </c>
      <c r="B68" s="19" t="s">
        <v>103</v>
      </c>
      <c r="C68" s="20"/>
      <c r="D68" s="21">
        <v>3518</v>
      </c>
      <c r="E68" s="21">
        <v>-8369</v>
      </c>
      <c r="F68" s="21">
        <v>-4851</v>
      </c>
      <c r="G68" s="20"/>
      <c r="H68" s="21">
        <v>2282</v>
      </c>
      <c r="I68" s="21">
        <v>-135</v>
      </c>
      <c r="J68" s="21">
        <v>2147</v>
      </c>
      <c r="K68" s="20"/>
      <c r="L68" s="21">
        <v>7397</v>
      </c>
      <c r="M68" s="21">
        <v>-4521</v>
      </c>
      <c r="N68" s="21">
        <v>2876</v>
      </c>
      <c r="O68" s="20"/>
      <c r="P68" s="21">
        <v>6532</v>
      </c>
      <c r="Q68" s="21">
        <v>-2707</v>
      </c>
      <c r="R68" s="21">
        <v>-2707</v>
      </c>
      <c r="S68" s="21">
        <v>0</v>
      </c>
      <c r="T68" s="21">
        <v>0</v>
      </c>
      <c r="U68" s="22">
        <v>3825</v>
      </c>
    </row>
    <row r="69" spans="1:21" x14ac:dyDescent="0.25">
      <c r="A69" s="18" t="s">
        <v>368</v>
      </c>
      <c r="B69" s="19" t="s">
        <v>105</v>
      </c>
      <c r="C69" s="20"/>
      <c r="D69" s="21">
        <v>488</v>
      </c>
      <c r="E69" s="21">
        <v>-31833</v>
      </c>
      <c r="F69" s="21">
        <v>-31345</v>
      </c>
      <c r="G69" s="20"/>
      <c r="H69" s="21">
        <v>177.14989999999989</v>
      </c>
      <c r="I69" s="21">
        <v>-4194</v>
      </c>
      <c r="J69" s="21">
        <v>-4016.8501000000001</v>
      </c>
      <c r="K69" s="20"/>
      <c r="L69" s="21">
        <v>-881.00970000000007</v>
      </c>
      <c r="M69" s="21">
        <v>-3022</v>
      </c>
      <c r="N69" s="21">
        <v>-3903.0097000000001</v>
      </c>
      <c r="O69" s="20"/>
      <c r="P69" s="21">
        <v>-411</v>
      </c>
      <c r="Q69" s="21">
        <v>-5501</v>
      </c>
      <c r="R69" s="21">
        <v>-5501</v>
      </c>
      <c r="S69" s="21">
        <v>0</v>
      </c>
      <c r="T69" s="21">
        <v>0</v>
      </c>
      <c r="U69" s="22">
        <v>-5912</v>
      </c>
    </row>
    <row r="70" spans="1:21" x14ac:dyDescent="0.25">
      <c r="A70" s="18" t="s">
        <v>369</v>
      </c>
      <c r="B70" s="19" t="s">
        <v>107</v>
      </c>
      <c r="C70" s="20"/>
      <c r="D70" s="21">
        <v>1673</v>
      </c>
      <c r="E70" s="21">
        <v>-941</v>
      </c>
      <c r="F70" s="21">
        <v>732</v>
      </c>
      <c r="G70" s="20"/>
      <c r="H70" s="21">
        <v>3791</v>
      </c>
      <c r="I70" s="21">
        <v>-174</v>
      </c>
      <c r="J70" s="21">
        <v>3617</v>
      </c>
      <c r="K70" s="20"/>
      <c r="L70" s="21">
        <v>5375.3667999999998</v>
      </c>
      <c r="M70" s="21">
        <v>-900</v>
      </c>
      <c r="N70" s="21">
        <v>4475.3667999999998</v>
      </c>
      <c r="O70" s="20"/>
      <c r="P70" s="21">
        <v>5139</v>
      </c>
      <c r="Q70" s="21">
        <v>-870</v>
      </c>
      <c r="R70" s="21">
        <v>-2927</v>
      </c>
      <c r="S70" s="21">
        <v>2057</v>
      </c>
      <c r="T70" s="21">
        <v>0</v>
      </c>
      <c r="U70" s="22">
        <v>4269</v>
      </c>
    </row>
    <row r="71" spans="1:21" x14ac:dyDescent="0.25">
      <c r="A71" s="18" t="s">
        <v>370</v>
      </c>
      <c r="B71" s="19" t="s">
        <v>109</v>
      </c>
      <c r="C71" s="20"/>
      <c r="D71" s="21">
        <v>1346</v>
      </c>
      <c r="E71" s="21">
        <v>-1906</v>
      </c>
      <c r="F71" s="21">
        <v>-560</v>
      </c>
      <c r="G71" s="20"/>
      <c r="H71" s="21">
        <v>1060</v>
      </c>
      <c r="I71" s="21">
        <v>-901</v>
      </c>
      <c r="J71" s="21">
        <v>159</v>
      </c>
      <c r="K71" s="20"/>
      <c r="L71" s="21">
        <v>1854</v>
      </c>
      <c r="M71" s="21">
        <v>-921</v>
      </c>
      <c r="N71" s="21">
        <v>933</v>
      </c>
      <c r="O71" s="20"/>
      <c r="P71" s="21">
        <v>5090</v>
      </c>
      <c r="Q71" s="21">
        <v>-396</v>
      </c>
      <c r="R71" s="21">
        <v>-472</v>
      </c>
      <c r="S71" s="21">
        <v>76</v>
      </c>
      <c r="T71" s="21">
        <v>0</v>
      </c>
      <c r="U71" s="22">
        <v>4694</v>
      </c>
    </row>
    <row r="72" spans="1:21" x14ac:dyDescent="0.25">
      <c r="A72" s="18" t="s">
        <v>371</v>
      </c>
      <c r="B72" s="19" t="s">
        <v>257</v>
      </c>
      <c r="C72" s="20"/>
      <c r="D72" s="21">
        <v>698</v>
      </c>
      <c r="E72" s="21">
        <v>-527</v>
      </c>
      <c r="F72" s="21">
        <v>171</v>
      </c>
      <c r="G72" s="20"/>
      <c r="H72" s="21">
        <v>704</v>
      </c>
      <c r="I72" s="21">
        <v>329</v>
      </c>
      <c r="J72" s="21">
        <v>1033</v>
      </c>
      <c r="K72" s="20"/>
      <c r="L72" s="21">
        <v>531.07000000000005</v>
      </c>
      <c r="M72" s="21">
        <v>57</v>
      </c>
      <c r="N72" s="21">
        <v>588.07000000000005</v>
      </c>
      <c r="O72" s="20"/>
      <c r="P72" s="21">
        <v>923</v>
      </c>
      <c r="Q72" s="21">
        <v>-3405</v>
      </c>
      <c r="R72" s="21">
        <v>-3489</v>
      </c>
      <c r="S72" s="21">
        <v>84</v>
      </c>
      <c r="T72" s="21">
        <v>0</v>
      </c>
      <c r="U72" s="22">
        <v>-2482</v>
      </c>
    </row>
    <row r="73" spans="1:21" x14ac:dyDescent="0.25">
      <c r="A73" s="18" t="s">
        <v>372</v>
      </c>
      <c r="B73" s="19" t="s">
        <v>111</v>
      </c>
      <c r="C73" s="20"/>
      <c r="D73" s="21">
        <v>2634</v>
      </c>
      <c r="E73" s="21">
        <v>-1033</v>
      </c>
      <c r="F73" s="21">
        <v>1601</v>
      </c>
      <c r="G73" s="20"/>
      <c r="H73" s="21">
        <v>997</v>
      </c>
      <c r="I73" s="21">
        <v>0</v>
      </c>
      <c r="J73" s="21">
        <v>997</v>
      </c>
      <c r="K73" s="20"/>
      <c r="L73" s="21">
        <v>4026</v>
      </c>
      <c r="M73" s="21">
        <v>-599</v>
      </c>
      <c r="N73" s="21">
        <v>3427</v>
      </c>
      <c r="O73" s="20"/>
      <c r="P73" s="21">
        <v>1116.5999999999999</v>
      </c>
      <c r="Q73" s="21">
        <v>-2015</v>
      </c>
      <c r="R73" s="21">
        <v>-2039</v>
      </c>
      <c r="S73" s="21">
        <v>24</v>
      </c>
      <c r="T73" s="21">
        <v>0</v>
      </c>
      <c r="U73" s="22">
        <v>-898.4</v>
      </c>
    </row>
    <row r="74" spans="1:21" x14ac:dyDescent="0.25">
      <c r="A74" s="18" t="s">
        <v>373</v>
      </c>
      <c r="B74" s="19" t="s">
        <v>113</v>
      </c>
      <c r="C74" s="20"/>
      <c r="D74" s="21">
        <v>3095</v>
      </c>
      <c r="E74" s="21">
        <v>0</v>
      </c>
      <c r="F74" s="21">
        <v>3095</v>
      </c>
      <c r="G74" s="20"/>
      <c r="H74" s="21">
        <v>2993</v>
      </c>
      <c r="I74" s="21">
        <v>-441</v>
      </c>
      <c r="J74" s="21">
        <v>2552</v>
      </c>
      <c r="K74" s="20"/>
      <c r="L74" s="21">
        <v>2494.6774</v>
      </c>
      <c r="M74" s="21">
        <v>0</v>
      </c>
      <c r="N74" s="21">
        <v>2494.6774</v>
      </c>
      <c r="O74" s="20"/>
      <c r="P74" s="21">
        <v>858</v>
      </c>
      <c r="Q74" s="21">
        <v>0</v>
      </c>
      <c r="R74" s="21">
        <v>0</v>
      </c>
      <c r="S74" s="21">
        <v>0</v>
      </c>
      <c r="T74" s="21">
        <v>0</v>
      </c>
      <c r="U74" s="22">
        <v>858</v>
      </c>
    </row>
    <row r="75" spans="1:21" x14ac:dyDescent="0.25">
      <c r="A75" s="18" t="s">
        <v>332</v>
      </c>
      <c r="B75" s="19" t="s">
        <v>115</v>
      </c>
      <c r="C75" s="20"/>
      <c r="D75" s="21">
        <v>4024</v>
      </c>
      <c r="E75" s="21">
        <v>-183799</v>
      </c>
      <c r="F75" s="21">
        <v>-179775</v>
      </c>
      <c r="G75" s="20"/>
      <c r="H75" s="21">
        <v>116</v>
      </c>
      <c r="I75" s="21">
        <v>0</v>
      </c>
      <c r="J75" s="21">
        <v>116</v>
      </c>
      <c r="K75" s="20"/>
      <c r="L75" s="21">
        <v>5394</v>
      </c>
      <c r="M75" s="21">
        <v>50712</v>
      </c>
      <c r="N75" s="21">
        <v>56106</v>
      </c>
      <c r="O75" s="20"/>
      <c r="P75" s="21">
        <v>22593</v>
      </c>
      <c r="Q75" s="21">
        <v>55681</v>
      </c>
      <c r="R75" s="21">
        <v>-15300</v>
      </c>
      <c r="S75" s="21">
        <v>0</v>
      </c>
      <c r="T75" s="21">
        <v>70981</v>
      </c>
      <c r="U75" s="22">
        <v>78274</v>
      </c>
    </row>
    <row r="76" spans="1:21" x14ac:dyDescent="0.25">
      <c r="A76" s="18" t="s">
        <v>374</v>
      </c>
      <c r="B76" s="19" t="s">
        <v>117</v>
      </c>
      <c r="C76" s="20"/>
      <c r="D76" s="21">
        <v>-913</v>
      </c>
      <c r="E76" s="21">
        <v>-7584</v>
      </c>
      <c r="F76" s="21">
        <v>-8497</v>
      </c>
      <c r="G76" s="20"/>
      <c r="H76" s="21">
        <v>-3518</v>
      </c>
      <c r="I76" s="21">
        <v>0</v>
      </c>
      <c r="J76" s="21">
        <v>-3518</v>
      </c>
      <c r="K76" s="20"/>
      <c r="L76" s="21">
        <v>-972</v>
      </c>
      <c r="M76" s="21">
        <v>405</v>
      </c>
      <c r="N76" s="21">
        <v>-567</v>
      </c>
      <c r="O76" s="20"/>
      <c r="P76" s="21">
        <v>-1780</v>
      </c>
      <c r="Q76" s="21">
        <v>-165</v>
      </c>
      <c r="R76" s="21">
        <v>-413</v>
      </c>
      <c r="S76" s="21">
        <v>248</v>
      </c>
      <c r="T76" s="21">
        <v>0</v>
      </c>
      <c r="U76" s="22">
        <v>-1945</v>
      </c>
    </row>
    <row r="77" spans="1:21" x14ac:dyDescent="0.25">
      <c r="A77" s="18" t="s">
        <v>375</v>
      </c>
      <c r="B77" s="19" t="s">
        <v>119</v>
      </c>
      <c r="C77" s="20"/>
      <c r="D77" s="21">
        <v>1966</v>
      </c>
      <c r="E77" s="21">
        <v>-8</v>
      </c>
      <c r="F77" s="21">
        <v>1958</v>
      </c>
      <c r="G77" s="20"/>
      <c r="H77" s="21">
        <v>1556</v>
      </c>
      <c r="I77" s="21">
        <v>1124</v>
      </c>
      <c r="J77" s="21">
        <v>2680</v>
      </c>
      <c r="K77" s="20"/>
      <c r="L77" s="21">
        <v>3397</v>
      </c>
      <c r="M77" s="21">
        <v>-11572</v>
      </c>
      <c r="N77" s="21">
        <v>-8175</v>
      </c>
      <c r="O77" s="20"/>
      <c r="P77" s="21">
        <v>1419</v>
      </c>
      <c r="Q77" s="21">
        <v>-8001</v>
      </c>
      <c r="R77" s="21">
        <v>-8001</v>
      </c>
      <c r="S77" s="21">
        <v>0</v>
      </c>
      <c r="T77" s="21">
        <v>0</v>
      </c>
      <c r="U77" s="22">
        <v>-6582</v>
      </c>
    </row>
    <row r="78" spans="1:21" x14ac:dyDescent="0.25">
      <c r="A78" s="18" t="s">
        <v>376</v>
      </c>
      <c r="B78" s="19" t="s">
        <v>121</v>
      </c>
      <c r="C78" s="20"/>
      <c r="D78" s="21">
        <v>-4748</v>
      </c>
      <c r="E78" s="21">
        <v>0</v>
      </c>
      <c r="F78" s="21">
        <v>-4748</v>
      </c>
      <c r="G78" s="20"/>
      <c r="H78" s="21">
        <v>-13861</v>
      </c>
      <c r="I78" s="21">
        <v>0</v>
      </c>
      <c r="J78" s="21">
        <v>-13861</v>
      </c>
      <c r="K78" s="20"/>
      <c r="L78" s="21">
        <v>-19911</v>
      </c>
      <c r="M78" s="21">
        <v>0</v>
      </c>
      <c r="N78" s="21">
        <v>-19911</v>
      </c>
      <c r="O78" s="20"/>
      <c r="P78" s="21">
        <v>-14739</v>
      </c>
      <c r="Q78" s="21">
        <v>0</v>
      </c>
      <c r="R78" s="21">
        <v>0</v>
      </c>
      <c r="S78" s="21">
        <v>0</v>
      </c>
      <c r="T78" s="21">
        <v>0</v>
      </c>
      <c r="U78" s="22">
        <v>-14739</v>
      </c>
    </row>
    <row r="79" spans="1:21" x14ac:dyDescent="0.25">
      <c r="A79" s="18" t="s">
        <v>377</v>
      </c>
      <c r="B79" s="19" t="s">
        <v>123</v>
      </c>
      <c r="C79" s="20"/>
      <c r="D79" s="21">
        <v>-1233</v>
      </c>
      <c r="E79" s="21">
        <v>0</v>
      </c>
      <c r="F79" s="21">
        <v>-1233</v>
      </c>
      <c r="G79" s="20"/>
      <c r="H79" s="21">
        <v>-6219</v>
      </c>
      <c r="I79" s="21">
        <v>-4</v>
      </c>
      <c r="J79" s="21">
        <v>-6223</v>
      </c>
      <c r="K79" s="20"/>
      <c r="L79" s="21">
        <v>-4307.3689999999997</v>
      </c>
      <c r="M79" s="21">
        <v>0</v>
      </c>
      <c r="N79" s="21">
        <v>-4307.3689999999997</v>
      </c>
      <c r="O79" s="20"/>
      <c r="P79" s="21">
        <v>-8835.0673000000006</v>
      </c>
      <c r="Q79" s="21">
        <v>-4</v>
      </c>
      <c r="R79" s="21">
        <v>-4</v>
      </c>
      <c r="S79" s="21">
        <v>0</v>
      </c>
      <c r="T79" s="21">
        <v>0</v>
      </c>
      <c r="U79" s="22">
        <v>-8839.0673000000006</v>
      </c>
    </row>
    <row r="80" spans="1:21" x14ac:dyDescent="0.25">
      <c r="A80" s="18" t="s">
        <v>378</v>
      </c>
      <c r="B80" s="19" t="s">
        <v>125</v>
      </c>
      <c r="C80" s="20"/>
      <c r="D80" s="21">
        <v>2877</v>
      </c>
      <c r="E80" s="21">
        <v>-333</v>
      </c>
      <c r="F80" s="21">
        <v>2544</v>
      </c>
      <c r="G80" s="20"/>
      <c r="H80" s="21">
        <v>10684.1217</v>
      </c>
      <c r="I80" s="21">
        <v>0</v>
      </c>
      <c r="J80" s="21">
        <v>10684.1217</v>
      </c>
      <c r="K80" s="20"/>
      <c r="L80" s="21">
        <v>6751.4638999999997</v>
      </c>
      <c r="M80" s="21">
        <v>-987</v>
      </c>
      <c r="N80" s="21">
        <v>5764.4638999999997</v>
      </c>
      <c r="O80" s="20"/>
      <c r="P80" s="21">
        <v>4578.3878000000004</v>
      </c>
      <c r="Q80" s="21">
        <v>-330</v>
      </c>
      <c r="R80" s="21">
        <v>-330</v>
      </c>
      <c r="S80" s="21">
        <v>0</v>
      </c>
      <c r="T80" s="21">
        <v>0</v>
      </c>
      <c r="U80" s="22">
        <v>4248.3878000000004</v>
      </c>
    </row>
    <row r="81" spans="1:21" x14ac:dyDescent="0.25">
      <c r="A81" s="18" t="s">
        <v>447</v>
      </c>
      <c r="B81" s="19" t="s">
        <v>259</v>
      </c>
      <c r="C81" s="20"/>
      <c r="D81" s="21">
        <v>0</v>
      </c>
      <c r="E81" s="21">
        <v>0</v>
      </c>
      <c r="F81" s="21">
        <v>0</v>
      </c>
      <c r="G81" s="20"/>
      <c r="H81" s="21">
        <v>-18</v>
      </c>
      <c r="I81" s="21">
        <v>101</v>
      </c>
      <c r="J81" s="21">
        <v>83</v>
      </c>
      <c r="K81" s="20"/>
      <c r="L81" s="21">
        <v>-2286</v>
      </c>
      <c r="M81" s="21">
        <v>-13612</v>
      </c>
      <c r="N81" s="21">
        <v>-15898</v>
      </c>
      <c r="O81" s="20"/>
      <c r="P81" s="21">
        <v>-23221</v>
      </c>
      <c r="Q81" s="21">
        <v>0</v>
      </c>
      <c r="R81" s="21">
        <v>0</v>
      </c>
      <c r="S81" s="21">
        <v>0</v>
      </c>
      <c r="T81" s="21">
        <v>0</v>
      </c>
      <c r="U81" s="22">
        <v>-23221</v>
      </c>
    </row>
    <row r="82" spans="1:21" x14ac:dyDescent="0.25">
      <c r="A82" s="18" t="s">
        <v>382</v>
      </c>
      <c r="B82" s="19" t="s">
        <v>127</v>
      </c>
      <c r="C82" s="20"/>
      <c r="D82" s="21">
        <v>5039</v>
      </c>
      <c r="E82" s="21">
        <v>-1817</v>
      </c>
      <c r="F82" s="21">
        <v>3222</v>
      </c>
      <c r="G82" s="20"/>
      <c r="H82" s="21">
        <v>6872</v>
      </c>
      <c r="I82" s="21">
        <v>-6838</v>
      </c>
      <c r="J82" s="21">
        <v>34</v>
      </c>
      <c r="K82" s="20"/>
      <c r="L82" s="21">
        <v>8800</v>
      </c>
      <c r="M82" s="21">
        <v>-5727</v>
      </c>
      <c r="N82" s="21">
        <v>3073</v>
      </c>
      <c r="O82" s="20"/>
      <c r="P82" s="21">
        <v>6349</v>
      </c>
      <c r="Q82" s="21">
        <v>-3916</v>
      </c>
      <c r="R82" s="21">
        <v>-3916</v>
      </c>
      <c r="S82" s="21">
        <v>0</v>
      </c>
      <c r="T82" s="21">
        <v>0</v>
      </c>
      <c r="U82" s="22">
        <v>2433</v>
      </c>
    </row>
    <row r="83" spans="1:21" x14ac:dyDescent="0.25">
      <c r="A83" s="18" t="s">
        <v>434</v>
      </c>
      <c r="B83" s="19" t="s">
        <v>129</v>
      </c>
      <c r="C83" s="20"/>
      <c r="D83" s="21">
        <v>8994.7419000000009</v>
      </c>
      <c r="E83" s="21">
        <v>-55120</v>
      </c>
      <c r="F83" s="21">
        <v>-46125.258099999999</v>
      </c>
      <c r="G83" s="20"/>
      <c r="H83" s="21">
        <v>124</v>
      </c>
      <c r="I83" s="21">
        <v>-3467</v>
      </c>
      <c r="J83" s="21">
        <v>-3343</v>
      </c>
      <c r="K83" s="20"/>
      <c r="L83" s="21">
        <v>8699</v>
      </c>
      <c r="M83" s="21">
        <v>-15212</v>
      </c>
      <c r="N83" s="21">
        <v>-6513</v>
      </c>
      <c r="O83" s="20"/>
      <c r="P83" s="21">
        <v>26824</v>
      </c>
      <c r="Q83" s="21">
        <v>-34546</v>
      </c>
      <c r="R83" s="21">
        <v>-36351</v>
      </c>
      <c r="S83" s="21">
        <v>1805</v>
      </c>
      <c r="T83" s="21">
        <v>0</v>
      </c>
      <c r="U83" s="22">
        <v>-7722</v>
      </c>
    </row>
    <row r="84" spans="1:21" x14ac:dyDescent="0.25">
      <c r="A84" s="18" t="s">
        <v>386</v>
      </c>
      <c r="B84" s="19" t="s">
        <v>131</v>
      </c>
      <c r="C84" s="20"/>
      <c r="D84" s="21">
        <v>3663</v>
      </c>
      <c r="E84" s="21">
        <v>-14678</v>
      </c>
      <c r="F84" s="21">
        <v>-11015</v>
      </c>
      <c r="G84" s="20"/>
      <c r="H84" s="21">
        <v>-6346</v>
      </c>
      <c r="I84" s="21">
        <v>0</v>
      </c>
      <c r="J84" s="21">
        <v>-6346</v>
      </c>
      <c r="K84" s="20"/>
      <c r="L84" s="21">
        <v>397</v>
      </c>
      <c r="M84" s="21">
        <v>784</v>
      </c>
      <c r="N84" s="21">
        <v>1181</v>
      </c>
      <c r="O84" s="20"/>
      <c r="P84" s="21">
        <v>-309</v>
      </c>
      <c r="Q84" s="21">
        <v>2383</v>
      </c>
      <c r="R84" s="21">
        <v>-507</v>
      </c>
      <c r="S84" s="21">
        <v>2656</v>
      </c>
      <c r="T84" s="21">
        <v>234</v>
      </c>
      <c r="U84" s="22">
        <v>2074</v>
      </c>
    </row>
    <row r="85" spans="1:21" x14ac:dyDescent="0.25">
      <c r="A85" s="18" t="s">
        <v>385</v>
      </c>
      <c r="B85" s="19" t="s">
        <v>261</v>
      </c>
      <c r="C85" s="20"/>
      <c r="D85" s="21">
        <v>-1089</v>
      </c>
      <c r="E85" s="21">
        <v>-4268</v>
      </c>
      <c r="F85" s="21">
        <v>-5357</v>
      </c>
      <c r="G85" s="20"/>
      <c r="H85" s="21">
        <v>367</v>
      </c>
      <c r="I85" s="21">
        <v>-4033</v>
      </c>
      <c r="J85" s="21">
        <v>-3666</v>
      </c>
      <c r="K85" s="20"/>
      <c r="L85" s="21">
        <v>2357</v>
      </c>
      <c r="M85" s="21">
        <v>2543</v>
      </c>
      <c r="N85" s="21">
        <v>4900</v>
      </c>
      <c r="O85" s="20"/>
      <c r="P85" s="21">
        <v>655</v>
      </c>
      <c r="Q85" s="21">
        <v>-2055</v>
      </c>
      <c r="R85" s="21">
        <v>-2111</v>
      </c>
      <c r="S85" s="21">
        <v>56</v>
      </c>
      <c r="T85" s="21">
        <v>0</v>
      </c>
      <c r="U85" s="22">
        <v>-1400</v>
      </c>
    </row>
    <row r="86" spans="1:21" x14ac:dyDescent="0.25">
      <c r="A86" s="18" t="s">
        <v>381</v>
      </c>
      <c r="B86" s="19" t="s">
        <v>263</v>
      </c>
      <c r="C86" s="20"/>
      <c r="D86" s="21">
        <v>0</v>
      </c>
      <c r="E86" s="21">
        <v>0</v>
      </c>
      <c r="F86" s="21">
        <v>0</v>
      </c>
      <c r="G86" s="20"/>
      <c r="H86" s="21">
        <v>0</v>
      </c>
      <c r="I86" s="21">
        <v>0</v>
      </c>
      <c r="J86" s="21">
        <v>0</v>
      </c>
      <c r="K86" s="20"/>
      <c r="L86" s="21">
        <v>1026</v>
      </c>
      <c r="M86" s="21">
        <v>-533</v>
      </c>
      <c r="N86" s="21">
        <v>493</v>
      </c>
      <c r="O86" s="20"/>
      <c r="P86" s="21">
        <v>2768</v>
      </c>
      <c r="Q86" s="21">
        <v>-5743</v>
      </c>
      <c r="R86" s="21">
        <v>-5781</v>
      </c>
      <c r="S86" s="21">
        <v>38</v>
      </c>
      <c r="T86" s="21">
        <v>0</v>
      </c>
      <c r="U86" s="22">
        <v>-2975</v>
      </c>
    </row>
    <row r="87" spans="1:21" x14ac:dyDescent="0.25">
      <c r="A87" s="18" t="s">
        <v>383</v>
      </c>
      <c r="B87" s="19" t="s">
        <v>133</v>
      </c>
      <c r="C87" s="20"/>
      <c r="D87" s="21">
        <v>1540</v>
      </c>
      <c r="E87" s="21">
        <v>-3842</v>
      </c>
      <c r="F87" s="21">
        <v>-2302</v>
      </c>
      <c r="G87" s="20"/>
      <c r="H87" s="21">
        <v>1436</v>
      </c>
      <c r="I87" s="21">
        <v>-5177</v>
      </c>
      <c r="J87" s="21">
        <v>-3741</v>
      </c>
      <c r="K87" s="20"/>
      <c r="L87" s="21">
        <v>1114</v>
      </c>
      <c r="M87" s="21">
        <v>-281</v>
      </c>
      <c r="N87" s="21">
        <v>833</v>
      </c>
      <c r="O87" s="20"/>
      <c r="P87" s="21">
        <v>1767</v>
      </c>
      <c r="Q87" s="21">
        <v>-2814</v>
      </c>
      <c r="R87" s="21">
        <v>-2871</v>
      </c>
      <c r="S87" s="21">
        <v>57</v>
      </c>
      <c r="T87" s="21">
        <v>0</v>
      </c>
      <c r="U87" s="22">
        <v>-1047</v>
      </c>
    </row>
    <row r="88" spans="1:21" x14ac:dyDescent="0.25">
      <c r="A88" s="18" t="s">
        <v>384</v>
      </c>
      <c r="B88" s="19" t="s">
        <v>135</v>
      </c>
      <c r="C88" s="20"/>
      <c r="D88" s="21">
        <v>2609</v>
      </c>
      <c r="E88" s="21">
        <v>-10758</v>
      </c>
      <c r="F88" s="21">
        <v>-8149</v>
      </c>
      <c r="G88" s="20"/>
      <c r="H88" s="21">
        <v>1844.9799999999996</v>
      </c>
      <c r="I88" s="21">
        <v>2334</v>
      </c>
      <c r="J88" s="21">
        <v>4178.9799999999996</v>
      </c>
      <c r="K88" s="20"/>
      <c r="L88" s="21">
        <v>6273.2000000000007</v>
      </c>
      <c r="M88" s="21">
        <v>-20211</v>
      </c>
      <c r="N88" s="21">
        <v>-13937.8</v>
      </c>
      <c r="O88" s="20"/>
      <c r="P88" s="21">
        <v>12242.6</v>
      </c>
      <c r="Q88" s="21">
        <v>-5777</v>
      </c>
      <c r="R88" s="21">
        <v>-5777</v>
      </c>
      <c r="S88" s="21">
        <v>0</v>
      </c>
      <c r="T88" s="21">
        <v>0</v>
      </c>
      <c r="U88" s="22">
        <v>6465.6</v>
      </c>
    </row>
    <row r="89" spans="1:21" x14ac:dyDescent="0.25">
      <c r="A89" s="18" t="s">
        <v>387</v>
      </c>
      <c r="B89" s="19" t="s">
        <v>265</v>
      </c>
      <c r="C89" s="20"/>
      <c r="D89" s="21">
        <v>3336</v>
      </c>
      <c r="E89" s="21">
        <v>-4262</v>
      </c>
      <c r="F89" s="21">
        <v>-926</v>
      </c>
      <c r="G89" s="20"/>
      <c r="H89" s="21">
        <v>5152</v>
      </c>
      <c r="I89" s="21">
        <v>-2153</v>
      </c>
      <c r="J89" s="21">
        <v>2999</v>
      </c>
      <c r="K89" s="20"/>
      <c r="L89" s="21">
        <v>8361</v>
      </c>
      <c r="M89" s="21">
        <v>-20565</v>
      </c>
      <c r="N89" s="21">
        <v>-12204</v>
      </c>
      <c r="O89" s="20"/>
      <c r="P89" s="21">
        <v>14534</v>
      </c>
      <c r="Q89" s="21">
        <v>-12416</v>
      </c>
      <c r="R89" s="21">
        <v>-16163</v>
      </c>
      <c r="S89" s="21">
        <v>3747</v>
      </c>
      <c r="T89" s="21">
        <v>0</v>
      </c>
      <c r="U89" s="22">
        <v>2118</v>
      </c>
    </row>
    <row r="90" spans="1:21" x14ac:dyDescent="0.25">
      <c r="A90" s="18" t="s">
        <v>388</v>
      </c>
      <c r="B90" s="19" t="s">
        <v>137</v>
      </c>
      <c r="C90" s="20"/>
      <c r="D90" s="21">
        <v>3390</v>
      </c>
      <c r="E90" s="21">
        <v>-13509</v>
      </c>
      <c r="F90" s="21">
        <v>-10119</v>
      </c>
      <c r="G90" s="20"/>
      <c r="H90" s="21">
        <v>4486</v>
      </c>
      <c r="I90" s="21">
        <v>-4438</v>
      </c>
      <c r="J90" s="21">
        <v>48</v>
      </c>
      <c r="K90" s="20"/>
      <c r="L90" s="21">
        <v>8178</v>
      </c>
      <c r="M90" s="21">
        <v>-18543</v>
      </c>
      <c r="N90" s="21">
        <v>-10365</v>
      </c>
      <c r="O90" s="20"/>
      <c r="P90" s="21">
        <v>16486</v>
      </c>
      <c r="Q90" s="21">
        <v>-15296</v>
      </c>
      <c r="R90" s="21">
        <v>-15808</v>
      </c>
      <c r="S90" s="21">
        <v>512</v>
      </c>
      <c r="T90" s="21">
        <v>0</v>
      </c>
      <c r="U90" s="22">
        <v>1190</v>
      </c>
    </row>
    <row r="91" spans="1:21" x14ac:dyDescent="0.25">
      <c r="A91" s="18" t="s">
        <v>380</v>
      </c>
      <c r="B91" s="19" t="s">
        <v>139</v>
      </c>
      <c r="C91" s="20"/>
      <c r="D91" s="21">
        <v>2739</v>
      </c>
      <c r="E91" s="21">
        <v>-1591</v>
      </c>
      <c r="F91" s="21">
        <v>1148</v>
      </c>
      <c r="G91" s="20"/>
      <c r="H91" s="21">
        <v>1826</v>
      </c>
      <c r="I91" s="21">
        <v>-191</v>
      </c>
      <c r="J91" s="21">
        <v>1635</v>
      </c>
      <c r="K91" s="20"/>
      <c r="L91" s="21">
        <v>-3227.9390999999996</v>
      </c>
      <c r="M91" s="21">
        <v>-4728</v>
      </c>
      <c r="N91" s="21">
        <v>-7955.9390999999996</v>
      </c>
      <c r="O91" s="20"/>
      <c r="P91" s="21">
        <v>-1664.0947000000001</v>
      </c>
      <c r="Q91" s="21">
        <v>-1459</v>
      </c>
      <c r="R91" s="21">
        <v>-1459</v>
      </c>
      <c r="S91" s="21">
        <v>0</v>
      </c>
      <c r="T91" s="21">
        <v>0</v>
      </c>
      <c r="U91" s="22">
        <v>-3123.0947000000001</v>
      </c>
    </row>
    <row r="92" spans="1:21" x14ac:dyDescent="0.25">
      <c r="A92" s="18" t="s">
        <v>379</v>
      </c>
      <c r="B92" s="19" t="s">
        <v>141</v>
      </c>
      <c r="C92" s="20"/>
      <c r="D92" s="21">
        <v>5006</v>
      </c>
      <c r="E92" s="21">
        <v>0</v>
      </c>
      <c r="F92" s="21">
        <v>5006</v>
      </c>
      <c r="G92" s="20"/>
      <c r="H92" s="21">
        <v>4779</v>
      </c>
      <c r="I92" s="21">
        <v>0</v>
      </c>
      <c r="J92" s="21">
        <v>4779</v>
      </c>
      <c r="K92" s="20"/>
      <c r="L92" s="21">
        <v>14033</v>
      </c>
      <c r="M92" s="21">
        <v>0</v>
      </c>
      <c r="N92" s="21">
        <v>14033</v>
      </c>
      <c r="O92" s="20"/>
      <c r="P92" s="21">
        <v>6257</v>
      </c>
      <c r="Q92" s="21">
        <v>0</v>
      </c>
      <c r="R92" s="21">
        <v>0</v>
      </c>
      <c r="S92" s="21">
        <v>0</v>
      </c>
      <c r="T92" s="21">
        <v>0</v>
      </c>
      <c r="U92" s="22">
        <v>6257</v>
      </c>
    </row>
    <row r="93" spans="1:21" x14ac:dyDescent="0.25">
      <c r="A93" s="18" t="s">
        <v>389</v>
      </c>
      <c r="B93" s="19" t="s">
        <v>143</v>
      </c>
      <c r="C93" s="20"/>
      <c r="D93" s="21">
        <v>1972</v>
      </c>
      <c r="E93" s="21">
        <v>-3517</v>
      </c>
      <c r="F93" s="21">
        <v>-1545</v>
      </c>
      <c r="G93" s="20"/>
      <c r="H93" s="21">
        <v>4688.67</v>
      </c>
      <c r="I93" s="21">
        <v>0</v>
      </c>
      <c r="J93" s="21">
        <v>4688.67</v>
      </c>
      <c r="K93" s="20"/>
      <c r="L93" s="21">
        <v>5369.2139000000006</v>
      </c>
      <c r="M93" s="21">
        <v>-3192</v>
      </c>
      <c r="N93" s="21">
        <v>2177.2139000000002</v>
      </c>
      <c r="O93" s="20"/>
      <c r="P93" s="21">
        <v>6907.7664000000004</v>
      </c>
      <c r="Q93" s="21">
        <v>-4146</v>
      </c>
      <c r="R93" s="21">
        <v>-4146</v>
      </c>
      <c r="S93" s="21">
        <v>0</v>
      </c>
      <c r="T93" s="21">
        <v>0</v>
      </c>
      <c r="U93" s="22">
        <v>2761.7664</v>
      </c>
    </row>
    <row r="94" spans="1:21" x14ac:dyDescent="0.25">
      <c r="A94" s="18" t="s">
        <v>390</v>
      </c>
      <c r="B94" s="19" t="s">
        <v>145</v>
      </c>
      <c r="C94" s="20"/>
      <c r="D94" s="21">
        <v>4244</v>
      </c>
      <c r="E94" s="21">
        <v>-1158</v>
      </c>
      <c r="F94" s="21">
        <v>3086</v>
      </c>
      <c r="G94" s="20"/>
      <c r="H94" s="21">
        <v>3883</v>
      </c>
      <c r="I94" s="21">
        <v>-21</v>
      </c>
      <c r="J94" s="21">
        <v>3862</v>
      </c>
      <c r="K94" s="20"/>
      <c r="L94" s="21">
        <v>8764</v>
      </c>
      <c r="M94" s="21">
        <v>-3643</v>
      </c>
      <c r="N94" s="21">
        <v>5121</v>
      </c>
      <c r="O94" s="20"/>
      <c r="P94" s="21">
        <v>8506</v>
      </c>
      <c r="Q94" s="21">
        <v>-421</v>
      </c>
      <c r="R94" s="21">
        <v>-421</v>
      </c>
      <c r="S94" s="21">
        <v>0</v>
      </c>
      <c r="T94" s="21">
        <v>0</v>
      </c>
      <c r="U94" s="22">
        <v>8085</v>
      </c>
    </row>
    <row r="95" spans="1:21" x14ac:dyDescent="0.25">
      <c r="A95" s="18" t="s">
        <v>391</v>
      </c>
      <c r="B95" s="19" t="s">
        <v>147</v>
      </c>
      <c r="C95" s="20"/>
      <c r="D95" s="21">
        <v>4257</v>
      </c>
      <c r="E95" s="21">
        <v>-24</v>
      </c>
      <c r="F95" s="21">
        <v>4233</v>
      </c>
      <c r="G95" s="20"/>
      <c r="H95" s="21">
        <v>5980</v>
      </c>
      <c r="I95" s="21">
        <v>20</v>
      </c>
      <c r="J95" s="21">
        <v>6000</v>
      </c>
      <c r="K95" s="20"/>
      <c r="L95" s="21">
        <v>6450</v>
      </c>
      <c r="M95" s="21">
        <v>0</v>
      </c>
      <c r="N95" s="21">
        <v>6450</v>
      </c>
      <c r="O95" s="20"/>
      <c r="P95" s="21">
        <v>6485</v>
      </c>
      <c r="Q95" s="21">
        <v>0</v>
      </c>
      <c r="R95" s="21">
        <v>0</v>
      </c>
      <c r="S95" s="21">
        <v>0</v>
      </c>
      <c r="T95" s="21">
        <v>0</v>
      </c>
      <c r="U95" s="22">
        <v>6485</v>
      </c>
    </row>
    <row r="96" spans="1:21" x14ac:dyDescent="0.25">
      <c r="A96" s="18" t="s">
        <v>392</v>
      </c>
      <c r="B96" s="19" t="s">
        <v>149</v>
      </c>
      <c r="C96" s="20"/>
      <c r="D96" s="21">
        <v>2397</v>
      </c>
      <c r="E96" s="21">
        <v>-8886</v>
      </c>
      <c r="F96" s="21">
        <v>-6489</v>
      </c>
      <c r="G96" s="20"/>
      <c r="H96" s="21">
        <v>6445.7</v>
      </c>
      <c r="I96" s="21">
        <v>0</v>
      </c>
      <c r="J96" s="21">
        <v>6445.7</v>
      </c>
      <c r="K96" s="20"/>
      <c r="L96" s="21">
        <v>6096</v>
      </c>
      <c r="M96" s="21">
        <v>-5269</v>
      </c>
      <c r="N96" s="21">
        <v>827</v>
      </c>
      <c r="O96" s="20"/>
      <c r="P96" s="21">
        <v>265</v>
      </c>
      <c r="Q96" s="21">
        <v>-5123</v>
      </c>
      <c r="R96" s="21">
        <v>-5123</v>
      </c>
      <c r="S96" s="21">
        <v>0</v>
      </c>
      <c r="T96" s="21">
        <v>0</v>
      </c>
      <c r="U96" s="22">
        <v>-4858</v>
      </c>
    </row>
    <row r="97" spans="1:21" x14ac:dyDescent="0.25">
      <c r="A97" s="18" t="s">
        <v>393</v>
      </c>
      <c r="B97" s="19" t="s">
        <v>151</v>
      </c>
      <c r="C97" s="20"/>
      <c r="D97" s="21">
        <v>597</v>
      </c>
      <c r="E97" s="21">
        <v>-4198</v>
      </c>
      <c r="F97" s="21">
        <v>-3601</v>
      </c>
      <c r="G97" s="20"/>
      <c r="H97" s="21">
        <v>-637</v>
      </c>
      <c r="I97" s="21">
        <v>-167384</v>
      </c>
      <c r="J97" s="21">
        <v>-168021</v>
      </c>
      <c r="K97" s="20"/>
      <c r="L97" s="21">
        <v>-45772</v>
      </c>
      <c r="M97" s="21">
        <v>-67</v>
      </c>
      <c r="N97" s="21">
        <v>-45839</v>
      </c>
      <c r="O97" s="20"/>
      <c r="P97" s="21">
        <v>-39038</v>
      </c>
      <c r="Q97" s="21">
        <v>-335</v>
      </c>
      <c r="R97" s="21">
        <v>-335</v>
      </c>
      <c r="S97" s="21">
        <v>0</v>
      </c>
      <c r="T97" s="21">
        <v>0</v>
      </c>
      <c r="U97" s="22">
        <v>-39373</v>
      </c>
    </row>
    <row r="98" spans="1:21" x14ac:dyDescent="0.25">
      <c r="A98" s="18" t="s">
        <v>394</v>
      </c>
      <c r="B98" s="19" t="s">
        <v>153</v>
      </c>
      <c r="C98" s="20"/>
      <c r="D98" s="21">
        <v>-4484</v>
      </c>
      <c r="E98" s="21">
        <v>-3650</v>
      </c>
      <c r="F98" s="21">
        <v>-8134</v>
      </c>
      <c r="G98" s="20"/>
      <c r="H98" s="21">
        <v>-4274</v>
      </c>
      <c r="I98" s="21">
        <v>5414</v>
      </c>
      <c r="J98" s="21">
        <v>1140</v>
      </c>
      <c r="K98" s="20"/>
      <c r="L98" s="21">
        <v>955</v>
      </c>
      <c r="M98" s="21">
        <v>-839</v>
      </c>
      <c r="N98" s="21">
        <v>116</v>
      </c>
      <c r="O98" s="20"/>
      <c r="P98" s="21">
        <v>1288</v>
      </c>
      <c r="Q98" s="21">
        <v>-9732</v>
      </c>
      <c r="R98" s="21">
        <v>-9732</v>
      </c>
      <c r="S98" s="21">
        <v>0</v>
      </c>
      <c r="T98" s="21">
        <v>0</v>
      </c>
      <c r="U98" s="22">
        <v>-8444</v>
      </c>
    </row>
    <row r="99" spans="1:21" x14ac:dyDescent="0.25">
      <c r="A99" s="18" t="s">
        <v>395</v>
      </c>
      <c r="B99" s="19" t="s">
        <v>155</v>
      </c>
      <c r="C99" s="20"/>
      <c r="D99" s="21">
        <v>955</v>
      </c>
      <c r="E99" s="21">
        <v>-1999</v>
      </c>
      <c r="F99" s="21">
        <v>-1044</v>
      </c>
      <c r="G99" s="20"/>
      <c r="H99" s="21">
        <v>2027</v>
      </c>
      <c r="I99" s="21">
        <v>-3454</v>
      </c>
      <c r="J99" s="21">
        <v>-1427</v>
      </c>
      <c r="K99" s="20"/>
      <c r="L99" s="21">
        <v>2439</v>
      </c>
      <c r="M99" s="21">
        <v>-1765</v>
      </c>
      <c r="N99" s="21">
        <v>674</v>
      </c>
      <c r="O99" s="20"/>
      <c r="P99" s="21">
        <v>4112</v>
      </c>
      <c r="Q99" s="21">
        <v>1651</v>
      </c>
      <c r="R99" s="21">
        <v>-1197</v>
      </c>
      <c r="S99" s="21">
        <v>2848</v>
      </c>
      <c r="T99" s="21">
        <v>0</v>
      </c>
      <c r="U99" s="22">
        <v>5763</v>
      </c>
    </row>
    <row r="100" spans="1:21" x14ac:dyDescent="0.25">
      <c r="A100" s="18" t="s">
        <v>396</v>
      </c>
      <c r="B100" s="19" t="s">
        <v>157</v>
      </c>
      <c r="C100" s="20"/>
      <c r="D100" s="21">
        <v>1966</v>
      </c>
      <c r="E100" s="21">
        <v>-4653</v>
      </c>
      <c r="F100" s="21">
        <v>-2687</v>
      </c>
      <c r="G100" s="20"/>
      <c r="H100" s="21">
        <v>2332</v>
      </c>
      <c r="I100" s="21">
        <v>-355</v>
      </c>
      <c r="J100" s="21">
        <v>1977</v>
      </c>
      <c r="K100" s="20"/>
      <c r="L100" s="21">
        <v>4325</v>
      </c>
      <c r="M100" s="21">
        <v>-4427</v>
      </c>
      <c r="N100" s="21">
        <v>-102</v>
      </c>
      <c r="O100" s="20"/>
      <c r="P100" s="21">
        <v>1788</v>
      </c>
      <c r="Q100" s="21">
        <v>-1028</v>
      </c>
      <c r="R100" s="21">
        <v>-1264</v>
      </c>
      <c r="S100" s="21">
        <v>236</v>
      </c>
      <c r="T100" s="21">
        <v>0</v>
      </c>
      <c r="U100" s="22">
        <v>760</v>
      </c>
    </row>
    <row r="101" spans="1:21" x14ac:dyDescent="0.25">
      <c r="A101" s="18" t="s">
        <v>399</v>
      </c>
      <c r="B101" s="19" t="s">
        <v>158</v>
      </c>
      <c r="C101" s="20"/>
      <c r="D101" s="21">
        <v>6835</v>
      </c>
      <c r="E101" s="21">
        <v>0</v>
      </c>
      <c r="F101" s="21">
        <v>6835</v>
      </c>
      <c r="G101" s="20"/>
      <c r="H101" s="21">
        <v>6867</v>
      </c>
      <c r="I101" s="21">
        <v>-2806</v>
      </c>
      <c r="J101" s="21">
        <v>4061</v>
      </c>
      <c r="K101" s="20"/>
      <c r="L101" s="21">
        <v>3030</v>
      </c>
      <c r="M101" s="21">
        <v>0</v>
      </c>
      <c r="N101" s="21">
        <v>3030</v>
      </c>
      <c r="O101" s="20"/>
      <c r="P101" s="21">
        <v>1259</v>
      </c>
      <c r="Q101" s="21">
        <v>-22839</v>
      </c>
      <c r="R101" s="21">
        <v>-22839</v>
      </c>
      <c r="S101" s="21">
        <v>0</v>
      </c>
      <c r="T101" s="21">
        <v>0</v>
      </c>
      <c r="U101" s="22">
        <v>-21580</v>
      </c>
    </row>
    <row r="102" spans="1:21" x14ac:dyDescent="0.25">
      <c r="A102" s="18" t="s">
        <v>436</v>
      </c>
      <c r="B102" s="19" t="s">
        <v>267</v>
      </c>
      <c r="C102" s="20"/>
      <c r="D102" s="21">
        <v>0</v>
      </c>
      <c r="E102" s="21">
        <v>0</v>
      </c>
      <c r="F102" s="21">
        <v>0</v>
      </c>
      <c r="G102" s="20"/>
      <c r="H102" s="21">
        <v>0</v>
      </c>
      <c r="I102" s="21">
        <v>0</v>
      </c>
      <c r="J102" s="21">
        <v>0</v>
      </c>
      <c r="K102" s="20"/>
      <c r="L102" s="21">
        <v>776</v>
      </c>
      <c r="M102" s="21">
        <v>266</v>
      </c>
      <c r="N102" s="21">
        <v>1042</v>
      </c>
      <c r="O102" s="20"/>
      <c r="P102" s="21">
        <v>588</v>
      </c>
      <c r="Q102" s="21">
        <v>-3184</v>
      </c>
      <c r="R102" s="21">
        <v>-3450</v>
      </c>
      <c r="S102" s="21">
        <v>266</v>
      </c>
      <c r="T102" s="21">
        <v>0</v>
      </c>
      <c r="U102" s="22">
        <v>-2596</v>
      </c>
    </row>
    <row r="103" spans="1:21" x14ac:dyDescent="0.25">
      <c r="A103" s="18" t="s">
        <v>401</v>
      </c>
      <c r="B103" s="19" t="s">
        <v>160</v>
      </c>
      <c r="C103" s="20"/>
      <c r="D103" s="21">
        <v>64</v>
      </c>
      <c r="E103" s="21">
        <v>0</v>
      </c>
      <c r="F103" s="21">
        <v>64</v>
      </c>
      <c r="G103" s="20"/>
      <c r="H103" s="21">
        <v>81</v>
      </c>
      <c r="I103" s="21">
        <v>-354</v>
      </c>
      <c r="J103" s="21">
        <v>-273</v>
      </c>
      <c r="K103" s="20"/>
      <c r="L103" s="21">
        <v>-106</v>
      </c>
      <c r="M103" s="21">
        <v>0</v>
      </c>
      <c r="N103" s="21">
        <v>-106</v>
      </c>
      <c r="O103" s="20"/>
      <c r="P103" s="21">
        <v>977</v>
      </c>
      <c r="Q103" s="21">
        <v>-55</v>
      </c>
      <c r="R103" s="21">
        <v>-55</v>
      </c>
      <c r="S103" s="21">
        <v>0</v>
      </c>
      <c r="T103" s="21">
        <v>0</v>
      </c>
      <c r="U103" s="22">
        <v>922</v>
      </c>
    </row>
    <row r="104" spans="1:21" x14ac:dyDescent="0.25">
      <c r="A104" s="18" t="s">
        <v>440</v>
      </c>
      <c r="B104" s="19" t="s">
        <v>162</v>
      </c>
      <c r="C104" s="20"/>
      <c r="D104" s="21">
        <v>2557</v>
      </c>
      <c r="E104" s="21">
        <v>-400</v>
      </c>
      <c r="F104" s="21">
        <v>2157</v>
      </c>
      <c r="G104" s="20"/>
      <c r="H104" s="21">
        <v>1354</v>
      </c>
      <c r="I104" s="21">
        <v>-1629</v>
      </c>
      <c r="J104" s="21">
        <v>-275</v>
      </c>
      <c r="K104" s="20"/>
      <c r="L104" s="21">
        <v>2161</v>
      </c>
      <c r="M104" s="21">
        <v>-916</v>
      </c>
      <c r="N104" s="21">
        <v>1245</v>
      </c>
      <c r="O104" s="20"/>
      <c r="P104" s="21">
        <v>2521</v>
      </c>
      <c r="Q104" s="21">
        <v>-291</v>
      </c>
      <c r="R104" s="21">
        <v>-558</v>
      </c>
      <c r="S104" s="21">
        <v>267</v>
      </c>
      <c r="T104" s="21">
        <v>0</v>
      </c>
      <c r="U104" s="22">
        <v>2230</v>
      </c>
    </row>
    <row r="105" spans="1:21" x14ac:dyDescent="0.25">
      <c r="A105" s="18" t="s">
        <v>437</v>
      </c>
      <c r="B105" s="19" t="s">
        <v>164</v>
      </c>
      <c r="C105" s="20"/>
      <c r="D105" s="21">
        <v>2855</v>
      </c>
      <c r="E105" s="21">
        <v>0</v>
      </c>
      <c r="F105" s="21">
        <v>2855</v>
      </c>
      <c r="G105" s="20"/>
      <c r="H105" s="21">
        <v>-1474</v>
      </c>
      <c r="I105" s="21">
        <v>0</v>
      </c>
      <c r="J105" s="21">
        <v>-1474</v>
      </c>
      <c r="K105" s="20"/>
      <c r="L105" s="21">
        <v>313</v>
      </c>
      <c r="M105" s="21">
        <v>-6654</v>
      </c>
      <c r="N105" s="21">
        <v>-6341</v>
      </c>
      <c r="O105" s="20"/>
      <c r="P105" s="21">
        <v>-3806</v>
      </c>
      <c r="Q105" s="21">
        <v>-2694</v>
      </c>
      <c r="R105" s="21">
        <v>-2694</v>
      </c>
      <c r="S105" s="21">
        <v>0</v>
      </c>
      <c r="T105" s="21">
        <v>0</v>
      </c>
      <c r="U105" s="22">
        <v>-6500</v>
      </c>
    </row>
    <row r="106" spans="1:21" x14ac:dyDescent="0.25">
      <c r="A106" s="18" t="s">
        <v>397</v>
      </c>
      <c r="B106" s="19" t="s">
        <v>166</v>
      </c>
      <c r="C106" s="20"/>
      <c r="D106" s="21">
        <v>1881.3630000000001</v>
      </c>
      <c r="E106" s="21">
        <v>0</v>
      </c>
      <c r="F106" s="21">
        <v>1881.3630000000001</v>
      </c>
      <c r="G106" s="20"/>
      <c r="H106" s="21">
        <v>2034.1479999999999</v>
      </c>
      <c r="I106" s="21">
        <v>0</v>
      </c>
      <c r="J106" s="21">
        <v>2034.1479999999999</v>
      </c>
      <c r="K106" s="20"/>
      <c r="L106" s="21">
        <v>1015.936</v>
      </c>
      <c r="M106" s="21">
        <v>0</v>
      </c>
      <c r="N106" s="21">
        <v>1015.936</v>
      </c>
      <c r="O106" s="20"/>
      <c r="P106" s="21">
        <v>538.03180000000066</v>
      </c>
      <c r="Q106" s="21">
        <v>-27305</v>
      </c>
      <c r="R106" s="21">
        <v>-27869</v>
      </c>
      <c r="S106" s="21">
        <v>564</v>
      </c>
      <c r="T106" s="21">
        <v>0</v>
      </c>
      <c r="U106" s="22">
        <v>-26766.968199999999</v>
      </c>
    </row>
    <row r="107" spans="1:21" x14ac:dyDescent="0.25">
      <c r="A107" s="18" t="s">
        <v>398</v>
      </c>
      <c r="B107" s="19" t="s">
        <v>269</v>
      </c>
      <c r="C107" s="20"/>
      <c r="D107" s="21">
        <v>3567</v>
      </c>
      <c r="E107" s="21">
        <v>0</v>
      </c>
      <c r="F107" s="21">
        <v>3567</v>
      </c>
      <c r="G107" s="20"/>
      <c r="H107" s="21">
        <v>4708.2</v>
      </c>
      <c r="I107" s="21">
        <v>0</v>
      </c>
      <c r="J107" s="21">
        <v>4708.2</v>
      </c>
      <c r="K107" s="20"/>
      <c r="L107" s="21">
        <v>1807</v>
      </c>
      <c r="M107" s="21">
        <v>0</v>
      </c>
      <c r="N107" s="21">
        <v>1807</v>
      </c>
      <c r="O107" s="20"/>
      <c r="P107" s="21">
        <v>4091</v>
      </c>
      <c r="Q107" s="21">
        <v>0</v>
      </c>
      <c r="R107" s="21">
        <v>0</v>
      </c>
      <c r="S107" s="21">
        <v>0</v>
      </c>
      <c r="T107" s="21">
        <v>0</v>
      </c>
      <c r="U107" s="22">
        <v>4091</v>
      </c>
    </row>
    <row r="108" spans="1:21" x14ac:dyDescent="0.25">
      <c r="A108" s="18" t="s">
        <v>400</v>
      </c>
      <c r="B108" s="19" t="s">
        <v>271</v>
      </c>
      <c r="C108" s="20"/>
      <c r="D108" s="21">
        <v>0</v>
      </c>
      <c r="E108" s="21">
        <v>0</v>
      </c>
      <c r="F108" s="21">
        <v>0</v>
      </c>
      <c r="G108" s="20"/>
      <c r="H108" s="21">
        <v>0</v>
      </c>
      <c r="I108" s="21">
        <v>0</v>
      </c>
      <c r="J108" s="21">
        <v>0</v>
      </c>
      <c r="K108" s="20"/>
      <c r="L108" s="21">
        <v>0</v>
      </c>
      <c r="M108" s="21">
        <v>0</v>
      </c>
      <c r="N108" s="21">
        <v>0</v>
      </c>
      <c r="O108" s="20"/>
      <c r="P108" s="21">
        <v>11956</v>
      </c>
      <c r="Q108" s="21">
        <v>-28361</v>
      </c>
      <c r="R108" s="21">
        <v>-28361</v>
      </c>
      <c r="S108" s="21">
        <v>0</v>
      </c>
      <c r="T108" s="21">
        <v>0</v>
      </c>
      <c r="U108" s="22">
        <v>-16405</v>
      </c>
    </row>
    <row r="109" spans="1:21" x14ac:dyDescent="0.25">
      <c r="A109" s="18" t="s">
        <v>439</v>
      </c>
      <c r="B109" s="19" t="s">
        <v>168</v>
      </c>
      <c r="C109" s="20"/>
      <c r="D109" s="21">
        <v>4558</v>
      </c>
      <c r="E109" s="21">
        <v>-1179</v>
      </c>
      <c r="F109" s="21">
        <v>3379</v>
      </c>
      <c r="G109" s="20"/>
      <c r="H109" s="21">
        <v>5401</v>
      </c>
      <c r="I109" s="21">
        <v>-6165</v>
      </c>
      <c r="J109" s="21">
        <v>-764</v>
      </c>
      <c r="K109" s="20"/>
      <c r="L109" s="21">
        <v>20276</v>
      </c>
      <c r="M109" s="21">
        <v>-13374</v>
      </c>
      <c r="N109" s="21">
        <v>6902</v>
      </c>
      <c r="O109" s="20"/>
      <c r="P109" s="21">
        <v>10777</v>
      </c>
      <c r="Q109" s="21">
        <v>-14620</v>
      </c>
      <c r="R109" s="21">
        <v>-14620</v>
      </c>
      <c r="S109" s="21">
        <v>0</v>
      </c>
      <c r="T109" s="21">
        <v>0</v>
      </c>
      <c r="U109" s="22">
        <v>-3843</v>
      </c>
    </row>
    <row r="110" spans="1:21" x14ac:dyDescent="0.25">
      <c r="A110" s="18" t="s">
        <v>402</v>
      </c>
      <c r="B110" s="19" t="s">
        <v>273</v>
      </c>
      <c r="C110" s="20"/>
      <c r="D110" s="21">
        <v>2149</v>
      </c>
      <c r="E110" s="21">
        <v>0</v>
      </c>
      <c r="F110" s="21">
        <v>2149</v>
      </c>
      <c r="G110" s="20"/>
      <c r="H110" s="21">
        <v>5982</v>
      </c>
      <c r="I110" s="21">
        <v>-290</v>
      </c>
      <c r="J110" s="21">
        <v>5692</v>
      </c>
      <c r="K110" s="20"/>
      <c r="L110" s="21">
        <v>3665</v>
      </c>
      <c r="M110" s="21">
        <v>-83</v>
      </c>
      <c r="N110" s="21">
        <v>3582</v>
      </c>
      <c r="O110" s="20"/>
      <c r="P110" s="21">
        <v>4787</v>
      </c>
      <c r="Q110" s="21">
        <v>-2128</v>
      </c>
      <c r="R110" s="21">
        <v>-2128</v>
      </c>
      <c r="S110" s="21">
        <v>0</v>
      </c>
      <c r="T110" s="21">
        <v>0</v>
      </c>
      <c r="U110" s="22">
        <v>2659</v>
      </c>
    </row>
    <row r="111" spans="1:21" x14ac:dyDescent="0.25">
      <c r="A111" s="18" t="s">
        <v>403</v>
      </c>
      <c r="B111" s="19" t="s">
        <v>170</v>
      </c>
      <c r="C111" s="20"/>
      <c r="D111" s="21">
        <v>2682.9092999999993</v>
      </c>
      <c r="E111" s="21">
        <v>-28148</v>
      </c>
      <c r="F111" s="21">
        <v>-25465.090700000001</v>
      </c>
      <c r="G111" s="20"/>
      <c r="H111" s="21">
        <v>6586.4395999999997</v>
      </c>
      <c r="I111" s="21">
        <v>-751</v>
      </c>
      <c r="J111" s="21">
        <v>5835.4395999999997</v>
      </c>
      <c r="K111" s="20"/>
      <c r="L111" s="21">
        <v>6720.5146999999997</v>
      </c>
      <c r="M111" s="21">
        <v>-20783</v>
      </c>
      <c r="N111" s="21">
        <v>-14062.4853</v>
      </c>
      <c r="O111" s="20"/>
      <c r="P111" s="21">
        <v>11639.6747</v>
      </c>
      <c r="Q111" s="21">
        <v>-14729</v>
      </c>
      <c r="R111" s="21">
        <v>-14729</v>
      </c>
      <c r="S111" s="21">
        <v>0</v>
      </c>
      <c r="T111" s="21">
        <v>0</v>
      </c>
      <c r="U111" s="22">
        <v>-3089.3253</v>
      </c>
    </row>
    <row r="112" spans="1:21" x14ac:dyDescent="0.25">
      <c r="A112" s="18" t="s">
        <v>404</v>
      </c>
      <c r="B112" s="19" t="s">
        <v>172</v>
      </c>
      <c r="C112" s="20"/>
      <c r="D112" s="21">
        <v>2209</v>
      </c>
      <c r="E112" s="21">
        <v>-287</v>
      </c>
      <c r="F112" s="21">
        <v>1922</v>
      </c>
      <c r="G112" s="20"/>
      <c r="H112" s="21">
        <v>35</v>
      </c>
      <c r="I112" s="21">
        <v>0</v>
      </c>
      <c r="J112" s="21">
        <v>35</v>
      </c>
      <c r="K112" s="20"/>
      <c r="L112" s="21">
        <v>1139</v>
      </c>
      <c r="M112" s="21">
        <v>0</v>
      </c>
      <c r="N112" s="21">
        <v>1139</v>
      </c>
      <c r="O112" s="20"/>
      <c r="P112" s="21">
        <v>2427</v>
      </c>
      <c r="Q112" s="21">
        <v>-795</v>
      </c>
      <c r="R112" s="21">
        <v>-795</v>
      </c>
      <c r="S112" s="21">
        <v>0</v>
      </c>
      <c r="T112" s="21">
        <v>0</v>
      </c>
      <c r="U112" s="22">
        <v>1632</v>
      </c>
    </row>
    <row r="113" spans="1:21" x14ac:dyDescent="0.25">
      <c r="A113" s="18" t="s">
        <v>322</v>
      </c>
      <c r="B113" s="19" t="s">
        <v>174</v>
      </c>
      <c r="C113" s="20"/>
      <c r="D113" s="21">
        <v>726.59299999999996</v>
      </c>
      <c r="E113" s="21">
        <v>-606</v>
      </c>
      <c r="F113" s="21">
        <v>120.593</v>
      </c>
      <c r="G113" s="20"/>
      <c r="H113" s="21">
        <v>622.82960000000003</v>
      </c>
      <c r="I113" s="21">
        <v>-1704.8579</v>
      </c>
      <c r="J113" s="21">
        <v>-1082.0282999999999</v>
      </c>
      <c r="K113" s="20"/>
      <c r="L113" s="21">
        <v>-482.98829999999998</v>
      </c>
      <c r="M113" s="21">
        <v>-44</v>
      </c>
      <c r="N113" s="21">
        <v>-526.98829999999998</v>
      </c>
      <c r="O113" s="20"/>
      <c r="P113" s="21">
        <v>1587</v>
      </c>
      <c r="Q113" s="21">
        <v>-95</v>
      </c>
      <c r="R113" s="21">
        <v>-95</v>
      </c>
      <c r="S113" s="21">
        <v>0</v>
      </c>
      <c r="T113" s="21">
        <v>0</v>
      </c>
      <c r="U113" s="22">
        <v>1492</v>
      </c>
    </row>
    <row r="114" spans="1:21" x14ac:dyDescent="0.25">
      <c r="A114" s="18" t="s">
        <v>410</v>
      </c>
      <c r="B114" s="19" t="s">
        <v>275</v>
      </c>
      <c r="C114" s="20"/>
      <c r="D114" s="21">
        <v>0</v>
      </c>
      <c r="E114" s="21">
        <v>0</v>
      </c>
      <c r="F114" s="21">
        <v>0</v>
      </c>
      <c r="G114" s="20"/>
      <c r="H114" s="21">
        <v>0</v>
      </c>
      <c r="I114" s="21">
        <v>0</v>
      </c>
      <c r="J114" s="21">
        <v>0</v>
      </c>
      <c r="K114" s="20"/>
      <c r="L114" s="21">
        <v>59</v>
      </c>
      <c r="M114" s="21">
        <v>0</v>
      </c>
      <c r="N114" s="21">
        <v>59</v>
      </c>
      <c r="O114" s="20"/>
      <c r="P114" s="21">
        <v>1560</v>
      </c>
      <c r="Q114" s="21">
        <v>0</v>
      </c>
      <c r="R114" s="21">
        <v>0</v>
      </c>
      <c r="S114" s="21">
        <v>0</v>
      </c>
      <c r="T114" s="21">
        <v>0</v>
      </c>
      <c r="U114" s="22">
        <v>1560</v>
      </c>
    </row>
    <row r="115" spans="1:21" x14ac:dyDescent="0.25">
      <c r="A115" s="18" t="s">
        <v>412</v>
      </c>
      <c r="B115" s="19" t="s">
        <v>277</v>
      </c>
      <c r="C115" s="20"/>
      <c r="D115" s="21">
        <v>0</v>
      </c>
      <c r="E115" s="21">
        <v>0</v>
      </c>
      <c r="F115" s="21">
        <v>0</v>
      </c>
      <c r="G115" s="20"/>
      <c r="H115" s="21">
        <v>378</v>
      </c>
      <c r="I115" s="21">
        <v>0</v>
      </c>
      <c r="J115" s="21">
        <v>378</v>
      </c>
      <c r="K115" s="20"/>
      <c r="L115" s="21">
        <v>4883</v>
      </c>
      <c r="M115" s="21">
        <v>-1397</v>
      </c>
      <c r="N115" s="21">
        <v>3486</v>
      </c>
      <c r="O115" s="20"/>
      <c r="P115" s="21">
        <v>3363.817</v>
      </c>
      <c r="Q115" s="21">
        <v>-309</v>
      </c>
      <c r="R115" s="21">
        <v>-309</v>
      </c>
      <c r="S115" s="21">
        <v>0</v>
      </c>
      <c r="T115" s="21">
        <v>0</v>
      </c>
      <c r="U115" s="22">
        <v>3054.817</v>
      </c>
    </row>
    <row r="116" spans="1:21" x14ac:dyDescent="0.25">
      <c r="A116" s="18" t="s">
        <v>405</v>
      </c>
      <c r="B116" s="19" t="s">
        <v>176</v>
      </c>
      <c r="C116" s="20"/>
      <c r="D116" s="21">
        <v>1950</v>
      </c>
      <c r="E116" s="21">
        <v>0</v>
      </c>
      <c r="F116" s="21">
        <v>1950</v>
      </c>
      <c r="G116" s="20"/>
      <c r="H116" s="21">
        <v>2970</v>
      </c>
      <c r="I116" s="21">
        <v>-1540</v>
      </c>
      <c r="J116" s="21">
        <v>1430</v>
      </c>
      <c r="K116" s="20"/>
      <c r="L116" s="21">
        <v>5742</v>
      </c>
      <c r="M116" s="21">
        <v>-325</v>
      </c>
      <c r="N116" s="21">
        <v>5417</v>
      </c>
      <c r="O116" s="20"/>
      <c r="P116" s="21">
        <v>4281</v>
      </c>
      <c r="Q116" s="21">
        <v>-641</v>
      </c>
      <c r="R116" s="21">
        <v>-650</v>
      </c>
      <c r="S116" s="21">
        <v>9</v>
      </c>
      <c r="T116" s="21">
        <v>0</v>
      </c>
      <c r="U116" s="22">
        <v>3640</v>
      </c>
    </row>
    <row r="117" spans="1:21" x14ac:dyDescent="0.25">
      <c r="A117" s="18" t="s">
        <v>406</v>
      </c>
      <c r="B117" s="19" t="s">
        <v>178</v>
      </c>
      <c r="C117" s="20"/>
      <c r="D117" s="21">
        <v>2383</v>
      </c>
      <c r="E117" s="21">
        <v>-256</v>
      </c>
      <c r="F117" s="21">
        <v>2127</v>
      </c>
      <c r="G117" s="20"/>
      <c r="H117" s="21">
        <v>2373</v>
      </c>
      <c r="I117" s="21">
        <v>0</v>
      </c>
      <c r="J117" s="21">
        <v>2373</v>
      </c>
      <c r="K117" s="20"/>
      <c r="L117" s="21">
        <v>1991</v>
      </c>
      <c r="M117" s="21">
        <v>0</v>
      </c>
      <c r="N117" s="21">
        <v>1991</v>
      </c>
      <c r="O117" s="20"/>
      <c r="P117" s="21">
        <v>3684.029</v>
      </c>
      <c r="Q117" s="21">
        <v>-172</v>
      </c>
      <c r="R117" s="21">
        <v>-195</v>
      </c>
      <c r="S117" s="21">
        <v>23</v>
      </c>
      <c r="T117" s="21">
        <v>0</v>
      </c>
      <c r="U117" s="22">
        <v>3512.029</v>
      </c>
    </row>
    <row r="118" spans="1:21" x14ac:dyDescent="0.25">
      <c r="A118" s="18" t="s">
        <v>407</v>
      </c>
      <c r="B118" s="19" t="s">
        <v>180</v>
      </c>
      <c r="C118" s="20"/>
      <c r="D118" s="21">
        <v>10712</v>
      </c>
      <c r="E118" s="21">
        <v>-64866</v>
      </c>
      <c r="F118" s="21">
        <v>-54154</v>
      </c>
      <c r="G118" s="20"/>
      <c r="H118" s="21">
        <v>12459</v>
      </c>
      <c r="I118" s="21">
        <v>-10011</v>
      </c>
      <c r="J118" s="21">
        <v>2448</v>
      </c>
      <c r="K118" s="20"/>
      <c r="L118" s="21">
        <v>7078.1050999999998</v>
      </c>
      <c r="M118" s="21">
        <v>901</v>
      </c>
      <c r="N118" s="21">
        <v>7979.1050999999998</v>
      </c>
      <c r="O118" s="20"/>
      <c r="P118" s="21">
        <v>5832</v>
      </c>
      <c r="Q118" s="21">
        <v>-3416</v>
      </c>
      <c r="R118" s="21">
        <v>-18803</v>
      </c>
      <c r="S118" s="21">
        <v>15387</v>
      </c>
      <c r="T118" s="21">
        <v>0</v>
      </c>
      <c r="U118" s="22">
        <v>2416</v>
      </c>
    </row>
    <row r="119" spans="1:21" x14ac:dyDescent="0.25">
      <c r="A119" s="18" t="s">
        <v>408</v>
      </c>
      <c r="B119" s="19" t="s">
        <v>182</v>
      </c>
      <c r="C119" s="20"/>
      <c r="D119" s="21">
        <v>4182</v>
      </c>
      <c r="E119" s="21">
        <v>-48185</v>
      </c>
      <c r="F119" s="21">
        <v>-44003</v>
      </c>
      <c r="G119" s="20"/>
      <c r="H119" s="21">
        <v>556</v>
      </c>
      <c r="I119" s="21">
        <v>-141893</v>
      </c>
      <c r="J119" s="21">
        <v>-141337</v>
      </c>
      <c r="K119" s="20"/>
      <c r="L119" s="21">
        <v>-6196.8499000000002</v>
      </c>
      <c r="M119" s="21">
        <v>10380</v>
      </c>
      <c r="N119" s="21">
        <v>4183.1500999999998</v>
      </c>
      <c r="O119" s="20"/>
      <c r="P119" s="21">
        <v>-15464</v>
      </c>
      <c r="Q119" s="21">
        <v>0</v>
      </c>
      <c r="R119" s="21">
        <v>0</v>
      </c>
      <c r="S119" s="21">
        <v>0</v>
      </c>
      <c r="T119" s="21">
        <v>0</v>
      </c>
      <c r="U119" s="22">
        <v>-15464</v>
      </c>
    </row>
    <row r="120" spans="1:21" x14ac:dyDescent="0.25">
      <c r="A120" s="18" t="s">
        <v>414</v>
      </c>
      <c r="B120" s="19" t="s">
        <v>184</v>
      </c>
      <c r="C120" s="20"/>
      <c r="D120" s="21">
        <v>3521.8362000000002</v>
      </c>
      <c r="E120" s="21">
        <v>-6159</v>
      </c>
      <c r="F120" s="21">
        <v>-2637.1637999999998</v>
      </c>
      <c r="G120" s="20"/>
      <c r="H120" s="21">
        <v>7378</v>
      </c>
      <c r="I120" s="21">
        <v>-720</v>
      </c>
      <c r="J120" s="21">
        <v>6658</v>
      </c>
      <c r="K120" s="20"/>
      <c r="L120" s="21">
        <v>5947</v>
      </c>
      <c r="M120" s="21">
        <v>-1162</v>
      </c>
      <c r="N120" s="21">
        <v>4785</v>
      </c>
      <c r="O120" s="20"/>
      <c r="P120" s="21">
        <v>4035</v>
      </c>
      <c r="Q120" s="21">
        <v>-1734</v>
      </c>
      <c r="R120" s="21">
        <v>-3198</v>
      </c>
      <c r="S120" s="21">
        <v>1464</v>
      </c>
      <c r="T120" s="21">
        <v>0</v>
      </c>
      <c r="U120" s="22">
        <v>2301</v>
      </c>
    </row>
    <row r="121" spans="1:21" x14ac:dyDescent="0.25">
      <c r="A121" s="18" t="s">
        <v>409</v>
      </c>
      <c r="B121" s="19" t="s">
        <v>186</v>
      </c>
      <c r="C121" s="20"/>
      <c r="D121" s="21">
        <v>582.90000000000009</v>
      </c>
      <c r="E121" s="21">
        <v>-2027</v>
      </c>
      <c r="F121" s="21">
        <v>-1444.1</v>
      </c>
      <c r="G121" s="20"/>
      <c r="H121" s="21">
        <v>160</v>
      </c>
      <c r="I121" s="21">
        <v>-3919</v>
      </c>
      <c r="J121" s="21">
        <v>-3759</v>
      </c>
      <c r="K121" s="20"/>
      <c r="L121" s="21">
        <v>1639</v>
      </c>
      <c r="M121" s="21">
        <v>-1138</v>
      </c>
      <c r="N121" s="21">
        <v>501</v>
      </c>
      <c r="O121" s="20"/>
      <c r="P121" s="21">
        <v>1402</v>
      </c>
      <c r="Q121" s="21">
        <v>-834</v>
      </c>
      <c r="R121" s="21">
        <v>-1051</v>
      </c>
      <c r="S121" s="21">
        <v>217</v>
      </c>
      <c r="T121" s="21">
        <v>0</v>
      </c>
      <c r="U121" s="22">
        <v>568</v>
      </c>
    </row>
    <row r="122" spans="1:21" x14ac:dyDescent="0.25">
      <c r="A122" s="18" t="s">
        <v>444</v>
      </c>
      <c r="B122" s="19" t="s">
        <v>279</v>
      </c>
      <c r="C122" s="20"/>
      <c r="D122" s="21">
        <v>0</v>
      </c>
      <c r="E122" s="21">
        <v>0</v>
      </c>
      <c r="F122" s="21">
        <v>0</v>
      </c>
      <c r="G122" s="20"/>
      <c r="H122" s="21">
        <v>0</v>
      </c>
      <c r="I122" s="21">
        <v>0</v>
      </c>
      <c r="J122" s="21">
        <v>0</v>
      </c>
      <c r="K122" s="20"/>
      <c r="L122" s="21">
        <v>3863</v>
      </c>
      <c r="M122" s="21">
        <v>-5870</v>
      </c>
      <c r="N122" s="21">
        <v>-2007</v>
      </c>
      <c r="O122" s="20"/>
      <c r="P122" s="21">
        <v>6543</v>
      </c>
      <c r="Q122" s="21">
        <v>-5792</v>
      </c>
      <c r="R122" s="21">
        <v>-5792</v>
      </c>
      <c r="S122" s="21">
        <v>0</v>
      </c>
      <c r="T122" s="21">
        <v>0</v>
      </c>
      <c r="U122" s="22">
        <v>751</v>
      </c>
    </row>
    <row r="123" spans="1:21" x14ac:dyDescent="0.25">
      <c r="A123" s="18" t="s">
        <v>411</v>
      </c>
      <c r="B123" s="19" t="s">
        <v>188</v>
      </c>
      <c r="C123" s="20"/>
      <c r="D123" s="21">
        <v>2713</v>
      </c>
      <c r="E123" s="21">
        <v>-2424</v>
      </c>
      <c r="F123" s="21">
        <v>289</v>
      </c>
      <c r="G123" s="20"/>
      <c r="H123" s="21">
        <v>2522</v>
      </c>
      <c r="I123" s="21">
        <v>-1830</v>
      </c>
      <c r="J123" s="21">
        <v>692</v>
      </c>
      <c r="K123" s="20"/>
      <c r="L123" s="21">
        <v>4864.8430000000008</v>
      </c>
      <c r="M123" s="21">
        <v>-15120</v>
      </c>
      <c r="N123" s="21">
        <v>-10255.156999999999</v>
      </c>
      <c r="O123" s="20"/>
      <c r="P123" s="21">
        <v>2649</v>
      </c>
      <c r="Q123" s="21">
        <v>-3810</v>
      </c>
      <c r="R123" s="21">
        <v>-3810</v>
      </c>
      <c r="S123" s="21">
        <v>0</v>
      </c>
      <c r="T123" s="21">
        <v>0</v>
      </c>
      <c r="U123" s="22">
        <v>-1161</v>
      </c>
    </row>
    <row r="124" spans="1:21" x14ac:dyDescent="0.25">
      <c r="A124" s="18" t="s">
        <v>421</v>
      </c>
      <c r="B124" s="19" t="s">
        <v>190</v>
      </c>
      <c r="C124" s="20"/>
      <c r="D124" s="21">
        <v>6737</v>
      </c>
      <c r="E124" s="21">
        <v>-8793</v>
      </c>
      <c r="F124" s="21">
        <v>-2056</v>
      </c>
      <c r="G124" s="20"/>
      <c r="H124" s="21">
        <v>3436</v>
      </c>
      <c r="I124" s="21">
        <v>50</v>
      </c>
      <c r="J124" s="21">
        <v>3486</v>
      </c>
      <c r="K124" s="20"/>
      <c r="L124" s="21">
        <v>267</v>
      </c>
      <c r="M124" s="21">
        <v>0</v>
      </c>
      <c r="N124" s="21">
        <v>267</v>
      </c>
      <c r="O124" s="20"/>
      <c r="P124" s="21">
        <v>1207</v>
      </c>
      <c r="Q124" s="21">
        <v>-415</v>
      </c>
      <c r="R124" s="21">
        <v>-919</v>
      </c>
      <c r="S124" s="21">
        <v>504</v>
      </c>
      <c r="T124" s="21">
        <v>0</v>
      </c>
      <c r="U124" s="22">
        <v>792</v>
      </c>
    </row>
    <row r="125" spans="1:21" x14ac:dyDescent="0.25">
      <c r="A125" s="18" t="s">
        <v>413</v>
      </c>
      <c r="B125" s="19" t="s">
        <v>192</v>
      </c>
      <c r="C125" s="20"/>
      <c r="D125" s="21">
        <v>2121</v>
      </c>
      <c r="E125" s="21">
        <v>-9420</v>
      </c>
      <c r="F125" s="21">
        <v>-7299</v>
      </c>
      <c r="G125" s="20"/>
      <c r="H125" s="21">
        <v>4719</v>
      </c>
      <c r="I125" s="21">
        <v>-562</v>
      </c>
      <c r="J125" s="21">
        <v>4157</v>
      </c>
      <c r="K125" s="20"/>
      <c r="L125" s="21">
        <v>3421</v>
      </c>
      <c r="M125" s="21">
        <v>-1070</v>
      </c>
      <c r="N125" s="21">
        <v>2351</v>
      </c>
      <c r="O125" s="20"/>
      <c r="P125" s="21">
        <v>3785.0361000000003</v>
      </c>
      <c r="Q125" s="21">
        <v>553</v>
      </c>
      <c r="R125" s="21">
        <v>-2065</v>
      </c>
      <c r="S125" s="21">
        <v>2618</v>
      </c>
      <c r="T125" s="21">
        <v>0</v>
      </c>
      <c r="U125" s="22">
        <v>4338.0361000000003</v>
      </c>
    </row>
    <row r="126" spans="1:21" x14ac:dyDescent="0.25">
      <c r="A126" s="18" t="s">
        <v>415</v>
      </c>
      <c r="B126" s="19" t="s">
        <v>194</v>
      </c>
      <c r="C126" s="20"/>
      <c r="D126" s="21">
        <v>3098</v>
      </c>
      <c r="E126" s="21">
        <v>-15836</v>
      </c>
      <c r="F126" s="21">
        <v>-12738</v>
      </c>
      <c r="G126" s="20"/>
      <c r="H126" s="21">
        <v>4066</v>
      </c>
      <c r="I126" s="21">
        <v>0</v>
      </c>
      <c r="J126" s="21">
        <v>4066</v>
      </c>
      <c r="K126" s="20"/>
      <c r="L126" s="21">
        <v>7824.8258999999998</v>
      </c>
      <c r="M126" s="21">
        <v>-8356</v>
      </c>
      <c r="N126" s="21">
        <v>-531.17409999999995</v>
      </c>
      <c r="O126" s="20"/>
      <c r="P126" s="21">
        <v>5520</v>
      </c>
      <c r="Q126" s="21">
        <v>-26327</v>
      </c>
      <c r="R126" s="21">
        <v>-26327</v>
      </c>
      <c r="S126" s="21">
        <v>0</v>
      </c>
      <c r="T126" s="21">
        <v>0</v>
      </c>
      <c r="U126" s="22">
        <v>-20807</v>
      </c>
    </row>
    <row r="127" spans="1:21" x14ac:dyDescent="0.25">
      <c r="A127" s="18" t="s">
        <v>416</v>
      </c>
      <c r="B127" s="19" t="s">
        <v>281</v>
      </c>
      <c r="C127" s="20"/>
      <c r="D127" s="21">
        <v>-3147</v>
      </c>
      <c r="E127" s="21">
        <v>-10865</v>
      </c>
      <c r="F127" s="21">
        <v>-14012</v>
      </c>
      <c r="G127" s="20"/>
      <c r="H127" s="21">
        <v>5886</v>
      </c>
      <c r="I127" s="21">
        <v>4138</v>
      </c>
      <c r="J127" s="21">
        <v>10024</v>
      </c>
      <c r="K127" s="20"/>
      <c r="L127" s="21">
        <v>3173</v>
      </c>
      <c r="M127" s="21">
        <v>-7965</v>
      </c>
      <c r="N127" s="21">
        <v>-4792</v>
      </c>
      <c r="O127" s="20"/>
      <c r="P127" s="21">
        <v>915</v>
      </c>
      <c r="Q127" s="21">
        <v>-3791</v>
      </c>
      <c r="R127" s="21">
        <v>-5312</v>
      </c>
      <c r="S127" s="21">
        <v>1521</v>
      </c>
      <c r="T127" s="21">
        <v>0</v>
      </c>
      <c r="U127" s="22">
        <v>-2876</v>
      </c>
    </row>
    <row r="128" spans="1:21" x14ac:dyDescent="0.25">
      <c r="A128" s="18" t="s">
        <v>417</v>
      </c>
      <c r="B128" s="19" t="s">
        <v>196</v>
      </c>
      <c r="C128" s="20"/>
      <c r="D128" s="21">
        <v>8</v>
      </c>
      <c r="E128" s="21">
        <v>-957</v>
      </c>
      <c r="F128" s="21">
        <v>-949</v>
      </c>
      <c r="G128" s="20"/>
      <c r="H128" s="21">
        <v>324</v>
      </c>
      <c r="I128" s="21">
        <v>139</v>
      </c>
      <c r="J128" s="21">
        <v>463</v>
      </c>
      <c r="K128" s="20"/>
      <c r="L128" s="21">
        <v>1546</v>
      </c>
      <c r="M128" s="21">
        <v>77</v>
      </c>
      <c r="N128" s="21">
        <v>1623</v>
      </c>
      <c r="O128" s="20"/>
      <c r="P128" s="21">
        <v>-1436.6</v>
      </c>
      <c r="Q128" s="21">
        <v>-1204</v>
      </c>
      <c r="R128" s="21">
        <v>-1235</v>
      </c>
      <c r="S128" s="21">
        <v>31</v>
      </c>
      <c r="T128" s="21">
        <v>0</v>
      </c>
      <c r="U128" s="22">
        <v>-2640.6</v>
      </c>
    </row>
    <row r="129" spans="1:21" x14ac:dyDescent="0.25">
      <c r="A129" s="18" t="s">
        <v>423</v>
      </c>
      <c r="B129" s="19" t="s">
        <v>198</v>
      </c>
      <c r="C129" s="20"/>
      <c r="D129" s="21">
        <v>1540</v>
      </c>
      <c r="E129" s="21">
        <v>-7107</v>
      </c>
      <c r="F129" s="21">
        <v>-5567</v>
      </c>
      <c r="G129" s="20"/>
      <c r="H129" s="21">
        <v>4576.5730000000003</v>
      </c>
      <c r="I129" s="21">
        <v>0</v>
      </c>
      <c r="J129" s="21">
        <v>4576.5730000000003</v>
      </c>
      <c r="K129" s="20"/>
      <c r="L129" s="21">
        <v>3575</v>
      </c>
      <c r="M129" s="21">
        <v>-534</v>
      </c>
      <c r="N129" s="21">
        <v>3041</v>
      </c>
      <c r="O129" s="20"/>
      <c r="P129" s="21">
        <v>3360</v>
      </c>
      <c r="Q129" s="21">
        <v>-741</v>
      </c>
      <c r="R129" s="21">
        <v>-741</v>
      </c>
      <c r="S129" s="21">
        <v>0</v>
      </c>
      <c r="T129" s="21">
        <v>0</v>
      </c>
      <c r="U129" s="22">
        <v>2619</v>
      </c>
    </row>
    <row r="130" spans="1:21" x14ac:dyDescent="0.25">
      <c r="A130" s="18" t="s">
        <v>336</v>
      </c>
      <c r="B130" s="19" t="s">
        <v>200</v>
      </c>
      <c r="C130" s="20"/>
      <c r="D130" s="21">
        <v>1219</v>
      </c>
      <c r="E130" s="21">
        <v>-2853</v>
      </c>
      <c r="F130" s="21">
        <v>-1634</v>
      </c>
      <c r="G130" s="20"/>
      <c r="H130" s="21">
        <v>2869</v>
      </c>
      <c r="I130" s="21">
        <v>0</v>
      </c>
      <c r="J130" s="21">
        <v>2869</v>
      </c>
      <c r="K130" s="20"/>
      <c r="L130" s="21">
        <v>3783</v>
      </c>
      <c r="M130" s="21">
        <v>0</v>
      </c>
      <c r="N130" s="21">
        <v>3783</v>
      </c>
      <c r="O130" s="20"/>
      <c r="P130" s="21">
        <v>1988</v>
      </c>
      <c r="Q130" s="21">
        <v>0</v>
      </c>
      <c r="R130" s="21">
        <v>0</v>
      </c>
      <c r="S130" s="21">
        <v>0</v>
      </c>
      <c r="T130" s="21">
        <v>0</v>
      </c>
      <c r="U130" s="22">
        <v>1988</v>
      </c>
    </row>
    <row r="131" spans="1:21" x14ac:dyDescent="0.25">
      <c r="A131" s="18" t="s">
        <v>424</v>
      </c>
      <c r="B131" s="19" t="s">
        <v>202</v>
      </c>
      <c r="C131" s="20"/>
      <c r="D131" s="21">
        <v>103</v>
      </c>
      <c r="E131" s="21">
        <v>-25509</v>
      </c>
      <c r="F131" s="21">
        <v>-25406</v>
      </c>
      <c r="G131" s="20"/>
      <c r="H131" s="21">
        <v>1355</v>
      </c>
      <c r="I131" s="21">
        <v>-1668</v>
      </c>
      <c r="J131" s="21">
        <v>-313</v>
      </c>
      <c r="K131" s="20"/>
      <c r="L131" s="21">
        <v>-11287</v>
      </c>
      <c r="M131" s="21">
        <v>-8960</v>
      </c>
      <c r="N131" s="21">
        <v>-20247</v>
      </c>
      <c r="O131" s="20"/>
      <c r="P131" s="21">
        <v>-7641</v>
      </c>
      <c r="Q131" s="21">
        <v>-24562</v>
      </c>
      <c r="R131" s="21">
        <v>-24977</v>
      </c>
      <c r="S131" s="21">
        <v>415</v>
      </c>
      <c r="T131" s="21">
        <v>0</v>
      </c>
      <c r="U131" s="22">
        <v>-32203</v>
      </c>
    </row>
    <row r="132" spans="1:21" x14ac:dyDescent="0.25">
      <c r="A132" s="18" t="s">
        <v>425</v>
      </c>
      <c r="B132" s="19" t="s">
        <v>204</v>
      </c>
      <c r="C132" s="20"/>
      <c r="D132" s="21">
        <v>4962.8024000000005</v>
      </c>
      <c r="E132" s="21">
        <v>-15938</v>
      </c>
      <c r="F132" s="21">
        <v>-10975.1976</v>
      </c>
      <c r="G132" s="20"/>
      <c r="H132" s="21">
        <v>4600</v>
      </c>
      <c r="I132" s="21">
        <v>-12882</v>
      </c>
      <c r="J132" s="21">
        <v>-8282</v>
      </c>
      <c r="K132" s="20"/>
      <c r="L132" s="21">
        <v>847.04460000000108</v>
      </c>
      <c r="M132" s="21">
        <v>-37742</v>
      </c>
      <c r="N132" s="21">
        <v>-36894.955399999999</v>
      </c>
      <c r="O132" s="20"/>
      <c r="P132" s="21">
        <v>2902.8011999999999</v>
      </c>
      <c r="Q132" s="21">
        <v>-374</v>
      </c>
      <c r="R132" s="21">
        <v>-374</v>
      </c>
      <c r="S132" s="21">
        <v>0</v>
      </c>
      <c r="T132" s="21">
        <v>0</v>
      </c>
      <c r="U132" s="22">
        <v>2528.8011999999999</v>
      </c>
    </row>
    <row r="133" spans="1:21" x14ac:dyDescent="0.25">
      <c r="A133" s="18" t="s">
        <v>418</v>
      </c>
      <c r="B133" s="19" t="s">
        <v>283</v>
      </c>
      <c r="C133" s="20"/>
      <c r="D133" s="21">
        <v>382</v>
      </c>
      <c r="E133" s="21">
        <v>0</v>
      </c>
      <c r="F133" s="21">
        <v>382</v>
      </c>
      <c r="G133" s="20"/>
      <c r="H133" s="21">
        <v>2169</v>
      </c>
      <c r="I133" s="21">
        <v>0</v>
      </c>
      <c r="J133" s="21">
        <v>2169</v>
      </c>
      <c r="K133" s="20"/>
      <c r="L133" s="21">
        <v>3022</v>
      </c>
      <c r="M133" s="21">
        <v>0</v>
      </c>
      <c r="N133" s="21">
        <v>3022</v>
      </c>
      <c r="O133" s="20"/>
      <c r="P133" s="21">
        <v>2479.9349999999999</v>
      </c>
      <c r="Q133" s="21">
        <v>-177</v>
      </c>
      <c r="R133" s="21">
        <v>-180</v>
      </c>
      <c r="S133" s="21">
        <v>3</v>
      </c>
      <c r="T133" s="21">
        <v>0</v>
      </c>
      <c r="U133" s="22">
        <v>2302.9349999999999</v>
      </c>
    </row>
    <row r="134" spans="1:21" x14ac:dyDescent="0.25">
      <c r="A134" s="18" t="s">
        <v>420</v>
      </c>
      <c r="B134" s="19" t="s">
        <v>285</v>
      </c>
      <c r="C134" s="20"/>
      <c r="D134" s="21">
        <v>0</v>
      </c>
      <c r="E134" s="21">
        <v>0</v>
      </c>
      <c r="F134" s="21">
        <v>0</v>
      </c>
      <c r="G134" s="20"/>
      <c r="H134" s="21">
        <v>115</v>
      </c>
      <c r="I134" s="21">
        <v>-16</v>
      </c>
      <c r="J134" s="21">
        <v>99</v>
      </c>
      <c r="K134" s="20"/>
      <c r="L134" s="21">
        <v>1903</v>
      </c>
      <c r="M134" s="21">
        <v>-258</v>
      </c>
      <c r="N134" s="21">
        <v>1645</v>
      </c>
      <c r="O134" s="20"/>
      <c r="P134" s="21">
        <v>1942</v>
      </c>
      <c r="Q134" s="21">
        <v>34992</v>
      </c>
      <c r="R134" s="21">
        <v>-243</v>
      </c>
      <c r="S134" s="21">
        <v>179</v>
      </c>
      <c r="T134" s="21">
        <v>35056</v>
      </c>
      <c r="U134" s="22">
        <v>36934</v>
      </c>
    </row>
    <row r="135" spans="1:21" x14ac:dyDescent="0.25">
      <c r="A135" s="18" t="s">
        <v>419</v>
      </c>
      <c r="B135" s="19" t="s">
        <v>287</v>
      </c>
      <c r="C135" s="20"/>
      <c r="D135" s="21">
        <v>5023</v>
      </c>
      <c r="E135" s="21">
        <v>-4037</v>
      </c>
      <c r="F135" s="21">
        <v>986</v>
      </c>
      <c r="G135" s="20"/>
      <c r="H135" s="21">
        <v>3511</v>
      </c>
      <c r="I135" s="21">
        <v>-185</v>
      </c>
      <c r="J135" s="21">
        <v>3326</v>
      </c>
      <c r="K135" s="20"/>
      <c r="L135" s="21">
        <v>6341</v>
      </c>
      <c r="M135" s="21">
        <v>-21</v>
      </c>
      <c r="N135" s="21">
        <v>6320</v>
      </c>
      <c r="O135" s="20"/>
      <c r="P135" s="21">
        <v>6044.96</v>
      </c>
      <c r="Q135" s="21">
        <v>0</v>
      </c>
      <c r="R135" s="21">
        <v>0</v>
      </c>
      <c r="S135" s="21">
        <v>0</v>
      </c>
      <c r="T135" s="21">
        <v>0</v>
      </c>
      <c r="U135" s="22">
        <v>6044.96</v>
      </c>
    </row>
    <row r="136" spans="1:21" x14ac:dyDescent="0.25">
      <c r="A136" s="18" t="s">
        <v>426</v>
      </c>
      <c r="B136" s="19" t="s">
        <v>206</v>
      </c>
      <c r="C136" s="20"/>
      <c r="D136" s="21">
        <v>709</v>
      </c>
      <c r="E136" s="21">
        <v>-4953</v>
      </c>
      <c r="F136" s="21">
        <v>-4244</v>
      </c>
      <c r="G136" s="20"/>
      <c r="H136" s="21">
        <v>-1391</v>
      </c>
      <c r="I136" s="21">
        <v>-22791</v>
      </c>
      <c r="J136" s="21">
        <v>-24182</v>
      </c>
      <c r="K136" s="20"/>
      <c r="L136" s="21">
        <v>-5508</v>
      </c>
      <c r="M136" s="21">
        <v>-1066</v>
      </c>
      <c r="N136" s="21">
        <v>-6574</v>
      </c>
      <c r="O136" s="20"/>
      <c r="P136" s="21">
        <v>679</v>
      </c>
      <c r="Q136" s="21">
        <v>-6941</v>
      </c>
      <c r="R136" s="21">
        <v>-7591</v>
      </c>
      <c r="S136" s="21">
        <v>650</v>
      </c>
      <c r="T136" s="21">
        <v>0</v>
      </c>
      <c r="U136" s="22">
        <v>-6262</v>
      </c>
    </row>
    <row r="137" spans="1:21" x14ac:dyDescent="0.25">
      <c r="A137" s="18" t="s">
        <v>427</v>
      </c>
      <c r="B137" s="19" t="s">
        <v>208</v>
      </c>
      <c r="C137" s="20"/>
      <c r="D137" s="21">
        <v>3130</v>
      </c>
      <c r="E137" s="21">
        <v>-2212</v>
      </c>
      <c r="F137" s="21">
        <v>918</v>
      </c>
      <c r="G137" s="20"/>
      <c r="H137" s="21">
        <v>2405</v>
      </c>
      <c r="I137" s="21">
        <v>-1309</v>
      </c>
      <c r="J137" s="21">
        <v>1096</v>
      </c>
      <c r="K137" s="20"/>
      <c r="L137" s="21">
        <v>1991</v>
      </c>
      <c r="M137" s="21">
        <v>-482</v>
      </c>
      <c r="N137" s="21">
        <v>1509</v>
      </c>
      <c r="O137" s="20"/>
      <c r="P137" s="21">
        <v>3364</v>
      </c>
      <c r="Q137" s="21">
        <v>-2893</v>
      </c>
      <c r="R137" s="21">
        <v>-2893</v>
      </c>
      <c r="S137" s="21">
        <v>0</v>
      </c>
      <c r="T137" s="21">
        <v>0</v>
      </c>
      <c r="U137" s="22">
        <v>471</v>
      </c>
    </row>
    <row r="138" spans="1:21" x14ac:dyDescent="0.25">
      <c r="A138" s="18" t="s">
        <v>428</v>
      </c>
      <c r="B138" s="19" t="s">
        <v>210</v>
      </c>
      <c r="C138" s="20"/>
      <c r="D138" s="21">
        <v>741</v>
      </c>
      <c r="E138" s="21">
        <v>-90</v>
      </c>
      <c r="F138" s="21">
        <v>651</v>
      </c>
      <c r="G138" s="20"/>
      <c r="H138" s="21">
        <v>90</v>
      </c>
      <c r="I138" s="21">
        <v>0</v>
      </c>
      <c r="J138" s="21">
        <v>90</v>
      </c>
      <c r="K138" s="20"/>
      <c r="L138" s="21">
        <v>-1077</v>
      </c>
      <c r="M138" s="21">
        <v>0</v>
      </c>
      <c r="N138" s="21">
        <v>-1077</v>
      </c>
      <c r="O138" s="20"/>
      <c r="P138" s="21">
        <v>-737</v>
      </c>
      <c r="Q138" s="21">
        <v>0</v>
      </c>
      <c r="R138" s="21">
        <v>0</v>
      </c>
      <c r="S138" s="21">
        <v>0</v>
      </c>
      <c r="T138" s="21">
        <v>0</v>
      </c>
      <c r="U138" s="22">
        <v>-737</v>
      </c>
    </row>
    <row r="139" spans="1:21" x14ac:dyDescent="0.25">
      <c r="A139" s="18" t="s">
        <v>429</v>
      </c>
      <c r="B139" s="19" t="s">
        <v>212</v>
      </c>
      <c r="C139" s="20"/>
      <c r="D139" s="21">
        <v>-1678</v>
      </c>
      <c r="E139" s="21">
        <v>-58711</v>
      </c>
      <c r="F139" s="21">
        <v>-60389</v>
      </c>
      <c r="G139" s="20"/>
      <c r="H139" s="21">
        <v>7538</v>
      </c>
      <c r="I139" s="21">
        <v>-1166</v>
      </c>
      <c r="J139" s="21">
        <v>6372</v>
      </c>
      <c r="K139" s="20"/>
      <c r="L139" s="21">
        <v>11360</v>
      </c>
      <c r="M139" s="21">
        <v>-5668</v>
      </c>
      <c r="N139" s="21">
        <v>5692</v>
      </c>
      <c r="O139" s="20"/>
      <c r="P139" s="21">
        <v>14772</v>
      </c>
      <c r="Q139" s="21">
        <v>-8753</v>
      </c>
      <c r="R139" s="21">
        <v>-16385</v>
      </c>
      <c r="S139" s="21">
        <v>7632</v>
      </c>
      <c r="T139" s="21">
        <v>0</v>
      </c>
      <c r="U139" s="22">
        <v>6019</v>
      </c>
    </row>
    <row r="140" spans="1:21" x14ac:dyDescent="0.25">
      <c r="A140" s="18" t="s">
        <v>442</v>
      </c>
      <c r="B140" s="19" t="s">
        <v>214</v>
      </c>
      <c r="C140" s="20"/>
      <c r="D140" s="21">
        <v>11533.7621</v>
      </c>
      <c r="E140" s="21">
        <v>-22506</v>
      </c>
      <c r="F140" s="21">
        <v>-10972.2379</v>
      </c>
      <c r="G140" s="20"/>
      <c r="H140" s="21">
        <v>11431.9944</v>
      </c>
      <c r="I140" s="21">
        <v>5134</v>
      </c>
      <c r="J140" s="21">
        <v>16565.9944</v>
      </c>
      <c r="K140" s="20"/>
      <c r="L140" s="21">
        <v>12697.9113</v>
      </c>
      <c r="M140" s="21">
        <v>-28842</v>
      </c>
      <c r="N140" s="21">
        <v>-16144.0887</v>
      </c>
      <c r="O140" s="20"/>
      <c r="P140" s="21">
        <v>18981.318800000001</v>
      </c>
      <c r="Q140" s="21">
        <v>-13640</v>
      </c>
      <c r="R140" s="21">
        <v>-14946</v>
      </c>
      <c r="S140" s="21">
        <v>1306</v>
      </c>
      <c r="T140" s="21">
        <v>0</v>
      </c>
      <c r="U140" s="22">
        <v>5341.3188</v>
      </c>
    </row>
    <row r="141" spans="1:21" x14ac:dyDescent="0.25">
      <c r="A141" s="18" t="s">
        <v>445</v>
      </c>
      <c r="B141" s="19" t="s">
        <v>216</v>
      </c>
      <c r="C141" s="20"/>
      <c r="D141" s="21">
        <v>15013</v>
      </c>
      <c r="E141" s="21">
        <v>-1232</v>
      </c>
      <c r="F141" s="21">
        <v>13781</v>
      </c>
      <c r="G141" s="20"/>
      <c r="H141" s="21">
        <v>-6096.5750000000116</v>
      </c>
      <c r="I141" s="21">
        <v>-243557</v>
      </c>
      <c r="J141" s="21">
        <v>-249653.57500000001</v>
      </c>
      <c r="K141" s="20"/>
      <c r="L141" s="21">
        <v>-1947</v>
      </c>
      <c r="M141" s="21">
        <v>-31695</v>
      </c>
      <c r="N141" s="21">
        <v>-33642</v>
      </c>
      <c r="O141" s="20"/>
      <c r="P141" s="21">
        <v>3678</v>
      </c>
      <c r="Q141" s="21">
        <v>-9996</v>
      </c>
      <c r="R141" s="21">
        <v>-9996</v>
      </c>
      <c r="S141" s="21">
        <v>0</v>
      </c>
      <c r="T141" s="21">
        <v>0</v>
      </c>
      <c r="U141" s="22">
        <v>-6318</v>
      </c>
    </row>
    <row r="142" spans="1:21" x14ac:dyDescent="0.25">
      <c r="A142" s="18" t="s">
        <v>443</v>
      </c>
      <c r="B142" s="19" t="s">
        <v>218</v>
      </c>
      <c r="C142" s="20"/>
      <c r="D142" s="21">
        <v>4806</v>
      </c>
      <c r="E142" s="21">
        <v>-34407</v>
      </c>
      <c r="F142" s="21">
        <v>-29601</v>
      </c>
      <c r="G142" s="20"/>
      <c r="H142" s="21">
        <v>2453</v>
      </c>
      <c r="I142" s="21">
        <v>-375</v>
      </c>
      <c r="J142" s="21">
        <v>2078</v>
      </c>
      <c r="K142" s="20"/>
      <c r="L142" s="21">
        <v>2100</v>
      </c>
      <c r="M142" s="21">
        <v>-4032</v>
      </c>
      <c r="N142" s="21">
        <v>-1932</v>
      </c>
      <c r="O142" s="20"/>
      <c r="P142" s="21">
        <v>396</v>
      </c>
      <c r="Q142" s="21">
        <v>1379</v>
      </c>
      <c r="R142" s="21">
        <v>0</v>
      </c>
      <c r="S142" s="21">
        <v>1379</v>
      </c>
      <c r="T142" s="21">
        <v>0</v>
      </c>
      <c r="U142" s="22">
        <v>1775</v>
      </c>
    </row>
    <row r="143" spans="1:21" x14ac:dyDescent="0.25">
      <c r="A143" s="18" t="s">
        <v>441</v>
      </c>
      <c r="B143" s="19" t="s">
        <v>289</v>
      </c>
      <c r="C143" s="20"/>
      <c r="D143" s="21">
        <v>1848</v>
      </c>
      <c r="E143" s="21">
        <v>-252</v>
      </c>
      <c r="F143" s="21">
        <v>1596</v>
      </c>
      <c r="G143" s="20"/>
      <c r="H143" s="21">
        <v>2341</v>
      </c>
      <c r="I143" s="21">
        <v>-27</v>
      </c>
      <c r="J143" s="21">
        <v>2314</v>
      </c>
      <c r="K143" s="20"/>
      <c r="L143" s="21">
        <v>2428</v>
      </c>
      <c r="M143" s="21">
        <v>-29</v>
      </c>
      <c r="N143" s="21">
        <v>2399</v>
      </c>
      <c r="O143" s="20"/>
      <c r="P143" s="21">
        <v>13920.6</v>
      </c>
      <c r="Q143" s="21">
        <v>0</v>
      </c>
      <c r="R143" s="21">
        <v>0</v>
      </c>
      <c r="S143" s="21">
        <v>0</v>
      </c>
      <c r="T143" s="21">
        <v>0</v>
      </c>
      <c r="U143" s="22">
        <v>13920.6</v>
      </c>
    </row>
    <row r="144" spans="1:21" x14ac:dyDescent="0.25">
      <c r="A144" s="18" t="s">
        <v>448</v>
      </c>
      <c r="B144" s="19" t="s">
        <v>220</v>
      </c>
      <c r="C144" s="20"/>
      <c r="D144" s="21">
        <v>4136</v>
      </c>
      <c r="E144" s="21">
        <v>-126</v>
      </c>
      <c r="F144" s="21">
        <v>4010</v>
      </c>
      <c r="G144" s="20"/>
      <c r="H144" s="21">
        <v>1109</v>
      </c>
      <c r="I144" s="21">
        <v>-144</v>
      </c>
      <c r="J144" s="21">
        <v>965</v>
      </c>
      <c r="K144" s="20"/>
      <c r="L144" s="21">
        <v>1271</v>
      </c>
      <c r="M144" s="21">
        <v>-345</v>
      </c>
      <c r="N144" s="21">
        <v>926</v>
      </c>
      <c r="O144" s="20"/>
      <c r="P144" s="21">
        <v>880</v>
      </c>
      <c r="Q144" s="21">
        <v>-1989</v>
      </c>
      <c r="R144" s="21">
        <v>-1989</v>
      </c>
      <c r="S144" s="21">
        <v>0</v>
      </c>
      <c r="T144" s="21">
        <v>0</v>
      </c>
      <c r="U144" s="22">
        <v>-1109</v>
      </c>
    </row>
    <row r="145" spans="1:21" x14ac:dyDescent="0.25">
      <c r="A145" s="18" t="s">
        <v>451</v>
      </c>
      <c r="B145" s="19" t="s">
        <v>291</v>
      </c>
      <c r="C145" s="20"/>
      <c r="D145" s="21">
        <v>0</v>
      </c>
      <c r="E145" s="21">
        <v>0</v>
      </c>
      <c r="F145" s="21">
        <v>0</v>
      </c>
      <c r="G145" s="20"/>
      <c r="H145" s="21">
        <v>0</v>
      </c>
      <c r="I145" s="21">
        <v>0</v>
      </c>
      <c r="J145" s="21">
        <v>0</v>
      </c>
      <c r="K145" s="20"/>
      <c r="L145" s="21">
        <v>0</v>
      </c>
      <c r="M145" s="21">
        <v>0</v>
      </c>
      <c r="N145" s="21">
        <v>0</v>
      </c>
      <c r="O145" s="20"/>
      <c r="P145" s="21">
        <v>0</v>
      </c>
      <c r="Q145" s="21">
        <v>0</v>
      </c>
      <c r="R145" s="21">
        <v>0</v>
      </c>
      <c r="S145" s="21">
        <v>0</v>
      </c>
      <c r="T145" s="21">
        <v>0</v>
      </c>
      <c r="U145" s="22">
        <v>0</v>
      </c>
    </row>
    <row r="146" spans="1:21" x14ac:dyDescent="0.25">
      <c r="A146" s="18" t="s">
        <v>449</v>
      </c>
      <c r="B146" s="19" t="s">
        <v>293</v>
      </c>
      <c r="C146" s="20"/>
      <c r="D146" s="21">
        <v>0</v>
      </c>
      <c r="E146" s="21">
        <v>0</v>
      </c>
      <c r="F146" s="21">
        <v>0</v>
      </c>
      <c r="G146" s="20"/>
      <c r="H146" s="21">
        <v>0</v>
      </c>
      <c r="I146" s="21">
        <v>0</v>
      </c>
      <c r="J146" s="21">
        <v>0</v>
      </c>
      <c r="K146" s="20"/>
      <c r="L146" s="21">
        <v>0</v>
      </c>
      <c r="M146" s="21">
        <v>0</v>
      </c>
      <c r="N146" s="21">
        <v>0</v>
      </c>
      <c r="O146" s="20"/>
      <c r="P146" s="21">
        <v>-162</v>
      </c>
      <c r="Q146" s="21">
        <v>-1463</v>
      </c>
      <c r="R146" s="21">
        <v>-1463</v>
      </c>
      <c r="S146" s="21">
        <v>0</v>
      </c>
      <c r="T146" s="21">
        <v>0</v>
      </c>
      <c r="U146" s="22">
        <v>-1625</v>
      </c>
    </row>
    <row r="147" spans="1:21" x14ac:dyDescent="0.25">
      <c r="A147" s="18" t="s">
        <v>450</v>
      </c>
      <c r="B147" s="19" t="s">
        <v>295</v>
      </c>
      <c r="C147" s="20"/>
      <c r="D147" s="21">
        <v>0</v>
      </c>
      <c r="E147" s="21">
        <v>0</v>
      </c>
      <c r="F147" s="21">
        <v>0</v>
      </c>
      <c r="G147" s="20"/>
      <c r="H147" s="21">
        <v>0</v>
      </c>
      <c r="I147" s="21">
        <v>0</v>
      </c>
      <c r="J147" s="21">
        <v>0</v>
      </c>
      <c r="K147" s="20"/>
      <c r="L147" s="21">
        <v>573</v>
      </c>
      <c r="M147" s="21">
        <v>-51</v>
      </c>
      <c r="N147" s="21">
        <v>522</v>
      </c>
      <c r="O147" s="20"/>
      <c r="P147" s="21">
        <v>1581</v>
      </c>
      <c r="Q147" s="21">
        <v>-69</v>
      </c>
      <c r="R147" s="21">
        <v>-69</v>
      </c>
      <c r="S147" s="21">
        <v>0</v>
      </c>
      <c r="T147" s="21">
        <v>0</v>
      </c>
      <c r="U147" s="22">
        <v>1512</v>
      </c>
    </row>
    <row r="148" spans="1:21" x14ac:dyDescent="0.25">
      <c r="A148" s="18" t="s">
        <v>453</v>
      </c>
      <c r="B148" s="19" t="s">
        <v>222</v>
      </c>
      <c r="C148" s="20"/>
      <c r="D148" s="21">
        <v>3341</v>
      </c>
      <c r="E148" s="21">
        <v>-5529</v>
      </c>
      <c r="F148" s="21">
        <v>-2188</v>
      </c>
      <c r="G148" s="20"/>
      <c r="H148" s="21">
        <v>4168</v>
      </c>
      <c r="I148" s="21">
        <v>-59</v>
      </c>
      <c r="J148" s="21">
        <v>4109</v>
      </c>
      <c r="K148" s="20"/>
      <c r="L148" s="21">
        <v>2904</v>
      </c>
      <c r="M148" s="21">
        <v>0</v>
      </c>
      <c r="N148" s="21">
        <v>2904</v>
      </c>
      <c r="O148" s="20"/>
      <c r="P148" s="21">
        <v>4084.6120000000001</v>
      </c>
      <c r="Q148" s="21">
        <v>-4964</v>
      </c>
      <c r="R148" s="21">
        <v>-4964</v>
      </c>
      <c r="S148" s="21">
        <v>0</v>
      </c>
      <c r="T148" s="21">
        <v>0</v>
      </c>
      <c r="U148" s="22">
        <v>-879.38800000000003</v>
      </c>
    </row>
    <row r="149" spans="1:21" x14ac:dyDescent="0.25">
      <c r="A149" s="18" t="s">
        <v>452</v>
      </c>
      <c r="B149" s="19" t="s">
        <v>224</v>
      </c>
      <c r="C149" s="20"/>
      <c r="D149" s="21">
        <v>2315</v>
      </c>
      <c r="E149" s="21">
        <v>-2212</v>
      </c>
      <c r="F149" s="21">
        <v>103</v>
      </c>
      <c r="G149" s="20"/>
      <c r="H149" s="21">
        <v>1021</v>
      </c>
      <c r="I149" s="21">
        <v>-103</v>
      </c>
      <c r="J149" s="21">
        <v>918</v>
      </c>
      <c r="K149" s="20"/>
      <c r="L149" s="21">
        <v>3198</v>
      </c>
      <c r="M149" s="21">
        <v>-853</v>
      </c>
      <c r="N149" s="21">
        <v>2345</v>
      </c>
      <c r="O149" s="20"/>
      <c r="P149" s="21">
        <v>3241</v>
      </c>
      <c r="Q149" s="21">
        <v>-1291</v>
      </c>
      <c r="R149" s="21">
        <v>-1321</v>
      </c>
      <c r="S149" s="21">
        <v>30</v>
      </c>
      <c r="T149" s="21">
        <v>0</v>
      </c>
      <c r="U149" s="22">
        <v>1950</v>
      </c>
    </row>
    <row r="150" spans="1:21" x14ac:dyDescent="0.25">
      <c r="A150" s="18" t="s">
        <v>454</v>
      </c>
      <c r="B150" s="19" t="s">
        <v>226</v>
      </c>
      <c r="C150" s="20"/>
      <c r="D150" s="21">
        <v>502</v>
      </c>
      <c r="E150" s="21">
        <v>-367</v>
      </c>
      <c r="F150" s="21">
        <v>135</v>
      </c>
      <c r="G150" s="20"/>
      <c r="H150" s="21">
        <v>1089</v>
      </c>
      <c r="I150" s="21">
        <v>-1574</v>
      </c>
      <c r="J150" s="21">
        <v>-485</v>
      </c>
      <c r="K150" s="20"/>
      <c r="L150" s="21">
        <v>1397</v>
      </c>
      <c r="M150" s="21">
        <v>-600</v>
      </c>
      <c r="N150" s="21">
        <v>797</v>
      </c>
      <c r="O150" s="20"/>
      <c r="P150" s="21">
        <v>491</v>
      </c>
      <c r="Q150" s="21">
        <v>-119</v>
      </c>
      <c r="R150" s="21">
        <v>-141</v>
      </c>
      <c r="S150" s="21">
        <v>22</v>
      </c>
      <c r="T150" s="21">
        <v>0</v>
      </c>
      <c r="U150" s="22">
        <v>372</v>
      </c>
    </row>
    <row r="151" spans="1:21" x14ac:dyDescent="0.25">
      <c r="A151" s="23" t="s">
        <v>455</v>
      </c>
      <c r="B151" s="24" t="s">
        <v>228</v>
      </c>
      <c r="C151" s="15"/>
      <c r="D151" s="25">
        <v>-4139</v>
      </c>
      <c r="E151" s="25">
        <v>-1414</v>
      </c>
      <c r="F151" s="25">
        <v>-5553</v>
      </c>
      <c r="G151" s="15"/>
      <c r="H151" s="25">
        <v>592</v>
      </c>
      <c r="I151" s="25">
        <v>-1378</v>
      </c>
      <c r="J151" s="25">
        <v>-786</v>
      </c>
      <c r="K151" s="15"/>
      <c r="L151" s="25">
        <v>451</v>
      </c>
      <c r="M151" s="25">
        <v>196</v>
      </c>
      <c r="N151" s="25">
        <v>647</v>
      </c>
      <c r="O151" s="15"/>
      <c r="P151" s="25">
        <v>4908</v>
      </c>
      <c r="Q151" s="25">
        <v>65424</v>
      </c>
      <c r="R151" s="25">
        <v>-3712</v>
      </c>
      <c r="S151" s="25">
        <v>190</v>
      </c>
      <c r="T151" s="25">
        <v>68946</v>
      </c>
      <c r="U151" s="26">
        <v>70332</v>
      </c>
    </row>
    <row r="153" spans="1:21" ht="15.75" thickBot="1" x14ac:dyDescent="0.3">
      <c r="A153" s="27" t="s">
        <v>458</v>
      </c>
      <c r="D153" s="9">
        <f>SUM(D5:D152)</f>
        <v>369499.99120000005</v>
      </c>
      <c r="E153" s="9">
        <f t="shared" ref="E153:F153" si="0">SUM(E5:E152)</f>
        <v>-1129920</v>
      </c>
      <c r="F153" s="9">
        <f t="shared" si="0"/>
        <v>-760420.00879999984</v>
      </c>
      <c r="H153" s="9">
        <f>SUM(H5:H152)</f>
        <v>342001.29189999995</v>
      </c>
      <c r="I153" s="9">
        <f t="shared" ref="I153" si="1">SUM(I5:I152)</f>
        <v>-756218.11990000005</v>
      </c>
      <c r="J153" s="9">
        <f t="shared" ref="J153" si="2">SUM(J5:J152)</f>
        <v>-414216.82800000004</v>
      </c>
      <c r="L153" s="9">
        <f>SUM(L5:L152)</f>
        <v>438816.35529999988</v>
      </c>
      <c r="M153" s="9">
        <f>SUM(M5:M152)</f>
        <v>-361916</v>
      </c>
      <c r="N153" s="9">
        <f t="shared" ref="N153" si="3">SUM(N5:N152)</f>
        <v>76900.355299999937</v>
      </c>
      <c r="P153" s="9">
        <f>SUM(P5:P152)</f>
        <v>486457.41799999995</v>
      </c>
      <c r="Q153" s="9">
        <f t="shared" ref="Q153" si="4">SUM(Q5:Q152)</f>
        <v>-424123</v>
      </c>
      <c r="R153" s="9">
        <f t="shared" ref="R153" si="5">SUM(R5:R152)</f>
        <v>-704792</v>
      </c>
      <c r="S153" s="9">
        <f t="shared" ref="S153" si="6">SUM(S5:S152)</f>
        <v>89194</v>
      </c>
      <c r="T153" s="9">
        <f t="shared" ref="T153" si="7">SUM(T5:T152)</f>
        <v>191475</v>
      </c>
      <c r="U153" s="9">
        <f t="shared" ref="U153" si="8">SUM(U5:U152)</f>
        <v>62334.417999999991</v>
      </c>
    </row>
    <row r="154" spans="1:21" ht="15.75" thickTop="1" x14ac:dyDescent="0.25"/>
    <row r="155" spans="1:21" x14ac:dyDescent="0.25">
      <c r="A155" s="5" t="s">
        <v>459</v>
      </c>
      <c r="D155">
        <v>356.1</v>
      </c>
      <c r="E155" s="10">
        <v>-1121.4000000000001</v>
      </c>
      <c r="F155" s="10">
        <v>-765.3</v>
      </c>
      <c r="H155">
        <v>338.2</v>
      </c>
      <c r="I155" s="10">
        <v>-758.1</v>
      </c>
      <c r="J155" s="10">
        <v>419.9</v>
      </c>
      <c r="L155">
        <v>437</v>
      </c>
      <c r="M155" s="10">
        <v>-361</v>
      </c>
      <c r="N155">
        <v>76</v>
      </c>
      <c r="P155">
        <v>487</v>
      </c>
      <c r="Q155" s="10">
        <v>-425</v>
      </c>
      <c r="U155">
        <v>62</v>
      </c>
    </row>
    <row r="157" spans="1:21" x14ac:dyDescent="0.25">
      <c r="A157" s="5" t="s">
        <v>460</v>
      </c>
      <c r="D157">
        <v>13.4</v>
      </c>
      <c r="E157" s="10">
        <v>-8.5</v>
      </c>
      <c r="F157" s="10">
        <v>-4.9000000000000004</v>
      </c>
      <c r="H157">
        <v>3.8</v>
      </c>
      <c r="I157">
        <v>1.9</v>
      </c>
      <c r="J157" s="10">
        <v>-5.7</v>
      </c>
      <c r="L157">
        <v>1.8</v>
      </c>
      <c r="M157" s="10">
        <v>-0.9</v>
      </c>
      <c r="N157" s="10">
        <v>-0.9</v>
      </c>
      <c r="P157" s="10">
        <v>-0.5</v>
      </c>
      <c r="Q157">
        <v>0.9</v>
      </c>
      <c r="U157">
        <v>0.3</v>
      </c>
    </row>
  </sheetData>
  <autoFilter ref="A4:U4"/>
  <mergeCells count="5">
    <mergeCell ref="A3:C3"/>
    <mergeCell ref="D3:F3"/>
    <mergeCell ref="H3:J3"/>
    <mergeCell ref="L3:N3"/>
    <mergeCell ref="P3:U3"/>
  </mergeCells>
  <pageMargins left="0.23622047244094491" right="0.23622047244094491" top="0.74803149606299213" bottom="0.74803149606299213" header="0.31496062992125984" footer="0.31496062992125984"/>
  <pageSetup paperSize="8" scale="5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R153"/>
  <sheetViews>
    <sheetView workbookViewId="0">
      <pane xSplit="3" ySplit="4" topLeftCell="D128" activePane="bottomRight" state="frozen"/>
      <selection pane="topRight" activeCell="D1" sqref="D1"/>
      <selection pane="bottomLeft" activeCell="A5" sqref="A5"/>
      <selection pane="bottomRight" activeCell="I2" sqref="I2"/>
    </sheetView>
  </sheetViews>
  <sheetFormatPr defaultRowHeight="15" x14ac:dyDescent="0.25"/>
  <cols>
    <col min="1" max="1" width="14.85546875" bestFit="1" customWidth="1"/>
    <col min="2" max="2" width="4.85546875" bestFit="1" customWidth="1"/>
    <col min="4" max="18" width="12.42578125" customWidth="1"/>
  </cols>
  <sheetData>
    <row r="2" spans="1:18" x14ac:dyDescent="0.25">
      <c r="I2" s="8" t="s">
        <v>303</v>
      </c>
    </row>
    <row r="3" spans="1:18" x14ac:dyDescent="0.25">
      <c r="D3" s="33" t="s">
        <v>296</v>
      </c>
      <c r="E3" s="33"/>
      <c r="F3" s="33"/>
      <c r="G3" s="34" t="s">
        <v>297</v>
      </c>
      <c r="H3" s="34"/>
      <c r="I3" s="34"/>
      <c r="J3" s="33" t="s">
        <v>298</v>
      </c>
      <c r="K3" s="33"/>
      <c r="L3" s="33"/>
      <c r="M3" s="34" t="s">
        <v>299</v>
      </c>
      <c r="N3" s="34"/>
      <c r="O3" s="34"/>
      <c r="P3" s="35" t="s">
        <v>301</v>
      </c>
      <c r="Q3" s="35"/>
      <c r="R3" s="35"/>
    </row>
    <row r="4" spans="1:18" ht="45" x14ac:dyDescent="0.25">
      <c r="D4" s="6" t="s">
        <v>229</v>
      </c>
      <c r="E4" s="6" t="s">
        <v>300</v>
      </c>
      <c r="F4" s="6" t="s">
        <v>231</v>
      </c>
      <c r="G4" s="2" t="s">
        <v>229</v>
      </c>
      <c r="H4" s="2" t="s">
        <v>230</v>
      </c>
      <c r="I4" s="2" t="s">
        <v>231</v>
      </c>
      <c r="J4" s="6" t="s">
        <v>229</v>
      </c>
      <c r="K4" s="6" t="s">
        <v>302</v>
      </c>
      <c r="L4" s="6" t="s">
        <v>231</v>
      </c>
      <c r="M4" s="2" t="s">
        <v>229</v>
      </c>
      <c r="N4" s="2" t="s">
        <v>302</v>
      </c>
      <c r="O4" s="2" t="s">
        <v>231</v>
      </c>
      <c r="P4" s="7" t="s">
        <v>229</v>
      </c>
      <c r="Q4" s="7" t="s">
        <v>230</v>
      </c>
      <c r="R4" s="7" t="s">
        <v>231</v>
      </c>
    </row>
    <row r="5" spans="1:18" x14ac:dyDescent="0.25">
      <c r="A5" s="1" t="s">
        <v>232</v>
      </c>
      <c r="B5" s="1" t="s">
        <v>233</v>
      </c>
      <c r="D5" s="3" t="e">
        <f>F5-E5</f>
        <v>#REF!</v>
      </c>
      <c r="E5" s="3" t="e">
        <f>-VLOOKUP($B5,#REF!,2,)-VLOOKUP($B5,#REF!,2,)</f>
        <v>#REF!</v>
      </c>
      <c r="F5" s="3" t="e">
        <f>VLOOKUP($B5,#REF!,3,)</f>
        <v>#REF!</v>
      </c>
      <c r="G5" s="3" t="e">
        <f>I5-H5</f>
        <v>#REF!</v>
      </c>
      <c r="H5" s="3" t="e">
        <f>-VLOOKUP($B5,#REF!,3,)+VLOOKUP($B5,#REF!,3,)</f>
        <v>#REF!</v>
      </c>
      <c r="I5" s="3" t="e">
        <f>VLOOKUP($B5,#REF!,2,)</f>
        <v>#REF!</v>
      </c>
      <c r="J5" s="3" t="e">
        <f>L5-K5</f>
        <v>#REF!</v>
      </c>
      <c r="K5" s="3" t="e">
        <f>-VLOOKUP($B5,#REF!,4,)+VLOOKUP($B5,#REF!,4,)-VLOOKUP($B5,#REF!,5,)</f>
        <v>#REF!</v>
      </c>
      <c r="L5" s="3" t="e">
        <f>VLOOKUP($B5,#REF!,4,)</f>
        <v>#REF!</v>
      </c>
      <c r="M5" s="3" t="e">
        <f>O5-N5</f>
        <v>#REF!</v>
      </c>
      <c r="N5" s="3" t="e">
        <f>-VLOOKUP($B5,#REF!,5,)+VLOOKUP($B5,#REF!,5,)-VLOOKUP($B5,#REF!,5,)</f>
        <v>#REF!</v>
      </c>
      <c r="O5" s="3" t="e">
        <f>VLOOKUP($B5,#REF!,6,)</f>
        <v>#REF!</v>
      </c>
      <c r="P5" s="3">
        <f>R5-Q5</f>
        <v>0</v>
      </c>
      <c r="Q5" s="7"/>
      <c r="R5" s="7"/>
    </row>
    <row r="6" spans="1:18" x14ac:dyDescent="0.25">
      <c r="A6" s="1" t="s">
        <v>0</v>
      </c>
      <c r="B6" s="1" t="s">
        <v>1</v>
      </c>
      <c r="D6" s="3" t="e">
        <f>F6-E6</f>
        <v>#REF!</v>
      </c>
      <c r="E6" s="3" t="e">
        <f>-VLOOKUP($B6,#REF!,2,)-VLOOKUP($B6,#REF!,2,)</f>
        <v>#REF!</v>
      </c>
      <c r="F6" s="3" t="e">
        <f>VLOOKUP($B6,#REF!,3,)</f>
        <v>#REF!</v>
      </c>
      <c r="G6" s="3" t="e">
        <f t="shared" ref="G6:G69" si="0">I6-H6</f>
        <v>#REF!</v>
      </c>
      <c r="H6" s="3" t="e">
        <f>-VLOOKUP($B6,#REF!,3,)+VLOOKUP($B6,#REF!,3,)</f>
        <v>#REF!</v>
      </c>
      <c r="I6" s="3" t="e">
        <f>VLOOKUP($B6,#REF!,2,)</f>
        <v>#REF!</v>
      </c>
      <c r="J6" s="3" t="e">
        <f t="shared" ref="J6:J69" si="1">L6-K6</f>
        <v>#REF!</v>
      </c>
      <c r="K6" s="3" t="e">
        <f>-VLOOKUP($B6,#REF!,4,)+VLOOKUP($B6,#REF!,4,)-VLOOKUP($B6,#REF!,5,)</f>
        <v>#REF!</v>
      </c>
      <c r="L6" s="3" t="e">
        <f>VLOOKUP($B6,#REF!,4,)</f>
        <v>#REF!</v>
      </c>
      <c r="M6" s="3" t="e">
        <f t="shared" ref="M6:M69" si="2">O6-N6</f>
        <v>#REF!</v>
      </c>
      <c r="N6" s="3" t="e">
        <f>-VLOOKUP($B6,#REF!,5,)+VLOOKUP($B6,#REF!,5,)-VLOOKUP($B6,#REF!,5,)</f>
        <v>#REF!</v>
      </c>
      <c r="O6" s="3" t="e">
        <f>VLOOKUP($B6,#REF!,6,)</f>
        <v>#REF!</v>
      </c>
      <c r="P6" s="3"/>
      <c r="Q6" s="3"/>
      <c r="R6" s="3"/>
    </row>
    <row r="7" spans="1:18" x14ac:dyDescent="0.25">
      <c r="A7" s="1" t="s">
        <v>234</v>
      </c>
      <c r="B7" s="1" t="s">
        <v>235</v>
      </c>
      <c r="D7" s="3" t="e">
        <f t="shared" ref="D7:D70" si="3">F7-E7</f>
        <v>#REF!</v>
      </c>
      <c r="E7" s="3" t="e">
        <f>-VLOOKUP($B7,#REF!,2,)-VLOOKUP($B7,#REF!,2,)</f>
        <v>#REF!</v>
      </c>
      <c r="F7" s="3" t="e">
        <f>VLOOKUP($B7,#REF!,3,)</f>
        <v>#REF!</v>
      </c>
      <c r="G7" s="3" t="e">
        <f t="shared" si="0"/>
        <v>#REF!</v>
      </c>
      <c r="H7" s="3" t="e">
        <f>-VLOOKUP($B7,#REF!,3,)+VLOOKUP($B7,#REF!,3,)</f>
        <v>#REF!</v>
      </c>
      <c r="I7" s="3" t="e">
        <f>VLOOKUP($B7,#REF!,2,)</f>
        <v>#REF!</v>
      </c>
      <c r="J7" s="3" t="e">
        <f t="shared" si="1"/>
        <v>#REF!</v>
      </c>
      <c r="K7" s="3" t="e">
        <f>-VLOOKUP($B7,#REF!,4,)+VLOOKUP($B7,#REF!,4,)-VLOOKUP($B7,#REF!,5,)</f>
        <v>#REF!</v>
      </c>
      <c r="L7" s="3" t="e">
        <f>VLOOKUP($B7,#REF!,4,)</f>
        <v>#REF!</v>
      </c>
      <c r="M7" s="3" t="e">
        <f t="shared" si="2"/>
        <v>#REF!</v>
      </c>
      <c r="N7" s="3" t="e">
        <f>-VLOOKUP($B7,#REF!,5,)+VLOOKUP($B7,#REF!,5,)-VLOOKUP($B7,#REF!,5,)</f>
        <v>#REF!</v>
      </c>
      <c r="O7" s="3" t="e">
        <f>VLOOKUP($B7,#REF!,6,)</f>
        <v>#REF!</v>
      </c>
      <c r="P7" s="3"/>
      <c r="Q7" s="3"/>
      <c r="R7" s="3"/>
    </row>
    <row r="8" spans="1:18" x14ac:dyDescent="0.25">
      <c r="A8" s="1" t="s">
        <v>2</v>
      </c>
      <c r="B8" s="1" t="s">
        <v>3</v>
      </c>
      <c r="D8" s="3" t="e">
        <f t="shared" si="3"/>
        <v>#REF!</v>
      </c>
      <c r="E8" s="3" t="e">
        <f>-VLOOKUP($B8,#REF!,2,)-VLOOKUP($B8,#REF!,2,)</f>
        <v>#REF!</v>
      </c>
      <c r="F8" s="3" t="e">
        <f>VLOOKUP($B8,#REF!,3,)</f>
        <v>#REF!</v>
      </c>
      <c r="G8" s="3" t="e">
        <f t="shared" si="0"/>
        <v>#REF!</v>
      </c>
      <c r="H8" s="3" t="e">
        <f>-VLOOKUP($B8,#REF!,3,)+VLOOKUP($B8,#REF!,3,)</f>
        <v>#REF!</v>
      </c>
      <c r="I8" s="3" t="e">
        <f>VLOOKUP($B8,#REF!,2,)</f>
        <v>#REF!</v>
      </c>
      <c r="J8" s="3" t="e">
        <f t="shared" si="1"/>
        <v>#REF!</v>
      </c>
      <c r="K8" s="3" t="e">
        <f>-VLOOKUP($B8,#REF!,4,)+VLOOKUP($B8,#REF!,4,)-VLOOKUP($B8,#REF!,5,)</f>
        <v>#REF!</v>
      </c>
      <c r="L8" s="3" t="e">
        <f>VLOOKUP($B8,#REF!,4,)</f>
        <v>#REF!</v>
      </c>
      <c r="M8" s="3" t="e">
        <f t="shared" si="2"/>
        <v>#REF!</v>
      </c>
      <c r="N8" s="3" t="e">
        <f>-VLOOKUP($B8,#REF!,5,)+VLOOKUP($B8,#REF!,5,)-VLOOKUP($B8,#REF!,5,)</f>
        <v>#REF!</v>
      </c>
      <c r="O8" s="3" t="e">
        <f>VLOOKUP($B8,#REF!,6,)</f>
        <v>#REF!</v>
      </c>
      <c r="P8" s="3"/>
      <c r="Q8" s="3"/>
      <c r="R8" s="3"/>
    </row>
    <row r="9" spans="1:18" x14ac:dyDescent="0.25">
      <c r="A9" s="1" t="s">
        <v>236</v>
      </c>
      <c r="B9" s="1" t="s">
        <v>237</v>
      </c>
      <c r="D9" s="3" t="e">
        <f t="shared" si="3"/>
        <v>#REF!</v>
      </c>
      <c r="E9" s="3" t="e">
        <f>-VLOOKUP($B9,#REF!,2,)-VLOOKUP($B9,#REF!,2,)</f>
        <v>#REF!</v>
      </c>
      <c r="F9" s="3" t="e">
        <f>VLOOKUP($B9,#REF!,3,)</f>
        <v>#REF!</v>
      </c>
      <c r="G9" s="3" t="e">
        <f t="shared" si="0"/>
        <v>#REF!</v>
      </c>
      <c r="H9" s="3" t="e">
        <f>-VLOOKUP($B9,#REF!,3,)+VLOOKUP($B9,#REF!,3,)</f>
        <v>#REF!</v>
      </c>
      <c r="I9" s="3" t="e">
        <f>VLOOKUP($B9,#REF!,2,)</f>
        <v>#REF!</v>
      </c>
      <c r="J9" s="3" t="e">
        <f t="shared" si="1"/>
        <v>#REF!</v>
      </c>
      <c r="K9" s="3" t="e">
        <f>-VLOOKUP($B9,#REF!,4,)+VLOOKUP($B9,#REF!,4,)-VLOOKUP($B9,#REF!,5,)</f>
        <v>#REF!</v>
      </c>
      <c r="L9" s="3" t="e">
        <f>VLOOKUP($B9,#REF!,4,)</f>
        <v>#REF!</v>
      </c>
      <c r="M9" s="3" t="e">
        <f t="shared" si="2"/>
        <v>#REF!</v>
      </c>
      <c r="N9" s="3" t="e">
        <f>-VLOOKUP($B9,#REF!,5,)+VLOOKUP($B9,#REF!,5,)-VLOOKUP($B9,#REF!,5,)</f>
        <v>#REF!</v>
      </c>
      <c r="O9" s="3" t="e">
        <f>VLOOKUP($B9,#REF!,6,)</f>
        <v>#REF!</v>
      </c>
      <c r="P9" s="3"/>
      <c r="Q9" s="3"/>
      <c r="R9" s="3"/>
    </row>
    <row r="10" spans="1:18" x14ac:dyDescent="0.25">
      <c r="A10" s="1" t="s">
        <v>4</v>
      </c>
      <c r="B10" s="1" t="s">
        <v>5</v>
      </c>
      <c r="D10" s="3" t="e">
        <f t="shared" si="3"/>
        <v>#REF!</v>
      </c>
      <c r="E10" s="3" t="e">
        <f>-VLOOKUP($B10,#REF!,2,)-VLOOKUP($B10,#REF!,2,)</f>
        <v>#REF!</v>
      </c>
      <c r="F10" s="3" t="e">
        <f>VLOOKUP($B10,#REF!,3,)</f>
        <v>#REF!</v>
      </c>
      <c r="G10" s="3" t="e">
        <f t="shared" si="0"/>
        <v>#REF!</v>
      </c>
      <c r="H10" s="3" t="e">
        <f>-VLOOKUP($B10,#REF!,3,)+VLOOKUP($B10,#REF!,3,)</f>
        <v>#REF!</v>
      </c>
      <c r="I10" s="3" t="e">
        <f>VLOOKUP($B10,#REF!,2,)</f>
        <v>#REF!</v>
      </c>
      <c r="J10" s="3" t="e">
        <f t="shared" si="1"/>
        <v>#REF!</v>
      </c>
      <c r="K10" s="3" t="e">
        <f>-VLOOKUP($B10,#REF!,4,)+VLOOKUP($B10,#REF!,4,)-VLOOKUP($B10,#REF!,5,)</f>
        <v>#REF!</v>
      </c>
      <c r="L10" s="3" t="e">
        <f>VLOOKUP($B10,#REF!,4,)</f>
        <v>#REF!</v>
      </c>
      <c r="M10" s="3" t="e">
        <f t="shared" si="2"/>
        <v>#REF!</v>
      </c>
      <c r="N10" s="3" t="e">
        <f>-VLOOKUP($B10,#REF!,5,)+VLOOKUP($B10,#REF!,5,)-VLOOKUP($B10,#REF!,5,)</f>
        <v>#REF!</v>
      </c>
      <c r="O10" s="3" t="e">
        <f>VLOOKUP($B10,#REF!,6,)</f>
        <v>#REF!</v>
      </c>
      <c r="P10" s="3"/>
      <c r="Q10" s="3"/>
      <c r="R10" s="3"/>
    </row>
    <row r="11" spans="1:18" x14ac:dyDescent="0.25">
      <c r="A11" s="1" t="s">
        <v>6</v>
      </c>
      <c r="B11" s="1" t="s">
        <v>7</v>
      </c>
      <c r="D11" s="3" t="e">
        <f t="shared" si="3"/>
        <v>#REF!</v>
      </c>
      <c r="E11" s="3" t="e">
        <f>-VLOOKUP($B11,#REF!,2,)-VLOOKUP($B11,#REF!,2,)</f>
        <v>#REF!</v>
      </c>
      <c r="F11" s="3" t="e">
        <f>VLOOKUP($B11,#REF!,3,)</f>
        <v>#REF!</v>
      </c>
      <c r="G11" s="3" t="e">
        <f t="shared" si="0"/>
        <v>#REF!</v>
      </c>
      <c r="H11" s="3" t="e">
        <f>-VLOOKUP($B11,#REF!,3,)+VLOOKUP($B11,#REF!,3,)</f>
        <v>#REF!</v>
      </c>
      <c r="I11" s="3" t="e">
        <f>VLOOKUP($B11,#REF!,2,)</f>
        <v>#REF!</v>
      </c>
      <c r="J11" s="3" t="e">
        <f t="shared" si="1"/>
        <v>#REF!</v>
      </c>
      <c r="K11" s="3" t="e">
        <f>-VLOOKUP($B11,#REF!,4,)+VLOOKUP($B11,#REF!,4,)-VLOOKUP($B11,#REF!,5,)</f>
        <v>#REF!</v>
      </c>
      <c r="L11" s="3" t="e">
        <f>VLOOKUP($B11,#REF!,4,)</f>
        <v>#REF!</v>
      </c>
      <c r="M11" s="3" t="e">
        <f t="shared" si="2"/>
        <v>#REF!</v>
      </c>
      <c r="N11" s="3" t="e">
        <f>-VLOOKUP($B11,#REF!,5,)+VLOOKUP($B11,#REF!,5,)-VLOOKUP($B11,#REF!,5,)</f>
        <v>#REF!</v>
      </c>
      <c r="O11" s="3" t="e">
        <f>VLOOKUP($B11,#REF!,6,)</f>
        <v>#REF!</v>
      </c>
      <c r="P11" s="3"/>
      <c r="Q11" s="3"/>
      <c r="R11" s="3"/>
    </row>
    <row r="12" spans="1:18" x14ac:dyDescent="0.25">
      <c r="A12" s="1" t="s">
        <v>8</v>
      </c>
      <c r="B12" s="1" t="s">
        <v>9</v>
      </c>
      <c r="D12" s="3" t="e">
        <f t="shared" si="3"/>
        <v>#REF!</v>
      </c>
      <c r="E12" s="3" t="e">
        <f>-VLOOKUP($B12,#REF!,2,)-VLOOKUP($B12,#REF!,2,)</f>
        <v>#REF!</v>
      </c>
      <c r="F12" s="3" t="e">
        <f>VLOOKUP($B12,#REF!,3,)</f>
        <v>#REF!</v>
      </c>
      <c r="G12" s="3" t="e">
        <f t="shared" si="0"/>
        <v>#REF!</v>
      </c>
      <c r="H12" s="3" t="e">
        <f>-VLOOKUP($B12,#REF!,3,)+VLOOKUP($B12,#REF!,3,)</f>
        <v>#REF!</v>
      </c>
      <c r="I12" s="3" t="e">
        <f>VLOOKUP($B12,#REF!,2,)</f>
        <v>#REF!</v>
      </c>
      <c r="J12" s="3" t="e">
        <f t="shared" si="1"/>
        <v>#REF!</v>
      </c>
      <c r="K12" s="3" t="e">
        <f>-VLOOKUP($B12,#REF!,4,)+VLOOKUP($B12,#REF!,4,)-VLOOKUP($B12,#REF!,5,)</f>
        <v>#REF!</v>
      </c>
      <c r="L12" s="3" t="e">
        <f>VLOOKUP($B12,#REF!,4,)</f>
        <v>#REF!</v>
      </c>
      <c r="M12" s="3" t="e">
        <f t="shared" si="2"/>
        <v>#REF!</v>
      </c>
      <c r="N12" s="3" t="e">
        <f>-VLOOKUP($B12,#REF!,5,)+VLOOKUP($B12,#REF!,5,)-VLOOKUP($B12,#REF!,5,)</f>
        <v>#REF!</v>
      </c>
      <c r="O12" s="3" t="e">
        <f>VLOOKUP($B12,#REF!,6,)</f>
        <v>#REF!</v>
      </c>
      <c r="P12" s="3"/>
      <c r="Q12" s="3"/>
      <c r="R12" s="3"/>
    </row>
    <row r="13" spans="1:18" x14ac:dyDescent="0.25">
      <c r="A13" s="1" t="s">
        <v>10</v>
      </c>
      <c r="B13" s="1" t="s">
        <v>11</v>
      </c>
      <c r="D13" s="3" t="e">
        <f t="shared" si="3"/>
        <v>#REF!</v>
      </c>
      <c r="E13" s="3" t="e">
        <f>-VLOOKUP($B13,#REF!,2,)-VLOOKUP($B13,#REF!,2,)</f>
        <v>#REF!</v>
      </c>
      <c r="F13" s="3" t="e">
        <f>VLOOKUP($B13,#REF!,3,)</f>
        <v>#REF!</v>
      </c>
      <c r="G13" s="3" t="e">
        <f t="shared" si="0"/>
        <v>#REF!</v>
      </c>
      <c r="H13" s="3" t="e">
        <f>-VLOOKUP($B13,#REF!,3,)+VLOOKUP($B13,#REF!,3,)</f>
        <v>#REF!</v>
      </c>
      <c r="I13" s="3" t="e">
        <f>VLOOKUP($B13,#REF!,2,)</f>
        <v>#REF!</v>
      </c>
      <c r="J13" s="3" t="e">
        <f t="shared" si="1"/>
        <v>#REF!</v>
      </c>
      <c r="K13" s="3" t="e">
        <f>-VLOOKUP($B13,#REF!,4,)+VLOOKUP($B13,#REF!,4,)-VLOOKUP($B13,#REF!,5,)</f>
        <v>#REF!</v>
      </c>
      <c r="L13" s="3" t="e">
        <f>VLOOKUP($B13,#REF!,4,)</f>
        <v>#REF!</v>
      </c>
      <c r="M13" s="3" t="e">
        <f t="shared" si="2"/>
        <v>#REF!</v>
      </c>
      <c r="N13" s="3" t="e">
        <f>-VLOOKUP($B13,#REF!,5,)+VLOOKUP($B13,#REF!,5,)-VLOOKUP($B13,#REF!,5,)</f>
        <v>#REF!</v>
      </c>
      <c r="O13" s="3" t="e">
        <f>VLOOKUP($B13,#REF!,6,)</f>
        <v>#REF!</v>
      </c>
      <c r="P13" s="3"/>
      <c r="Q13" s="3"/>
      <c r="R13" s="3"/>
    </row>
    <row r="14" spans="1:18" x14ac:dyDescent="0.25">
      <c r="A14" s="1" t="s">
        <v>12</v>
      </c>
      <c r="B14" s="1" t="s">
        <v>13</v>
      </c>
      <c r="D14" s="3" t="e">
        <f t="shared" si="3"/>
        <v>#REF!</v>
      </c>
      <c r="E14" s="3" t="e">
        <f>-VLOOKUP($B14,#REF!,2,)-VLOOKUP($B14,#REF!,2,)</f>
        <v>#REF!</v>
      </c>
      <c r="F14" s="3" t="e">
        <f>VLOOKUP($B14,#REF!,3,)</f>
        <v>#REF!</v>
      </c>
      <c r="G14" s="3" t="e">
        <f t="shared" si="0"/>
        <v>#REF!</v>
      </c>
      <c r="H14" s="3" t="e">
        <f>-VLOOKUP($B14,#REF!,3,)+VLOOKUP($B14,#REF!,3,)</f>
        <v>#REF!</v>
      </c>
      <c r="I14" s="3" t="e">
        <f>VLOOKUP($B14,#REF!,2,)</f>
        <v>#REF!</v>
      </c>
      <c r="J14" s="3" t="e">
        <f t="shared" si="1"/>
        <v>#REF!</v>
      </c>
      <c r="K14" s="3" t="e">
        <f>-VLOOKUP($B14,#REF!,4,)+VLOOKUP($B14,#REF!,4,)-VLOOKUP($B14,#REF!,5,)</f>
        <v>#REF!</v>
      </c>
      <c r="L14" s="3" t="e">
        <f>VLOOKUP($B14,#REF!,4,)</f>
        <v>#REF!</v>
      </c>
      <c r="M14" s="3" t="e">
        <f t="shared" si="2"/>
        <v>#REF!</v>
      </c>
      <c r="N14" s="3" t="e">
        <f>-VLOOKUP($B14,#REF!,5,)+VLOOKUP($B14,#REF!,5,)-VLOOKUP($B14,#REF!,5,)</f>
        <v>#REF!</v>
      </c>
      <c r="O14" s="3" t="e">
        <f>VLOOKUP($B14,#REF!,6,)</f>
        <v>#REF!</v>
      </c>
      <c r="P14" s="3"/>
      <c r="Q14" s="3"/>
      <c r="R14" s="3"/>
    </row>
    <row r="15" spans="1:18" x14ac:dyDescent="0.25">
      <c r="A15" s="1" t="s">
        <v>14</v>
      </c>
      <c r="B15" s="1" t="s">
        <v>15</v>
      </c>
      <c r="D15" s="3" t="e">
        <f t="shared" si="3"/>
        <v>#REF!</v>
      </c>
      <c r="E15" s="3" t="e">
        <f>-VLOOKUP($B15,#REF!,2,)-VLOOKUP($B15,#REF!,2,)</f>
        <v>#REF!</v>
      </c>
      <c r="F15" s="3" t="e">
        <f>VLOOKUP($B15,#REF!,3,)</f>
        <v>#REF!</v>
      </c>
      <c r="G15" s="3" t="e">
        <f t="shared" si="0"/>
        <v>#REF!</v>
      </c>
      <c r="H15" s="3" t="e">
        <f>-VLOOKUP($B15,#REF!,3,)+VLOOKUP($B15,#REF!,3,)</f>
        <v>#REF!</v>
      </c>
      <c r="I15" s="3" t="e">
        <f>VLOOKUP($B15,#REF!,2,)</f>
        <v>#REF!</v>
      </c>
      <c r="J15" s="3" t="e">
        <f t="shared" si="1"/>
        <v>#REF!</v>
      </c>
      <c r="K15" s="3" t="e">
        <f>-VLOOKUP($B15,#REF!,4,)+VLOOKUP($B15,#REF!,4,)-VLOOKUP($B15,#REF!,5,)</f>
        <v>#REF!</v>
      </c>
      <c r="L15" s="3" t="e">
        <f>VLOOKUP($B15,#REF!,4,)</f>
        <v>#REF!</v>
      </c>
      <c r="M15" s="3" t="e">
        <f t="shared" si="2"/>
        <v>#REF!</v>
      </c>
      <c r="N15" s="3" t="e">
        <f>-VLOOKUP($B15,#REF!,5,)+VLOOKUP($B15,#REF!,5,)-VLOOKUP($B15,#REF!,5,)</f>
        <v>#REF!</v>
      </c>
      <c r="O15" s="3" t="e">
        <f>VLOOKUP($B15,#REF!,6,)</f>
        <v>#REF!</v>
      </c>
      <c r="P15" s="3"/>
      <c r="Q15" s="3"/>
      <c r="R15" s="3"/>
    </row>
    <row r="16" spans="1:18" x14ac:dyDescent="0.25">
      <c r="A16" s="1" t="s">
        <v>16</v>
      </c>
      <c r="B16" s="1" t="s">
        <v>17</v>
      </c>
      <c r="D16" s="3" t="e">
        <f t="shared" si="3"/>
        <v>#REF!</v>
      </c>
      <c r="E16" s="3" t="e">
        <f>-VLOOKUP($B16,#REF!,2,)-VLOOKUP($B16,#REF!,2,)</f>
        <v>#REF!</v>
      </c>
      <c r="F16" s="3" t="e">
        <f>VLOOKUP($B16,#REF!,3,)</f>
        <v>#REF!</v>
      </c>
      <c r="G16" s="3" t="e">
        <f t="shared" si="0"/>
        <v>#REF!</v>
      </c>
      <c r="H16" s="3" t="e">
        <f>-VLOOKUP($B16,#REF!,3,)+VLOOKUP($B16,#REF!,3,)</f>
        <v>#REF!</v>
      </c>
      <c r="I16" s="3" t="e">
        <f>VLOOKUP($B16,#REF!,2,)</f>
        <v>#REF!</v>
      </c>
      <c r="J16" s="3" t="e">
        <f t="shared" si="1"/>
        <v>#REF!</v>
      </c>
      <c r="K16" s="3" t="e">
        <f>-VLOOKUP($B16,#REF!,4,)+VLOOKUP($B16,#REF!,4,)-VLOOKUP($B16,#REF!,5,)</f>
        <v>#REF!</v>
      </c>
      <c r="L16" s="3" t="e">
        <f>VLOOKUP($B16,#REF!,4,)</f>
        <v>#REF!</v>
      </c>
      <c r="M16" s="3" t="e">
        <f t="shared" si="2"/>
        <v>#REF!</v>
      </c>
      <c r="N16" s="3" t="e">
        <f>-VLOOKUP($B16,#REF!,5,)+VLOOKUP($B16,#REF!,5,)-VLOOKUP($B16,#REF!,5,)</f>
        <v>#REF!</v>
      </c>
      <c r="O16" s="3" t="e">
        <f>VLOOKUP($B16,#REF!,6,)</f>
        <v>#REF!</v>
      </c>
      <c r="P16" s="3"/>
      <c r="Q16" s="3"/>
      <c r="R16" s="3"/>
    </row>
    <row r="17" spans="1:18" x14ac:dyDescent="0.25">
      <c r="A17" s="1" t="s">
        <v>18</v>
      </c>
      <c r="B17" s="1" t="s">
        <v>19</v>
      </c>
      <c r="D17" s="3" t="e">
        <f t="shared" si="3"/>
        <v>#REF!</v>
      </c>
      <c r="E17" s="3" t="e">
        <f>-VLOOKUP($B17,#REF!,2,)-VLOOKUP($B17,#REF!,2,)</f>
        <v>#REF!</v>
      </c>
      <c r="F17" s="3" t="e">
        <f>VLOOKUP($B17,#REF!,3,)</f>
        <v>#REF!</v>
      </c>
      <c r="G17" s="3" t="e">
        <f t="shared" si="0"/>
        <v>#REF!</v>
      </c>
      <c r="H17" s="3" t="e">
        <f>-VLOOKUP($B17,#REF!,3,)+VLOOKUP($B17,#REF!,3,)</f>
        <v>#REF!</v>
      </c>
      <c r="I17" s="3" t="e">
        <f>VLOOKUP($B17,#REF!,2,)</f>
        <v>#REF!</v>
      </c>
      <c r="J17" s="3" t="e">
        <f t="shared" si="1"/>
        <v>#REF!</v>
      </c>
      <c r="K17" s="3" t="e">
        <f>-VLOOKUP($B17,#REF!,4,)+VLOOKUP($B17,#REF!,4,)-VLOOKUP($B17,#REF!,5,)</f>
        <v>#REF!</v>
      </c>
      <c r="L17" s="3" t="e">
        <f>VLOOKUP($B17,#REF!,4,)</f>
        <v>#REF!</v>
      </c>
      <c r="M17" s="3" t="e">
        <f t="shared" si="2"/>
        <v>#REF!</v>
      </c>
      <c r="N17" s="3" t="e">
        <f>-VLOOKUP($B17,#REF!,5,)+VLOOKUP($B17,#REF!,5,)-VLOOKUP($B17,#REF!,5,)</f>
        <v>#REF!</v>
      </c>
      <c r="O17" s="3" t="e">
        <f>VLOOKUP($B17,#REF!,6,)</f>
        <v>#REF!</v>
      </c>
      <c r="P17" s="3"/>
      <c r="Q17" s="3"/>
      <c r="R17" s="3"/>
    </row>
    <row r="18" spans="1:18" x14ac:dyDescent="0.25">
      <c r="A18" s="1" t="s">
        <v>20</v>
      </c>
      <c r="B18" s="1" t="s">
        <v>21</v>
      </c>
      <c r="D18" s="3" t="e">
        <f t="shared" si="3"/>
        <v>#REF!</v>
      </c>
      <c r="E18" s="3" t="e">
        <f>-VLOOKUP($B18,#REF!,2,)-VLOOKUP($B18,#REF!,2,)</f>
        <v>#REF!</v>
      </c>
      <c r="F18" s="3" t="e">
        <f>VLOOKUP($B18,#REF!,3,)</f>
        <v>#REF!</v>
      </c>
      <c r="G18" s="3" t="e">
        <f t="shared" si="0"/>
        <v>#REF!</v>
      </c>
      <c r="H18" s="3" t="e">
        <f>-VLOOKUP($B18,#REF!,3,)+VLOOKUP($B18,#REF!,3,)</f>
        <v>#REF!</v>
      </c>
      <c r="I18" s="3" t="e">
        <f>VLOOKUP($B18,#REF!,2,)</f>
        <v>#REF!</v>
      </c>
      <c r="J18" s="3" t="e">
        <f t="shared" si="1"/>
        <v>#REF!</v>
      </c>
      <c r="K18" s="3" t="e">
        <f>-VLOOKUP($B18,#REF!,4,)+VLOOKUP($B18,#REF!,4,)-VLOOKUP($B18,#REF!,5,)</f>
        <v>#REF!</v>
      </c>
      <c r="L18" s="3" t="e">
        <f>VLOOKUP($B18,#REF!,4,)</f>
        <v>#REF!</v>
      </c>
      <c r="M18" s="3" t="e">
        <f t="shared" si="2"/>
        <v>#REF!</v>
      </c>
      <c r="N18" s="3" t="e">
        <f>-VLOOKUP($B18,#REF!,5,)+VLOOKUP($B18,#REF!,5,)-VLOOKUP($B18,#REF!,5,)</f>
        <v>#REF!</v>
      </c>
      <c r="O18" s="3" t="e">
        <f>VLOOKUP($B18,#REF!,6,)</f>
        <v>#REF!</v>
      </c>
      <c r="P18" s="3"/>
      <c r="Q18" s="3"/>
      <c r="R18" s="3"/>
    </row>
    <row r="19" spans="1:18" x14ac:dyDescent="0.25">
      <c r="A19" s="1" t="s">
        <v>22</v>
      </c>
      <c r="B19" s="1" t="s">
        <v>23</v>
      </c>
      <c r="D19" s="3" t="e">
        <f t="shared" si="3"/>
        <v>#REF!</v>
      </c>
      <c r="E19" s="3" t="e">
        <f>-VLOOKUP($B19,#REF!,2,)-VLOOKUP($B19,#REF!,2,)</f>
        <v>#REF!</v>
      </c>
      <c r="F19" s="3" t="e">
        <f>VLOOKUP($B19,#REF!,3,)</f>
        <v>#REF!</v>
      </c>
      <c r="G19" s="3" t="e">
        <f t="shared" si="0"/>
        <v>#REF!</v>
      </c>
      <c r="H19" s="3" t="e">
        <f>-VLOOKUP($B19,#REF!,3,)+VLOOKUP($B19,#REF!,3,)</f>
        <v>#REF!</v>
      </c>
      <c r="I19" s="3" t="e">
        <f>VLOOKUP($B19,#REF!,2,)</f>
        <v>#REF!</v>
      </c>
      <c r="J19" s="3" t="e">
        <f t="shared" si="1"/>
        <v>#REF!</v>
      </c>
      <c r="K19" s="3" t="e">
        <f>-VLOOKUP($B19,#REF!,4,)+VLOOKUP($B19,#REF!,4,)-VLOOKUP($B19,#REF!,5,)</f>
        <v>#REF!</v>
      </c>
      <c r="L19" s="3" t="e">
        <f>VLOOKUP($B19,#REF!,4,)</f>
        <v>#REF!</v>
      </c>
      <c r="M19" s="3" t="e">
        <f t="shared" si="2"/>
        <v>#REF!</v>
      </c>
      <c r="N19" s="3" t="e">
        <f>-VLOOKUP($B19,#REF!,5,)+VLOOKUP($B19,#REF!,5,)-VLOOKUP($B19,#REF!,5,)</f>
        <v>#REF!</v>
      </c>
      <c r="O19" s="3" t="e">
        <f>VLOOKUP($B19,#REF!,6,)</f>
        <v>#REF!</v>
      </c>
      <c r="P19" s="3"/>
      <c r="Q19" s="3"/>
      <c r="R19" s="3"/>
    </row>
    <row r="20" spans="1:18" x14ac:dyDescent="0.25">
      <c r="A20" s="1" t="s">
        <v>24</v>
      </c>
      <c r="B20" s="1" t="s">
        <v>25</v>
      </c>
      <c r="D20" s="3" t="e">
        <f t="shared" si="3"/>
        <v>#REF!</v>
      </c>
      <c r="E20" s="3" t="e">
        <f>-VLOOKUP($B20,#REF!,2,)-VLOOKUP($B20,#REF!,2,)</f>
        <v>#REF!</v>
      </c>
      <c r="F20" s="3" t="e">
        <f>VLOOKUP($B20,#REF!,3,)</f>
        <v>#REF!</v>
      </c>
      <c r="G20" s="3" t="e">
        <f t="shared" si="0"/>
        <v>#REF!</v>
      </c>
      <c r="H20" s="3" t="e">
        <f>-VLOOKUP($B20,#REF!,3,)+VLOOKUP($B20,#REF!,3,)</f>
        <v>#REF!</v>
      </c>
      <c r="I20" s="3" t="e">
        <f>VLOOKUP($B20,#REF!,2,)</f>
        <v>#REF!</v>
      </c>
      <c r="J20" s="3" t="e">
        <f t="shared" si="1"/>
        <v>#REF!</v>
      </c>
      <c r="K20" s="3" t="e">
        <f>-VLOOKUP($B20,#REF!,4,)+VLOOKUP($B20,#REF!,4,)-VLOOKUP($B20,#REF!,5,)</f>
        <v>#REF!</v>
      </c>
      <c r="L20" s="3" t="e">
        <f>VLOOKUP($B20,#REF!,4,)</f>
        <v>#REF!</v>
      </c>
      <c r="M20" s="3" t="e">
        <f t="shared" si="2"/>
        <v>#REF!</v>
      </c>
      <c r="N20" s="3" t="e">
        <f>-VLOOKUP($B20,#REF!,5,)+VLOOKUP($B20,#REF!,5,)-VLOOKUP($B20,#REF!,5,)</f>
        <v>#REF!</v>
      </c>
      <c r="O20" s="3" t="e">
        <f>VLOOKUP($B20,#REF!,6,)</f>
        <v>#REF!</v>
      </c>
      <c r="P20" s="3"/>
      <c r="Q20" s="3"/>
      <c r="R20" s="3"/>
    </row>
    <row r="21" spans="1:18" x14ac:dyDescent="0.25">
      <c r="A21" s="1" t="s">
        <v>26</v>
      </c>
      <c r="B21" s="1" t="s">
        <v>27</v>
      </c>
      <c r="D21" s="3" t="e">
        <f t="shared" si="3"/>
        <v>#REF!</v>
      </c>
      <c r="E21" s="3" t="e">
        <f>-VLOOKUP($B21,#REF!,2,)-VLOOKUP($B21,#REF!,2,)</f>
        <v>#REF!</v>
      </c>
      <c r="F21" s="3" t="e">
        <f>VLOOKUP($B21,#REF!,3,)</f>
        <v>#REF!</v>
      </c>
      <c r="G21" s="3" t="e">
        <f t="shared" si="0"/>
        <v>#REF!</v>
      </c>
      <c r="H21" s="3" t="e">
        <f>-VLOOKUP($B21,#REF!,3,)+VLOOKUP($B21,#REF!,3,)</f>
        <v>#REF!</v>
      </c>
      <c r="I21" s="3" t="e">
        <f>VLOOKUP($B21,#REF!,2,)</f>
        <v>#REF!</v>
      </c>
      <c r="J21" s="3" t="e">
        <f t="shared" si="1"/>
        <v>#REF!</v>
      </c>
      <c r="K21" s="3" t="e">
        <f>-VLOOKUP($B21,#REF!,4,)+VLOOKUP($B21,#REF!,4,)-VLOOKUP($B21,#REF!,5,)</f>
        <v>#REF!</v>
      </c>
      <c r="L21" s="3" t="e">
        <f>VLOOKUP($B21,#REF!,4,)</f>
        <v>#REF!</v>
      </c>
      <c r="M21" s="3" t="e">
        <f t="shared" si="2"/>
        <v>#REF!</v>
      </c>
      <c r="N21" s="3" t="e">
        <f>-VLOOKUP($B21,#REF!,5,)+VLOOKUP($B21,#REF!,5,)-VLOOKUP($B21,#REF!,5,)</f>
        <v>#REF!</v>
      </c>
      <c r="O21" s="3" t="e">
        <f>VLOOKUP($B21,#REF!,6,)</f>
        <v>#REF!</v>
      </c>
      <c r="P21" s="3"/>
      <c r="Q21" s="3"/>
      <c r="R21" s="3"/>
    </row>
    <row r="22" spans="1:18" x14ac:dyDescent="0.25">
      <c r="A22" s="1" t="s">
        <v>28</v>
      </c>
      <c r="B22" s="1" t="s">
        <v>29</v>
      </c>
      <c r="D22" s="3" t="e">
        <f t="shared" si="3"/>
        <v>#REF!</v>
      </c>
      <c r="E22" s="3" t="e">
        <f>-VLOOKUP($B22,#REF!,2,)-VLOOKUP($B22,#REF!,2,)</f>
        <v>#REF!</v>
      </c>
      <c r="F22" s="3" t="e">
        <f>VLOOKUP($B22,#REF!,3,)</f>
        <v>#REF!</v>
      </c>
      <c r="G22" s="3" t="e">
        <f t="shared" si="0"/>
        <v>#REF!</v>
      </c>
      <c r="H22" s="3" t="e">
        <f>-VLOOKUP($B22,#REF!,3,)+VLOOKUP($B22,#REF!,3,)</f>
        <v>#REF!</v>
      </c>
      <c r="I22" s="3" t="e">
        <f>VLOOKUP($B22,#REF!,2,)</f>
        <v>#REF!</v>
      </c>
      <c r="J22" s="3" t="e">
        <f t="shared" si="1"/>
        <v>#REF!</v>
      </c>
      <c r="K22" s="3" t="e">
        <f>-VLOOKUP($B22,#REF!,4,)+VLOOKUP($B22,#REF!,4,)-VLOOKUP($B22,#REF!,5,)</f>
        <v>#REF!</v>
      </c>
      <c r="L22" s="3" t="e">
        <f>VLOOKUP($B22,#REF!,4,)</f>
        <v>#REF!</v>
      </c>
      <c r="M22" s="3" t="e">
        <f t="shared" si="2"/>
        <v>#REF!</v>
      </c>
      <c r="N22" s="3" t="e">
        <f>-VLOOKUP($B22,#REF!,5,)+VLOOKUP($B22,#REF!,5,)-VLOOKUP($B22,#REF!,5,)</f>
        <v>#REF!</v>
      </c>
      <c r="O22" s="3" t="e">
        <f>VLOOKUP($B22,#REF!,6,)</f>
        <v>#REF!</v>
      </c>
      <c r="P22" s="3"/>
      <c r="Q22" s="3"/>
      <c r="R22" s="3"/>
    </row>
    <row r="23" spans="1:18" x14ac:dyDescent="0.25">
      <c r="A23" s="1" t="s">
        <v>30</v>
      </c>
      <c r="B23" s="1" t="s">
        <v>31</v>
      </c>
      <c r="D23" s="3" t="e">
        <f t="shared" si="3"/>
        <v>#REF!</v>
      </c>
      <c r="E23" s="3" t="e">
        <f>-VLOOKUP($B23,#REF!,2,)-VLOOKUP($B23,#REF!,2,)</f>
        <v>#REF!</v>
      </c>
      <c r="F23" s="3" t="e">
        <f>VLOOKUP($B23,#REF!,3,)</f>
        <v>#REF!</v>
      </c>
      <c r="G23" s="3" t="e">
        <f t="shared" si="0"/>
        <v>#REF!</v>
      </c>
      <c r="H23" s="3" t="e">
        <f>-VLOOKUP($B23,#REF!,3,)+VLOOKUP($B23,#REF!,3,)</f>
        <v>#REF!</v>
      </c>
      <c r="I23" s="3" t="e">
        <f>VLOOKUP($B23,#REF!,2,)</f>
        <v>#REF!</v>
      </c>
      <c r="J23" s="3" t="e">
        <f t="shared" si="1"/>
        <v>#REF!</v>
      </c>
      <c r="K23" s="3" t="e">
        <f>-VLOOKUP($B23,#REF!,4,)+VLOOKUP($B23,#REF!,4,)-VLOOKUP($B23,#REF!,5,)</f>
        <v>#REF!</v>
      </c>
      <c r="L23" s="3" t="e">
        <f>VLOOKUP($B23,#REF!,4,)</f>
        <v>#REF!</v>
      </c>
      <c r="M23" s="3" t="e">
        <f t="shared" si="2"/>
        <v>#REF!</v>
      </c>
      <c r="N23" s="3" t="e">
        <f>-VLOOKUP($B23,#REF!,5,)+VLOOKUP($B23,#REF!,5,)-VLOOKUP($B23,#REF!,5,)</f>
        <v>#REF!</v>
      </c>
      <c r="O23" s="3" t="e">
        <f>VLOOKUP($B23,#REF!,6,)</f>
        <v>#REF!</v>
      </c>
      <c r="P23" s="3"/>
      <c r="Q23" s="3"/>
      <c r="R23" s="3"/>
    </row>
    <row r="24" spans="1:18" x14ac:dyDescent="0.25">
      <c r="A24" s="1" t="s">
        <v>238</v>
      </c>
      <c r="B24" s="1" t="s">
        <v>239</v>
      </c>
      <c r="D24" s="3" t="e">
        <f t="shared" si="3"/>
        <v>#REF!</v>
      </c>
      <c r="E24" s="3" t="e">
        <f>-VLOOKUP($B24,#REF!,2,)-VLOOKUP($B24,#REF!,2,)</f>
        <v>#REF!</v>
      </c>
      <c r="F24" s="3" t="e">
        <f>VLOOKUP($B24,#REF!,3,)</f>
        <v>#REF!</v>
      </c>
      <c r="G24" s="3" t="e">
        <f t="shared" si="0"/>
        <v>#REF!</v>
      </c>
      <c r="H24" s="3" t="e">
        <f>-VLOOKUP($B24,#REF!,3,)+VLOOKUP($B24,#REF!,3,)</f>
        <v>#REF!</v>
      </c>
      <c r="I24" s="3" t="e">
        <f>VLOOKUP($B24,#REF!,2,)</f>
        <v>#REF!</v>
      </c>
      <c r="J24" s="3" t="e">
        <f t="shared" si="1"/>
        <v>#REF!</v>
      </c>
      <c r="K24" s="3" t="e">
        <f>-VLOOKUP($B24,#REF!,4,)+VLOOKUP($B24,#REF!,4,)-VLOOKUP($B24,#REF!,5,)</f>
        <v>#REF!</v>
      </c>
      <c r="L24" s="3" t="e">
        <f>VLOOKUP($B24,#REF!,4,)</f>
        <v>#REF!</v>
      </c>
      <c r="M24" s="3" t="e">
        <f t="shared" si="2"/>
        <v>#REF!</v>
      </c>
      <c r="N24" s="3" t="e">
        <f>-VLOOKUP($B24,#REF!,5,)+VLOOKUP($B24,#REF!,5,)-VLOOKUP($B24,#REF!,5,)</f>
        <v>#REF!</v>
      </c>
      <c r="O24" s="3" t="e">
        <f>VLOOKUP($B24,#REF!,6,)</f>
        <v>#REF!</v>
      </c>
      <c r="P24" s="3"/>
      <c r="Q24" s="3"/>
      <c r="R24" s="3"/>
    </row>
    <row r="25" spans="1:18" x14ac:dyDescent="0.25">
      <c r="A25" s="1" t="s">
        <v>32</v>
      </c>
      <c r="B25" s="1" t="s">
        <v>33</v>
      </c>
      <c r="D25" s="3" t="e">
        <f t="shared" si="3"/>
        <v>#REF!</v>
      </c>
      <c r="E25" s="3" t="e">
        <f>-VLOOKUP($B25,#REF!,2,)-VLOOKUP($B25,#REF!,2,)</f>
        <v>#REF!</v>
      </c>
      <c r="F25" s="3" t="e">
        <f>VLOOKUP($B25,#REF!,3,)</f>
        <v>#REF!</v>
      </c>
      <c r="G25" s="3" t="e">
        <f t="shared" si="0"/>
        <v>#REF!</v>
      </c>
      <c r="H25" s="3" t="e">
        <f>-VLOOKUP($B25,#REF!,3,)+VLOOKUP($B25,#REF!,3,)</f>
        <v>#REF!</v>
      </c>
      <c r="I25" s="3" t="e">
        <f>VLOOKUP($B25,#REF!,2,)</f>
        <v>#REF!</v>
      </c>
      <c r="J25" s="3" t="e">
        <f t="shared" si="1"/>
        <v>#REF!</v>
      </c>
      <c r="K25" s="3" t="e">
        <f>-VLOOKUP($B25,#REF!,4,)+VLOOKUP($B25,#REF!,4,)-VLOOKUP($B25,#REF!,5,)</f>
        <v>#REF!</v>
      </c>
      <c r="L25" s="3" t="e">
        <f>VLOOKUP($B25,#REF!,4,)</f>
        <v>#REF!</v>
      </c>
      <c r="M25" s="3" t="e">
        <f t="shared" si="2"/>
        <v>#REF!</v>
      </c>
      <c r="N25" s="3" t="e">
        <f>-VLOOKUP($B25,#REF!,5,)+VLOOKUP($B25,#REF!,5,)-VLOOKUP($B25,#REF!,5,)</f>
        <v>#REF!</v>
      </c>
      <c r="O25" s="3" t="e">
        <f>VLOOKUP($B25,#REF!,6,)</f>
        <v>#REF!</v>
      </c>
      <c r="P25" s="3"/>
      <c r="Q25" s="3"/>
      <c r="R25" s="3"/>
    </row>
    <row r="26" spans="1:18" x14ac:dyDescent="0.25">
      <c r="A26" s="1" t="s">
        <v>34</v>
      </c>
      <c r="B26" s="1" t="s">
        <v>35</v>
      </c>
      <c r="D26" s="3" t="e">
        <f t="shared" si="3"/>
        <v>#REF!</v>
      </c>
      <c r="E26" s="3" t="e">
        <f>-VLOOKUP($B26,#REF!,2,)-VLOOKUP($B26,#REF!,2,)</f>
        <v>#REF!</v>
      </c>
      <c r="F26" s="3" t="e">
        <f>VLOOKUP($B26,#REF!,3,)</f>
        <v>#REF!</v>
      </c>
      <c r="G26" s="3" t="e">
        <f t="shared" si="0"/>
        <v>#REF!</v>
      </c>
      <c r="H26" s="3" t="e">
        <f>-VLOOKUP($B26,#REF!,3,)+VLOOKUP($B26,#REF!,3,)</f>
        <v>#REF!</v>
      </c>
      <c r="I26" s="3" t="e">
        <f>VLOOKUP($B26,#REF!,2,)</f>
        <v>#REF!</v>
      </c>
      <c r="J26" s="3" t="e">
        <f t="shared" si="1"/>
        <v>#REF!</v>
      </c>
      <c r="K26" s="3" t="e">
        <f>-VLOOKUP($B26,#REF!,4,)+VLOOKUP($B26,#REF!,4,)-VLOOKUP($B26,#REF!,5,)</f>
        <v>#REF!</v>
      </c>
      <c r="L26" s="3" t="e">
        <f>VLOOKUP($B26,#REF!,4,)</f>
        <v>#REF!</v>
      </c>
      <c r="M26" s="3" t="e">
        <f t="shared" si="2"/>
        <v>#REF!</v>
      </c>
      <c r="N26" s="3" t="e">
        <f>-VLOOKUP($B26,#REF!,5,)+VLOOKUP($B26,#REF!,5,)-VLOOKUP($B26,#REF!,5,)</f>
        <v>#REF!</v>
      </c>
      <c r="O26" s="3" t="e">
        <f>VLOOKUP($B26,#REF!,6,)</f>
        <v>#REF!</v>
      </c>
      <c r="P26" s="3"/>
      <c r="Q26" s="3"/>
      <c r="R26" s="3"/>
    </row>
    <row r="27" spans="1:18" x14ac:dyDescent="0.25">
      <c r="A27" s="1" t="s">
        <v>36</v>
      </c>
      <c r="B27" s="1" t="s">
        <v>37</v>
      </c>
      <c r="D27" s="3" t="e">
        <f t="shared" si="3"/>
        <v>#REF!</v>
      </c>
      <c r="E27" s="3" t="e">
        <f>-VLOOKUP($B27,#REF!,2,)-VLOOKUP($B27,#REF!,2,)</f>
        <v>#REF!</v>
      </c>
      <c r="F27" s="3" t="e">
        <f>VLOOKUP($B27,#REF!,3,)</f>
        <v>#REF!</v>
      </c>
      <c r="G27" s="3" t="e">
        <f t="shared" si="0"/>
        <v>#REF!</v>
      </c>
      <c r="H27" s="3" t="e">
        <f>-VLOOKUP($B27,#REF!,3,)+VLOOKUP($B27,#REF!,3,)</f>
        <v>#REF!</v>
      </c>
      <c r="I27" s="3" t="e">
        <f>VLOOKUP($B27,#REF!,2,)</f>
        <v>#REF!</v>
      </c>
      <c r="J27" s="3" t="e">
        <f t="shared" si="1"/>
        <v>#REF!</v>
      </c>
      <c r="K27" s="3" t="e">
        <f>-VLOOKUP($B27,#REF!,4,)+VLOOKUP($B27,#REF!,4,)-VLOOKUP($B27,#REF!,5,)</f>
        <v>#REF!</v>
      </c>
      <c r="L27" s="3" t="e">
        <f>VLOOKUP($B27,#REF!,4,)</f>
        <v>#REF!</v>
      </c>
      <c r="M27" s="3" t="e">
        <f t="shared" si="2"/>
        <v>#REF!</v>
      </c>
      <c r="N27" s="3" t="e">
        <f>-VLOOKUP($B27,#REF!,5,)+VLOOKUP($B27,#REF!,5,)-VLOOKUP($B27,#REF!,5,)</f>
        <v>#REF!</v>
      </c>
      <c r="O27" s="3" t="e">
        <f>VLOOKUP($B27,#REF!,6,)</f>
        <v>#REF!</v>
      </c>
      <c r="P27" s="3"/>
      <c r="Q27" s="3"/>
      <c r="R27" s="3"/>
    </row>
    <row r="28" spans="1:18" x14ac:dyDescent="0.25">
      <c r="A28" s="1" t="s">
        <v>38</v>
      </c>
      <c r="B28" s="1" t="s">
        <v>39</v>
      </c>
      <c r="D28" s="3" t="e">
        <f t="shared" si="3"/>
        <v>#REF!</v>
      </c>
      <c r="E28" s="3" t="e">
        <f>-VLOOKUP($B28,#REF!,2,)-VLOOKUP($B28,#REF!,2,)</f>
        <v>#REF!</v>
      </c>
      <c r="F28" s="3" t="e">
        <f>VLOOKUP($B28,#REF!,3,)</f>
        <v>#REF!</v>
      </c>
      <c r="G28" s="3" t="e">
        <f t="shared" si="0"/>
        <v>#REF!</v>
      </c>
      <c r="H28" s="3" t="e">
        <f>-VLOOKUP($B28,#REF!,3,)+VLOOKUP($B28,#REF!,3,)</f>
        <v>#REF!</v>
      </c>
      <c r="I28" s="3" t="e">
        <f>VLOOKUP($B28,#REF!,2,)</f>
        <v>#REF!</v>
      </c>
      <c r="J28" s="3" t="e">
        <f t="shared" si="1"/>
        <v>#REF!</v>
      </c>
      <c r="K28" s="3" t="e">
        <f>-VLOOKUP($B28,#REF!,4,)+VLOOKUP($B28,#REF!,4,)-VLOOKUP($B28,#REF!,5,)</f>
        <v>#REF!</v>
      </c>
      <c r="L28" s="3" t="e">
        <f>VLOOKUP($B28,#REF!,4,)</f>
        <v>#REF!</v>
      </c>
      <c r="M28" s="3" t="e">
        <f t="shared" si="2"/>
        <v>#REF!</v>
      </c>
      <c r="N28" s="3" t="e">
        <f>-VLOOKUP($B28,#REF!,5,)+VLOOKUP($B28,#REF!,5,)-VLOOKUP($B28,#REF!,5,)</f>
        <v>#REF!</v>
      </c>
      <c r="O28" s="3" t="e">
        <f>VLOOKUP($B28,#REF!,6,)</f>
        <v>#REF!</v>
      </c>
      <c r="P28" s="3"/>
      <c r="Q28" s="3"/>
      <c r="R28" s="3"/>
    </row>
    <row r="29" spans="1:18" x14ac:dyDescent="0.25">
      <c r="A29" s="1" t="s">
        <v>40</v>
      </c>
      <c r="B29" s="1" t="s">
        <v>41</v>
      </c>
      <c r="D29" s="3" t="e">
        <f t="shared" si="3"/>
        <v>#REF!</v>
      </c>
      <c r="E29" s="3" t="e">
        <f>-VLOOKUP($B29,#REF!,2,)-VLOOKUP($B29,#REF!,2,)</f>
        <v>#REF!</v>
      </c>
      <c r="F29" s="3" t="e">
        <f>VLOOKUP($B29,#REF!,3,)</f>
        <v>#REF!</v>
      </c>
      <c r="G29" s="3" t="e">
        <f t="shared" si="0"/>
        <v>#REF!</v>
      </c>
      <c r="H29" s="3" t="e">
        <f>-VLOOKUP($B29,#REF!,3,)+VLOOKUP($B29,#REF!,3,)</f>
        <v>#REF!</v>
      </c>
      <c r="I29" s="3" t="e">
        <f>VLOOKUP($B29,#REF!,2,)</f>
        <v>#REF!</v>
      </c>
      <c r="J29" s="3" t="e">
        <f t="shared" si="1"/>
        <v>#REF!</v>
      </c>
      <c r="K29" s="3" t="e">
        <f>-VLOOKUP($B29,#REF!,4,)+VLOOKUP($B29,#REF!,4,)-VLOOKUP($B29,#REF!,5,)</f>
        <v>#REF!</v>
      </c>
      <c r="L29" s="3" t="e">
        <f>VLOOKUP($B29,#REF!,4,)</f>
        <v>#REF!</v>
      </c>
      <c r="M29" s="3" t="e">
        <f t="shared" si="2"/>
        <v>#REF!</v>
      </c>
      <c r="N29" s="3" t="e">
        <f>-VLOOKUP($B29,#REF!,5,)+VLOOKUP($B29,#REF!,5,)-VLOOKUP($B29,#REF!,5,)</f>
        <v>#REF!</v>
      </c>
      <c r="O29" s="3" t="e">
        <f>VLOOKUP($B29,#REF!,6,)</f>
        <v>#REF!</v>
      </c>
      <c r="P29" s="3"/>
      <c r="Q29" s="3"/>
      <c r="R29" s="3"/>
    </row>
    <row r="30" spans="1:18" x14ac:dyDescent="0.25">
      <c r="A30" s="1" t="s">
        <v>42</v>
      </c>
      <c r="B30" s="1" t="s">
        <v>43</v>
      </c>
      <c r="D30" s="3" t="e">
        <f t="shared" si="3"/>
        <v>#REF!</v>
      </c>
      <c r="E30" s="3" t="e">
        <f>-VLOOKUP($B30,#REF!,2,)-VLOOKUP($B30,#REF!,2,)</f>
        <v>#REF!</v>
      </c>
      <c r="F30" s="3" t="e">
        <f>VLOOKUP($B30,#REF!,3,)</f>
        <v>#REF!</v>
      </c>
      <c r="G30" s="3" t="e">
        <f t="shared" si="0"/>
        <v>#REF!</v>
      </c>
      <c r="H30" s="3" t="e">
        <f>-VLOOKUP($B30,#REF!,3,)+VLOOKUP($B30,#REF!,3,)</f>
        <v>#REF!</v>
      </c>
      <c r="I30" s="3" t="e">
        <f>VLOOKUP($B30,#REF!,2,)</f>
        <v>#REF!</v>
      </c>
      <c r="J30" s="3" t="e">
        <f t="shared" si="1"/>
        <v>#REF!</v>
      </c>
      <c r="K30" s="3" t="e">
        <f>-VLOOKUP($B30,#REF!,4,)+VLOOKUP($B30,#REF!,4,)-VLOOKUP($B30,#REF!,5,)</f>
        <v>#REF!</v>
      </c>
      <c r="L30" s="3" t="e">
        <f>VLOOKUP($B30,#REF!,4,)</f>
        <v>#REF!</v>
      </c>
      <c r="M30" s="3" t="e">
        <f t="shared" si="2"/>
        <v>#REF!</v>
      </c>
      <c r="N30" s="3" t="e">
        <f>-VLOOKUP($B30,#REF!,5,)+VLOOKUP($B30,#REF!,5,)-VLOOKUP($B30,#REF!,5,)</f>
        <v>#REF!</v>
      </c>
      <c r="O30" s="3" t="e">
        <f>VLOOKUP($B30,#REF!,6,)</f>
        <v>#REF!</v>
      </c>
      <c r="P30" s="3"/>
      <c r="Q30" s="3"/>
      <c r="R30" s="3"/>
    </row>
    <row r="31" spans="1:18" x14ac:dyDescent="0.25">
      <c r="A31" s="1" t="s">
        <v>44</v>
      </c>
      <c r="B31" s="1" t="s">
        <v>45</v>
      </c>
      <c r="D31" s="3" t="e">
        <f t="shared" si="3"/>
        <v>#REF!</v>
      </c>
      <c r="E31" s="3" t="e">
        <f>-VLOOKUP($B31,#REF!,2,)-VLOOKUP($B31,#REF!,2,)</f>
        <v>#REF!</v>
      </c>
      <c r="F31" s="3" t="e">
        <f>VLOOKUP($B31,#REF!,3,)</f>
        <v>#REF!</v>
      </c>
      <c r="G31" s="3" t="e">
        <f t="shared" si="0"/>
        <v>#REF!</v>
      </c>
      <c r="H31" s="3" t="e">
        <f>-VLOOKUP($B31,#REF!,3,)+VLOOKUP($B31,#REF!,3,)</f>
        <v>#REF!</v>
      </c>
      <c r="I31" s="3" t="e">
        <f>VLOOKUP($B31,#REF!,2,)</f>
        <v>#REF!</v>
      </c>
      <c r="J31" s="3" t="e">
        <f t="shared" si="1"/>
        <v>#REF!</v>
      </c>
      <c r="K31" s="3" t="e">
        <f>-VLOOKUP($B31,#REF!,4,)+VLOOKUP($B31,#REF!,4,)-VLOOKUP($B31,#REF!,5,)</f>
        <v>#REF!</v>
      </c>
      <c r="L31" s="3" t="e">
        <f>VLOOKUP($B31,#REF!,4,)</f>
        <v>#REF!</v>
      </c>
      <c r="M31" s="3" t="e">
        <f t="shared" si="2"/>
        <v>#REF!</v>
      </c>
      <c r="N31" s="3" t="e">
        <f>-VLOOKUP($B31,#REF!,5,)+VLOOKUP($B31,#REF!,5,)-VLOOKUP($B31,#REF!,5,)</f>
        <v>#REF!</v>
      </c>
      <c r="O31" s="3" t="e">
        <f>VLOOKUP($B31,#REF!,6,)</f>
        <v>#REF!</v>
      </c>
      <c r="P31" s="3"/>
      <c r="Q31" s="3"/>
      <c r="R31" s="3"/>
    </row>
    <row r="32" spans="1:18" x14ac:dyDescent="0.25">
      <c r="A32" s="1" t="s">
        <v>46</v>
      </c>
      <c r="B32" s="1" t="s">
        <v>47</v>
      </c>
      <c r="D32" s="3" t="e">
        <f t="shared" si="3"/>
        <v>#REF!</v>
      </c>
      <c r="E32" s="3" t="e">
        <f>-VLOOKUP($B32,#REF!,2,)-VLOOKUP($B32,#REF!,2,)</f>
        <v>#REF!</v>
      </c>
      <c r="F32" s="3" t="e">
        <f>VLOOKUP($B32,#REF!,3,)</f>
        <v>#REF!</v>
      </c>
      <c r="G32" s="3" t="e">
        <f t="shared" si="0"/>
        <v>#REF!</v>
      </c>
      <c r="H32" s="3" t="e">
        <f>-VLOOKUP($B32,#REF!,3,)+VLOOKUP($B32,#REF!,3,)</f>
        <v>#REF!</v>
      </c>
      <c r="I32" s="3" t="e">
        <f>VLOOKUP($B32,#REF!,2,)</f>
        <v>#REF!</v>
      </c>
      <c r="J32" s="3" t="e">
        <f t="shared" si="1"/>
        <v>#REF!</v>
      </c>
      <c r="K32" s="3" t="e">
        <f>-VLOOKUP($B32,#REF!,4,)+VLOOKUP($B32,#REF!,4,)-VLOOKUP($B32,#REF!,5,)</f>
        <v>#REF!</v>
      </c>
      <c r="L32" s="3" t="e">
        <f>VLOOKUP($B32,#REF!,4,)</f>
        <v>#REF!</v>
      </c>
      <c r="M32" s="3" t="e">
        <f t="shared" si="2"/>
        <v>#REF!</v>
      </c>
      <c r="N32" s="3" t="e">
        <f>-VLOOKUP($B32,#REF!,5,)+VLOOKUP($B32,#REF!,5,)-VLOOKUP($B32,#REF!,5,)</f>
        <v>#REF!</v>
      </c>
      <c r="O32" s="3" t="e">
        <f>VLOOKUP($B32,#REF!,6,)</f>
        <v>#REF!</v>
      </c>
      <c r="P32" s="3"/>
      <c r="Q32" s="3"/>
      <c r="R32" s="3"/>
    </row>
    <row r="33" spans="1:18" x14ac:dyDescent="0.25">
      <c r="A33" s="1" t="s">
        <v>48</v>
      </c>
      <c r="B33" s="1" t="s">
        <v>49</v>
      </c>
      <c r="D33" s="3" t="e">
        <f t="shared" si="3"/>
        <v>#REF!</v>
      </c>
      <c r="E33" s="3" t="e">
        <f>-VLOOKUP($B33,#REF!,2,)-VLOOKUP($B33,#REF!,2,)</f>
        <v>#REF!</v>
      </c>
      <c r="F33" s="3" t="e">
        <f>VLOOKUP($B33,#REF!,3,)</f>
        <v>#REF!</v>
      </c>
      <c r="G33" s="3" t="e">
        <f t="shared" si="0"/>
        <v>#REF!</v>
      </c>
      <c r="H33" s="3" t="e">
        <f>-VLOOKUP($B33,#REF!,3,)+VLOOKUP($B33,#REF!,3,)</f>
        <v>#REF!</v>
      </c>
      <c r="I33" s="3" t="e">
        <f>VLOOKUP($B33,#REF!,2,)</f>
        <v>#REF!</v>
      </c>
      <c r="J33" s="3" t="e">
        <f t="shared" si="1"/>
        <v>#REF!</v>
      </c>
      <c r="K33" s="3" t="e">
        <f>-VLOOKUP($B33,#REF!,4,)+VLOOKUP($B33,#REF!,4,)-VLOOKUP($B33,#REF!,5,)</f>
        <v>#REF!</v>
      </c>
      <c r="L33" s="3" t="e">
        <f>VLOOKUP($B33,#REF!,4,)</f>
        <v>#REF!</v>
      </c>
      <c r="M33" s="3" t="e">
        <f t="shared" si="2"/>
        <v>#REF!</v>
      </c>
      <c r="N33" s="3" t="e">
        <f>-VLOOKUP($B33,#REF!,5,)+VLOOKUP($B33,#REF!,5,)-VLOOKUP($B33,#REF!,5,)</f>
        <v>#REF!</v>
      </c>
      <c r="O33" s="3" t="e">
        <f>VLOOKUP($B33,#REF!,6,)</f>
        <v>#REF!</v>
      </c>
      <c r="P33" s="3"/>
      <c r="Q33" s="3"/>
      <c r="R33" s="3"/>
    </row>
    <row r="34" spans="1:18" x14ac:dyDescent="0.25">
      <c r="A34" s="1" t="s">
        <v>50</v>
      </c>
      <c r="B34" s="1" t="s">
        <v>51</v>
      </c>
      <c r="D34" s="3" t="e">
        <f t="shared" si="3"/>
        <v>#REF!</v>
      </c>
      <c r="E34" s="3" t="e">
        <f>-VLOOKUP($B34,#REF!,2,)-VLOOKUP($B34,#REF!,2,)</f>
        <v>#REF!</v>
      </c>
      <c r="F34" s="3" t="e">
        <f>VLOOKUP($B34,#REF!,3,)</f>
        <v>#REF!</v>
      </c>
      <c r="G34" s="3" t="e">
        <f t="shared" si="0"/>
        <v>#REF!</v>
      </c>
      <c r="H34" s="3" t="e">
        <f>-VLOOKUP($B34,#REF!,3,)+VLOOKUP($B34,#REF!,3,)</f>
        <v>#REF!</v>
      </c>
      <c r="I34" s="3" t="e">
        <f>VLOOKUP($B34,#REF!,2,)</f>
        <v>#REF!</v>
      </c>
      <c r="J34" s="3" t="e">
        <f t="shared" si="1"/>
        <v>#REF!</v>
      </c>
      <c r="K34" s="3" t="e">
        <f>-VLOOKUP($B34,#REF!,4,)+VLOOKUP($B34,#REF!,4,)-VLOOKUP($B34,#REF!,5,)</f>
        <v>#REF!</v>
      </c>
      <c r="L34" s="3" t="e">
        <f>VLOOKUP($B34,#REF!,4,)</f>
        <v>#REF!</v>
      </c>
      <c r="M34" s="3" t="e">
        <f t="shared" si="2"/>
        <v>#REF!</v>
      </c>
      <c r="N34" s="3" t="e">
        <f>-VLOOKUP($B34,#REF!,5,)+VLOOKUP($B34,#REF!,5,)-VLOOKUP($B34,#REF!,5,)</f>
        <v>#REF!</v>
      </c>
      <c r="O34" s="3" t="e">
        <f>VLOOKUP($B34,#REF!,6,)</f>
        <v>#REF!</v>
      </c>
      <c r="P34" s="3"/>
      <c r="Q34" s="3"/>
      <c r="R34" s="3"/>
    </row>
    <row r="35" spans="1:18" x14ac:dyDescent="0.25">
      <c r="A35" s="1" t="s">
        <v>240</v>
      </c>
      <c r="B35" s="1" t="s">
        <v>241</v>
      </c>
      <c r="D35" s="3" t="e">
        <f t="shared" si="3"/>
        <v>#REF!</v>
      </c>
      <c r="E35" s="3" t="e">
        <f>-VLOOKUP($B35,#REF!,2,)-VLOOKUP($B35,#REF!,2,)</f>
        <v>#REF!</v>
      </c>
      <c r="F35" s="3" t="e">
        <f>VLOOKUP($B35,#REF!,3,)</f>
        <v>#REF!</v>
      </c>
      <c r="G35" s="3" t="e">
        <f t="shared" si="0"/>
        <v>#REF!</v>
      </c>
      <c r="H35" s="3" t="e">
        <f>-VLOOKUP($B35,#REF!,3,)+VLOOKUP($B35,#REF!,3,)</f>
        <v>#REF!</v>
      </c>
      <c r="I35" s="3" t="e">
        <f>VLOOKUP($B35,#REF!,2,)</f>
        <v>#REF!</v>
      </c>
      <c r="J35" s="3" t="e">
        <f t="shared" si="1"/>
        <v>#REF!</v>
      </c>
      <c r="K35" s="3" t="e">
        <f>-VLOOKUP($B35,#REF!,4,)+VLOOKUP($B35,#REF!,4,)-VLOOKUP($B35,#REF!,5,)</f>
        <v>#REF!</v>
      </c>
      <c r="L35" s="3" t="e">
        <f>VLOOKUP($B35,#REF!,4,)</f>
        <v>#REF!</v>
      </c>
      <c r="M35" s="3" t="e">
        <f t="shared" si="2"/>
        <v>#REF!</v>
      </c>
      <c r="N35" s="3" t="e">
        <f>-VLOOKUP($B35,#REF!,5,)+VLOOKUP($B35,#REF!,5,)-VLOOKUP($B35,#REF!,5,)</f>
        <v>#REF!</v>
      </c>
      <c r="O35" s="3" t="e">
        <f>VLOOKUP($B35,#REF!,6,)</f>
        <v>#REF!</v>
      </c>
      <c r="P35" s="3"/>
      <c r="Q35" s="3"/>
      <c r="R35" s="3"/>
    </row>
    <row r="36" spans="1:18" x14ac:dyDescent="0.25">
      <c r="A36" s="1" t="s">
        <v>52</v>
      </c>
      <c r="B36" s="1" t="s">
        <v>53</v>
      </c>
      <c r="D36" s="3" t="e">
        <f t="shared" si="3"/>
        <v>#REF!</v>
      </c>
      <c r="E36" s="3" t="e">
        <f>-VLOOKUP($B36,#REF!,2,)-VLOOKUP($B36,#REF!,2,)</f>
        <v>#REF!</v>
      </c>
      <c r="F36" s="3" t="e">
        <f>VLOOKUP($B36,#REF!,3,)</f>
        <v>#REF!</v>
      </c>
      <c r="G36" s="3" t="e">
        <f t="shared" si="0"/>
        <v>#REF!</v>
      </c>
      <c r="H36" s="3" t="e">
        <f>-VLOOKUP($B36,#REF!,3,)+VLOOKUP($B36,#REF!,3,)</f>
        <v>#REF!</v>
      </c>
      <c r="I36" s="3" t="e">
        <f>VLOOKUP($B36,#REF!,2,)</f>
        <v>#REF!</v>
      </c>
      <c r="J36" s="3" t="e">
        <f t="shared" si="1"/>
        <v>#REF!</v>
      </c>
      <c r="K36" s="3" t="e">
        <f>-VLOOKUP($B36,#REF!,4,)+VLOOKUP($B36,#REF!,4,)-VLOOKUP($B36,#REF!,5,)</f>
        <v>#REF!</v>
      </c>
      <c r="L36" s="3" t="e">
        <f>VLOOKUP($B36,#REF!,4,)</f>
        <v>#REF!</v>
      </c>
      <c r="M36" s="3" t="e">
        <f t="shared" si="2"/>
        <v>#REF!</v>
      </c>
      <c r="N36" s="3" t="e">
        <f>-VLOOKUP($B36,#REF!,5,)+VLOOKUP($B36,#REF!,5,)-VLOOKUP($B36,#REF!,5,)</f>
        <v>#REF!</v>
      </c>
      <c r="O36" s="3" t="e">
        <f>VLOOKUP($B36,#REF!,6,)</f>
        <v>#REF!</v>
      </c>
      <c r="P36" s="3"/>
      <c r="Q36" s="3"/>
      <c r="R36" s="3"/>
    </row>
    <row r="37" spans="1:18" x14ac:dyDescent="0.25">
      <c r="A37" s="1" t="s">
        <v>54</v>
      </c>
      <c r="B37" s="1" t="s">
        <v>55</v>
      </c>
      <c r="D37" s="3" t="e">
        <f t="shared" si="3"/>
        <v>#REF!</v>
      </c>
      <c r="E37" s="3" t="e">
        <f>-VLOOKUP($B37,#REF!,2,)-VLOOKUP($B37,#REF!,2,)</f>
        <v>#REF!</v>
      </c>
      <c r="F37" s="3" t="e">
        <f>VLOOKUP($B37,#REF!,3,)</f>
        <v>#REF!</v>
      </c>
      <c r="G37" s="3" t="e">
        <f t="shared" si="0"/>
        <v>#REF!</v>
      </c>
      <c r="H37" s="3" t="e">
        <f>-VLOOKUP($B37,#REF!,3,)+VLOOKUP($B37,#REF!,3,)</f>
        <v>#REF!</v>
      </c>
      <c r="I37" s="3" t="e">
        <f>VLOOKUP($B37,#REF!,2,)</f>
        <v>#REF!</v>
      </c>
      <c r="J37" s="3" t="e">
        <f t="shared" si="1"/>
        <v>#REF!</v>
      </c>
      <c r="K37" s="3" t="e">
        <f>-VLOOKUP($B37,#REF!,4,)+VLOOKUP($B37,#REF!,4,)-VLOOKUP($B37,#REF!,5,)</f>
        <v>#REF!</v>
      </c>
      <c r="L37" s="3" t="e">
        <f>VLOOKUP($B37,#REF!,4,)</f>
        <v>#REF!</v>
      </c>
      <c r="M37" s="3" t="e">
        <f t="shared" si="2"/>
        <v>#REF!</v>
      </c>
      <c r="N37" s="3" t="e">
        <f>-VLOOKUP($B37,#REF!,5,)+VLOOKUP($B37,#REF!,5,)-VLOOKUP($B37,#REF!,5,)</f>
        <v>#REF!</v>
      </c>
      <c r="O37" s="3" t="e">
        <f>VLOOKUP($B37,#REF!,6,)</f>
        <v>#REF!</v>
      </c>
      <c r="P37" s="3"/>
      <c r="Q37" s="3"/>
      <c r="R37" s="3"/>
    </row>
    <row r="38" spans="1:18" x14ac:dyDescent="0.25">
      <c r="A38" s="1" t="s">
        <v>56</v>
      </c>
      <c r="B38" s="1" t="s">
        <v>57</v>
      </c>
      <c r="D38" s="3" t="e">
        <f t="shared" si="3"/>
        <v>#REF!</v>
      </c>
      <c r="E38" s="3" t="e">
        <f>-VLOOKUP($B38,#REF!,2,)-VLOOKUP($B38,#REF!,2,)</f>
        <v>#REF!</v>
      </c>
      <c r="F38" s="3" t="e">
        <f>VLOOKUP($B38,#REF!,3,)</f>
        <v>#REF!</v>
      </c>
      <c r="G38" s="3" t="e">
        <f t="shared" si="0"/>
        <v>#REF!</v>
      </c>
      <c r="H38" s="3" t="e">
        <f>-VLOOKUP($B38,#REF!,3,)+VLOOKUP($B38,#REF!,3,)</f>
        <v>#REF!</v>
      </c>
      <c r="I38" s="3" t="e">
        <f>VLOOKUP($B38,#REF!,2,)</f>
        <v>#REF!</v>
      </c>
      <c r="J38" s="3" t="e">
        <f t="shared" si="1"/>
        <v>#REF!</v>
      </c>
      <c r="K38" s="3" t="e">
        <f>-VLOOKUP($B38,#REF!,4,)+VLOOKUP($B38,#REF!,4,)-VLOOKUP($B38,#REF!,5,)</f>
        <v>#REF!</v>
      </c>
      <c r="L38" s="3" t="e">
        <f>VLOOKUP($B38,#REF!,4,)</f>
        <v>#REF!</v>
      </c>
      <c r="M38" s="3" t="e">
        <f t="shared" si="2"/>
        <v>#REF!</v>
      </c>
      <c r="N38" s="3" t="e">
        <f>-VLOOKUP($B38,#REF!,5,)+VLOOKUP($B38,#REF!,5,)-VLOOKUP($B38,#REF!,5,)</f>
        <v>#REF!</v>
      </c>
      <c r="O38" s="3" t="e">
        <f>VLOOKUP($B38,#REF!,6,)</f>
        <v>#REF!</v>
      </c>
      <c r="P38" s="3"/>
      <c r="Q38" s="3"/>
      <c r="R38" s="3"/>
    </row>
    <row r="39" spans="1:18" x14ac:dyDescent="0.25">
      <c r="A39" s="1" t="s">
        <v>58</v>
      </c>
      <c r="B39" s="1" t="s">
        <v>59</v>
      </c>
      <c r="D39" s="3" t="e">
        <f t="shared" si="3"/>
        <v>#REF!</v>
      </c>
      <c r="E39" s="3" t="e">
        <f>-VLOOKUP($B39,#REF!,2,)-VLOOKUP($B39,#REF!,2,)</f>
        <v>#REF!</v>
      </c>
      <c r="F39" s="3" t="e">
        <f>VLOOKUP($B39,#REF!,3,)</f>
        <v>#REF!</v>
      </c>
      <c r="G39" s="3" t="e">
        <f t="shared" si="0"/>
        <v>#REF!</v>
      </c>
      <c r="H39" s="3" t="e">
        <f>-VLOOKUP($B39,#REF!,3,)+VLOOKUP($B39,#REF!,3,)</f>
        <v>#REF!</v>
      </c>
      <c r="I39" s="3" t="e">
        <f>VLOOKUP($B39,#REF!,2,)</f>
        <v>#REF!</v>
      </c>
      <c r="J39" s="3" t="e">
        <f t="shared" si="1"/>
        <v>#REF!</v>
      </c>
      <c r="K39" s="3" t="e">
        <f>-VLOOKUP($B39,#REF!,4,)+VLOOKUP($B39,#REF!,4,)-VLOOKUP($B39,#REF!,5,)</f>
        <v>#REF!</v>
      </c>
      <c r="L39" s="3" t="e">
        <f>VLOOKUP($B39,#REF!,4,)</f>
        <v>#REF!</v>
      </c>
      <c r="M39" s="3" t="e">
        <f t="shared" si="2"/>
        <v>#REF!</v>
      </c>
      <c r="N39" s="3" t="e">
        <f>-VLOOKUP($B39,#REF!,5,)+VLOOKUP($B39,#REF!,5,)-VLOOKUP($B39,#REF!,5,)</f>
        <v>#REF!</v>
      </c>
      <c r="O39" s="3" t="e">
        <f>VLOOKUP($B39,#REF!,6,)</f>
        <v>#REF!</v>
      </c>
      <c r="P39" s="3"/>
      <c r="Q39" s="3"/>
      <c r="R39" s="3"/>
    </row>
    <row r="40" spans="1:18" x14ac:dyDescent="0.25">
      <c r="A40" s="1" t="s">
        <v>242</v>
      </c>
      <c r="B40" s="1" t="s">
        <v>243</v>
      </c>
      <c r="D40" s="3" t="e">
        <f t="shared" si="3"/>
        <v>#REF!</v>
      </c>
      <c r="E40" s="3" t="e">
        <f>-VLOOKUP($B40,#REF!,2,)-VLOOKUP($B40,#REF!,2,)</f>
        <v>#REF!</v>
      </c>
      <c r="F40" s="3" t="e">
        <f>VLOOKUP($B40,#REF!,3,)</f>
        <v>#REF!</v>
      </c>
      <c r="G40" s="3" t="e">
        <f t="shared" si="0"/>
        <v>#REF!</v>
      </c>
      <c r="H40" s="3" t="e">
        <f>-VLOOKUP($B40,#REF!,3,)+VLOOKUP($B40,#REF!,3,)</f>
        <v>#REF!</v>
      </c>
      <c r="I40" s="3" t="e">
        <f>VLOOKUP($B40,#REF!,2,)</f>
        <v>#REF!</v>
      </c>
      <c r="J40" s="3" t="e">
        <f t="shared" si="1"/>
        <v>#REF!</v>
      </c>
      <c r="K40" s="3" t="e">
        <f>-VLOOKUP($B40,#REF!,4,)+VLOOKUP($B40,#REF!,4,)-VLOOKUP($B40,#REF!,5,)</f>
        <v>#REF!</v>
      </c>
      <c r="L40" s="3" t="e">
        <f>VLOOKUP($B40,#REF!,4,)</f>
        <v>#REF!</v>
      </c>
      <c r="M40" s="3" t="e">
        <f t="shared" si="2"/>
        <v>#REF!</v>
      </c>
      <c r="N40" s="3" t="e">
        <f>-VLOOKUP($B40,#REF!,5,)+VLOOKUP($B40,#REF!,5,)-VLOOKUP($B40,#REF!,5,)</f>
        <v>#REF!</v>
      </c>
      <c r="O40" s="3" t="e">
        <f>VLOOKUP($B40,#REF!,6,)</f>
        <v>#REF!</v>
      </c>
      <c r="P40" s="3"/>
      <c r="Q40" s="3"/>
      <c r="R40" s="3"/>
    </row>
    <row r="41" spans="1:18" x14ac:dyDescent="0.25">
      <c r="A41" s="1" t="s">
        <v>60</v>
      </c>
      <c r="B41" s="1" t="s">
        <v>61</v>
      </c>
      <c r="D41" s="3" t="e">
        <f t="shared" si="3"/>
        <v>#REF!</v>
      </c>
      <c r="E41" s="3" t="e">
        <f>-VLOOKUP($B41,#REF!,2,)-VLOOKUP($B41,#REF!,2,)</f>
        <v>#REF!</v>
      </c>
      <c r="F41" s="3" t="e">
        <f>VLOOKUP($B41,#REF!,3,)</f>
        <v>#REF!</v>
      </c>
      <c r="G41" s="3" t="e">
        <f t="shared" si="0"/>
        <v>#REF!</v>
      </c>
      <c r="H41" s="3" t="e">
        <f>-VLOOKUP($B41,#REF!,3,)+VLOOKUP($B41,#REF!,3,)</f>
        <v>#REF!</v>
      </c>
      <c r="I41" s="3" t="e">
        <f>VLOOKUP($B41,#REF!,2,)</f>
        <v>#REF!</v>
      </c>
      <c r="J41" s="3" t="e">
        <f t="shared" si="1"/>
        <v>#REF!</v>
      </c>
      <c r="K41" s="3" t="e">
        <f>-VLOOKUP($B41,#REF!,4,)+VLOOKUP($B41,#REF!,4,)-VLOOKUP($B41,#REF!,5,)</f>
        <v>#REF!</v>
      </c>
      <c r="L41" s="3" t="e">
        <f>VLOOKUP($B41,#REF!,4,)</f>
        <v>#REF!</v>
      </c>
      <c r="M41" s="3" t="e">
        <f t="shared" si="2"/>
        <v>#REF!</v>
      </c>
      <c r="N41" s="3" t="e">
        <f>-VLOOKUP($B41,#REF!,5,)+VLOOKUP($B41,#REF!,5,)-VLOOKUP($B41,#REF!,5,)</f>
        <v>#REF!</v>
      </c>
      <c r="O41" s="3" t="e">
        <f>VLOOKUP($B41,#REF!,6,)</f>
        <v>#REF!</v>
      </c>
      <c r="P41" s="3"/>
      <c r="Q41" s="3"/>
      <c r="R41" s="3"/>
    </row>
    <row r="42" spans="1:18" x14ac:dyDescent="0.25">
      <c r="A42" s="1" t="s">
        <v>62</v>
      </c>
      <c r="B42" s="1" t="s">
        <v>63</v>
      </c>
      <c r="D42" s="3" t="e">
        <f t="shared" si="3"/>
        <v>#REF!</v>
      </c>
      <c r="E42" s="3" t="e">
        <f>-VLOOKUP($B42,#REF!,2,)-VLOOKUP($B42,#REF!,2,)</f>
        <v>#REF!</v>
      </c>
      <c r="F42" s="3" t="e">
        <f>VLOOKUP($B42,#REF!,3,)</f>
        <v>#REF!</v>
      </c>
      <c r="G42" s="3" t="e">
        <f t="shared" si="0"/>
        <v>#REF!</v>
      </c>
      <c r="H42" s="3" t="e">
        <f>-VLOOKUP($B42,#REF!,3,)+VLOOKUP($B42,#REF!,3,)</f>
        <v>#REF!</v>
      </c>
      <c r="I42" s="3" t="e">
        <f>VLOOKUP($B42,#REF!,2,)</f>
        <v>#REF!</v>
      </c>
      <c r="J42" s="3" t="e">
        <f t="shared" si="1"/>
        <v>#REF!</v>
      </c>
      <c r="K42" s="3" t="e">
        <f>-VLOOKUP($B42,#REF!,4,)+VLOOKUP($B42,#REF!,4,)-VLOOKUP($B42,#REF!,5,)</f>
        <v>#REF!</v>
      </c>
      <c r="L42" s="3" t="e">
        <f>VLOOKUP($B42,#REF!,4,)</f>
        <v>#REF!</v>
      </c>
      <c r="M42" s="3" t="e">
        <f t="shared" si="2"/>
        <v>#REF!</v>
      </c>
      <c r="N42" s="3" t="e">
        <f>-VLOOKUP($B42,#REF!,5,)+VLOOKUP($B42,#REF!,5,)-VLOOKUP($B42,#REF!,5,)</f>
        <v>#REF!</v>
      </c>
      <c r="O42" s="3" t="e">
        <f>VLOOKUP($B42,#REF!,6,)</f>
        <v>#REF!</v>
      </c>
      <c r="P42" s="3"/>
      <c r="Q42" s="3"/>
      <c r="R42" s="3"/>
    </row>
    <row r="43" spans="1:18" x14ac:dyDescent="0.25">
      <c r="A43" s="1" t="s">
        <v>64</v>
      </c>
      <c r="B43" s="1" t="s">
        <v>65</v>
      </c>
      <c r="D43" s="3" t="e">
        <f t="shared" si="3"/>
        <v>#REF!</v>
      </c>
      <c r="E43" s="3" t="e">
        <f>-VLOOKUP($B43,#REF!,2,)-VLOOKUP($B43,#REF!,2,)</f>
        <v>#REF!</v>
      </c>
      <c r="F43" s="3" t="e">
        <f>VLOOKUP($B43,#REF!,3,)</f>
        <v>#REF!</v>
      </c>
      <c r="G43" s="3" t="e">
        <f t="shared" si="0"/>
        <v>#REF!</v>
      </c>
      <c r="H43" s="3" t="e">
        <f>-VLOOKUP($B43,#REF!,3,)+VLOOKUP($B43,#REF!,3,)</f>
        <v>#REF!</v>
      </c>
      <c r="I43" s="3" t="e">
        <f>VLOOKUP($B43,#REF!,2,)</f>
        <v>#REF!</v>
      </c>
      <c r="J43" s="3" t="e">
        <f t="shared" si="1"/>
        <v>#REF!</v>
      </c>
      <c r="K43" s="3" t="e">
        <f>-VLOOKUP($B43,#REF!,4,)+VLOOKUP($B43,#REF!,4,)-VLOOKUP($B43,#REF!,5,)</f>
        <v>#REF!</v>
      </c>
      <c r="L43" s="3" t="e">
        <f>VLOOKUP($B43,#REF!,4,)</f>
        <v>#REF!</v>
      </c>
      <c r="M43" s="3" t="e">
        <f t="shared" si="2"/>
        <v>#REF!</v>
      </c>
      <c r="N43" s="3" t="e">
        <f>-VLOOKUP($B43,#REF!,5,)+VLOOKUP($B43,#REF!,5,)-VLOOKUP($B43,#REF!,5,)</f>
        <v>#REF!</v>
      </c>
      <c r="O43" s="3" t="e">
        <f>VLOOKUP($B43,#REF!,6,)</f>
        <v>#REF!</v>
      </c>
      <c r="P43" s="3"/>
      <c r="Q43" s="3"/>
      <c r="R43" s="3"/>
    </row>
    <row r="44" spans="1:18" x14ac:dyDescent="0.25">
      <c r="A44" s="1" t="s">
        <v>66</v>
      </c>
      <c r="B44" s="1" t="s">
        <v>67</v>
      </c>
      <c r="D44" s="3" t="e">
        <f t="shared" si="3"/>
        <v>#REF!</v>
      </c>
      <c r="E44" s="3" t="e">
        <f>-VLOOKUP($B44,#REF!,2,)-VLOOKUP($B44,#REF!,2,)</f>
        <v>#REF!</v>
      </c>
      <c r="F44" s="3" t="e">
        <f>VLOOKUP($B44,#REF!,3,)</f>
        <v>#REF!</v>
      </c>
      <c r="G44" s="3" t="e">
        <f t="shared" si="0"/>
        <v>#REF!</v>
      </c>
      <c r="H44" s="3" t="e">
        <f>-VLOOKUP($B44,#REF!,3,)+VLOOKUP($B44,#REF!,3,)</f>
        <v>#REF!</v>
      </c>
      <c r="I44" s="3" t="e">
        <f>VLOOKUP($B44,#REF!,2,)</f>
        <v>#REF!</v>
      </c>
      <c r="J44" s="3" t="e">
        <f t="shared" si="1"/>
        <v>#REF!</v>
      </c>
      <c r="K44" s="3" t="e">
        <f>-VLOOKUP($B44,#REF!,4,)+VLOOKUP($B44,#REF!,4,)-VLOOKUP($B44,#REF!,5,)</f>
        <v>#REF!</v>
      </c>
      <c r="L44" s="3" t="e">
        <f>VLOOKUP($B44,#REF!,4,)</f>
        <v>#REF!</v>
      </c>
      <c r="M44" s="3" t="e">
        <f t="shared" si="2"/>
        <v>#REF!</v>
      </c>
      <c r="N44" s="3" t="e">
        <f>-VLOOKUP($B44,#REF!,5,)+VLOOKUP($B44,#REF!,5,)-VLOOKUP($B44,#REF!,5,)</f>
        <v>#REF!</v>
      </c>
      <c r="O44" s="3" t="e">
        <f>VLOOKUP($B44,#REF!,6,)</f>
        <v>#REF!</v>
      </c>
      <c r="P44" s="3"/>
      <c r="Q44" s="3"/>
      <c r="R44" s="3"/>
    </row>
    <row r="45" spans="1:18" x14ac:dyDescent="0.25">
      <c r="A45" s="1" t="s">
        <v>68</v>
      </c>
      <c r="B45" s="1" t="s">
        <v>69</v>
      </c>
      <c r="D45" s="3" t="e">
        <f t="shared" si="3"/>
        <v>#REF!</v>
      </c>
      <c r="E45" s="3" t="e">
        <f>-VLOOKUP($B45,#REF!,2,)-VLOOKUP($B45,#REF!,2,)</f>
        <v>#REF!</v>
      </c>
      <c r="F45" s="3" t="e">
        <f>VLOOKUP($B45,#REF!,3,)</f>
        <v>#REF!</v>
      </c>
      <c r="G45" s="3" t="e">
        <f t="shared" si="0"/>
        <v>#REF!</v>
      </c>
      <c r="H45" s="3" t="e">
        <f>-VLOOKUP($B45,#REF!,3,)+VLOOKUP($B45,#REF!,3,)</f>
        <v>#REF!</v>
      </c>
      <c r="I45" s="3" t="e">
        <f>VLOOKUP($B45,#REF!,2,)</f>
        <v>#REF!</v>
      </c>
      <c r="J45" s="3" t="e">
        <f t="shared" si="1"/>
        <v>#REF!</v>
      </c>
      <c r="K45" s="3" t="e">
        <f>-VLOOKUP($B45,#REF!,4,)+VLOOKUP($B45,#REF!,4,)-VLOOKUP($B45,#REF!,5,)</f>
        <v>#REF!</v>
      </c>
      <c r="L45" s="3" t="e">
        <f>VLOOKUP($B45,#REF!,4,)</f>
        <v>#REF!</v>
      </c>
      <c r="M45" s="3" t="e">
        <f t="shared" si="2"/>
        <v>#REF!</v>
      </c>
      <c r="N45" s="3" t="e">
        <f>-VLOOKUP($B45,#REF!,5,)+VLOOKUP($B45,#REF!,5,)-VLOOKUP($B45,#REF!,5,)</f>
        <v>#REF!</v>
      </c>
      <c r="O45" s="3" t="e">
        <f>VLOOKUP($B45,#REF!,6,)</f>
        <v>#REF!</v>
      </c>
      <c r="P45" s="3"/>
      <c r="Q45" s="3"/>
      <c r="R45" s="3"/>
    </row>
    <row r="46" spans="1:18" x14ac:dyDescent="0.25">
      <c r="A46" s="1" t="s">
        <v>70</v>
      </c>
      <c r="B46" s="1" t="s">
        <v>71</v>
      </c>
      <c r="D46" s="3" t="e">
        <f t="shared" si="3"/>
        <v>#REF!</v>
      </c>
      <c r="E46" s="3" t="e">
        <f>-VLOOKUP($B46,#REF!,2,)-VLOOKUP($B46,#REF!,2,)</f>
        <v>#REF!</v>
      </c>
      <c r="F46" s="3" t="e">
        <f>VLOOKUP($B46,#REF!,3,)</f>
        <v>#REF!</v>
      </c>
      <c r="G46" s="3" t="e">
        <f t="shared" si="0"/>
        <v>#REF!</v>
      </c>
      <c r="H46" s="3" t="e">
        <f>-VLOOKUP($B46,#REF!,3,)+VLOOKUP($B46,#REF!,3,)</f>
        <v>#REF!</v>
      </c>
      <c r="I46" s="3" t="e">
        <f>VLOOKUP($B46,#REF!,2,)</f>
        <v>#REF!</v>
      </c>
      <c r="J46" s="3" t="e">
        <f t="shared" si="1"/>
        <v>#REF!</v>
      </c>
      <c r="K46" s="3" t="e">
        <f>-VLOOKUP($B46,#REF!,4,)+VLOOKUP($B46,#REF!,4,)-VLOOKUP($B46,#REF!,5,)</f>
        <v>#REF!</v>
      </c>
      <c r="L46" s="3" t="e">
        <f>VLOOKUP($B46,#REF!,4,)</f>
        <v>#REF!</v>
      </c>
      <c r="M46" s="3" t="e">
        <f t="shared" si="2"/>
        <v>#REF!</v>
      </c>
      <c r="N46" s="3" t="e">
        <f>-VLOOKUP($B46,#REF!,5,)+VLOOKUP($B46,#REF!,5,)-VLOOKUP($B46,#REF!,5,)</f>
        <v>#REF!</v>
      </c>
      <c r="O46" s="3" t="e">
        <f>VLOOKUP($B46,#REF!,6,)</f>
        <v>#REF!</v>
      </c>
      <c r="P46" s="3"/>
      <c r="Q46" s="3"/>
      <c r="R46" s="3"/>
    </row>
    <row r="47" spans="1:18" x14ac:dyDescent="0.25">
      <c r="A47" s="1" t="s">
        <v>72</v>
      </c>
      <c r="B47" s="1" t="s">
        <v>73</v>
      </c>
      <c r="D47" s="3" t="e">
        <f t="shared" si="3"/>
        <v>#REF!</v>
      </c>
      <c r="E47" s="3" t="e">
        <f>-VLOOKUP($B47,#REF!,2,)-VLOOKUP($B47,#REF!,2,)</f>
        <v>#REF!</v>
      </c>
      <c r="F47" s="3" t="e">
        <f>VLOOKUP($B47,#REF!,3,)</f>
        <v>#REF!</v>
      </c>
      <c r="G47" s="3" t="e">
        <f t="shared" si="0"/>
        <v>#REF!</v>
      </c>
      <c r="H47" s="3" t="e">
        <f>-VLOOKUP($B47,#REF!,3,)+VLOOKUP($B47,#REF!,3,)</f>
        <v>#REF!</v>
      </c>
      <c r="I47" s="3" t="e">
        <f>VLOOKUP($B47,#REF!,2,)</f>
        <v>#REF!</v>
      </c>
      <c r="J47" s="3" t="e">
        <f t="shared" si="1"/>
        <v>#REF!</v>
      </c>
      <c r="K47" s="3" t="e">
        <f>-VLOOKUP($B47,#REF!,4,)+VLOOKUP($B47,#REF!,4,)-VLOOKUP($B47,#REF!,5,)</f>
        <v>#REF!</v>
      </c>
      <c r="L47" s="3" t="e">
        <f>VLOOKUP($B47,#REF!,4,)</f>
        <v>#REF!</v>
      </c>
      <c r="M47" s="3" t="e">
        <f t="shared" si="2"/>
        <v>#REF!</v>
      </c>
      <c r="N47" s="3" t="e">
        <f>-VLOOKUP($B47,#REF!,5,)+VLOOKUP($B47,#REF!,5,)-VLOOKUP($B47,#REF!,5,)</f>
        <v>#REF!</v>
      </c>
      <c r="O47" s="3" t="e">
        <f>VLOOKUP($B47,#REF!,6,)</f>
        <v>#REF!</v>
      </c>
      <c r="P47" s="3"/>
      <c r="Q47" s="3"/>
      <c r="R47" s="3"/>
    </row>
    <row r="48" spans="1:18" x14ac:dyDescent="0.25">
      <c r="A48" s="1" t="s">
        <v>74</v>
      </c>
      <c r="B48" s="1" t="s">
        <v>75</v>
      </c>
      <c r="D48" s="3" t="e">
        <f t="shared" si="3"/>
        <v>#REF!</v>
      </c>
      <c r="E48" s="3" t="e">
        <f>-VLOOKUP($B48,#REF!,2,)-VLOOKUP($B48,#REF!,2,)</f>
        <v>#REF!</v>
      </c>
      <c r="F48" s="3" t="e">
        <f>VLOOKUP($B48,#REF!,3,)</f>
        <v>#REF!</v>
      </c>
      <c r="G48" s="3" t="e">
        <f t="shared" si="0"/>
        <v>#REF!</v>
      </c>
      <c r="H48" s="3" t="e">
        <f>-VLOOKUP($B48,#REF!,3,)+VLOOKUP($B48,#REF!,3,)</f>
        <v>#REF!</v>
      </c>
      <c r="I48" s="3" t="e">
        <f>VLOOKUP($B48,#REF!,2,)</f>
        <v>#REF!</v>
      </c>
      <c r="J48" s="3" t="e">
        <f t="shared" si="1"/>
        <v>#REF!</v>
      </c>
      <c r="K48" s="3" t="e">
        <f>-VLOOKUP($B48,#REF!,4,)+VLOOKUP($B48,#REF!,4,)-VLOOKUP($B48,#REF!,5,)</f>
        <v>#REF!</v>
      </c>
      <c r="L48" s="3" t="e">
        <f>VLOOKUP($B48,#REF!,4,)</f>
        <v>#REF!</v>
      </c>
      <c r="M48" s="3" t="e">
        <f t="shared" si="2"/>
        <v>#REF!</v>
      </c>
      <c r="N48" s="3" t="e">
        <f>-VLOOKUP($B48,#REF!,5,)+VLOOKUP($B48,#REF!,5,)-VLOOKUP($B48,#REF!,5,)</f>
        <v>#REF!</v>
      </c>
      <c r="O48" s="3" t="e">
        <f>VLOOKUP($B48,#REF!,6,)</f>
        <v>#REF!</v>
      </c>
      <c r="P48" s="3"/>
      <c r="Q48" s="3"/>
      <c r="R48" s="3"/>
    </row>
    <row r="49" spans="1:18" x14ac:dyDescent="0.25">
      <c r="A49" s="1" t="s">
        <v>76</v>
      </c>
      <c r="B49" s="1" t="s">
        <v>77</v>
      </c>
      <c r="D49" s="3" t="e">
        <f t="shared" si="3"/>
        <v>#REF!</v>
      </c>
      <c r="E49" s="3" t="e">
        <f>-VLOOKUP($B49,#REF!,2,)-VLOOKUP($B49,#REF!,2,)</f>
        <v>#REF!</v>
      </c>
      <c r="F49" s="3" t="e">
        <f>VLOOKUP($B49,#REF!,3,)</f>
        <v>#REF!</v>
      </c>
      <c r="G49" s="3" t="e">
        <f t="shared" si="0"/>
        <v>#REF!</v>
      </c>
      <c r="H49" s="3" t="e">
        <f>-VLOOKUP($B49,#REF!,3,)+VLOOKUP($B49,#REF!,3,)</f>
        <v>#REF!</v>
      </c>
      <c r="I49" s="3" t="e">
        <f>VLOOKUP($B49,#REF!,2,)</f>
        <v>#REF!</v>
      </c>
      <c r="J49" s="3" t="e">
        <f t="shared" si="1"/>
        <v>#REF!</v>
      </c>
      <c r="K49" s="3" t="e">
        <f>-VLOOKUP($B49,#REF!,4,)+VLOOKUP($B49,#REF!,4,)-VLOOKUP($B49,#REF!,5,)</f>
        <v>#REF!</v>
      </c>
      <c r="L49" s="3" t="e">
        <f>VLOOKUP($B49,#REF!,4,)</f>
        <v>#REF!</v>
      </c>
      <c r="M49" s="3" t="e">
        <f t="shared" si="2"/>
        <v>#REF!</v>
      </c>
      <c r="N49" s="3" t="e">
        <f>-VLOOKUP($B49,#REF!,5,)+VLOOKUP($B49,#REF!,5,)-VLOOKUP($B49,#REF!,5,)</f>
        <v>#REF!</v>
      </c>
      <c r="O49" s="3" t="e">
        <f>VLOOKUP($B49,#REF!,6,)</f>
        <v>#REF!</v>
      </c>
      <c r="P49" s="3"/>
      <c r="Q49" s="3"/>
      <c r="R49" s="3"/>
    </row>
    <row r="50" spans="1:18" x14ac:dyDescent="0.25">
      <c r="A50" s="1" t="s">
        <v>78</v>
      </c>
      <c r="B50" s="1" t="s">
        <v>79</v>
      </c>
      <c r="D50" s="3" t="e">
        <f t="shared" si="3"/>
        <v>#REF!</v>
      </c>
      <c r="E50" s="3" t="e">
        <f>-VLOOKUP($B50,#REF!,2,)-VLOOKUP($B50,#REF!,2,)</f>
        <v>#REF!</v>
      </c>
      <c r="F50" s="3" t="e">
        <f>VLOOKUP($B50,#REF!,3,)</f>
        <v>#REF!</v>
      </c>
      <c r="G50" s="3" t="e">
        <f t="shared" si="0"/>
        <v>#REF!</v>
      </c>
      <c r="H50" s="3" t="e">
        <f>-VLOOKUP($B50,#REF!,3,)+VLOOKUP($B50,#REF!,3,)</f>
        <v>#REF!</v>
      </c>
      <c r="I50" s="3" t="e">
        <f>VLOOKUP($B50,#REF!,2,)</f>
        <v>#REF!</v>
      </c>
      <c r="J50" s="3" t="e">
        <f t="shared" si="1"/>
        <v>#REF!</v>
      </c>
      <c r="K50" s="3" t="e">
        <f>-VLOOKUP($B50,#REF!,4,)+VLOOKUP($B50,#REF!,4,)-VLOOKUP($B50,#REF!,5,)</f>
        <v>#REF!</v>
      </c>
      <c r="L50" s="3" t="e">
        <f>VLOOKUP($B50,#REF!,4,)</f>
        <v>#REF!</v>
      </c>
      <c r="M50" s="3" t="e">
        <f t="shared" si="2"/>
        <v>#REF!</v>
      </c>
      <c r="N50" s="3" t="e">
        <f>-VLOOKUP($B50,#REF!,5,)+VLOOKUP($B50,#REF!,5,)-VLOOKUP($B50,#REF!,5,)</f>
        <v>#REF!</v>
      </c>
      <c r="O50" s="3" t="e">
        <f>VLOOKUP($B50,#REF!,6,)</f>
        <v>#REF!</v>
      </c>
      <c r="P50" s="3"/>
      <c r="Q50" s="3"/>
      <c r="R50" s="3"/>
    </row>
    <row r="51" spans="1:18" x14ac:dyDescent="0.25">
      <c r="A51" s="1" t="s">
        <v>80</v>
      </c>
      <c r="B51" s="1" t="s">
        <v>81</v>
      </c>
      <c r="D51" s="3" t="e">
        <f t="shared" si="3"/>
        <v>#REF!</v>
      </c>
      <c r="E51" s="3" t="e">
        <f>-VLOOKUP($B51,#REF!,2,)-VLOOKUP($B51,#REF!,2,)</f>
        <v>#REF!</v>
      </c>
      <c r="F51" s="3" t="e">
        <f>VLOOKUP($B51,#REF!,3,)</f>
        <v>#REF!</v>
      </c>
      <c r="G51" s="3" t="e">
        <f t="shared" si="0"/>
        <v>#REF!</v>
      </c>
      <c r="H51" s="3" t="e">
        <f>-VLOOKUP($B51,#REF!,3,)+VLOOKUP($B51,#REF!,3,)</f>
        <v>#REF!</v>
      </c>
      <c r="I51" s="3" t="e">
        <f>VLOOKUP($B51,#REF!,2,)</f>
        <v>#REF!</v>
      </c>
      <c r="J51" s="3" t="e">
        <f t="shared" si="1"/>
        <v>#REF!</v>
      </c>
      <c r="K51" s="3" t="e">
        <f>-VLOOKUP($B51,#REF!,4,)+VLOOKUP($B51,#REF!,4,)-VLOOKUP($B51,#REF!,5,)</f>
        <v>#REF!</v>
      </c>
      <c r="L51" s="3" t="e">
        <f>VLOOKUP($B51,#REF!,4,)</f>
        <v>#REF!</v>
      </c>
      <c r="M51" s="3" t="e">
        <f t="shared" si="2"/>
        <v>#REF!</v>
      </c>
      <c r="N51" s="3" t="e">
        <f>-VLOOKUP($B51,#REF!,5,)+VLOOKUP($B51,#REF!,5,)-VLOOKUP($B51,#REF!,5,)</f>
        <v>#REF!</v>
      </c>
      <c r="O51" s="3" t="e">
        <f>VLOOKUP($B51,#REF!,6,)</f>
        <v>#REF!</v>
      </c>
      <c r="P51" s="3"/>
      <c r="Q51" s="3"/>
      <c r="R51" s="3"/>
    </row>
    <row r="52" spans="1:18" x14ac:dyDescent="0.25">
      <c r="A52" s="1" t="s">
        <v>244</v>
      </c>
      <c r="B52" s="1" t="s">
        <v>245</v>
      </c>
      <c r="D52" s="3" t="e">
        <f t="shared" si="3"/>
        <v>#REF!</v>
      </c>
      <c r="E52" s="3" t="e">
        <f>-VLOOKUP($B52,#REF!,2,)-VLOOKUP($B52,#REF!,2,)</f>
        <v>#REF!</v>
      </c>
      <c r="F52" s="3" t="e">
        <f>VLOOKUP($B52,#REF!,3,)</f>
        <v>#REF!</v>
      </c>
      <c r="G52" s="3" t="e">
        <f t="shared" si="0"/>
        <v>#REF!</v>
      </c>
      <c r="H52" s="3" t="e">
        <f>-VLOOKUP($B52,#REF!,3,)+VLOOKUP($B52,#REF!,3,)</f>
        <v>#REF!</v>
      </c>
      <c r="I52" s="3" t="e">
        <f>VLOOKUP($B52,#REF!,2,)</f>
        <v>#REF!</v>
      </c>
      <c r="J52" s="3" t="e">
        <f t="shared" si="1"/>
        <v>#REF!</v>
      </c>
      <c r="K52" s="3" t="e">
        <f>-VLOOKUP($B52,#REF!,4,)+VLOOKUP($B52,#REF!,4,)-VLOOKUP($B52,#REF!,5,)</f>
        <v>#REF!</v>
      </c>
      <c r="L52" s="3" t="e">
        <f>VLOOKUP($B52,#REF!,4,)</f>
        <v>#REF!</v>
      </c>
      <c r="M52" s="3" t="e">
        <f t="shared" si="2"/>
        <v>#REF!</v>
      </c>
      <c r="N52" s="3" t="e">
        <f>-VLOOKUP($B52,#REF!,5,)+VLOOKUP($B52,#REF!,5,)-VLOOKUP($B52,#REF!,5,)</f>
        <v>#REF!</v>
      </c>
      <c r="O52" s="3" t="e">
        <f>VLOOKUP($B52,#REF!,6,)</f>
        <v>#REF!</v>
      </c>
      <c r="P52" s="3"/>
      <c r="Q52" s="3"/>
      <c r="R52" s="3"/>
    </row>
    <row r="53" spans="1:18" x14ac:dyDescent="0.25">
      <c r="A53" s="1" t="s">
        <v>82</v>
      </c>
      <c r="B53" s="1" t="s">
        <v>83</v>
      </c>
      <c r="D53" s="3" t="e">
        <f t="shared" si="3"/>
        <v>#REF!</v>
      </c>
      <c r="E53" s="3" t="e">
        <f>-VLOOKUP($B53,#REF!,2,)-VLOOKUP($B53,#REF!,2,)</f>
        <v>#REF!</v>
      </c>
      <c r="F53" s="3" t="e">
        <f>VLOOKUP($B53,#REF!,3,)</f>
        <v>#REF!</v>
      </c>
      <c r="G53" s="3" t="e">
        <f t="shared" si="0"/>
        <v>#REF!</v>
      </c>
      <c r="H53" s="3" t="e">
        <f>-VLOOKUP($B53,#REF!,3,)+VLOOKUP($B53,#REF!,3,)</f>
        <v>#REF!</v>
      </c>
      <c r="I53" s="3" t="e">
        <f>VLOOKUP($B53,#REF!,2,)</f>
        <v>#REF!</v>
      </c>
      <c r="J53" s="3" t="e">
        <f t="shared" si="1"/>
        <v>#REF!</v>
      </c>
      <c r="K53" s="3" t="e">
        <f>-VLOOKUP($B53,#REF!,4,)+VLOOKUP($B53,#REF!,4,)-VLOOKUP($B53,#REF!,5,)</f>
        <v>#REF!</v>
      </c>
      <c r="L53" s="3" t="e">
        <f>VLOOKUP($B53,#REF!,4,)</f>
        <v>#REF!</v>
      </c>
      <c r="M53" s="3" t="e">
        <f t="shared" si="2"/>
        <v>#REF!</v>
      </c>
      <c r="N53" s="3" t="e">
        <f>-VLOOKUP($B53,#REF!,5,)+VLOOKUP($B53,#REF!,5,)-VLOOKUP($B53,#REF!,5,)</f>
        <v>#REF!</v>
      </c>
      <c r="O53" s="3" t="e">
        <f>VLOOKUP($B53,#REF!,6,)</f>
        <v>#REF!</v>
      </c>
      <c r="P53" s="3"/>
      <c r="Q53" s="3"/>
      <c r="R53" s="3"/>
    </row>
    <row r="54" spans="1:18" x14ac:dyDescent="0.25">
      <c r="A54" s="1" t="s">
        <v>84</v>
      </c>
      <c r="B54" s="1" t="s">
        <v>85</v>
      </c>
      <c r="D54" s="3" t="e">
        <f t="shared" si="3"/>
        <v>#REF!</v>
      </c>
      <c r="E54" s="3" t="e">
        <f>-VLOOKUP($B54,#REF!,2,)-VLOOKUP($B54,#REF!,2,)</f>
        <v>#REF!</v>
      </c>
      <c r="F54" s="3" t="e">
        <f>VLOOKUP($B54,#REF!,3,)</f>
        <v>#REF!</v>
      </c>
      <c r="G54" s="3" t="e">
        <f t="shared" si="0"/>
        <v>#REF!</v>
      </c>
      <c r="H54" s="3" t="e">
        <f>-VLOOKUP($B54,#REF!,3,)+VLOOKUP($B54,#REF!,3,)</f>
        <v>#REF!</v>
      </c>
      <c r="I54" s="3" t="e">
        <f>VLOOKUP($B54,#REF!,2,)</f>
        <v>#REF!</v>
      </c>
      <c r="J54" s="3" t="e">
        <f t="shared" si="1"/>
        <v>#REF!</v>
      </c>
      <c r="K54" s="3" t="e">
        <f>-VLOOKUP($B54,#REF!,4,)+VLOOKUP($B54,#REF!,4,)-VLOOKUP($B54,#REF!,5,)</f>
        <v>#REF!</v>
      </c>
      <c r="L54" s="3" t="e">
        <f>VLOOKUP($B54,#REF!,4,)</f>
        <v>#REF!</v>
      </c>
      <c r="M54" s="3" t="e">
        <f t="shared" si="2"/>
        <v>#REF!</v>
      </c>
      <c r="N54" s="3" t="e">
        <f>-VLOOKUP($B54,#REF!,5,)+VLOOKUP($B54,#REF!,5,)-VLOOKUP($B54,#REF!,5,)</f>
        <v>#REF!</v>
      </c>
      <c r="O54" s="3" t="e">
        <f>VLOOKUP($B54,#REF!,6,)</f>
        <v>#REF!</v>
      </c>
      <c r="P54" s="3"/>
      <c r="Q54" s="3"/>
      <c r="R54" s="3"/>
    </row>
    <row r="55" spans="1:18" x14ac:dyDescent="0.25">
      <c r="A55" s="1" t="s">
        <v>246</v>
      </c>
      <c r="B55" s="1" t="s">
        <v>247</v>
      </c>
      <c r="D55" s="3" t="e">
        <f t="shared" si="3"/>
        <v>#REF!</v>
      </c>
      <c r="E55" s="3" t="e">
        <f>-VLOOKUP($B55,#REF!,2,)-VLOOKUP($B55,#REF!,2,)</f>
        <v>#REF!</v>
      </c>
      <c r="F55" s="3" t="e">
        <f>VLOOKUP($B55,#REF!,3,)</f>
        <v>#REF!</v>
      </c>
      <c r="G55" s="3" t="e">
        <f t="shared" si="0"/>
        <v>#REF!</v>
      </c>
      <c r="H55" s="3" t="e">
        <f>-VLOOKUP($B55,#REF!,3,)+VLOOKUP($B55,#REF!,3,)</f>
        <v>#REF!</v>
      </c>
      <c r="I55" s="3" t="e">
        <f>VLOOKUP($B55,#REF!,2,)</f>
        <v>#REF!</v>
      </c>
      <c r="J55" s="3" t="e">
        <f t="shared" si="1"/>
        <v>#REF!</v>
      </c>
      <c r="K55" s="3" t="e">
        <f>-VLOOKUP($B55,#REF!,4,)+VLOOKUP($B55,#REF!,4,)-VLOOKUP($B55,#REF!,5,)</f>
        <v>#REF!</v>
      </c>
      <c r="L55" s="3" t="e">
        <f>VLOOKUP($B55,#REF!,4,)</f>
        <v>#REF!</v>
      </c>
      <c r="M55" s="3" t="e">
        <f t="shared" si="2"/>
        <v>#REF!</v>
      </c>
      <c r="N55" s="3" t="e">
        <f>-VLOOKUP($B55,#REF!,5,)+VLOOKUP($B55,#REF!,5,)-VLOOKUP($B55,#REF!,5,)</f>
        <v>#REF!</v>
      </c>
      <c r="O55" s="3" t="e">
        <f>VLOOKUP($B55,#REF!,6,)</f>
        <v>#REF!</v>
      </c>
      <c r="P55" s="3"/>
      <c r="Q55" s="3"/>
      <c r="R55" s="3"/>
    </row>
    <row r="56" spans="1:18" x14ac:dyDescent="0.25">
      <c r="A56" s="1" t="s">
        <v>86</v>
      </c>
      <c r="B56" s="1" t="s">
        <v>87</v>
      </c>
      <c r="D56" s="3" t="e">
        <f t="shared" si="3"/>
        <v>#REF!</v>
      </c>
      <c r="E56" s="3" t="e">
        <f>-VLOOKUP($B56,#REF!,2,)-VLOOKUP($B56,#REF!,2,)</f>
        <v>#REF!</v>
      </c>
      <c r="F56" s="3" t="e">
        <f>VLOOKUP($B56,#REF!,3,)</f>
        <v>#REF!</v>
      </c>
      <c r="G56" s="3" t="e">
        <f t="shared" si="0"/>
        <v>#REF!</v>
      </c>
      <c r="H56" s="3" t="e">
        <f>-VLOOKUP($B56,#REF!,3,)+VLOOKUP($B56,#REF!,3,)</f>
        <v>#REF!</v>
      </c>
      <c r="I56" s="3" t="e">
        <f>VLOOKUP($B56,#REF!,2,)</f>
        <v>#REF!</v>
      </c>
      <c r="J56" s="3" t="e">
        <f t="shared" si="1"/>
        <v>#REF!</v>
      </c>
      <c r="K56" s="3" t="e">
        <f>-VLOOKUP($B56,#REF!,4,)+VLOOKUP($B56,#REF!,4,)-VLOOKUP($B56,#REF!,5,)</f>
        <v>#REF!</v>
      </c>
      <c r="L56" s="3" t="e">
        <f>VLOOKUP($B56,#REF!,4,)</f>
        <v>#REF!</v>
      </c>
      <c r="M56" s="3" t="e">
        <f t="shared" si="2"/>
        <v>#REF!</v>
      </c>
      <c r="N56" s="3" t="e">
        <f>-VLOOKUP($B56,#REF!,5,)+VLOOKUP($B56,#REF!,5,)-VLOOKUP($B56,#REF!,5,)</f>
        <v>#REF!</v>
      </c>
      <c r="O56" s="3" t="e">
        <f>VLOOKUP($B56,#REF!,6,)</f>
        <v>#REF!</v>
      </c>
      <c r="P56" s="3"/>
      <c r="Q56" s="3"/>
      <c r="R56" s="3"/>
    </row>
    <row r="57" spans="1:18" x14ac:dyDescent="0.25">
      <c r="A57" s="1" t="s">
        <v>88</v>
      </c>
      <c r="B57" s="1" t="s">
        <v>89</v>
      </c>
      <c r="D57" s="3" t="e">
        <f t="shared" si="3"/>
        <v>#REF!</v>
      </c>
      <c r="E57" s="3" t="e">
        <f>-VLOOKUP($B57,#REF!,2,)-VLOOKUP($B57,#REF!,2,)</f>
        <v>#REF!</v>
      </c>
      <c r="F57" s="3" t="e">
        <f>VLOOKUP($B57,#REF!,3,)</f>
        <v>#REF!</v>
      </c>
      <c r="G57" s="3" t="e">
        <f t="shared" si="0"/>
        <v>#REF!</v>
      </c>
      <c r="H57" s="3" t="e">
        <f>-VLOOKUP($B57,#REF!,3,)+VLOOKUP($B57,#REF!,3,)</f>
        <v>#REF!</v>
      </c>
      <c r="I57" s="3" t="e">
        <f>VLOOKUP($B57,#REF!,2,)</f>
        <v>#REF!</v>
      </c>
      <c r="J57" s="3" t="e">
        <f t="shared" si="1"/>
        <v>#REF!</v>
      </c>
      <c r="K57" s="3" t="e">
        <f>-VLOOKUP($B57,#REF!,4,)+VLOOKUP($B57,#REF!,4,)-VLOOKUP($B57,#REF!,5,)</f>
        <v>#REF!</v>
      </c>
      <c r="L57" s="3" t="e">
        <f>VLOOKUP($B57,#REF!,4,)</f>
        <v>#REF!</v>
      </c>
      <c r="M57" s="3" t="e">
        <f t="shared" si="2"/>
        <v>#REF!</v>
      </c>
      <c r="N57" s="3" t="e">
        <f>-VLOOKUP($B57,#REF!,5,)+VLOOKUP($B57,#REF!,5,)-VLOOKUP($B57,#REF!,5,)</f>
        <v>#REF!</v>
      </c>
      <c r="O57" s="3" t="e">
        <f>VLOOKUP($B57,#REF!,6,)</f>
        <v>#REF!</v>
      </c>
      <c r="P57" s="3"/>
      <c r="Q57" s="3"/>
      <c r="R57" s="3"/>
    </row>
    <row r="58" spans="1:18" x14ac:dyDescent="0.25">
      <c r="A58" s="1" t="s">
        <v>90</v>
      </c>
      <c r="B58" s="1" t="s">
        <v>91</v>
      </c>
      <c r="D58" s="3" t="e">
        <f t="shared" si="3"/>
        <v>#REF!</v>
      </c>
      <c r="E58" s="3" t="e">
        <f>-VLOOKUP($B58,#REF!,2,)-VLOOKUP($B58,#REF!,2,)</f>
        <v>#REF!</v>
      </c>
      <c r="F58" s="3" t="e">
        <f>VLOOKUP($B58,#REF!,3,)</f>
        <v>#REF!</v>
      </c>
      <c r="G58" s="3" t="e">
        <f t="shared" si="0"/>
        <v>#REF!</v>
      </c>
      <c r="H58" s="3" t="e">
        <f>-VLOOKUP($B58,#REF!,3,)+VLOOKUP($B58,#REF!,3,)</f>
        <v>#REF!</v>
      </c>
      <c r="I58" s="3" t="e">
        <f>VLOOKUP($B58,#REF!,2,)</f>
        <v>#REF!</v>
      </c>
      <c r="J58" s="3" t="e">
        <f t="shared" si="1"/>
        <v>#REF!</v>
      </c>
      <c r="K58" s="3" t="e">
        <f>-VLOOKUP($B58,#REF!,4,)+VLOOKUP($B58,#REF!,4,)-VLOOKUP($B58,#REF!,5,)</f>
        <v>#REF!</v>
      </c>
      <c r="L58" s="3" t="e">
        <f>VLOOKUP($B58,#REF!,4,)</f>
        <v>#REF!</v>
      </c>
      <c r="M58" s="3" t="e">
        <f t="shared" si="2"/>
        <v>#REF!</v>
      </c>
      <c r="N58" s="3" t="e">
        <f>-VLOOKUP($B58,#REF!,5,)+VLOOKUP($B58,#REF!,5,)-VLOOKUP($B58,#REF!,5,)</f>
        <v>#REF!</v>
      </c>
      <c r="O58" s="3" t="e">
        <f>VLOOKUP($B58,#REF!,6,)</f>
        <v>#REF!</v>
      </c>
      <c r="P58" s="3"/>
      <c r="Q58" s="3"/>
      <c r="R58" s="3"/>
    </row>
    <row r="59" spans="1:18" x14ac:dyDescent="0.25">
      <c r="A59" s="1" t="s">
        <v>248</v>
      </c>
      <c r="B59" s="1" t="s">
        <v>249</v>
      </c>
      <c r="D59" s="3" t="e">
        <f t="shared" si="3"/>
        <v>#REF!</v>
      </c>
      <c r="E59" s="3" t="e">
        <f>-VLOOKUP($B59,#REF!,2,)-VLOOKUP($B59,#REF!,2,)</f>
        <v>#REF!</v>
      </c>
      <c r="F59" s="3" t="e">
        <f>VLOOKUP($B59,#REF!,3,)</f>
        <v>#REF!</v>
      </c>
      <c r="G59" s="3" t="e">
        <f t="shared" si="0"/>
        <v>#REF!</v>
      </c>
      <c r="H59" s="3" t="e">
        <f>-VLOOKUP($B59,#REF!,3,)+VLOOKUP($B59,#REF!,3,)</f>
        <v>#REF!</v>
      </c>
      <c r="I59" s="3" t="e">
        <f>VLOOKUP($B59,#REF!,2,)</f>
        <v>#REF!</v>
      </c>
      <c r="J59" s="3" t="e">
        <f t="shared" si="1"/>
        <v>#REF!</v>
      </c>
      <c r="K59" s="3" t="e">
        <f>-VLOOKUP($B59,#REF!,4,)+VLOOKUP($B59,#REF!,4,)-VLOOKUP($B59,#REF!,5,)</f>
        <v>#REF!</v>
      </c>
      <c r="L59" s="3" t="e">
        <f>VLOOKUP($B59,#REF!,4,)</f>
        <v>#REF!</v>
      </c>
      <c r="M59" s="3" t="e">
        <f t="shared" si="2"/>
        <v>#REF!</v>
      </c>
      <c r="N59" s="3" t="e">
        <f>-VLOOKUP($B59,#REF!,5,)+VLOOKUP($B59,#REF!,5,)-VLOOKUP($B59,#REF!,5,)</f>
        <v>#REF!</v>
      </c>
      <c r="O59" s="3" t="e">
        <f>VLOOKUP($B59,#REF!,6,)</f>
        <v>#REF!</v>
      </c>
      <c r="P59" s="3"/>
      <c r="Q59" s="3"/>
      <c r="R59" s="3"/>
    </row>
    <row r="60" spans="1:18" x14ac:dyDescent="0.25">
      <c r="A60" s="1" t="s">
        <v>92</v>
      </c>
      <c r="B60" s="1" t="s">
        <v>93</v>
      </c>
      <c r="D60" s="3" t="e">
        <f t="shared" si="3"/>
        <v>#REF!</v>
      </c>
      <c r="E60" s="3" t="e">
        <f>-VLOOKUP($B60,#REF!,2,)-VLOOKUP($B60,#REF!,2,)</f>
        <v>#REF!</v>
      </c>
      <c r="F60" s="3" t="e">
        <f>VLOOKUP($B60,#REF!,3,)</f>
        <v>#REF!</v>
      </c>
      <c r="G60" s="3" t="e">
        <f t="shared" si="0"/>
        <v>#REF!</v>
      </c>
      <c r="H60" s="3" t="e">
        <f>-VLOOKUP($B60,#REF!,3,)+VLOOKUP($B60,#REF!,3,)</f>
        <v>#REF!</v>
      </c>
      <c r="I60" s="3" t="e">
        <f>VLOOKUP($B60,#REF!,2,)</f>
        <v>#REF!</v>
      </c>
      <c r="J60" s="3" t="e">
        <f t="shared" si="1"/>
        <v>#REF!</v>
      </c>
      <c r="K60" s="3" t="e">
        <f>-VLOOKUP($B60,#REF!,4,)+VLOOKUP($B60,#REF!,4,)-VLOOKUP($B60,#REF!,5,)</f>
        <v>#REF!</v>
      </c>
      <c r="L60" s="3" t="e">
        <f>VLOOKUP($B60,#REF!,4,)</f>
        <v>#REF!</v>
      </c>
      <c r="M60" s="3" t="e">
        <f t="shared" si="2"/>
        <v>#REF!</v>
      </c>
      <c r="N60" s="3" t="e">
        <f>-VLOOKUP($B60,#REF!,5,)+VLOOKUP($B60,#REF!,5,)-VLOOKUP($B60,#REF!,5,)</f>
        <v>#REF!</v>
      </c>
      <c r="O60" s="3" t="e">
        <f>VLOOKUP($B60,#REF!,6,)</f>
        <v>#REF!</v>
      </c>
      <c r="P60" s="3"/>
      <c r="Q60" s="3"/>
      <c r="R60" s="3"/>
    </row>
    <row r="61" spans="1:18" x14ac:dyDescent="0.25">
      <c r="A61" s="1" t="s">
        <v>250</v>
      </c>
      <c r="B61" s="1" t="s">
        <v>251</v>
      </c>
      <c r="D61" s="3" t="e">
        <f t="shared" si="3"/>
        <v>#REF!</v>
      </c>
      <c r="E61" s="3" t="e">
        <f>-VLOOKUP($B61,#REF!,2,)-VLOOKUP($B61,#REF!,2,)</f>
        <v>#REF!</v>
      </c>
      <c r="F61" s="3" t="e">
        <f>VLOOKUP($B61,#REF!,3,)</f>
        <v>#REF!</v>
      </c>
      <c r="G61" s="3" t="e">
        <f t="shared" si="0"/>
        <v>#REF!</v>
      </c>
      <c r="H61" s="3" t="e">
        <f>-VLOOKUP($B61,#REF!,3,)+VLOOKUP($B61,#REF!,3,)</f>
        <v>#REF!</v>
      </c>
      <c r="I61" s="3" t="e">
        <f>VLOOKUP($B61,#REF!,2,)</f>
        <v>#REF!</v>
      </c>
      <c r="J61" s="3" t="e">
        <f t="shared" si="1"/>
        <v>#REF!</v>
      </c>
      <c r="K61" s="3" t="e">
        <f>-VLOOKUP($B61,#REF!,4,)+VLOOKUP($B61,#REF!,4,)-VLOOKUP($B61,#REF!,5,)</f>
        <v>#REF!</v>
      </c>
      <c r="L61" s="3" t="e">
        <f>VLOOKUP($B61,#REF!,4,)</f>
        <v>#REF!</v>
      </c>
      <c r="M61" s="3" t="e">
        <f t="shared" si="2"/>
        <v>#REF!</v>
      </c>
      <c r="N61" s="3" t="e">
        <f>-VLOOKUP($B61,#REF!,5,)+VLOOKUP($B61,#REF!,5,)-VLOOKUP($B61,#REF!,5,)</f>
        <v>#REF!</v>
      </c>
      <c r="O61" s="3" t="e">
        <f>VLOOKUP($B61,#REF!,6,)</f>
        <v>#REF!</v>
      </c>
      <c r="P61" s="3"/>
      <c r="Q61" s="3"/>
      <c r="R61" s="3"/>
    </row>
    <row r="62" spans="1:18" x14ac:dyDescent="0.25">
      <c r="A62" s="1" t="s">
        <v>94</v>
      </c>
      <c r="B62" s="1" t="s">
        <v>95</v>
      </c>
      <c r="D62" s="3" t="e">
        <f t="shared" si="3"/>
        <v>#REF!</v>
      </c>
      <c r="E62" s="3" t="e">
        <f>-VLOOKUP($B62,#REF!,2,)-VLOOKUP($B62,#REF!,2,)</f>
        <v>#REF!</v>
      </c>
      <c r="F62" s="3" t="e">
        <f>VLOOKUP($B62,#REF!,3,)</f>
        <v>#REF!</v>
      </c>
      <c r="G62" s="3" t="e">
        <f t="shared" si="0"/>
        <v>#REF!</v>
      </c>
      <c r="H62" s="3" t="e">
        <f>-VLOOKUP($B62,#REF!,3,)+VLOOKUP($B62,#REF!,3,)</f>
        <v>#REF!</v>
      </c>
      <c r="I62" s="3" t="e">
        <f>VLOOKUP($B62,#REF!,2,)</f>
        <v>#REF!</v>
      </c>
      <c r="J62" s="3" t="e">
        <f t="shared" si="1"/>
        <v>#REF!</v>
      </c>
      <c r="K62" s="3" t="e">
        <f>-VLOOKUP($B62,#REF!,4,)+VLOOKUP($B62,#REF!,4,)-VLOOKUP($B62,#REF!,5,)</f>
        <v>#REF!</v>
      </c>
      <c r="L62" s="3" t="e">
        <f>VLOOKUP($B62,#REF!,4,)</f>
        <v>#REF!</v>
      </c>
      <c r="M62" s="3" t="e">
        <f t="shared" si="2"/>
        <v>#REF!</v>
      </c>
      <c r="N62" s="3" t="e">
        <f>-VLOOKUP($B62,#REF!,5,)+VLOOKUP($B62,#REF!,5,)-VLOOKUP($B62,#REF!,5,)</f>
        <v>#REF!</v>
      </c>
      <c r="O62" s="3" t="e">
        <f>VLOOKUP($B62,#REF!,6,)</f>
        <v>#REF!</v>
      </c>
      <c r="P62" s="3"/>
      <c r="Q62" s="3"/>
      <c r="R62" s="3"/>
    </row>
    <row r="63" spans="1:18" x14ac:dyDescent="0.25">
      <c r="A63" s="1" t="s">
        <v>96</v>
      </c>
      <c r="B63" s="1" t="s">
        <v>97</v>
      </c>
      <c r="D63" s="3" t="e">
        <f t="shared" si="3"/>
        <v>#REF!</v>
      </c>
      <c r="E63" s="3" t="e">
        <f>-VLOOKUP($B63,#REF!,2,)-VLOOKUP($B63,#REF!,2,)</f>
        <v>#REF!</v>
      </c>
      <c r="F63" s="3" t="e">
        <f>VLOOKUP($B63,#REF!,3,)</f>
        <v>#REF!</v>
      </c>
      <c r="G63" s="3" t="e">
        <f t="shared" si="0"/>
        <v>#REF!</v>
      </c>
      <c r="H63" s="3" t="e">
        <f>-VLOOKUP($B63,#REF!,3,)+VLOOKUP($B63,#REF!,3,)</f>
        <v>#REF!</v>
      </c>
      <c r="I63" s="3" t="e">
        <f>VLOOKUP($B63,#REF!,2,)</f>
        <v>#REF!</v>
      </c>
      <c r="J63" s="3" t="e">
        <f t="shared" si="1"/>
        <v>#REF!</v>
      </c>
      <c r="K63" s="3" t="e">
        <f>-VLOOKUP($B63,#REF!,4,)+VLOOKUP($B63,#REF!,4,)-VLOOKUP($B63,#REF!,5,)</f>
        <v>#REF!</v>
      </c>
      <c r="L63" s="3" t="e">
        <f>VLOOKUP($B63,#REF!,4,)</f>
        <v>#REF!</v>
      </c>
      <c r="M63" s="3" t="e">
        <f t="shared" si="2"/>
        <v>#REF!</v>
      </c>
      <c r="N63" s="3" t="e">
        <f>-VLOOKUP($B63,#REF!,5,)+VLOOKUP($B63,#REF!,5,)-VLOOKUP($B63,#REF!,5,)</f>
        <v>#REF!</v>
      </c>
      <c r="O63" s="3" t="e">
        <f>VLOOKUP($B63,#REF!,6,)</f>
        <v>#REF!</v>
      </c>
      <c r="P63" s="3"/>
      <c r="Q63" s="3"/>
      <c r="R63" s="3"/>
    </row>
    <row r="64" spans="1:18" x14ac:dyDescent="0.25">
      <c r="A64" s="1" t="s">
        <v>98</v>
      </c>
      <c r="B64" s="1" t="s">
        <v>99</v>
      </c>
      <c r="D64" s="3" t="e">
        <f t="shared" si="3"/>
        <v>#REF!</v>
      </c>
      <c r="E64" s="3" t="e">
        <f>-VLOOKUP($B64,#REF!,2,)-VLOOKUP($B64,#REF!,2,)</f>
        <v>#REF!</v>
      </c>
      <c r="F64" s="3" t="e">
        <f>VLOOKUP($B64,#REF!,3,)</f>
        <v>#REF!</v>
      </c>
      <c r="G64" s="3" t="e">
        <f t="shared" si="0"/>
        <v>#REF!</v>
      </c>
      <c r="H64" s="3" t="e">
        <f>-VLOOKUP($B64,#REF!,3,)+VLOOKUP($B64,#REF!,3,)</f>
        <v>#REF!</v>
      </c>
      <c r="I64" s="3" t="e">
        <f>VLOOKUP($B64,#REF!,2,)</f>
        <v>#REF!</v>
      </c>
      <c r="J64" s="3" t="e">
        <f t="shared" si="1"/>
        <v>#REF!</v>
      </c>
      <c r="K64" s="3" t="e">
        <f>-VLOOKUP($B64,#REF!,4,)+VLOOKUP($B64,#REF!,4,)-VLOOKUP($B64,#REF!,5,)</f>
        <v>#REF!</v>
      </c>
      <c r="L64" s="3" t="e">
        <f>VLOOKUP($B64,#REF!,4,)</f>
        <v>#REF!</v>
      </c>
      <c r="M64" s="3" t="e">
        <f t="shared" si="2"/>
        <v>#REF!</v>
      </c>
      <c r="N64" s="3" t="e">
        <f>-VLOOKUP($B64,#REF!,5,)+VLOOKUP($B64,#REF!,5,)-VLOOKUP($B64,#REF!,5,)</f>
        <v>#REF!</v>
      </c>
      <c r="O64" s="3" t="e">
        <f>VLOOKUP($B64,#REF!,6,)</f>
        <v>#REF!</v>
      </c>
      <c r="P64" s="3"/>
      <c r="Q64" s="3"/>
      <c r="R64" s="3"/>
    </row>
    <row r="65" spans="1:18" x14ac:dyDescent="0.25">
      <c r="A65" s="1" t="s">
        <v>100</v>
      </c>
      <c r="B65" s="1" t="s">
        <v>101</v>
      </c>
      <c r="D65" s="3" t="e">
        <f t="shared" si="3"/>
        <v>#REF!</v>
      </c>
      <c r="E65" s="3" t="e">
        <f>-VLOOKUP($B65,#REF!,2,)-VLOOKUP($B65,#REF!,2,)</f>
        <v>#REF!</v>
      </c>
      <c r="F65" s="3" t="e">
        <f>VLOOKUP($B65,#REF!,3,)</f>
        <v>#REF!</v>
      </c>
      <c r="G65" s="3" t="e">
        <f t="shared" si="0"/>
        <v>#REF!</v>
      </c>
      <c r="H65" s="3" t="e">
        <f>-VLOOKUP($B65,#REF!,3,)+VLOOKUP($B65,#REF!,3,)</f>
        <v>#REF!</v>
      </c>
      <c r="I65" s="3" t="e">
        <f>VLOOKUP($B65,#REF!,2,)</f>
        <v>#REF!</v>
      </c>
      <c r="J65" s="3" t="e">
        <f t="shared" si="1"/>
        <v>#REF!</v>
      </c>
      <c r="K65" s="3" t="e">
        <f>-VLOOKUP($B65,#REF!,4,)+VLOOKUP($B65,#REF!,4,)-VLOOKUP($B65,#REF!,5,)</f>
        <v>#REF!</v>
      </c>
      <c r="L65" s="3" t="e">
        <f>VLOOKUP($B65,#REF!,4,)</f>
        <v>#REF!</v>
      </c>
      <c r="M65" s="3" t="e">
        <f t="shared" si="2"/>
        <v>#REF!</v>
      </c>
      <c r="N65" s="3" t="e">
        <f>-VLOOKUP($B65,#REF!,5,)+VLOOKUP($B65,#REF!,5,)-VLOOKUP($B65,#REF!,5,)</f>
        <v>#REF!</v>
      </c>
      <c r="O65" s="3" t="e">
        <f>VLOOKUP($B65,#REF!,6,)</f>
        <v>#REF!</v>
      </c>
      <c r="P65" s="3"/>
      <c r="Q65" s="3"/>
      <c r="R65" s="3"/>
    </row>
    <row r="66" spans="1:18" x14ac:dyDescent="0.25">
      <c r="A66" s="1" t="s">
        <v>252</v>
      </c>
      <c r="B66" s="1" t="s">
        <v>253</v>
      </c>
      <c r="D66" s="3" t="e">
        <f t="shared" si="3"/>
        <v>#REF!</v>
      </c>
      <c r="E66" s="3" t="e">
        <f>-VLOOKUP($B66,#REF!,2,)-VLOOKUP($B66,#REF!,2,)</f>
        <v>#REF!</v>
      </c>
      <c r="F66" s="3" t="e">
        <f>VLOOKUP($B66,#REF!,3,)</f>
        <v>#REF!</v>
      </c>
      <c r="G66" s="3" t="e">
        <f t="shared" si="0"/>
        <v>#REF!</v>
      </c>
      <c r="H66" s="3" t="e">
        <f>-VLOOKUP($B66,#REF!,3,)+VLOOKUP($B66,#REF!,3,)</f>
        <v>#REF!</v>
      </c>
      <c r="I66" s="3" t="e">
        <f>VLOOKUP($B66,#REF!,2,)</f>
        <v>#REF!</v>
      </c>
      <c r="J66" s="3" t="e">
        <f t="shared" si="1"/>
        <v>#REF!</v>
      </c>
      <c r="K66" s="3" t="e">
        <f>-VLOOKUP($B66,#REF!,4,)+VLOOKUP($B66,#REF!,4,)-VLOOKUP($B66,#REF!,5,)</f>
        <v>#REF!</v>
      </c>
      <c r="L66" s="3" t="e">
        <f>VLOOKUP($B66,#REF!,4,)</f>
        <v>#REF!</v>
      </c>
      <c r="M66" s="3" t="e">
        <f t="shared" si="2"/>
        <v>#REF!</v>
      </c>
      <c r="N66" s="3" t="e">
        <f>-VLOOKUP($B66,#REF!,5,)+VLOOKUP($B66,#REF!,5,)-VLOOKUP($B66,#REF!,5,)</f>
        <v>#REF!</v>
      </c>
      <c r="O66" s="3" t="e">
        <f>VLOOKUP($B66,#REF!,6,)</f>
        <v>#REF!</v>
      </c>
      <c r="P66" s="3"/>
      <c r="Q66" s="3"/>
      <c r="R66" s="3"/>
    </row>
    <row r="67" spans="1:18" x14ac:dyDescent="0.25">
      <c r="A67" s="1" t="s">
        <v>254</v>
      </c>
      <c r="B67" s="1" t="s">
        <v>255</v>
      </c>
      <c r="D67" s="3" t="e">
        <f t="shared" si="3"/>
        <v>#REF!</v>
      </c>
      <c r="E67" s="3" t="e">
        <f>-VLOOKUP($B67,#REF!,2,)-VLOOKUP($B67,#REF!,2,)</f>
        <v>#REF!</v>
      </c>
      <c r="F67" s="3" t="e">
        <f>VLOOKUP($B67,#REF!,3,)</f>
        <v>#REF!</v>
      </c>
      <c r="G67" s="3" t="e">
        <f t="shared" si="0"/>
        <v>#REF!</v>
      </c>
      <c r="H67" s="3" t="e">
        <f>-VLOOKUP($B67,#REF!,3,)+VLOOKUP($B67,#REF!,3,)</f>
        <v>#REF!</v>
      </c>
      <c r="I67" s="3" t="e">
        <f>VLOOKUP($B67,#REF!,2,)</f>
        <v>#REF!</v>
      </c>
      <c r="J67" s="3" t="e">
        <f t="shared" si="1"/>
        <v>#REF!</v>
      </c>
      <c r="K67" s="3" t="e">
        <f>-VLOOKUP($B67,#REF!,4,)+VLOOKUP($B67,#REF!,4,)-VLOOKUP($B67,#REF!,5,)</f>
        <v>#REF!</v>
      </c>
      <c r="L67" s="3" t="e">
        <f>VLOOKUP($B67,#REF!,4,)</f>
        <v>#REF!</v>
      </c>
      <c r="M67" s="3" t="e">
        <f t="shared" si="2"/>
        <v>#REF!</v>
      </c>
      <c r="N67" s="3" t="e">
        <f>-VLOOKUP($B67,#REF!,5,)+VLOOKUP($B67,#REF!,5,)-VLOOKUP($B67,#REF!,5,)</f>
        <v>#REF!</v>
      </c>
      <c r="O67" s="3" t="e">
        <f>VLOOKUP($B67,#REF!,6,)</f>
        <v>#REF!</v>
      </c>
      <c r="P67" s="3"/>
      <c r="Q67" s="3"/>
      <c r="R67" s="3"/>
    </row>
    <row r="68" spans="1:18" x14ac:dyDescent="0.25">
      <c r="A68" s="1" t="s">
        <v>102</v>
      </c>
      <c r="B68" s="1" t="s">
        <v>103</v>
      </c>
      <c r="D68" s="3" t="e">
        <f t="shared" si="3"/>
        <v>#REF!</v>
      </c>
      <c r="E68" s="3" t="e">
        <f>-VLOOKUP($B68,#REF!,2,)-VLOOKUP($B68,#REF!,2,)</f>
        <v>#REF!</v>
      </c>
      <c r="F68" s="3" t="e">
        <f>VLOOKUP($B68,#REF!,3,)</f>
        <v>#REF!</v>
      </c>
      <c r="G68" s="3" t="e">
        <f t="shared" si="0"/>
        <v>#REF!</v>
      </c>
      <c r="H68" s="3" t="e">
        <f>-VLOOKUP($B68,#REF!,3,)+VLOOKUP($B68,#REF!,3,)</f>
        <v>#REF!</v>
      </c>
      <c r="I68" s="3" t="e">
        <f>VLOOKUP($B68,#REF!,2,)</f>
        <v>#REF!</v>
      </c>
      <c r="J68" s="3" t="e">
        <f t="shared" si="1"/>
        <v>#REF!</v>
      </c>
      <c r="K68" s="3" t="e">
        <f>-VLOOKUP($B68,#REF!,4,)+VLOOKUP($B68,#REF!,4,)-VLOOKUP($B68,#REF!,5,)</f>
        <v>#REF!</v>
      </c>
      <c r="L68" s="3" t="e">
        <f>VLOOKUP($B68,#REF!,4,)</f>
        <v>#REF!</v>
      </c>
      <c r="M68" s="3" t="e">
        <f t="shared" si="2"/>
        <v>#REF!</v>
      </c>
      <c r="N68" s="3" t="e">
        <f>-VLOOKUP($B68,#REF!,5,)+VLOOKUP($B68,#REF!,5,)-VLOOKUP($B68,#REF!,5,)</f>
        <v>#REF!</v>
      </c>
      <c r="O68" s="3" t="e">
        <f>VLOOKUP($B68,#REF!,6,)</f>
        <v>#REF!</v>
      </c>
      <c r="P68" s="3"/>
      <c r="Q68" s="3"/>
      <c r="R68" s="3"/>
    </row>
    <row r="69" spans="1:18" x14ac:dyDescent="0.25">
      <c r="A69" s="1" t="s">
        <v>104</v>
      </c>
      <c r="B69" s="1" t="s">
        <v>105</v>
      </c>
      <c r="D69" s="3" t="e">
        <f t="shared" si="3"/>
        <v>#REF!</v>
      </c>
      <c r="E69" s="3" t="e">
        <f>-VLOOKUP($B69,#REF!,2,)-VLOOKUP($B69,#REF!,2,)</f>
        <v>#REF!</v>
      </c>
      <c r="F69" s="3" t="e">
        <f>VLOOKUP($B69,#REF!,3,)</f>
        <v>#REF!</v>
      </c>
      <c r="G69" s="3" t="e">
        <f t="shared" si="0"/>
        <v>#REF!</v>
      </c>
      <c r="H69" s="3" t="e">
        <f>-VLOOKUP($B69,#REF!,3,)+VLOOKUP($B69,#REF!,3,)</f>
        <v>#REF!</v>
      </c>
      <c r="I69" s="3" t="e">
        <f>VLOOKUP($B69,#REF!,2,)</f>
        <v>#REF!</v>
      </c>
      <c r="J69" s="3" t="e">
        <f t="shared" si="1"/>
        <v>#REF!</v>
      </c>
      <c r="K69" s="3" t="e">
        <f>-VLOOKUP($B69,#REF!,4,)+VLOOKUP($B69,#REF!,4,)-VLOOKUP($B69,#REF!,5,)</f>
        <v>#REF!</v>
      </c>
      <c r="L69" s="3" t="e">
        <f>VLOOKUP($B69,#REF!,4,)</f>
        <v>#REF!</v>
      </c>
      <c r="M69" s="3" t="e">
        <f t="shared" si="2"/>
        <v>#REF!</v>
      </c>
      <c r="N69" s="3" t="e">
        <f>-VLOOKUP($B69,#REF!,5,)+VLOOKUP($B69,#REF!,5,)-VLOOKUP($B69,#REF!,5,)</f>
        <v>#REF!</v>
      </c>
      <c r="O69" s="3" t="e">
        <f>VLOOKUP($B69,#REF!,6,)</f>
        <v>#REF!</v>
      </c>
      <c r="P69" s="3"/>
      <c r="Q69" s="3"/>
      <c r="R69" s="3"/>
    </row>
    <row r="70" spans="1:18" x14ac:dyDescent="0.25">
      <c r="A70" s="1" t="s">
        <v>106</v>
      </c>
      <c r="B70" s="1" t="s">
        <v>107</v>
      </c>
      <c r="D70" s="3" t="e">
        <f t="shared" si="3"/>
        <v>#REF!</v>
      </c>
      <c r="E70" s="3" t="e">
        <f>-VLOOKUP($B70,#REF!,2,)-VLOOKUP($B70,#REF!,2,)</f>
        <v>#REF!</v>
      </c>
      <c r="F70" s="3" t="e">
        <f>VLOOKUP($B70,#REF!,3,)</f>
        <v>#REF!</v>
      </c>
      <c r="G70" s="3" t="e">
        <f t="shared" ref="G70:G133" si="4">I70-H70</f>
        <v>#REF!</v>
      </c>
      <c r="H70" s="3" t="e">
        <f>-VLOOKUP($B70,#REF!,3,)+VLOOKUP($B70,#REF!,3,)</f>
        <v>#REF!</v>
      </c>
      <c r="I70" s="3" t="e">
        <f>VLOOKUP($B70,#REF!,2,)</f>
        <v>#REF!</v>
      </c>
      <c r="J70" s="3" t="e">
        <f t="shared" ref="J70:J133" si="5">L70-K70</f>
        <v>#REF!</v>
      </c>
      <c r="K70" s="3" t="e">
        <f>-VLOOKUP($B70,#REF!,4,)+VLOOKUP($B70,#REF!,4,)-VLOOKUP($B70,#REF!,5,)</f>
        <v>#REF!</v>
      </c>
      <c r="L70" s="3" t="e">
        <f>VLOOKUP($B70,#REF!,4,)</f>
        <v>#REF!</v>
      </c>
      <c r="M70" s="3" t="e">
        <f t="shared" ref="M70:M133" si="6">O70-N70</f>
        <v>#REF!</v>
      </c>
      <c r="N70" s="3" t="e">
        <f>-VLOOKUP($B70,#REF!,5,)+VLOOKUP($B70,#REF!,5,)-VLOOKUP($B70,#REF!,5,)</f>
        <v>#REF!</v>
      </c>
      <c r="O70" s="3" t="e">
        <f>VLOOKUP($B70,#REF!,6,)</f>
        <v>#REF!</v>
      </c>
      <c r="P70" s="3"/>
      <c r="Q70" s="3"/>
      <c r="R70" s="3"/>
    </row>
    <row r="71" spans="1:18" x14ac:dyDescent="0.25">
      <c r="A71" s="1" t="s">
        <v>108</v>
      </c>
      <c r="B71" s="1" t="s">
        <v>109</v>
      </c>
      <c r="D71" s="3" t="e">
        <f t="shared" ref="D71:D134" si="7">F71-E71</f>
        <v>#REF!</v>
      </c>
      <c r="E71" s="3" t="e">
        <f>-VLOOKUP($B71,#REF!,2,)-VLOOKUP($B71,#REF!,2,)</f>
        <v>#REF!</v>
      </c>
      <c r="F71" s="3" t="e">
        <f>VLOOKUP($B71,#REF!,3,)</f>
        <v>#REF!</v>
      </c>
      <c r="G71" s="3" t="e">
        <f t="shared" si="4"/>
        <v>#REF!</v>
      </c>
      <c r="H71" s="3" t="e">
        <f>-VLOOKUP($B71,#REF!,3,)+VLOOKUP($B71,#REF!,3,)</f>
        <v>#REF!</v>
      </c>
      <c r="I71" s="3" t="e">
        <f>VLOOKUP($B71,#REF!,2,)</f>
        <v>#REF!</v>
      </c>
      <c r="J71" s="3" t="e">
        <f t="shared" si="5"/>
        <v>#REF!</v>
      </c>
      <c r="K71" s="3" t="e">
        <f>-VLOOKUP($B71,#REF!,4,)+VLOOKUP($B71,#REF!,4,)-VLOOKUP($B71,#REF!,5,)</f>
        <v>#REF!</v>
      </c>
      <c r="L71" s="3" t="e">
        <f>VLOOKUP($B71,#REF!,4,)</f>
        <v>#REF!</v>
      </c>
      <c r="M71" s="3" t="e">
        <f t="shared" si="6"/>
        <v>#REF!</v>
      </c>
      <c r="N71" s="3" t="e">
        <f>-VLOOKUP($B71,#REF!,5,)+VLOOKUP($B71,#REF!,5,)-VLOOKUP($B71,#REF!,5,)</f>
        <v>#REF!</v>
      </c>
      <c r="O71" s="3" t="e">
        <f>VLOOKUP($B71,#REF!,6,)</f>
        <v>#REF!</v>
      </c>
      <c r="P71" s="3"/>
      <c r="Q71" s="3"/>
      <c r="R71" s="3"/>
    </row>
    <row r="72" spans="1:18" x14ac:dyDescent="0.25">
      <c r="A72" s="1" t="s">
        <v>256</v>
      </c>
      <c r="B72" s="1" t="s">
        <v>257</v>
      </c>
      <c r="D72" s="3" t="e">
        <f t="shared" si="7"/>
        <v>#REF!</v>
      </c>
      <c r="E72" s="3" t="e">
        <f>-VLOOKUP($B72,#REF!,2,)-VLOOKUP($B72,#REF!,2,)</f>
        <v>#REF!</v>
      </c>
      <c r="F72" s="3" t="e">
        <f>VLOOKUP($B72,#REF!,3,)</f>
        <v>#REF!</v>
      </c>
      <c r="G72" s="3" t="e">
        <f t="shared" si="4"/>
        <v>#REF!</v>
      </c>
      <c r="H72" s="3" t="e">
        <f>-VLOOKUP($B72,#REF!,3,)+VLOOKUP($B72,#REF!,3,)</f>
        <v>#REF!</v>
      </c>
      <c r="I72" s="3" t="e">
        <f>VLOOKUP($B72,#REF!,2,)</f>
        <v>#REF!</v>
      </c>
      <c r="J72" s="3" t="e">
        <f t="shared" si="5"/>
        <v>#REF!</v>
      </c>
      <c r="K72" s="3" t="e">
        <f>-VLOOKUP($B72,#REF!,4,)+VLOOKUP($B72,#REF!,4,)-VLOOKUP($B72,#REF!,5,)</f>
        <v>#REF!</v>
      </c>
      <c r="L72" s="3" t="e">
        <f>VLOOKUP($B72,#REF!,4,)</f>
        <v>#REF!</v>
      </c>
      <c r="M72" s="3" t="e">
        <f t="shared" si="6"/>
        <v>#REF!</v>
      </c>
      <c r="N72" s="3" t="e">
        <f>-VLOOKUP($B72,#REF!,5,)+VLOOKUP($B72,#REF!,5,)-VLOOKUP($B72,#REF!,5,)</f>
        <v>#REF!</v>
      </c>
      <c r="O72" s="3" t="e">
        <f>VLOOKUP($B72,#REF!,6,)</f>
        <v>#REF!</v>
      </c>
      <c r="P72" s="3"/>
      <c r="Q72" s="3"/>
      <c r="R72" s="3"/>
    </row>
    <row r="73" spans="1:18" x14ac:dyDescent="0.25">
      <c r="A73" s="1" t="s">
        <v>110</v>
      </c>
      <c r="B73" s="1" t="s">
        <v>111</v>
      </c>
      <c r="D73" s="3" t="e">
        <f t="shared" si="7"/>
        <v>#REF!</v>
      </c>
      <c r="E73" s="3" t="e">
        <f>-VLOOKUP($B73,#REF!,2,)-VLOOKUP($B73,#REF!,2,)</f>
        <v>#REF!</v>
      </c>
      <c r="F73" s="3" t="e">
        <f>VLOOKUP($B73,#REF!,3,)</f>
        <v>#REF!</v>
      </c>
      <c r="G73" s="3" t="e">
        <f t="shared" si="4"/>
        <v>#REF!</v>
      </c>
      <c r="H73" s="3" t="e">
        <f>-VLOOKUP($B73,#REF!,3,)+VLOOKUP($B73,#REF!,3,)</f>
        <v>#REF!</v>
      </c>
      <c r="I73" s="3" t="e">
        <f>VLOOKUP($B73,#REF!,2,)</f>
        <v>#REF!</v>
      </c>
      <c r="J73" s="3" t="e">
        <f t="shared" si="5"/>
        <v>#REF!</v>
      </c>
      <c r="K73" s="3" t="e">
        <f>-VLOOKUP($B73,#REF!,4,)+VLOOKUP($B73,#REF!,4,)-VLOOKUP($B73,#REF!,5,)</f>
        <v>#REF!</v>
      </c>
      <c r="L73" s="3" t="e">
        <f>VLOOKUP($B73,#REF!,4,)</f>
        <v>#REF!</v>
      </c>
      <c r="M73" s="3" t="e">
        <f t="shared" si="6"/>
        <v>#REF!</v>
      </c>
      <c r="N73" s="3" t="e">
        <f>-VLOOKUP($B73,#REF!,5,)+VLOOKUP($B73,#REF!,5,)-VLOOKUP($B73,#REF!,5,)</f>
        <v>#REF!</v>
      </c>
      <c r="O73" s="3" t="e">
        <f>VLOOKUP($B73,#REF!,6,)</f>
        <v>#REF!</v>
      </c>
      <c r="P73" s="3"/>
      <c r="Q73" s="3"/>
      <c r="R73" s="3"/>
    </row>
    <row r="74" spans="1:18" x14ac:dyDescent="0.25">
      <c r="A74" s="1" t="s">
        <v>112</v>
      </c>
      <c r="B74" s="1" t="s">
        <v>113</v>
      </c>
      <c r="D74" s="3" t="e">
        <f t="shared" si="7"/>
        <v>#REF!</v>
      </c>
      <c r="E74" s="3" t="e">
        <f>-VLOOKUP($B74,#REF!,2,)-VLOOKUP($B74,#REF!,2,)</f>
        <v>#REF!</v>
      </c>
      <c r="F74" s="3" t="e">
        <f>VLOOKUP($B74,#REF!,3,)</f>
        <v>#REF!</v>
      </c>
      <c r="G74" s="3" t="e">
        <f t="shared" si="4"/>
        <v>#REF!</v>
      </c>
      <c r="H74" s="3" t="e">
        <f>-VLOOKUP($B74,#REF!,3,)+VLOOKUP($B74,#REF!,3,)</f>
        <v>#REF!</v>
      </c>
      <c r="I74" s="3" t="e">
        <f>VLOOKUP($B74,#REF!,2,)</f>
        <v>#REF!</v>
      </c>
      <c r="J74" s="3" t="e">
        <f t="shared" si="5"/>
        <v>#REF!</v>
      </c>
      <c r="K74" s="3" t="e">
        <f>-VLOOKUP($B74,#REF!,4,)+VLOOKUP($B74,#REF!,4,)-VLOOKUP($B74,#REF!,5,)</f>
        <v>#REF!</v>
      </c>
      <c r="L74" s="3" t="e">
        <f>VLOOKUP($B74,#REF!,4,)</f>
        <v>#REF!</v>
      </c>
      <c r="M74" s="3" t="e">
        <f t="shared" si="6"/>
        <v>#REF!</v>
      </c>
      <c r="N74" s="3" t="e">
        <f>-VLOOKUP($B74,#REF!,5,)+VLOOKUP($B74,#REF!,5,)-VLOOKUP($B74,#REF!,5,)</f>
        <v>#REF!</v>
      </c>
      <c r="O74" s="3" t="e">
        <f>VLOOKUP($B74,#REF!,6,)</f>
        <v>#REF!</v>
      </c>
      <c r="P74" s="3"/>
      <c r="Q74" s="3"/>
      <c r="R74" s="3"/>
    </row>
    <row r="75" spans="1:18" x14ac:dyDescent="0.25">
      <c r="A75" s="1" t="s">
        <v>114</v>
      </c>
      <c r="B75" s="1" t="s">
        <v>115</v>
      </c>
      <c r="D75" s="3" t="e">
        <f t="shared" si="7"/>
        <v>#REF!</v>
      </c>
      <c r="E75" s="3" t="e">
        <f>-VLOOKUP($B75,#REF!,2,)-VLOOKUP($B75,#REF!,2,)</f>
        <v>#REF!</v>
      </c>
      <c r="F75" s="3" t="e">
        <f>VLOOKUP($B75,#REF!,3,)</f>
        <v>#REF!</v>
      </c>
      <c r="G75" s="3" t="e">
        <f t="shared" si="4"/>
        <v>#REF!</v>
      </c>
      <c r="H75" s="3" t="e">
        <f>-VLOOKUP($B75,#REF!,3,)+VLOOKUP($B75,#REF!,3,)</f>
        <v>#REF!</v>
      </c>
      <c r="I75" s="3" t="e">
        <f>VLOOKUP($B75,#REF!,2,)</f>
        <v>#REF!</v>
      </c>
      <c r="J75" s="3" t="e">
        <f t="shared" si="5"/>
        <v>#REF!</v>
      </c>
      <c r="K75" s="3" t="e">
        <f>-VLOOKUP($B75,#REF!,4,)+VLOOKUP($B75,#REF!,4,)-VLOOKUP($B75,#REF!,5,)</f>
        <v>#REF!</v>
      </c>
      <c r="L75" s="3" t="e">
        <f>VLOOKUP($B75,#REF!,4,)</f>
        <v>#REF!</v>
      </c>
      <c r="M75" s="3" t="e">
        <f t="shared" si="6"/>
        <v>#REF!</v>
      </c>
      <c r="N75" s="3" t="e">
        <f>-VLOOKUP($B75,#REF!,5,)+VLOOKUP($B75,#REF!,5,)-VLOOKUP($B75,#REF!,5,)</f>
        <v>#REF!</v>
      </c>
      <c r="O75" s="3" t="e">
        <f>VLOOKUP($B75,#REF!,6,)</f>
        <v>#REF!</v>
      </c>
      <c r="P75" s="3"/>
      <c r="Q75" s="3"/>
      <c r="R75" s="3"/>
    </row>
    <row r="76" spans="1:18" x14ac:dyDescent="0.25">
      <c r="A76" s="1" t="s">
        <v>116</v>
      </c>
      <c r="B76" s="1" t="s">
        <v>117</v>
      </c>
      <c r="D76" s="3" t="e">
        <f t="shared" si="7"/>
        <v>#REF!</v>
      </c>
      <c r="E76" s="3" t="e">
        <f>-VLOOKUP($B76,#REF!,2,)-VLOOKUP($B76,#REF!,2,)</f>
        <v>#REF!</v>
      </c>
      <c r="F76" s="3" t="e">
        <f>VLOOKUP($B76,#REF!,3,)</f>
        <v>#REF!</v>
      </c>
      <c r="G76" s="3" t="e">
        <f t="shared" si="4"/>
        <v>#REF!</v>
      </c>
      <c r="H76" s="3" t="e">
        <f>-VLOOKUP($B76,#REF!,3,)+VLOOKUP($B76,#REF!,3,)</f>
        <v>#REF!</v>
      </c>
      <c r="I76" s="3" t="e">
        <f>VLOOKUP($B76,#REF!,2,)</f>
        <v>#REF!</v>
      </c>
      <c r="J76" s="3" t="e">
        <f t="shared" si="5"/>
        <v>#REF!</v>
      </c>
      <c r="K76" s="3" t="e">
        <f>-VLOOKUP($B76,#REF!,4,)+VLOOKUP($B76,#REF!,4,)-VLOOKUP($B76,#REF!,5,)</f>
        <v>#REF!</v>
      </c>
      <c r="L76" s="3" t="e">
        <f>VLOOKUP($B76,#REF!,4,)</f>
        <v>#REF!</v>
      </c>
      <c r="M76" s="3" t="e">
        <f t="shared" si="6"/>
        <v>#REF!</v>
      </c>
      <c r="N76" s="3" t="e">
        <f>-VLOOKUP($B76,#REF!,5,)+VLOOKUP($B76,#REF!,5,)-VLOOKUP($B76,#REF!,5,)</f>
        <v>#REF!</v>
      </c>
      <c r="O76" s="3" t="e">
        <f>VLOOKUP($B76,#REF!,6,)</f>
        <v>#REF!</v>
      </c>
      <c r="P76" s="3"/>
      <c r="Q76" s="3"/>
      <c r="R76" s="3"/>
    </row>
    <row r="77" spans="1:18" x14ac:dyDescent="0.25">
      <c r="A77" s="1" t="s">
        <v>118</v>
      </c>
      <c r="B77" s="1" t="s">
        <v>119</v>
      </c>
      <c r="D77" s="3" t="e">
        <f t="shared" si="7"/>
        <v>#REF!</v>
      </c>
      <c r="E77" s="3" t="e">
        <f>-VLOOKUP($B77,#REF!,2,)-VLOOKUP($B77,#REF!,2,)</f>
        <v>#REF!</v>
      </c>
      <c r="F77" s="3" t="e">
        <f>VLOOKUP($B77,#REF!,3,)</f>
        <v>#REF!</v>
      </c>
      <c r="G77" s="3" t="e">
        <f t="shared" si="4"/>
        <v>#REF!</v>
      </c>
      <c r="H77" s="3" t="e">
        <f>-VLOOKUP($B77,#REF!,3,)+VLOOKUP($B77,#REF!,3,)</f>
        <v>#REF!</v>
      </c>
      <c r="I77" s="3" t="e">
        <f>VLOOKUP($B77,#REF!,2,)</f>
        <v>#REF!</v>
      </c>
      <c r="J77" s="3" t="e">
        <f t="shared" si="5"/>
        <v>#REF!</v>
      </c>
      <c r="K77" s="3" t="e">
        <f>-VLOOKUP($B77,#REF!,4,)+VLOOKUP($B77,#REF!,4,)-VLOOKUP($B77,#REF!,5,)</f>
        <v>#REF!</v>
      </c>
      <c r="L77" s="3" t="e">
        <f>VLOOKUP($B77,#REF!,4,)</f>
        <v>#REF!</v>
      </c>
      <c r="M77" s="3" t="e">
        <f t="shared" si="6"/>
        <v>#REF!</v>
      </c>
      <c r="N77" s="3" t="e">
        <f>-VLOOKUP($B77,#REF!,5,)+VLOOKUP($B77,#REF!,5,)-VLOOKUP($B77,#REF!,5,)</f>
        <v>#REF!</v>
      </c>
      <c r="O77" s="3" t="e">
        <f>VLOOKUP($B77,#REF!,6,)</f>
        <v>#REF!</v>
      </c>
      <c r="P77" s="3"/>
      <c r="Q77" s="3"/>
      <c r="R77" s="3"/>
    </row>
    <row r="78" spans="1:18" x14ac:dyDescent="0.25">
      <c r="A78" s="1" t="s">
        <v>120</v>
      </c>
      <c r="B78" s="1" t="s">
        <v>121</v>
      </c>
      <c r="D78" s="3" t="e">
        <f t="shared" si="7"/>
        <v>#REF!</v>
      </c>
      <c r="E78" s="3" t="e">
        <f>-VLOOKUP($B78,#REF!,2,)-VLOOKUP($B78,#REF!,2,)</f>
        <v>#REF!</v>
      </c>
      <c r="F78" s="3" t="e">
        <f>VLOOKUP($B78,#REF!,3,)</f>
        <v>#REF!</v>
      </c>
      <c r="G78" s="3" t="e">
        <f t="shared" si="4"/>
        <v>#REF!</v>
      </c>
      <c r="H78" s="3" t="e">
        <f>-VLOOKUP($B78,#REF!,3,)+VLOOKUP($B78,#REF!,3,)</f>
        <v>#REF!</v>
      </c>
      <c r="I78" s="3" t="e">
        <f>VLOOKUP($B78,#REF!,2,)</f>
        <v>#REF!</v>
      </c>
      <c r="J78" s="3" t="e">
        <f t="shared" si="5"/>
        <v>#REF!</v>
      </c>
      <c r="K78" s="3" t="e">
        <f>-VLOOKUP($B78,#REF!,4,)+VLOOKUP($B78,#REF!,4,)-VLOOKUP($B78,#REF!,5,)</f>
        <v>#REF!</v>
      </c>
      <c r="L78" s="3" t="e">
        <f>VLOOKUP($B78,#REF!,4,)</f>
        <v>#REF!</v>
      </c>
      <c r="M78" s="3" t="e">
        <f t="shared" si="6"/>
        <v>#REF!</v>
      </c>
      <c r="N78" s="3" t="e">
        <f>-VLOOKUP($B78,#REF!,5,)+VLOOKUP($B78,#REF!,5,)-VLOOKUP($B78,#REF!,5,)</f>
        <v>#REF!</v>
      </c>
      <c r="O78" s="3" t="e">
        <f>VLOOKUP($B78,#REF!,6,)</f>
        <v>#REF!</v>
      </c>
      <c r="P78" s="3"/>
      <c r="Q78" s="3"/>
      <c r="R78" s="3"/>
    </row>
    <row r="79" spans="1:18" x14ac:dyDescent="0.25">
      <c r="A79" s="1" t="s">
        <v>122</v>
      </c>
      <c r="B79" s="1" t="s">
        <v>123</v>
      </c>
      <c r="D79" s="3" t="e">
        <f t="shared" si="7"/>
        <v>#REF!</v>
      </c>
      <c r="E79" s="3" t="e">
        <f>-VLOOKUP($B79,#REF!,2,)-VLOOKUP($B79,#REF!,2,)</f>
        <v>#REF!</v>
      </c>
      <c r="F79" s="3" t="e">
        <f>VLOOKUP($B79,#REF!,3,)</f>
        <v>#REF!</v>
      </c>
      <c r="G79" s="3" t="e">
        <f t="shared" si="4"/>
        <v>#REF!</v>
      </c>
      <c r="H79" s="3" t="e">
        <f>-VLOOKUP($B79,#REF!,3,)+VLOOKUP($B79,#REF!,3,)</f>
        <v>#REF!</v>
      </c>
      <c r="I79" s="3" t="e">
        <f>VLOOKUP($B79,#REF!,2,)</f>
        <v>#REF!</v>
      </c>
      <c r="J79" s="3" t="e">
        <f t="shared" si="5"/>
        <v>#REF!</v>
      </c>
      <c r="K79" s="3" t="e">
        <f>-VLOOKUP($B79,#REF!,4,)+VLOOKUP($B79,#REF!,4,)-VLOOKUP($B79,#REF!,5,)</f>
        <v>#REF!</v>
      </c>
      <c r="L79" s="3" t="e">
        <f>VLOOKUP($B79,#REF!,4,)</f>
        <v>#REF!</v>
      </c>
      <c r="M79" s="3" t="e">
        <f t="shared" si="6"/>
        <v>#REF!</v>
      </c>
      <c r="N79" s="3" t="e">
        <f>-VLOOKUP($B79,#REF!,5,)+VLOOKUP($B79,#REF!,5,)-VLOOKUP($B79,#REF!,5,)</f>
        <v>#REF!</v>
      </c>
      <c r="O79" s="3" t="e">
        <f>VLOOKUP($B79,#REF!,6,)</f>
        <v>#REF!</v>
      </c>
      <c r="P79" s="3"/>
      <c r="Q79" s="3"/>
      <c r="R79" s="3"/>
    </row>
    <row r="80" spans="1:18" x14ac:dyDescent="0.25">
      <c r="A80" s="1" t="s">
        <v>124</v>
      </c>
      <c r="B80" s="1" t="s">
        <v>125</v>
      </c>
      <c r="D80" s="3" t="e">
        <f t="shared" si="7"/>
        <v>#REF!</v>
      </c>
      <c r="E80" s="3" t="e">
        <f>-VLOOKUP($B80,#REF!,2,)-VLOOKUP($B80,#REF!,2,)</f>
        <v>#REF!</v>
      </c>
      <c r="F80" s="3" t="e">
        <f>VLOOKUP($B80,#REF!,3,)</f>
        <v>#REF!</v>
      </c>
      <c r="G80" s="3" t="e">
        <f t="shared" si="4"/>
        <v>#REF!</v>
      </c>
      <c r="H80" s="3" t="e">
        <f>-VLOOKUP($B80,#REF!,3,)+VLOOKUP($B80,#REF!,3,)</f>
        <v>#REF!</v>
      </c>
      <c r="I80" s="3" t="e">
        <f>VLOOKUP($B80,#REF!,2,)</f>
        <v>#REF!</v>
      </c>
      <c r="J80" s="3" t="e">
        <f t="shared" si="5"/>
        <v>#REF!</v>
      </c>
      <c r="K80" s="3" t="e">
        <f>-VLOOKUP($B80,#REF!,4,)+VLOOKUP($B80,#REF!,4,)-VLOOKUP($B80,#REF!,5,)</f>
        <v>#REF!</v>
      </c>
      <c r="L80" s="3" t="e">
        <f>VLOOKUP($B80,#REF!,4,)</f>
        <v>#REF!</v>
      </c>
      <c r="M80" s="3" t="e">
        <f t="shared" si="6"/>
        <v>#REF!</v>
      </c>
      <c r="N80" s="3" t="e">
        <f>-VLOOKUP($B80,#REF!,5,)+VLOOKUP($B80,#REF!,5,)-VLOOKUP($B80,#REF!,5,)</f>
        <v>#REF!</v>
      </c>
      <c r="O80" s="3" t="e">
        <f>VLOOKUP($B80,#REF!,6,)</f>
        <v>#REF!</v>
      </c>
      <c r="P80" s="3"/>
      <c r="Q80" s="3"/>
      <c r="R80" s="3"/>
    </row>
    <row r="81" spans="1:18" x14ac:dyDescent="0.25">
      <c r="A81" s="1" t="s">
        <v>258</v>
      </c>
      <c r="B81" s="1" t="s">
        <v>259</v>
      </c>
      <c r="D81" s="3" t="e">
        <f t="shared" si="7"/>
        <v>#REF!</v>
      </c>
      <c r="E81" s="3" t="e">
        <f>-VLOOKUP($B81,#REF!,2,)-VLOOKUP($B81,#REF!,2,)</f>
        <v>#REF!</v>
      </c>
      <c r="F81" s="3" t="e">
        <f>VLOOKUP($B81,#REF!,3,)</f>
        <v>#REF!</v>
      </c>
      <c r="G81" s="3" t="e">
        <f t="shared" si="4"/>
        <v>#REF!</v>
      </c>
      <c r="H81" s="3" t="e">
        <f>-VLOOKUP($B81,#REF!,3,)+VLOOKUP($B81,#REF!,3,)</f>
        <v>#REF!</v>
      </c>
      <c r="I81" s="3" t="e">
        <f>VLOOKUP($B81,#REF!,2,)</f>
        <v>#REF!</v>
      </c>
      <c r="J81" s="3" t="e">
        <f t="shared" si="5"/>
        <v>#REF!</v>
      </c>
      <c r="K81" s="3" t="e">
        <f>-VLOOKUP($B81,#REF!,4,)+VLOOKUP($B81,#REF!,4,)-VLOOKUP($B81,#REF!,5,)</f>
        <v>#REF!</v>
      </c>
      <c r="L81" s="3" t="e">
        <f>VLOOKUP($B81,#REF!,4,)</f>
        <v>#REF!</v>
      </c>
      <c r="M81" s="3" t="e">
        <f t="shared" si="6"/>
        <v>#REF!</v>
      </c>
      <c r="N81" s="3" t="e">
        <f>-VLOOKUP($B81,#REF!,5,)+VLOOKUP($B81,#REF!,5,)-VLOOKUP($B81,#REF!,5,)</f>
        <v>#REF!</v>
      </c>
      <c r="O81" s="3" t="e">
        <f>VLOOKUP($B81,#REF!,6,)</f>
        <v>#REF!</v>
      </c>
      <c r="P81" s="3"/>
      <c r="Q81" s="3"/>
      <c r="R81" s="3"/>
    </row>
    <row r="82" spans="1:18" x14ac:dyDescent="0.25">
      <c r="A82" s="1" t="s">
        <v>126</v>
      </c>
      <c r="B82" s="1" t="s">
        <v>127</v>
      </c>
      <c r="D82" s="3" t="e">
        <f t="shared" si="7"/>
        <v>#REF!</v>
      </c>
      <c r="E82" s="3" t="e">
        <f>-VLOOKUP($B82,#REF!,2,)-VLOOKUP($B82,#REF!,2,)</f>
        <v>#REF!</v>
      </c>
      <c r="F82" s="3" t="e">
        <f>VLOOKUP($B82,#REF!,3,)</f>
        <v>#REF!</v>
      </c>
      <c r="G82" s="3" t="e">
        <f t="shared" si="4"/>
        <v>#REF!</v>
      </c>
      <c r="H82" s="3" t="e">
        <f>-VLOOKUP($B82,#REF!,3,)+VLOOKUP($B82,#REF!,3,)</f>
        <v>#REF!</v>
      </c>
      <c r="I82" s="3" t="e">
        <f>VLOOKUP($B82,#REF!,2,)</f>
        <v>#REF!</v>
      </c>
      <c r="J82" s="3" t="e">
        <f t="shared" si="5"/>
        <v>#REF!</v>
      </c>
      <c r="K82" s="3" t="e">
        <f>-VLOOKUP($B82,#REF!,4,)+VLOOKUP($B82,#REF!,4,)-VLOOKUP($B82,#REF!,5,)</f>
        <v>#REF!</v>
      </c>
      <c r="L82" s="3" t="e">
        <f>VLOOKUP($B82,#REF!,4,)</f>
        <v>#REF!</v>
      </c>
      <c r="M82" s="3" t="e">
        <f t="shared" si="6"/>
        <v>#REF!</v>
      </c>
      <c r="N82" s="3" t="e">
        <f>-VLOOKUP($B82,#REF!,5,)+VLOOKUP($B82,#REF!,5,)-VLOOKUP($B82,#REF!,5,)</f>
        <v>#REF!</v>
      </c>
      <c r="O82" s="3" t="e">
        <f>VLOOKUP($B82,#REF!,6,)</f>
        <v>#REF!</v>
      </c>
      <c r="P82" s="3"/>
      <c r="Q82" s="3"/>
      <c r="R82" s="3"/>
    </row>
    <row r="83" spans="1:18" x14ac:dyDescent="0.25">
      <c r="A83" s="1" t="s">
        <v>128</v>
      </c>
      <c r="B83" s="1" t="s">
        <v>129</v>
      </c>
      <c r="D83" s="3" t="e">
        <f t="shared" si="7"/>
        <v>#REF!</v>
      </c>
      <c r="E83" s="3" t="e">
        <f>-VLOOKUP($B83,#REF!,2,)-VLOOKUP($B83,#REF!,2,)</f>
        <v>#REF!</v>
      </c>
      <c r="F83" s="3" t="e">
        <f>VLOOKUP($B83,#REF!,3,)</f>
        <v>#REF!</v>
      </c>
      <c r="G83" s="3" t="e">
        <f t="shared" si="4"/>
        <v>#REF!</v>
      </c>
      <c r="H83" s="3" t="e">
        <f>-VLOOKUP($B83,#REF!,3,)+VLOOKUP($B83,#REF!,3,)</f>
        <v>#REF!</v>
      </c>
      <c r="I83" s="3" t="e">
        <f>VLOOKUP($B83,#REF!,2,)</f>
        <v>#REF!</v>
      </c>
      <c r="J83" s="3" t="e">
        <f t="shared" si="5"/>
        <v>#REF!</v>
      </c>
      <c r="K83" s="3" t="e">
        <f>-VLOOKUP($B83,#REF!,4,)+VLOOKUP($B83,#REF!,4,)-VLOOKUP($B83,#REF!,5,)</f>
        <v>#REF!</v>
      </c>
      <c r="L83" s="3" t="e">
        <f>VLOOKUP($B83,#REF!,4,)</f>
        <v>#REF!</v>
      </c>
      <c r="M83" s="3" t="e">
        <f t="shared" si="6"/>
        <v>#REF!</v>
      </c>
      <c r="N83" s="3" t="e">
        <f>-VLOOKUP($B83,#REF!,5,)+VLOOKUP($B83,#REF!,5,)-VLOOKUP($B83,#REF!,5,)</f>
        <v>#REF!</v>
      </c>
      <c r="O83" s="3" t="e">
        <f>VLOOKUP($B83,#REF!,6,)</f>
        <v>#REF!</v>
      </c>
      <c r="P83" s="3"/>
      <c r="Q83" s="3"/>
      <c r="R83" s="3"/>
    </row>
    <row r="84" spans="1:18" x14ac:dyDescent="0.25">
      <c r="A84" s="1" t="s">
        <v>130</v>
      </c>
      <c r="B84" s="1" t="s">
        <v>131</v>
      </c>
      <c r="D84" s="3" t="e">
        <f t="shared" si="7"/>
        <v>#REF!</v>
      </c>
      <c r="E84" s="3" t="e">
        <f>-VLOOKUP($B84,#REF!,2,)-VLOOKUP($B84,#REF!,2,)</f>
        <v>#REF!</v>
      </c>
      <c r="F84" s="3" t="e">
        <f>VLOOKUP($B84,#REF!,3,)</f>
        <v>#REF!</v>
      </c>
      <c r="G84" s="3" t="e">
        <f t="shared" si="4"/>
        <v>#REF!</v>
      </c>
      <c r="H84" s="3" t="e">
        <f>-VLOOKUP($B84,#REF!,3,)+VLOOKUP($B84,#REF!,3,)</f>
        <v>#REF!</v>
      </c>
      <c r="I84" s="3" t="e">
        <f>VLOOKUP($B84,#REF!,2,)</f>
        <v>#REF!</v>
      </c>
      <c r="J84" s="3" t="e">
        <f t="shared" si="5"/>
        <v>#REF!</v>
      </c>
      <c r="K84" s="3" t="e">
        <f>-VLOOKUP($B84,#REF!,4,)+VLOOKUP($B84,#REF!,4,)-VLOOKUP($B84,#REF!,5,)</f>
        <v>#REF!</v>
      </c>
      <c r="L84" s="3" t="e">
        <f>VLOOKUP($B84,#REF!,4,)</f>
        <v>#REF!</v>
      </c>
      <c r="M84" s="3" t="e">
        <f t="shared" si="6"/>
        <v>#REF!</v>
      </c>
      <c r="N84" s="3" t="e">
        <f>-VLOOKUP($B84,#REF!,5,)+VLOOKUP($B84,#REF!,5,)-VLOOKUP($B84,#REF!,5,)</f>
        <v>#REF!</v>
      </c>
      <c r="O84" s="3" t="e">
        <f>VLOOKUP($B84,#REF!,6,)</f>
        <v>#REF!</v>
      </c>
      <c r="P84" s="3"/>
      <c r="Q84" s="3"/>
      <c r="R84" s="3"/>
    </row>
    <row r="85" spans="1:18" x14ac:dyDescent="0.25">
      <c r="A85" s="1" t="s">
        <v>260</v>
      </c>
      <c r="B85" s="1" t="s">
        <v>261</v>
      </c>
      <c r="D85" s="3" t="e">
        <f t="shared" si="7"/>
        <v>#REF!</v>
      </c>
      <c r="E85" s="3" t="e">
        <f>-VLOOKUP($B85,#REF!,2,)-VLOOKUP($B85,#REF!,2,)</f>
        <v>#REF!</v>
      </c>
      <c r="F85" s="3" t="e">
        <f>VLOOKUP($B85,#REF!,3,)</f>
        <v>#REF!</v>
      </c>
      <c r="G85" s="3" t="e">
        <f t="shared" si="4"/>
        <v>#REF!</v>
      </c>
      <c r="H85" s="3" t="e">
        <f>-VLOOKUP($B85,#REF!,3,)+VLOOKUP($B85,#REF!,3,)</f>
        <v>#REF!</v>
      </c>
      <c r="I85" s="3" t="e">
        <f>VLOOKUP($B85,#REF!,2,)</f>
        <v>#REF!</v>
      </c>
      <c r="J85" s="3" t="e">
        <f t="shared" si="5"/>
        <v>#REF!</v>
      </c>
      <c r="K85" s="3" t="e">
        <f>-VLOOKUP($B85,#REF!,4,)+VLOOKUP($B85,#REF!,4,)-VLOOKUP($B85,#REF!,5,)</f>
        <v>#REF!</v>
      </c>
      <c r="L85" s="3" t="e">
        <f>VLOOKUP($B85,#REF!,4,)</f>
        <v>#REF!</v>
      </c>
      <c r="M85" s="3" t="e">
        <f t="shared" si="6"/>
        <v>#REF!</v>
      </c>
      <c r="N85" s="3" t="e">
        <f>-VLOOKUP($B85,#REF!,5,)+VLOOKUP($B85,#REF!,5,)-VLOOKUP($B85,#REF!,5,)</f>
        <v>#REF!</v>
      </c>
      <c r="O85" s="3" t="e">
        <f>VLOOKUP($B85,#REF!,6,)</f>
        <v>#REF!</v>
      </c>
      <c r="P85" s="3"/>
      <c r="Q85" s="3"/>
      <c r="R85" s="3"/>
    </row>
    <row r="86" spans="1:18" x14ac:dyDescent="0.25">
      <c r="A86" s="1" t="s">
        <v>262</v>
      </c>
      <c r="B86" s="1" t="s">
        <v>263</v>
      </c>
      <c r="D86" s="3" t="e">
        <f t="shared" si="7"/>
        <v>#REF!</v>
      </c>
      <c r="E86" s="3" t="e">
        <f>-VLOOKUP($B86,#REF!,2,)-VLOOKUP($B86,#REF!,2,)</f>
        <v>#REF!</v>
      </c>
      <c r="F86" s="3" t="e">
        <f>VLOOKUP($B86,#REF!,3,)</f>
        <v>#REF!</v>
      </c>
      <c r="G86" s="3" t="e">
        <f t="shared" si="4"/>
        <v>#REF!</v>
      </c>
      <c r="H86" s="3" t="e">
        <f>-VLOOKUP($B86,#REF!,3,)+VLOOKUP($B86,#REF!,3,)</f>
        <v>#REF!</v>
      </c>
      <c r="I86" s="3" t="e">
        <f>VLOOKUP($B86,#REF!,2,)</f>
        <v>#REF!</v>
      </c>
      <c r="J86" s="3" t="e">
        <f t="shared" si="5"/>
        <v>#REF!</v>
      </c>
      <c r="K86" s="3" t="e">
        <f>-VLOOKUP($B86,#REF!,4,)+VLOOKUP($B86,#REF!,4,)-VLOOKUP($B86,#REF!,5,)</f>
        <v>#REF!</v>
      </c>
      <c r="L86" s="3" t="e">
        <f>VLOOKUP($B86,#REF!,4,)</f>
        <v>#REF!</v>
      </c>
      <c r="M86" s="3" t="e">
        <f t="shared" si="6"/>
        <v>#REF!</v>
      </c>
      <c r="N86" s="3" t="e">
        <f>-VLOOKUP($B86,#REF!,5,)+VLOOKUP($B86,#REF!,5,)-VLOOKUP($B86,#REF!,5,)</f>
        <v>#REF!</v>
      </c>
      <c r="O86" s="3" t="e">
        <f>VLOOKUP($B86,#REF!,6,)</f>
        <v>#REF!</v>
      </c>
      <c r="P86" s="3"/>
      <c r="Q86" s="3"/>
      <c r="R86" s="3"/>
    </row>
    <row r="87" spans="1:18" x14ac:dyDescent="0.25">
      <c r="A87" s="1" t="s">
        <v>132</v>
      </c>
      <c r="B87" s="1" t="s">
        <v>133</v>
      </c>
      <c r="D87" s="3" t="e">
        <f t="shared" si="7"/>
        <v>#REF!</v>
      </c>
      <c r="E87" s="3" t="e">
        <f>-VLOOKUP($B87,#REF!,2,)-VLOOKUP($B87,#REF!,2,)</f>
        <v>#REF!</v>
      </c>
      <c r="F87" s="3" t="e">
        <f>VLOOKUP($B87,#REF!,3,)</f>
        <v>#REF!</v>
      </c>
      <c r="G87" s="3" t="e">
        <f t="shared" si="4"/>
        <v>#REF!</v>
      </c>
      <c r="H87" s="3" t="e">
        <f>-VLOOKUP($B87,#REF!,3,)+VLOOKUP($B87,#REF!,3,)</f>
        <v>#REF!</v>
      </c>
      <c r="I87" s="3" t="e">
        <f>VLOOKUP($B87,#REF!,2,)</f>
        <v>#REF!</v>
      </c>
      <c r="J87" s="3" t="e">
        <f t="shared" si="5"/>
        <v>#REF!</v>
      </c>
      <c r="K87" s="3" t="e">
        <f>-VLOOKUP($B87,#REF!,4,)+VLOOKUP($B87,#REF!,4,)-VLOOKUP($B87,#REF!,5,)</f>
        <v>#REF!</v>
      </c>
      <c r="L87" s="3" t="e">
        <f>VLOOKUP($B87,#REF!,4,)</f>
        <v>#REF!</v>
      </c>
      <c r="M87" s="3" t="e">
        <f t="shared" si="6"/>
        <v>#REF!</v>
      </c>
      <c r="N87" s="3" t="e">
        <f>-VLOOKUP($B87,#REF!,5,)+VLOOKUP($B87,#REF!,5,)-VLOOKUP($B87,#REF!,5,)</f>
        <v>#REF!</v>
      </c>
      <c r="O87" s="3" t="e">
        <f>VLOOKUP($B87,#REF!,6,)</f>
        <v>#REF!</v>
      </c>
      <c r="P87" s="3"/>
      <c r="Q87" s="3"/>
      <c r="R87" s="3"/>
    </row>
    <row r="88" spans="1:18" x14ac:dyDescent="0.25">
      <c r="A88" s="1" t="s">
        <v>134</v>
      </c>
      <c r="B88" s="1" t="s">
        <v>135</v>
      </c>
      <c r="D88" s="3" t="e">
        <f t="shared" si="7"/>
        <v>#REF!</v>
      </c>
      <c r="E88" s="3" t="e">
        <f>-VLOOKUP($B88,#REF!,2,)-VLOOKUP($B88,#REF!,2,)</f>
        <v>#REF!</v>
      </c>
      <c r="F88" s="3" t="e">
        <f>VLOOKUP($B88,#REF!,3,)</f>
        <v>#REF!</v>
      </c>
      <c r="G88" s="3" t="e">
        <f t="shared" si="4"/>
        <v>#REF!</v>
      </c>
      <c r="H88" s="3" t="e">
        <f>-VLOOKUP($B88,#REF!,3,)+VLOOKUP($B88,#REF!,3,)</f>
        <v>#REF!</v>
      </c>
      <c r="I88" s="3" t="e">
        <f>VLOOKUP($B88,#REF!,2,)</f>
        <v>#REF!</v>
      </c>
      <c r="J88" s="3" t="e">
        <f t="shared" si="5"/>
        <v>#REF!</v>
      </c>
      <c r="K88" s="3" t="e">
        <f>-VLOOKUP($B88,#REF!,4,)+VLOOKUP($B88,#REF!,4,)-VLOOKUP($B88,#REF!,5,)</f>
        <v>#REF!</v>
      </c>
      <c r="L88" s="3" t="e">
        <f>VLOOKUP($B88,#REF!,4,)</f>
        <v>#REF!</v>
      </c>
      <c r="M88" s="3" t="e">
        <f t="shared" si="6"/>
        <v>#REF!</v>
      </c>
      <c r="N88" s="3" t="e">
        <f>-VLOOKUP($B88,#REF!,5,)+VLOOKUP($B88,#REF!,5,)-VLOOKUP($B88,#REF!,5,)</f>
        <v>#REF!</v>
      </c>
      <c r="O88" s="3" t="e">
        <f>VLOOKUP($B88,#REF!,6,)</f>
        <v>#REF!</v>
      </c>
      <c r="P88" s="3"/>
      <c r="Q88" s="3"/>
      <c r="R88" s="3"/>
    </row>
    <row r="89" spans="1:18" x14ac:dyDescent="0.25">
      <c r="A89" s="1" t="s">
        <v>264</v>
      </c>
      <c r="B89" s="1" t="s">
        <v>265</v>
      </c>
      <c r="D89" s="3" t="e">
        <f t="shared" si="7"/>
        <v>#REF!</v>
      </c>
      <c r="E89" s="3" t="e">
        <f>-VLOOKUP($B89,#REF!,2,)-VLOOKUP($B89,#REF!,2,)</f>
        <v>#REF!</v>
      </c>
      <c r="F89" s="3" t="e">
        <f>VLOOKUP($B89,#REF!,3,)</f>
        <v>#REF!</v>
      </c>
      <c r="G89" s="3" t="e">
        <f t="shared" si="4"/>
        <v>#REF!</v>
      </c>
      <c r="H89" s="3" t="e">
        <f>-VLOOKUP($B89,#REF!,3,)+VLOOKUP($B89,#REF!,3,)</f>
        <v>#REF!</v>
      </c>
      <c r="I89" s="3" t="e">
        <f>VLOOKUP($B89,#REF!,2,)</f>
        <v>#REF!</v>
      </c>
      <c r="J89" s="3" t="e">
        <f t="shared" si="5"/>
        <v>#REF!</v>
      </c>
      <c r="K89" s="3" t="e">
        <f>-VLOOKUP($B89,#REF!,4,)+VLOOKUP($B89,#REF!,4,)-VLOOKUP($B89,#REF!,5,)</f>
        <v>#REF!</v>
      </c>
      <c r="L89" s="3" t="e">
        <f>VLOOKUP($B89,#REF!,4,)</f>
        <v>#REF!</v>
      </c>
      <c r="M89" s="3" t="e">
        <f t="shared" si="6"/>
        <v>#REF!</v>
      </c>
      <c r="N89" s="3" t="e">
        <f>-VLOOKUP($B89,#REF!,5,)+VLOOKUP($B89,#REF!,5,)-VLOOKUP($B89,#REF!,5,)</f>
        <v>#REF!</v>
      </c>
      <c r="O89" s="3" t="e">
        <f>VLOOKUP($B89,#REF!,6,)</f>
        <v>#REF!</v>
      </c>
      <c r="P89" s="3"/>
      <c r="Q89" s="3"/>
      <c r="R89" s="3"/>
    </row>
    <row r="90" spans="1:18" x14ac:dyDescent="0.25">
      <c r="A90" s="1" t="s">
        <v>136</v>
      </c>
      <c r="B90" s="1" t="s">
        <v>137</v>
      </c>
      <c r="D90" s="3" t="e">
        <f t="shared" si="7"/>
        <v>#REF!</v>
      </c>
      <c r="E90" s="3" t="e">
        <f>-VLOOKUP($B90,#REF!,2,)-VLOOKUP($B90,#REF!,2,)</f>
        <v>#REF!</v>
      </c>
      <c r="F90" s="3" t="e">
        <f>VLOOKUP($B90,#REF!,3,)</f>
        <v>#REF!</v>
      </c>
      <c r="G90" s="3" t="e">
        <f t="shared" si="4"/>
        <v>#REF!</v>
      </c>
      <c r="H90" s="3" t="e">
        <f>-VLOOKUP($B90,#REF!,3,)+VLOOKUP($B90,#REF!,3,)</f>
        <v>#REF!</v>
      </c>
      <c r="I90" s="3" t="e">
        <f>VLOOKUP($B90,#REF!,2,)</f>
        <v>#REF!</v>
      </c>
      <c r="J90" s="3" t="e">
        <f t="shared" si="5"/>
        <v>#REF!</v>
      </c>
      <c r="K90" s="3" t="e">
        <f>-VLOOKUP($B90,#REF!,4,)+VLOOKUP($B90,#REF!,4,)-VLOOKUP($B90,#REF!,5,)</f>
        <v>#REF!</v>
      </c>
      <c r="L90" s="3" t="e">
        <f>VLOOKUP($B90,#REF!,4,)</f>
        <v>#REF!</v>
      </c>
      <c r="M90" s="3" t="e">
        <f t="shared" si="6"/>
        <v>#REF!</v>
      </c>
      <c r="N90" s="3" t="e">
        <f>-VLOOKUP($B90,#REF!,5,)+VLOOKUP($B90,#REF!,5,)-VLOOKUP($B90,#REF!,5,)</f>
        <v>#REF!</v>
      </c>
      <c r="O90" s="3" t="e">
        <f>VLOOKUP($B90,#REF!,6,)</f>
        <v>#REF!</v>
      </c>
      <c r="P90" s="3"/>
      <c r="Q90" s="3"/>
      <c r="R90" s="3"/>
    </row>
    <row r="91" spans="1:18" x14ac:dyDescent="0.25">
      <c r="A91" s="1" t="s">
        <v>138</v>
      </c>
      <c r="B91" s="1" t="s">
        <v>139</v>
      </c>
      <c r="D91" s="3" t="e">
        <f t="shared" si="7"/>
        <v>#REF!</v>
      </c>
      <c r="E91" s="3" t="e">
        <f>-VLOOKUP($B91,#REF!,2,)-VLOOKUP($B91,#REF!,2,)</f>
        <v>#REF!</v>
      </c>
      <c r="F91" s="3" t="e">
        <f>VLOOKUP($B91,#REF!,3,)</f>
        <v>#REF!</v>
      </c>
      <c r="G91" s="3" t="e">
        <f t="shared" si="4"/>
        <v>#REF!</v>
      </c>
      <c r="H91" s="3" t="e">
        <f>-VLOOKUP($B91,#REF!,3,)+VLOOKUP($B91,#REF!,3,)</f>
        <v>#REF!</v>
      </c>
      <c r="I91" s="3" t="e">
        <f>VLOOKUP($B91,#REF!,2,)</f>
        <v>#REF!</v>
      </c>
      <c r="J91" s="3" t="e">
        <f t="shared" si="5"/>
        <v>#REF!</v>
      </c>
      <c r="K91" s="3" t="e">
        <f>-VLOOKUP($B91,#REF!,4,)+VLOOKUP($B91,#REF!,4,)-VLOOKUP($B91,#REF!,5,)</f>
        <v>#REF!</v>
      </c>
      <c r="L91" s="3" t="e">
        <f>VLOOKUP($B91,#REF!,4,)</f>
        <v>#REF!</v>
      </c>
      <c r="M91" s="3" t="e">
        <f t="shared" si="6"/>
        <v>#REF!</v>
      </c>
      <c r="N91" s="3" t="e">
        <f>-VLOOKUP($B91,#REF!,5,)+VLOOKUP($B91,#REF!,5,)-VLOOKUP($B91,#REF!,5,)</f>
        <v>#REF!</v>
      </c>
      <c r="O91" s="3" t="e">
        <f>VLOOKUP($B91,#REF!,6,)</f>
        <v>#REF!</v>
      </c>
      <c r="P91" s="3"/>
      <c r="Q91" s="3"/>
      <c r="R91" s="3"/>
    </row>
    <row r="92" spans="1:18" x14ac:dyDescent="0.25">
      <c r="A92" s="1" t="s">
        <v>140</v>
      </c>
      <c r="B92" s="1" t="s">
        <v>141</v>
      </c>
      <c r="D92" s="3" t="e">
        <f t="shared" si="7"/>
        <v>#REF!</v>
      </c>
      <c r="E92" s="3" t="e">
        <f>-VLOOKUP($B92,#REF!,2,)-VLOOKUP($B92,#REF!,2,)</f>
        <v>#REF!</v>
      </c>
      <c r="F92" s="3" t="e">
        <f>VLOOKUP($B92,#REF!,3,)</f>
        <v>#REF!</v>
      </c>
      <c r="G92" s="3" t="e">
        <f t="shared" si="4"/>
        <v>#REF!</v>
      </c>
      <c r="H92" s="3" t="e">
        <f>-VLOOKUP($B92,#REF!,3,)+VLOOKUP($B92,#REF!,3,)</f>
        <v>#REF!</v>
      </c>
      <c r="I92" s="3" t="e">
        <f>VLOOKUP($B92,#REF!,2,)</f>
        <v>#REF!</v>
      </c>
      <c r="J92" s="3" t="e">
        <f t="shared" si="5"/>
        <v>#REF!</v>
      </c>
      <c r="K92" s="3" t="e">
        <f>-VLOOKUP($B92,#REF!,4,)+VLOOKUP($B92,#REF!,4,)-VLOOKUP($B92,#REF!,5,)</f>
        <v>#REF!</v>
      </c>
      <c r="L92" s="3" t="e">
        <f>VLOOKUP($B92,#REF!,4,)</f>
        <v>#REF!</v>
      </c>
      <c r="M92" s="3" t="e">
        <f t="shared" si="6"/>
        <v>#REF!</v>
      </c>
      <c r="N92" s="3" t="e">
        <f>-VLOOKUP($B92,#REF!,5,)+VLOOKUP($B92,#REF!,5,)-VLOOKUP($B92,#REF!,5,)</f>
        <v>#REF!</v>
      </c>
      <c r="O92" s="3" t="e">
        <f>VLOOKUP($B92,#REF!,6,)</f>
        <v>#REF!</v>
      </c>
      <c r="P92" s="3"/>
      <c r="Q92" s="3"/>
      <c r="R92" s="3"/>
    </row>
    <row r="93" spans="1:18" x14ac:dyDescent="0.25">
      <c r="A93" s="1" t="s">
        <v>142</v>
      </c>
      <c r="B93" s="1" t="s">
        <v>143</v>
      </c>
      <c r="D93" s="3" t="e">
        <f t="shared" si="7"/>
        <v>#REF!</v>
      </c>
      <c r="E93" s="3" t="e">
        <f>-VLOOKUP($B93,#REF!,2,)-VLOOKUP($B93,#REF!,2,)</f>
        <v>#REF!</v>
      </c>
      <c r="F93" s="3" t="e">
        <f>VLOOKUP($B93,#REF!,3,)</f>
        <v>#REF!</v>
      </c>
      <c r="G93" s="3" t="e">
        <f t="shared" si="4"/>
        <v>#REF!</v>
      </c>
      <c r="H93" s="3" t="e">
        <f>-VLOOKUP($B93,#REF!,3,)+VLOOKUP($B93,#REF!,3,)</f>
        <v>#REF!</v>
      </c>
      <c r="I93" s="3" t="e">
        <f>VLOOKUP($B93,#REF!,2,)</f>
        <v>#REF!</v>
      </c>
      <c r="J93" s="3" t="e">
        <f t="shared" si="5"/>
        <v>#REF!</v>
      </c>
      <c r="K93" s="3" t="e">
        <f>-VLOOKUP($B93,#REF!,4,)+VLOOKUP($B93,#REF!,4,)-VLOOKUP($B93,#REF!,5,)</f>
        <v>#REF!</v>
      </c>
      <c r="L93" s="3" t="e">
        <f>VLOOKUP($B93,#REF!,4,)</f>
        <v>#REF!</v>
      </c>
      <c r="M93" s="3" t="e">
        <f t="shared" si="6"/>
        <v>#REF!</v>
      </c>
      <c r="N93" s="3" t="e">
        <f>-VLOOKUP($B93,#REF!,5,)+VLOOKUP($B93,#REF!,5,)-VLOOKUP($B93,#REF!,5,)</f>
        <v>#REF!</v>
      </c>
      <c r="O93" s="3" t="e">
        <f>VLOOKUP($B93,#REF!,6,)</f>
        <v>#REF!</v>
      </c>
      <c r="P93" s="3"/>
      <c r="Q93" s="3"/>
      <c r="R93" s="3"/>
    </row>
    <row r="94" spans="1:18" x14ac:dyDescent="0.25">
      <c r="A94" s="1" t="s">
        <v>144</v>
      </c>
      <c r="B94" s="1" t="s">
        <v>145</v>
      </c>
      <c r="D94" s="3" t="e">
        <f t="shared" si="7"/>
        <v>#REF!</v>
      </c>
      <c r="E94" s="3" t="e">
        <f>-VLOOKUP($B94,#REF!,2,)-VLOOKUP($B94,#REF!,2,)</f>
        <v>#REF!</v>
      </c>
      <c r="F94" s="3" t="e">
        <f>VLOOKUP($B94,#REF!,3,)</f>
        <v>#REF!</v>
      </c>
      <c r="G94" s="3" t="e">
        <f t="shared" si="4"/>
        <v>#REF!</v>
      </c>
      <c r="H94" s="3" t="e">
        <f>-VLOOKUP($B94,#REF!,3,)+VLOOKUP($B94,#REF!,3,)</f>
        <v>#REF!</v>
      </c>
      <c r="I94" s="3" t="e">
        <f>VLOOKUP($B94,#REF!,2,)</f>
        <v>#REF!</v>
      </c>
      <c r="J94" s="3" t="e">
        <f t="shared" si="5"/>
        <v>#REF!</v>
      </c>
      <c r="K94" s="3" t="e">
        <f>-VLOOKUP($B94,#REF!,4,)+VLOOKUP($B94,#REF!,4,)-VLOOKUP($B94,#REF!,5,)</f>
        <v>#REF!</v>
      </c>
      <c r="L94" s="3" t="e">
        <f>VLOOKUP($B94,#REF!,4,)</f>
        <v>#REF!</v>
      </c>
      <c r="M94" s="3" t="e">
        <f t="shared" si="6"/>
        <v>#REF!</v>
      </c>
      <c r="N94" s="3" t="e">
        <f>-VLOOKUP($B94,#REF!,5,)+VLOOKUP($B94,#REF!,5,)-VLOOKUP($B94,#REF!,5,)</f>
        <v>#REF!</v>
      </c>
      <c r="O94" s="3" t="e">
        <f>VLOOKUP($B94,#REF!,6,)</f>
        <v>#REF!</v>
      </c>
      <c r="P94" s="3"/>
      <c r="Q94" s="3"/>
      <c r="R94" s="3"/>
    </row>
    <row r="95" spans="1:18" x14ac:dyDescent="0.25">
      <c r="A95" s="1" t="s">
        <v>146</v>
      </c>
      <c r="B95" s="1" t="s">
        <v>147</v>
      </c>
      <c r="D95" s="3" t="e">
        <f t="shared" si="7"/>
        <v>#REF!</v>
      </c>
      <c r="E95" s="3" t="e">
        <f>-VLOOKUP($B95,#REF!,2,)-VLOOKUP($B95,#REF!,2,)</f>
        <v>#REF!</v>
      </c>
      <c r="F95" s="3" t="e">
        <f>VLOOKUP($B95,#REF!,3,)</f>
        <v>#REF!</v>
      </c>
      <c r="G95" s="3" t="e">
        <f t="shared" si="4"/>
        <v>#REF!</v>
      </c>
      <c r="H95" s="3" t="e">
        <f>-VLOOKUP($B95,#REF!,3,)+VLOOKUP($B95,#REF!,3,)</f>
        <v>#REF!</v>
      </c>
      <c r="I95" s="3" t="e">
        <f>VLOOKUP($B95,#REF!,2,)</f>
        <v>#REF!</v>
      </c>
      <c r="J95" s="3" t="e">
        <f t="shared" si="5"/>
        <v>#REF!</v>
      </c>
      <c r="K95" s="3" t="e">
        <f>-VLOOKUP($B95,#REF!,4,)+VLOOKUP($B95,#REF!,4,)-VLOOKUP($B95,#REF!,5,)</f>
        <v>#REF!</v>
      </c>
      <c r="L95" s="3" t="e">
        <f>VLOOKUP($B95,#REF!,4,)</f>
        <v>#REF!</v>
      </c>
      <c r="M95" s="3" t="e">
        <f t="shared" si="6"/>
        <v>#REF!</v>
      </c>
      <c r="N95" s="3" t="e">
        <f>-VLOOKUP($B95,#REF!,5,)+VLOOKUP($B95,#REF!,5,)-VLOOKUP($B95,#REF!,5,)</f>
        <v>#REF!</v>
      </c>
      <c r="O95" s="3" t="e">
        <f>VLOOKUP($B95,#REF!,6,)</f>
        <v>#REF!</v>
      </c>
      <c r="P95" s="3"/>
      <c r="Q95" s="3"/>
      <c r="R95" s="3"/>
    </row>
    <row r="96" spans="1:18" x14ac:dyDescent="0.25">
      <c r="A96" s="1" t="s">
        <v>148</v>
      </c>
      <c r="B96" s="1" t="s">
        <v>149</v>
      </c>
      <c r="D96" s="3" t="e">
        <f t="shared" si="7"/>
        <v>#REF!</v>
      </c>
      <c r="E96" s="3" t="e">
        <f>-VLOOKUP($B96,#REF!,2,)-VLOOKUP($B96,#REF!,2,)</f>
        <v>#REF!</v>
      </c>
      <c r="F96" s="3" t="e">
        <f>VLOOKUP($B96,#REF!,3,)</f>
        <v>#REF!</v>
      </c>
      <c r="G96" s="3" t="e">
        <f t="shared" si="4"/>
        <v>#REF!</v>
      </c>
      <c r="H96" s="3" t="e">
        <f>-VLOOKUP($B96,#REF!,3,)+VLOOKUP($B96,#REF!,3,)</f>
        <v>#REF!</v>
      </c>
      <c r="I96" s="3" t="e">
        <f>VLOOKUP($B96,#REF!,2,)</f>
        <v>#REF!</v>
      </c>
      <c r="J96" s="3" t="e">
        <f t="shared" si="5"/>
        <v>#REF!</v>
      </c>
      <c r="K96" s="3" t="e">
        <f>-VLOOKUP($B96,#REF!,4,)+VLOOKUP($B96,#REF!,4,)-VLOOKUP($B96,#REF!,5,)</f>
        <v>#REF!</v>
      </c>
      <c r="L96" s="3" t="e">
        <f>VLOOKUP($B96,#REF!,4,)</f>
        <v>#REF!</v>
      </c>
      <c r="M96" s="3" t="e">
        <f t="shared" si="6"/>
        <v>#REF!</v>
      </c>
      <c r="N96" s="3" t="e">
        <f>-VLOOKUP($B96,#REF!,5,)+VLOOKUP($B96,#REF!,5,)-VLOOKUP($B96,#REF!,5,)</f>
        <v>#REF!</v>
      </c>
      <c r="O96" s="3" t="e">
        <f>VLOOKUP($B96,#REF!,6,)</f>
        <v>#REF!</v>
      </c>
      <c r="P96" s="3"/>
      <c r="Q96" s="3"/>
      <c r="R96" s="3"/>
    </row>
    <row r="97" spans="1:18" x14ac:dyDescent="0.25">
      <c r="A97" s="1" t="s">
        <v>150</v>
      </c>
      <c r="B97" s="1" t="s">
        <v>151</v>
      </c>
      <c r="D97" s="3" t="e">
        <f t="shared" si="7"/>
        <v>#REF!</v>
      </c>
      <c r="E97" s="3" t="e">
        <f>-VLOOKUP($B97,#REF!,2,)-VLOOKUP($B97,#REF!,2,)</f>
        <v>#REF!</v>
      </c>
      <c r="F97" s="3" t="e">
        <f>VLOOKUP($B97,#REF!,3,)</f>
        <v>#REF!</v>
      </c>
      <c r="G97" s="3" t="e">
        <f t="shared" si="4"/>
        <v>#REF!</v>
      </c>
      <c r="H97" s="3" t="e">
        <f>-VLOOKUP($B97,#REF!,3,)+VLOOKUP($B97,#REF!,3,)</f>
        <v>#REF!</v>
      </c>
      <c r="I97" s="3" t="e">
        <f>VLOOKUP($B97,#REF!,2,)</f>
        <v>#REF!</v>
      </c>
      <c r="J97" s="3" t="e">
        <f t="shared" si="5"/>
        <v>#REF!</v>
      </c>
      <c r="K97" s="3" t="e">
        <f>-VLOOKUP($B97,#REF!,4,)+VLOOKUP($B97,#REF!,4,)-VLOOKUP($B97,#REF!,5,)</f>
        <v>#REF!</v>
      </c>
      <c r="L97" s="3" t="e">
        <f>VLOOKUP($B97,#REF!,4,)</f>
        <v>#REF!</v>
      </c>
      <c r="M97" s="3" t="e">
        <f t="shared" si="6"/>
        <v>#REF!</v>
      </c>
      <c r="N97" s="3" t="e">
        <f>-VLOOKUP($B97,#REF!,5,)+VLOOKUP($B97,#REF!,5,)-VLOOKUP($B97,#REF!,5,)</f>
        <v>#REF!</v>
      </c>
      <c r="O97" s="3" t="e">
        <f>VLOOKUP($B97,#REF!,6,)</f>
        <v>#REF!</v>
      </c>
      <c r="P97" s="3"/>
      <c r="Q97" s="3"/>
      <c r="R97" s="3"/>
    </row>
    <row r="98" spans="1:18" x14ac:dyDescent="0.25">
      <c r="A98" s="1" t="s">
        <v>152</v>
      </c>
      <c r="B98" s="1" t="s">
        <v>153</v>
      </c>
      <c r="D98" s="3" t="e">
        <f t="shared" si="7"/>
        <v>#REF!</v>
      </c>
      <c r="E98" s="3" t="e">
        <f>-VLOOKUP($B98,#REF!,2,)-VLOOKUP($B98,#REF!,2,)</f>
        <v>#REF!</v>
      </c>
      <c r="F98" s="3" t="e">
        <f>VLOOKUP($B98,#REF!,3,)</f>
        <v>#REF!</v>
      </c>
      <c r="G98" s="3" t="e">
        <f t="shared" si="4"/>
        <v>#REF!</v>
      </c>
      <c r="H98" s="3" t="e">
        <f>-VLOOKUP($B98,#REF!,3,)+VLOOKUP($B98,#REF!,3,)</f>
        <v>#REF!</v>
      </c>
      <c r="I98" s="3" t="e">
        <f>VLOOKUP($B98,#REF!,2,)</f>
        <v>#REF!</v>
      </c>
      <c r="J98" s="3" t="e">
        <f t="shared" si="5"/>
        <v>#REF!</v>
      </c>
      <c r="K98" s="3" t="e">
        <f>-VLOOKUP($B98,#REF!,4,)+VLOOKUP($B98,#REF!,4,)-VLOOKUP($B98,#REF!,5,)</f>
        <v>#REF!</v>
      </c>
      <c r="L98" s="3" t="e">
        <f>VLOOKUP($B98,#REF!,4,)</f>
        <v>#REF!</v>
      </c>
      <c r="M98" s="3" t="e">
        <f t="shared" si="6"/>
        <v>#REF!</v>
      </c>
      <c r="N98" s="3" t="e">
        <f>-VLOOKUP($B98,#REF!,5,)+VLOOKUP($B98,#REF!,5,)-VLOOKUP($B98,#REF!,5,)</f>
        <v>#REF!</v>
      </c>
      <c r="O98" s="3" t="e">
        <f>VLOOKUP($B98,#REF!,6,)</f>
        <v>#REF!</v>
      </c>
      <c r="P98" s="3"/>
      <c r="Q98" s="3"/>
      <c r="R98" s="4"/>
    </row>
    <row r="99" spans="1:18" x14ac:dyDescent="0.25">
      <c r="A99" s="1" t="s">
        <v>154</v>
      </c>
      <c r="B99" s="1" t="s">
        <v>155</v>
      </c>
      <c r="D99" s="3" t="e">
        <f t="shared" si="7"/>
        <v>#REF!</v>
      </c>
      <c r="E99" s="3" t="e">
        <f>-VLOOKUP($B99,#REF!,2,)-VLOOKUP($B99,#REF!,2,)</f>
        <v>#REF!</v>
      </c>
      <c r="F99" s="3" t="e">
        <f>VLOOKUP($B99,#REF!,3,)</f>
        <v>#REF!</v>
      </c>
      <c r="G99" s="3" t="e">
        <f t="shared" si="4"/>
        <v>#REF!</v>
      </c>
      <c r="H99" s="3" t="e">
        <f>-VLOOKUP($B99,#REF!,3,)+VLOOKUP($B99,#REF!,3,)</f>
        <v>#REF!</v>
      </c>
      <c r="I99" s="3" t="e">
        <f>VLOOKUP($B99,#REF!,2,)</f>
        <v>#REF!</v>
      </c>
      <c r="J99" s="3" t="e">
        <f t="shared" si="5"/>
        <v>#REF!</v>
      </c>
      <c r="K99" s="3" t="e">
        <f>-VLOOKUP($B99,#REF!,4,)+VLOOKUP($B99,#REF!,4,)-VLOOKUP($B99,#REF!,5,)</f>
        <v>#REF!</v>
      </c>
      <c r="L99" s="3" t="e">
        <f>VLOOKUP($B99,#REF!,4,)</f>
        <v>#REF!</v>
      </c>
      <c r="M99" s="3" t="e">
        <f t="shared" si="6"/>
        <v>#REF!</v>
      </c>
      <c r="N99" s="3" t="e">
        <f>-VLOOKUP($B99,#REF!,5,)+VLOOKUP($B99,#REF!,5,)-VLOOKUP($B99,#REF!,5,)</f>
        <v>#REF!</v>
      </c>
      <c r="O99" s="3" t="e">
        <f>VLOOKUP($B99,#REF!,6,)</f>
        <v>#REF!</v>
      </c>
      <c r="P99" s="3"/>
      <c r="Q99" s="3"/>
      <c r="R99" s="3"/>
    </row>
    <row r="100" spans="1:18" x14ac:dyDescent="0.25">
      <c r="A100" s="1" t="s">
        <v>156</v>
      </c>
      <c r="B100" s="1" t="s">
        <v>157</v>
      </c>
      <c r="D100" s="3" t="e">
        <f t="shared" si="7"/>
        <v>#REF!</v>
      </c>
      <c r="E100" s="3" t="e">
        <f>-VLOOKUP($B100,#REF!,2,)-VLOOKUP($B100,#REF!,2,)</f>
        <v>#REF!</v>
      </c>
      <c r="F100" s="3" t="e">
        <f>VLOOKUP($B100,#REF!,3,)</f>
        <v>#REF!</v>
      </c>
      <c r="G100" s="3" t="e">
        <f t="shared" si="4"/>
        <v>#REF!</v>
      </c>
      <c r="H100" s="3" t="e">
        <f>-VLOOKUP($B100,#REF!,3,)+VLOOKUP($B100,#REF!,3,)</f>
        <v>#REF!</v>
      </c>
      <c r="I100" s="3" t="e">
        <f>VLOOKUP($B100,#REF!,2,)</f>
        <v>#REF!</v>
      </c>
      <c r="J100" s="3" t="e">
        <f t="shared" si="5"/>
        <v>#REF!</v>
      </c>
      <c r="K100" s="3" t="e">
        <f>-VLOOKUP($B100,#REF!,4,)+VLOOKUP($B100,#REF!,4,)-VLOOKUP($B100,#REF!,5,)</f>
        <v>#REF!</v>
      </c>
      <c r="L100" s="3" t="e">
        <f>VLOOKUP($B100,#REF!,4,)</f>
        <v>#REF!</v>
      </c>
      <c r="M100" s="3" t="e">
        <f t="shared" si="6"/>
        <v>#REF!</v>
      </c>
      <c r="N100" s="3" t="e">
        <f>-VLOOKUP($B100,#REF!,5,)+VLOOKUP($B100,#REF!,5,)-VLOOKUP($B100,#REF!,5,)</f>
        <v>#REF!</v>
      </c>
      <c r="O100" s="3" t="e">
        <f>VLOOKUP($B100,#REF!,6,)</f>
        <v>#REF!</v>
      </c>
      <c r="P100" s="3"/>
      <c r="Q100" s="3"/>
      <c r="R100" s="3"/>
    </row>
    <row r="101" spans="1:18" x14ac:dyDescent="0.25">
      <c r="A101" s="1" t="s">
        <v>51</v>
      </c>
      <c r="B101" s="1" t="s">
        <v>158</v>
      </c>
      <c r="D101" s="3" t="e">
        <f t="shared" si="7"/>
        <v>#REF!</v>
      </c>
      <c r="E101" s="3" t="e">
        <f>-VLOOKUP($B101,#REF!,2,)-VLOOKUP($B101,#REF!,2,)</f>
        <v>#REF!</v>
      </c>
      <c r="F101" s="3" t="e">
        <f>VLOOKUP($B101,#REF!,3,)</f>
        <v>#REF!</v>
      </c>
      <c r="G101" s="3" t="e">
        <f t="shared" si="4"/>
        <v>#REF!</v>
      </c>
      <c r="H101" s="3" t="e">
        <f>-VLOOKUP($B101,#REF!,3,)+VLOOKUP($B101,#REF!,3,)</f>
        <v>#REF!</v>
      </c>
      <c r="I101" s="3" t="e">
        <f>VLOOKUP($B101,#REF!,2,)</f>
        <v>#REF!</v>
      </c>
      <c r="J101" s="3" t="e">
        <f t="shared" si="5"/>
        <v>#REF!</v>
      </c>
      <c r="K101" s="3" t="e">
        <f>-VLOOKUP($B101,#REF!,4,)+VLOOKUP($B101,#REF!,4,)-VLOOKUP($B101,#REF!,5,)</f>
        <v>#REF!</v>
      </c>
      <c r="L101" s="3" t="e">
        <f>VLOOKUP($B101,#REF!,4,)</f>
        <v>#REF!</v>
      </c>
      <c r="M101" s="3" t="e">
        <f t="shared" si="6"/>
        <v>#REF!</v>
      </c>
      <c r="N101" s="3" t="e">
        <f>-VLOOKUP($B101,#REF!,5,)+VLOOKUP($B101,#REF!,5,)-VLOOKUP($B101,#REF!,5,)</f>
        <v>#REF!</v>
      </c>
      <c r="O101" s="3" t="e">
        <f>VLOOKUP($B101,#REF!,6,)</f>
        <v>#REF!</v>
      </c>
      <c r="P101" s="3"/>
      <c r="Q101" s="3"/>
      <c r="R101" s="3"/>
    </row>
    <row r="102" spans="1:18" x14ac:dyDescent="0.25">
      <c r="A102" s="1" t="s">
        <v>266</v>
      </c>
      <c r="B102" s="1" t="s">
        <v>267</v>
      </c>
      <c r="D102" s="3" t="e">
        <f t="shared" si="7"/>
        <v>#REF!</v>
      </c>
      <c r="E102" s="3" t="e">
        <f>-VLOOKUP($B102,#REF!,2,)-VLOOKUP($B102,#REF!,2,)</f>
        <v>#REF!</v>
      </c>
      <c r="F102" s="3" t="e">
        <f>VLOOKUP($B102,#REF!,3,)</f>
        <v>#REF!</v>
      </c>
      <c r="G102" s="3" t="e">
        <f t="shared" si="4"/>
        <v>#REF!</v>
      </c>
      <c r="H102" s="3" t="e">
        <f>-VLOOKUP($B102,#REF!,3,)+VLOOKUP($B102,#REF!,3,)</f>
        <v>#REF!</v>
      </c>
      <c r="I102" s="3" t="e">
        <f>VLOOKUP($B102,#REF!,2,)</f>
        <v>#REF!</v>
      </c>
      <c r="J102" s="3" t="e">
        <f t="shared" si="5"/>
        <v>#REF!</v>
      </c>
      <c r="K102" s="3" t="e">
        <f>-VLOOKUP($B102,#REF!,4,)+VLOOKUP($B102,#REF!,4,)-VLOOKUP($B102,#REF!,5,)</f>
        <v>#REF!</v>
      </c>
      <c r="L102" s="3" t="e">
        <f>VLOOKUP($B102,#REF!,4,)</f>
        <v>#REF!</v>
      </c>
      <c r="M102" s="3" t="e">
        <f t="shared" si="6"/>
        <v>#REF!</v>
      </c>
      <c r="N102" s="3" t="e">
        <f>-VLOOKUP($B102,#REF!,5,)+VLOOKUP($B102,#REF!,5,)-VLOOKUP($B102,#REF!,5,)</f>
        <v>#REF!</v>
      </c>
      <c r="O102" s="3" t="e">
        <f>VLOOKUP($B102,#REF!,6,)</f>
        <v>#REF!</v>
      </c>
      <c r="P102" s="3"/>
      <c r="Q102" s="3"/>
      <c r="R102" s="3"/>
    </row>
    <row r="103" spans="1:18" x14ac:dyDescent="0.25">
      <c r="A103" s="1" t="s">
        <v>159</v>
      </c>
      <c r="B103" s="1" t="s">
        <v>160</v>
      </c>
      <c r="D103" s="3" t="e">
        <f t="shared" si="7"/>
        <v>#REF!</v>
      </c>
      <c r="E103" s="3" t="e">
        <f>-VLOOKUP($B103,#REF!,2,)-VLOOKUP($B103,#REF!,2,)</f>
        <v>#REF!</v>
      </c>
      <c r="F103" s="3" t="e">
        <f>VLOOKUP($B103,#REF!,3,)</f>
        <v>#REF!</v>
      </c>
      <c r="G103" s="3" t="e">
        <f t="shared" si="4"/>
        <v>#REF!</v>
      </c>
      <c r="H103" s="3" t="e">
        <f>-VLOOKUP($B103,#REF!,3,)+VLOOKUP($B103,#REF!,3,)</f>
        <v>#REF!</v>
      </c>
      <c r="I103" s="3" t="e">
        <f>VLOOKUP($B103,#REF!,2,)</f>
        <v>#REF!</v>
      </c>
      <c r="J103" s="3" t="e">
        <f t="shared" si="5"/>
        <v>#REF!</v>
      </c>
      <c r="K103" s="3" t="e">
        <f>-VLOOKUP($B103,#REF!,4,)+VLOOKUP($B103,#REF!,4,)-VLOOKUP($B103,#REF!,5,)</f>
        <v>#REF!</v>
      </c>
      <c r="L103" s="3" t="e">
        <f>VLOOKUP($B103,#REF!,4,)</f>
        <v>#REF!</v>
      </c>
      <c r="M103" s="3" t="e">
        <f t="shared" si="6"/>
        <v>#REF!</v>
      </c>
      <c r="N103" s="3" t="e">
        <f>-VLOOKUP($B103,#REF!,5,)+VLOOKUP($B103,#REF!,5,)-VLOOKUP($B103,#REF!,5,)</f>
        <v>#REF!</v>
      </c>
      <c r="O103" s="3" t="e">
        <f>VLOOKUP($B103,#REF!,6,)</f>
        <v>#REF!</v>
      </c>
      <c r="P103" s="3"/>
      <c r="Q103" s="3"/>
      <c r="R103" s="3"/>
    </row>
    <row r="104" spans="1:18" x14ac:dyDescent="0.25">
      <c r="A104" s="1" t="s">
        <v>161</v>
      </c>
      <c r="B104" s="1" t="s">
        <v>162</v>
      </c>
      <c r="D104" s="3" t="e">
        <f t="shared" si="7"/>
        <v>#REF!</v>
      </c>
      <c r="E104" s="3" t="e">
        <f>-VLOOKUP($B104,#REF!,2,)-VLOOKUP($B104,#REF!,2,)</f>
        <v>#REF!</v>
      </c>
      <c r="F104" s="3" t="e">
        <f>VLOOKUP($B104,#REF!,3,)</f>
        <v>#REF!</v>
      </c>
      <c r="G104" s="3" t="e">
        <f t="shared" si="4"/>
        <v>#REF!</v>
      </c>
      <c r="H104" s="3" t="e">
        <f>-VLOOKUP($B104,#REF!,3,)+VLOOKUP($B104,#REF!,3,)</f>
        <v>#REF!</v>
      </c>
      <c r="I104" s="3" t="e">
        <f>VLOOKUP($B104,#REF!,2,)</f>
        <v>#REF!</v>
      </c>
      <c r="J104" s="3" t="e">
        <f t="shared" si="5"/>
        <v>#REF!</v>
      </c>
      <c r="K104" s="3" t="e">
        <f>-VLOOKUP($B104,#REF!,4,)+VLOOKUP($B104,#REF!,4,)-VLOOKUP($B104,#REF!,5,)</f>
        <v>#REF!</v>
      </c>
      <c r="L104" s="3" t="e">
        <f>VLOOKUP($B104,#REF!,4,)</f>
        <v>#REF!</v>
      </c>
      <c r="M104" s="3" t="e">
        <f t="shared" si="6"/>
        <v>#REF!</v>
      </c>
      <c r="N104" s="3" t="e">
        <f>-VLOOKUP($B104,#REF!,5,)+VLOOKUP($B104,#REF!,5,)-VLOOKUP($B104,#REF!,5,)</f>
        <v>#REF!</v>
      </c>
      <c r="O104" s="3" t="e">
        <f>VLOOKUP($B104,#REF!,6,)</f>
        <v>#REF!</v>
      </c>
      <c r="P104" s="3"/>
      <c r="Q104" s="3"/>
      <c r="R104" s="3"/>
    </row>
    <row r="105" spans="1:18" x14ac:dyDescent="0.25">
      <c r="A105" s="1" t="s">
        <v>163</v>
      </c>
      <c r="B105" s="1" t="s">
        <v>164</v>
      </c>
      <c r="D105" s="3" t="e">
        <f t="shared" si="7"/>
        <v>#REF!</v>
      </c>
      <c r="E105" s="3" t="e">
        <f>-VLOOKUP($B105,#REF!,2,)-VLOOKUP($B105,#REF!,2,)</f>
        <v>#REF!</v>
      </c>
      <c r="F105" s="3" t="e">
        <f>VLOOKUP($B105,#REF!,3,)</f>
        <v>#REF!</v>
      </c>
      <c r="G105" s="3" t="e">
        <f t="shared" si="4"/>
        <v>#REF!</v>
      </c>
      <c r="H105" s="3" t="e">
        <f>-VLOOKUP($B105,#REF!,3,)+VLOOKUP($B105,#REF!,3,)</f>
        <v>#REF!</v>
      </c>
      <c r="I105" s="3" t="e">
        <f>VLOOKUP($B105,#REF!,2,)</f>
        <v>#REF!</v>
      </c>
      <c r="J105" s="3" t="e">
        <f t="shared" si="5"/>
        <v>#REF!</v>
      </c>
      <c r="K105" s="3" t="e">
        <f>-VLOOKUP($B105,#REF!,4,)+VLOOKUP($B105,#REF!,4,)-VLOOKUP($B105,#REF!,5,)</f>
        <v>#REF!</v>
      </c>
      <c r="L105" s="3" t="e">
        <f>VLOOKUP($B105,#REF!,4,)</f>
        <v>#REF!</v>
      </c>
      <c r="M105" s="3" t="e">
        <f t="shared" si="6"/>
        <v>#REF!</v>
      </c>
      <c r="N105" s="3" t="e">
        <f>-VLOOKUP($B105,#REF!,5,)+VLOOKUP($B105,#REF!,5,)-VLOOKUP($B105,#REF!,5,)</f>
        <v>#REF!</v>
      </c>
      <c r="O105" s="3" t="e">
        <f>VLOOKUP($B105,#REF!,6,)</f>
        <v>#REF!</v>
      </c>
      <c r="P105" s="3"/>
      <c r="Q105" s="3"/>
      <c r="R105" s="3"/>
    </row>
    <row r="106" spans="1:18" x14ac:dyDescent="0.25">
      <c r="A106" s="1" t="s">
        <v>165</v>
      </c>
      <c r="B106" s="1" t="s">
        <v>166</v>
      </c>
      <c r="D106" s="3" t="e">
        <f t="shared" si="7"/>
        <v>#REF!</v>
      </c>
      <c r="E106" s="3" t="e">
        <f>-VLOOKUP($B106,#REF!,2,)-VLOOKUP($B106,#REF!,2,)</f>
        <v>#REF!</v>
      </c>
      <c r="F106" s="3" t="e">
        <f>VLOOKUP($B106,#REF!,3,)</f>
        <v>#REF!</v>
      </c>
      <c r="G106" s="3" t="e">
        <f t="shared" si="4"/>
        <v>#REF!</v>
      </c>
      <c r="H106" s="3" t="e">
        <f>-VLOOKUP($B106,#REF!,3,)+VLOOKUP($B106,#REF!,3,)</f>
        <v>#REF!</v>
      </c>
      <c r="I106" s="3" t="e">
        <f>VLOOKUP($B106,#REF!,2,)</f>
        <v>#REF!</v>
      </c>
      <c r="J106" s="3" t="e">
        <f t="shared" si="5"/>
        <v>#REF!</v>
      </c>
      <c r="K106" s="3" t="e">
        <f>-VLOOKUP($B106,#REF!,4,)+VLOOKUP($B106,#REF!,4,)-VLOOKUP($B106,#REF!,5,)</f>
        <v>#REF!</v>
      </c>
      <c r="L106" s="3" t="e">
        <f>VLOOKUP($B106,#REF!,4,)</f>
        <v>#REF!</v>
      </c>
      <c r="M106" s="3" t="e">
        <f t="shared" si="6"/>
        <v>#REF!</v>
      </c>
      <c r="N106" s="3" t="e">
        <f>-VLOOKUP($B106,#REF!,5,)+VLOOKUP($B106,#REF!,5,)-VLOOKUP($B106,#REF!,5,)</f>
        <v>#REF!</v>
      </c>
      <c r="O106" s="3" t="e">
        <f>VLOOKUP($B106,#REF!,6,)</f>
        <v>#REF!</v>
      </c>
      <c r="P106" s="3"/>
      <c r="Q106" s="3"/>
      <c r="R106" s="3"/>
    </row>
    <row r="107" spans="1:18" x14ac:dyDescent="0.25">
      <c r="A107" s="1" t="s">
        <v>268</v>
      </c>
      <c r="B107" s="1" t="s">
        <v>269</v>
      </c>
      <c r="D107" s="3" t="e">
        <f t="shared" si="7"/>
        <v>#REF!</v>
      </c>
      <c r="E107" s="3" t="e">
        <f>-VLOOKUP($B107,#REF!,2,)-VLOOKUP($B107,#REF!,2,)</f>
        <v>#REF!</v>
      </c>
      <c r="F107" s="3" t="e">
        <f>VLOOKUP($B107,#REF!,3,)</f>
        <v>#REF!</v>
      </c>
      <c r="G107" s="3" t="e">
        <f t="shared" si="4"/>
        <v>#REF!</v>
      </c>
      <c r="H107" s="3" t="e">
        <f>-VLOOKUP($B107,#REF!,3,)+VLOOKUP($B107,#REF!,3,)</f>
        <v>#REF!</v>
      </c>
      <c r="I107" s="3" t="e">
        <f>VLOOKUP($B107,#REF!,2,)</f>
        <v>#REF!</v>
      </c>
      <c r="J107" s="3" t="e">
        <f t="shared" si="5"/>
        <v>#REF!</v>
      </c>
      <c r="K107" s="3" t="e">
        <f>-VLOOKUP($B107,#REF!,4,)+VLOOKUP($B107,#REF!,4,)-VLOOKUP($B107,#REF!,5,)</f>
        <v>#REF!</v>
      </c>
      <c r="L107" s="3" t="e">
        <f>VLOOKUP($B107,#REF!,4,)</f>
        <v>#REF!</v>
      </c>
      <c r="M107" s="3" t="e">
        <f t="shared" si="6"/>
        <v>#REF!</v>
      </c>
      <c r="N107" s="3" t="e">
        <f>-VLOOKUP($B107,#REF!,5,)+VLOOKUP($B107,#REF!,5,)-VLOOKUP($B107,#REF!,5,)</f>
        <v>#REF!</v>
      </c>
      <c r="O107" s="3" t="e">
        <f>VLOOKUP($B107,#REF!,6,)</f>
        <v>#REF!</v>
      </c>
      <c r="P107" s="3"/>
      <c r="Q107" s="3"/>
      <c r="R107" s="3"/>
    </row>
    <row r="108" spans="1:18" x14ac:dyDescent="0.25">
      <c r="A108" s="1" t="s">
        <v>270</v>
      </c>
      <c r="B108" s="1" t="s">
        <v>271</v>
      </c>
      <c r="D108" s="3" t="e">
        <f t="shared" si="7"/>
        <v>#REF!</v>
      </c>
      <c r="E108" s="3" t="e">
        <f>-VLOOKUP($B108,#REF!,2,)-VLOOKUP($B108,#REF!,2,)</f>
        <v>#REF!</v>
      </c>
      <c r="F108" s="3" t="e">
        <f>VLOOKUP($B108,#REF!,3,)</f>
        <v>#REF!</v>
      </c>
      <c r="G108" s="3" t="e">
        <f t="shared" si="4"/>
        <v>#REF!</v>
      </c>
      <c r="H108" s="3" t="e">
        <f>-VLOOKUP($B108,#REF!,3,)+VLOOKUP($B108,#REF!,3,)</f>
        <v>#REF!</v>
      </c>
      <c r="I108" s="3" t="e">
        <f>VLOOKUP($B108,#REF!,2,)</f>
        <v>#REF!</v>
      </c>
      <c r="J108" s="3" t="e">
        <f t="shared" si="5"/>
        <v>#REF!</v>
      </c>
      <c r="K108" s="3" t="e">
        <f>-VLOOKUP($B108,#REF!,4,)+VLOOKUP($B108,#REF!,4,)-VLOOKUP($B108,#REF!,5,)</f>
        <v>#REF!</v>
      </c>
      <c r="L108" s="3" t="e">
        <f>VLOOKUP($B108,#REF!,4,)</f>
        <v>#REF!</v>
      </c>
      <c r="M108" s="3" t="e">
        <f t="shared" si="6"/>
        <v>#REF!</v>
      </c>
      <c r="N108" s="3" t="e">
        <f>-VLOOKUP($B108,#REF!,5,)+VLOOKUP($B108,#REF!,5,)-VLOOKUP($B108,#REF!,5,)</f>
        <v>#REF!</v>
      </c>
      <c r="O108" s="3" t="e">
        <f>VLOOKUP($B108,#REF!,6,)</f>
        <v>#REF!</v>
      </c>
      <c r="P108" s="3"/>
      <c r="Q108" s="3"/>
      <c r="R108" s="3"/>
    </row>
    <row r="109" spans="1:18" x14ac:dyDescent="0.25">
      <c r="A109" s="1" t="s">
        <v>167</v>
      </c>
      <c r="B109" s="1" t="s">
        <v>168</v>
      </c>
      <c r="D109" s="3" t="e">
        <f t="shared" si="7"/>
        <v>#REF!</v>
      </c>
      <c r="E109" s="3" t="e">
        <f>-VLOOKUP($B109,#REF!,2,)-VLOOKUP($B109,#REF!,2,)</f>
        <v>#REF!</v>
      </c>
      <c r="F109" s="3" t="e">
        <f>VLOOKUP($B109,#REF!,3,)</f>
        <v>#REF!</v>
      </c>
      <c r="G109" s="3" t="e">
        <f t="shared" si="4"/>
        <v>#REF!</v>
      </c>
      <c r="H109" s="3" t="e">
        <f>-VLOOKUP($B109,#REF!,3,)+VLOOKUP($B109,#REF!,3,)</f>
        <v>#REF!</v>
      </c>
      <c r="I109" s="3" t="e">
        <f>VLOOKUP($B109,#REF!,2,)</f>
        <v>#REF!</v>
      </c>
      <c r="J109" s="3" t="e">
        <f t="shared" si="5"/>
        <v>#REF!</v>
      </c>
      <c r="K109" s="3" t="e">
        <f>-VLOOKUP($B109,#REF!,4,)+VLOOKUP($B109,#REF!,4,)-VLOOKUP($B109,#REF!,5,)</f>
        <v>#REF!</v>
      </c>
      <c r="L109" s="3" t="e">
        <f>VLOOKUP($B109,#REF!,4,)</f>
        <v>#REF!</v>
      </c>
      <c r="M109" s="3" t="e">
        <f t="shared" si="6"/>
        <v>#REF!</v>
      </c>
      <c r="N109" s="3" t="e">
        <f>-VLOOKUP($B109,#REF!,5,)+VLOOKUP($B109,#REF!,5,)-VLOOKUP($B109,#REF!,5,)</f>
        <v>#REF!</v>
      </c>
      <c r="O109" s="3" t="e">
        <f>VLOOKUP($B109,#REF!,6,)</f>
        <v>#REF!</v>
      </c>
      <c r="P109" s="3"/>
      <c r="Q109" s="3"/>
      <c r="R109" s="3"/>
    </row>
    <row r="110" spans="1:18" x14ac:dyDescent="0.25">
      <c r="A110" s="1" t="s">
        <v>272</v>
      </c>
      <c r="B110" s="1" t="s">
        <v>273</v>
      </c>
      <c r="D110" s="3" t="e">
        <f t="shared" si="7"/>
        <v>#REF!</v>
      </c>
      <c r="E110" s="3" t="e">
        <f>-VLOOKUP($B110,#REF!,2,)-VLOOKUP($B110,#REF!,2,)</f>
        <v>#REF!</v>
      </c>
      <c r="F110" s="3" t="e">
        <f>VLOOKUP($B110,#REF!,3,)</f>
        <v>#REF!</v>
      </c>
      <c r="G110" s="3" t="e">
        <f t="shared" si="4"/>
        <v>#REF!</v>
      </c>
      <c r="H110" s="3" t="e">
        <f>-VLOOKUP($B110,#REF!,3,)+VLOOKUP($B110,#REF!,3,)</f>
        <v>#REF!</v>
      </c>
      <c r="I110" s="3" t="e">
        <f>VLOOKUP($B110,#REF!,2,)</f>
        <v>#REF!</v>
      </c>
      <c r="J110" s="3" t="e">
        <f t="shared" si="5"/>
        <v>#REF!</v>
      </c>
      <c r="K110" s="3" t="e">
        <f>-VLOOKUP($B110,#REF!,4,)+VLOOKUP($B110,#REF!,4,)-VLOOKUP($B110,#REF!,5,)</f>
        <v>#REF!</v>
      </c>
      <c r="L110" s="3" t="e">
        <f>VLOOKUP($B110,#REF!,4,)</f>
        <v>#REF!</v>
      </c>
      <c r="M110" s="3" t="e">
        <f t="shared" si="6"/>
        <v>#REF!</v>
      </c>
      <c r="N110" s="3" t="e">
        <f>-VLOOKUP($B110,#REF!,5,)+VLOOKUP($B110,#REF!,5,)-VLOOKUP($B110,#REF!,5,)</f>
        <v>#REF!</v>
      </c>
      <c r="O110" s="3" t="e">
        <f>VLOOKUP($B110,#REF!,6,)</f>
        <v>#REF!</v>
      </c>
      <c r="P110" s="3"/>
      <c r="Q110" s="3"/>
      <c r="R110" s="3"/>
    </row>
    <row r="111" spans="1:18" x14ac:dyDescent="0.25">
      <c r="A111" s="1" t="s">
        <v>169</v>
      </c>
      <c r="B111" s="1" t="s">
        <v>170</v>
      </c>
      <c r="D111" s="3" t="e">
        <f t="shared" si="7"/>
        <v>#REF!</v>
      </c>
      <c r="E111" s="3" t="e">
        <f>-VLOOKUP($B111,#REF!,2,)-VLOOKUP($B111,#REF!,2,)</f>
        <v>#REF!</v>
      </c>
      <c r="F111" s="3" t="e">
        <f>VLOOKUP($B111,#REF!,3,)</f>
        <v>#REF!</v>
      </c>
      <c r="G111" s="3" t="e">
        <f t="shared" si="4"/>
        <v>#REF!</v>
      </c>
      <c r="H111" s="3" t="e">
        <f>-VLOOKUP($B111,#REF!,3,)+VLOOKUP($B111,#REF!,3,)</f>
        <v>#REF!</v>
      </c>
      <c r="I111" s="3" t="e">
        <f>VLOOKUP($B111,#REF!,2,)</f>
        <v>#REF!</v>
      </c>
      <c r="J111" s="3" t="e">
        <f t="shared" si="5"/>
        <v>#REF!</v>
      </c>
      <c r="K111" s="3" t="e">
        <f>-VLOOKUP($B111,#REF!,4,)+VLOOKUP($B111,#REF!,4,)-VLOOKUP($B111,#REF!,5,)</f>
        <v>#REF!</v>
      </c>
      <c r="L111" s="3" t="e">
        <f>VLOOKUP($B111,#REF!,4,)</f>
        <v>#REF!</v>
      </c>
      <c r="M111" s="3" t="e">
        <f t="shared" si="6"/>
        <v>#REF!</v>
      </c>
      <c r="N111" s="3" t="e">
        <f>-VLOOKUP($B111,#REF!,5,)+VLOOKUP($B111,#REF!,5,)-VLOOKUP($B111,#REF!,5,)</f>
        <v>#REF!</v>
      </c>
      <c r="O111" s="3" t="e">
        <f>VLOOKUP($B111,#REF!,6,)</f>
        <v>#REF!</v>
      </c>
      <c r="P111" s="3"/>
      <c r="Q111" s="3"/>
      <c r="R111" s="3"/>
    </row>
    <row r="112" spans="1:18" x14ac:dyDescent="0.25">
      <c r="A112" s="1" t="s">
        <v>171</v>
      </c>
      <c r="B112" s="1" t="s">
        <v>172</v>
      </c>
      <c r="D112" s="3" t="e">
        <f t="shared" si="7"/>
        <v>#REF!</v>
      </c>
      <c r="E112" s="3" t="e">
        <f>-VLOOKUP($B112,#REF!,2,)-VLOOKUP($B112,#REF!,2,)</f>
        <v>#REF!</v>
      </c>
      <c r="F112" s="3" t="e">
        <f>VLOOKUP($B112,#REF!,3,)</f>
        <v>#REF!</v>
      </c>
      <c r="G112" s="3" t="e">
        <f t="shared" si="4"/>
        <v>#REF!</v>
      </c>
      <c r="H112" s="3" t="e">
        <f>-VLOOKUP($B112,#REF!,3,)+VLOOKUP($B112,#REF!,3,)</f>
        <v>#REF!</v>
      </c>
      <c r="I112" s="3" t="e">
        <f>VLOOKUP($B112,#REF!,2,)</f>
        <v>#REF!</v>
      </c>
      <c r="J112" s="3" t="e">
        <f t="shared" si="5"/>
        <v>#REF!</v>
      </c>
      <c r="K112" s="3" t="e">
        <f>-VLOOKUP($B112,#REF!,4,)+VLOOKUP($B112,#REF!,4,)-VLOOKUP($B112,#REF!,5,)</f>
        <v>#REF!</v>
      </c>
      <c r="L112" s="3" t="e">
        <f>VLOOKUP($B112,#REF!,4,)</f>
        <v>#REF!</v>
      </c>
      <c r="M112" s="3" t="e">
        <f t="shared" si="6"/>
        <v>#REF!</v>
      </c>
      <c r="N112" s="3" t="e">
        <f>-VLOOKUP($B112,#REF!,5,)+VLOOKUP($B112,#REF!,5,)-VLOOKUP($B112,#REF!,5,)</f>
        <v>#REF!</v>
      </c>
      <c r="O112" s="3" t="e">
        <f>VLOOKUP($B112,#REF!,6,)</f>
        <v>#REF!</v>
      </c>
      <c r="P112" s="3"/>
      <c r="Q112" s="3"/>
      <c r="R112" s="3"/>
    </row>
    <row r="113" spans="1:18" x14ac:dyDescent="0.25">
      <c r="A113" s="1" t="s">
        <v>173</v>
      </c>
      <c r="B113" s="1" t="s">
        <v>174</v>
      </c>
      <c r="D113" s="3" t="e">
        <f t="shared" si="7"/>
        <v>#REF!</v>
      </c>
      <c r="E113" s="3" t="e">
        <f>-VLOOKUP($B113,#REF!,2,)-VLOOKUP($B113,#REF!,2,)</f>
        <v>#REF!</v>
      </c>
      <c r="F113" s="3" t="e">
        <f>VLOOKUP($B113,#REF!,3,)</f>
        <v>#REF!</v>
      </c>
      <c r="G113" s="3" t="e">
        <f t="shared" si="4"/>
        <v>#REF!</v>
      </c>
      <c r="H113" s="3" t="e">
        <f>-VLOOKUP($B113,#REF!,3,)+VLOOKUP($B113,#REF!,3,)</f>
        <v>#REF!</v>
      </c>
      <c r="I113" s="3" t="e">
        <f>VLOOKUP($B113,#REF!,2,)</f>
        <v>#REF!</v>
      </c>
      <c r="J113" s="3" t="e">
        <f t="shared" si="5"/>
        <v>#REF!</v>
      </c>
      <c r="K113" s="3" t="e">
        <f>-VLOOKUP($B113,#REF!,4,)+VLOOKUP($B113,#REF!,4,)-VLOOKUP($B113,#REF!,5,)</f>
        <v>#REF!</v>
      </c>
      <c r="L113" s="3" t="e">
        <f>VLOOKUP($B113,#REF!,4,)</f>
        <v>#REF!</v>
      </c>
      <c r="M113" s="3" t="e">
        <f t="shared" si="6"/>
        <v>#REF!</v>
      </c>
      <c r="N113" s="3" t="e">
        <f>-VLOOKUP($B113,#REF!,5,)+VLOOKUP($B113,#REF!,5,)-VLOOKUP($B113,#REF!,5,)</f>
        <v>#REF!</v>
      </c>
      <c r="O113" s="3" t="e">
        <f>VLOOKUP($B113,#REF!,6,)</f>
        <v>#REF!</v>
      </c>
      <c r="P113" s="3"/>
      <c r="Q113" s="3"/>
      <c r="R113" s="3"/>
    </row>
    <row r="114" spans="1:18" x14ac:dyDescent="0.25">
      <c r="A114" s="1" t="s">
        <v>274</v>
      </c>
      <c r="B114" s="1" t="s">
        <v>275</v>
      </c>
      <c r="D114" s="3" t="e">
        <f t="shared" si="7"/>
        <v>#REF!</v>
      </c>
      <c r="E114" s="3" t="e">
        <f>-VLOOKUP($B114,#REF!,2,)-VLOOKUP($B114,#REF!,2,)</f>
        <v>#REF!</v>
      </c>
      <c r="F114" s="3" t="e">
        <f>VLOOKUP($B114,#REF!,3,)</f>
        <v>#REF!</v>
      </c>
      <c r="G114" s="3" t="e">
        <f t="shared" si="4"/>
        <v>#REF!</v>
      </c>
      <c r="H114" s="3" t="e">
        <f>-VLOOKUP($B114,#REF!,3,)+VLOOKUP($B114,#REF!,3,)</f>
        <v>#REF!</v>
      </c>
      <c r="I114" s="3" t="e">
        <f>VLOOKUP($B114,#REF!,2,)</f>
        <v>#REF!</v>
      </c>
      <c r="J114" s="3" t="e">
        <f t="shared" si="5"/>
        <v>#REF!</v>
      </c>
      <c r="K114" s="3" t="e">
        <f>-VLOOKUP($B114,#REF!,4,)+VLOOKUP($B114,#REF!,4,)-VLOOKUP($B114,#REF!,5,)</f>
        <v>#REF!</v>
      </c>
      <c r="L114" s="3" t="e">
        <f>VLOOKUP($B114,#REF!,4,)</f>
        <v>#REF!</v>
      </c>
      <c r="M114" s="3" t="e">
        <f t="shared" si="6"/>
        <v>#REF!</v>
      </c>
      <c r="N114" s="3" t="e">
        <f>-VLOOKUP($B114,#REF!,5,)+VLOOKUP($B114,#REF!,5,)-VLOOKUP($B114,#REF!,5,)</f>
        <v>#REF!</v>
      </c>
      <c r="O114" s="3" t="e">
        <f>VLOOKUP($B114,#REF!,6,)</f>
        <v>#REF!</v>
      </c>
      <c r="P114" s="3"/>
      <c r="Q114" s="3"/>
      <c r="R114" s="3"/>
    </row>
    <row r="115" spans="1:18" x14ac:dyDescent="0.25">
      <c r="A115" s="1" t="s">
        <v>276</v>
      </c>
      <c r="B115" s="1" t="s">
        <v>277</v>
      </c>
      <c r="D115" s="3" t="e">
        <f t="shared" si="7"/>
        <v>#REF!</v>
      </c>
      <c r="E115" s="3" t="e">
        <f>-VLOOKUP($B115,#REF!,2,)-VLOOKUP($B115,#REF!,2,)</f>
        <v>#REF!</v>
      </c>
      <c r="F115" s="3" t="e">
        <f>VLOOKUP($B115,#REF!,3,)</f>
        <v>#REF!</v>
      </c>
      <c r="G115" s="3" t="e">
        <f t="shared" si="4"/>
        <v>#REF!</v>
      </c>
      <c r="H115" s="3" t="e">
        <f>-VLOOKUP($B115,#REF!,3,)+VLOOKUP($B115,#REF!,3,)</f>
        <v>#REF!</v>
      </c>
      <c r="I115" s="3" t="e">
        <f>VLOOKUP($B115,#REF!,2,)</f>
        <v>#REF!</v>
      </c>
      <c r="J115" s="3" t="e">
        <f t="shared" si="5"/>
        <v>#REF!</v>
      </c>
      <c r="K115" s="3" t="e">
        <f>-VLOOKUP($B115,#REF!,4,)+VLOOKUP($B115,#REF!,4,)-VLOOKUP($B115,#REF!,5,)</f>
        <v>#REF!</v>
      </c>
      <c r="L115" s="3" t="e">
        <f>VLOOKUP($B115,#REF!,4,)</f>
        <v>#REF!</v>
      </c>
      <c r="M115" s="3" t="e">
        <f t="shared" si="6"/>
        <v>#REF!</v>
      </c>
      <c r="N115" s="3" t="e">
        <f>-VLOOKUP($B115,#REF!,5,)+VLOOKUP($B115,#REF!,5,)-VLOOKUP($B115,#REF!,5,)</f>
        <v>#REF!</v>
      </c>
      <c r="O115" s="3" t="e">
        <f>VLOOKUP($B115,#REF!,6,)</f>
        <v>#REF!</v>
      </c>
      <c r="P115" s="3"/>
      <c r="Q115" s="3"/>
      <c r="R115" s="3"/>
    </row>
    <row r="116" spans="1:18" x14ac:dyDescent="0.25">
      <c r="A116" s="1" t="s">
        <v>175</v>
      </c>
      <c r="B116" s="1" t="s">
        <v>176</v>
      </c>
      <c r="D116" s="3" t="e">
        <f t="shared" si="7"/>
        <v>#REF!</v>
      </c>
      <c r="E116" s="3" t="e">
        <f>-VLOOKUP($B116,#REF!,2,)-VLOOKUP($B116,#REF!,2,)</f>
        <v>#REF!</v>
      </c>
      <c r="F116" s="3" t="e">
        <f>VLOOKUP($B116,#REF!,3,)</f>
        <v>#REF!</v>
      </c>
      <c r="G116" s="3" t="e">
        <f t="shared" si="4"/>
        <v>#REF!</v>
      </c>
      <c r="H116" s="3" t="e">
        <f>-VLOOKUP($B116,#REF!,3,)+VLOOKUP($B116,#REF!,3,)</f>
        <v>#REF!</v>
      </c>
      <c r="I116" s="3" t="e">
        <f>VLOOKUP($B116,#REF!,2,)</f>
        <v>#REF!</v>
      </c>
      <c r="J116" s="3" t="e">
        <f t="shared" si="5"/>
        <v>#REF!</v>
      </c>
      <c r="K116" s="3" t="e">
        <f>-VLOOKUP($B116,#REF!,4,)+VLOOKUP($B116,#REF!,4,)-VLOOKUP($B116,#REF!,5,)</f>
        <v>#REF!</v>
      </c>
      <c r="L116" s="3" t="e">
        <f>VLOOKUP($B116,#REF!,4,)</f>
        <v>#REF!</v>
      </c>
      <c r="M116" s="3" t="e">
        <f t="shared" si="6"/>
        <v>#REF!</v>
      </c>
      <c r="N116" s="3" t="e">
        <f>-VLOOKUP($B116,#REF!,5,)+VLOOKUP($B116,#REF!,5,)-VLOOKUP($B116,#REF!,5,)</f>
        <v>#REF!</v>
      </c>
      <c r="O116" s="3" t="e">
        <f>VLOOKUP($B116,#REF!,6,)</f>
        <v>#REF!</v>
      </c>
      <c r="P116" s="3"/>
      <c r="Q116" s="3"/>
      <c r="R116" s="3"/>
    </row>
    <row r="117" spans="1:18" x14ac:dyDescent="0.25">
      <c r="A117" s="1" t="s">
        <v>177</v>
      </c>
      <c r="B117" s="1" t="s">
        <v>178</v>
      </c>
      <c r="D117" s="3" t="e">
        <f t="shared" si="7"/>
        <v>#REF!</v>
      </c>
      <c r="E117" s="3" t="e">
        <f>-VLOOKUP($B117,#REF!,2,)-VLOOKUP($B117,#REF!,2,)</f>
        <v>#REF!</v>
      </c>
      <c r="F117" s="3" t="e">
        <f>VLOOKUP($B117,#REF!,3,)</f>
        <v>#REF!</v>
      </c>
      <c r="G117" s="3" t="e">
        <f t="shared" si="4"/>
        <v>#REF!</v>
      </c>
      <c r="H117" s="3" t="e">
        <f>-VLOOKUP($B117,#REF!,3,)+VLOOKUP($B117,#REF!,3,)</f>
        <v>#REF!</v>
      </c>
      <c r="I117" s="3" t="e">
        <f>VLOOKUP($B117,#REF!,2,)</f>
        <v>#REF!</v>
      </c>
      <c r="J117" s="3" t="e">
        <f t="shared" si="5"/>
        <v>#REF!</v>
      </c>
      <c r="K117" s="3" t="e">
        <f>-VLOOKUP($B117,#REF!,4,)+VLOOKUP($B117,#REF!,4,)-VLOOKUP($B117,#REF!,5,)</f>
        <v>#REF!</v>
      </c>
      <c r="L117" s="3" t="e">
        <f>VLOOKUP($B117,#REF!,4,)</f>
        <v>#REF!</v>
      </c>
      <c r="M117" s="3" t="e">
        <f t="shared" si="6"/>
        <v>#REF!</v>
      </c>
      <c r="N117" s="3" t="e">
        <f>-VLOOKUP($B117,#REF!,5,)+VLOOKUP($B117,#REF!,5,)-VLOOKUP($B117,#REF!,5,)</f>
        <v>#REF!</v>
      </c>
      <c r="O117" s="3" t="e">
        <f>VLOOKUP($B117,#REF!,6,)</f>
        <v>#REF!</v>
      </c>
      <c r="P117" s="3"/>
      <c r="Q117" s="3"/>
      <c r="R117" s="3"/>
    </row>
    <row r="118" spans="1:18" x14ac:dyDescent="0.25">
      <c r="A118" s="1" t="s">
        <v>179</v>
      </c>
      <c r="B118" s="1" t="s">
        <v>180</v>
      </c>
      <c r="D118" s="3" t="e">
        <f t="shared" si="7"/>
        <v>#REF!</v>
      </c>
      <c r="E118" s="3" t="e">
        <f>-VLOOKUP($B118,#REF!,2,)-VLOOKUP($B118,#REF!,2,)</f>
        <v>#REF!</v>
      </c>
      <c r="F118" s="3" t="e">
        <f>VLOOKUP($B118,#REF!,3,)</f>
        <v>#REF!</v>
      </c>
      <c r="G118" s="3" t="e">
        <f t="shared" si="4"/>
        <v>#REF!</v>
      </c>
      <c r="H118" s="3" t="e">
        <f>-VLOOKUP($B118,#REF!,3,)+VLOOKUP($B118,#REF!,3,)</f>
        <v>#REF!</v>
      </c>
      <c r="I118" s="3" t="e">
        <f>VLOOKUP($B118,#REF!,2,)</f>
        <v>#REF!</v>
      </c>
      <c r="J118" s="3" t="e">
        <f t="shared" si="5"/>
        <v>#REF!</v>
      </c>
      <c r="K118" s="3" t="e">
        <f>-VLOOKUP($B118,#REF!,4,)+VLOOKUP($B118,#REF!,4,)-VLOOKUP($B118,#REF!,5,)</f>
        <v>#REF!</v>
      </c>
      <c r="L118" s="3" t="e">
        <f>VLOOKUP($B118,#REF!,4,)</f>
        <v>#REF!</v>
      </c>
      <c r="M118" s="3" t="e">
        <f t="shared" si="6"/>
        <v>#REF!</v>
      </c>
      <c r="N118" s="3" t="e">
        <f>-VLOOKUP($B118,#REF!,5,)+VLOOKUP($B118,#REF!,5,)-VLOOKUP($B118,#REF!,5,)</f>
        <v>#REF!</v>
      </c>
      <c r="O118" s="3" t="e">
        <f>VLOOKUP($B118,#REF!,6,)</f>
        <v>#REF!</v>
      </c>
      <c r="P118" s="3"/>
      <c r="Q118" s="3"/>
      <c r="R118" s="3"/>
    </row>
    <row r="119" spans="1:18" x14ac:dyDescent="0.25">
      <c r="A119" s="1" t="s">
        <v>181</v>
      </c>
      <c r="B119" s="1" t="s">
        <v>182</v>
      </c>
      <c r="D119" s="3" t="e">
        <f t="shared" si="7"/>
        <v>#REF!</v>
      </c>
      <c r="E119" s="3" t="e">
        <f>-VLOOKUP($B119,#REF!,2,)-VLOOKUP($B119,#REF!,2,)</f>
        <v>#REF!</v>
      </c>
      <c r="F119" s="3" t="e">
        <f>VLOOKUP($B119,#REF!,3,)</f>
        <v>#REF!</v>
      </c>
      <c r="G119" s="3" t="e">
        <f t="shared" si="4"/>
        <v>#REF!</v>
      </c>
      <c r="H119" s="3" t="e">
        <f>-VLOOKUP($B119,#REF!,3,)+VLOOKUP($B119,#REF!,3,)</f>
        <v>#REF!</v>
      </c>
      <c r="I119" s="3" t="e">
        <f>VLOOKUP($B119,#REF!,2,)</f>
        <v>#REF!</v>
      </c>
      <c r="J119" s="3" t="e">
        <f t="shared" si="5"/>
        <v>#REF!</v>
      </c>
      <c r="K119" s="3" t="e">
        <f>-VLOOKUP($B119,#REF!,4,)+VLOOKUP($B119,#REF!,4,)-VLOOKUP($B119,#REF!,5,)</f>
        <v>#REF!</v>
      </c>
      <c r="L119" s="3" t="e">
        <f>VLOOKUP($B119,#REF!,4,)</f>
        <v>#REF!</v>
      </c>
      <c r="M119" s="3" t="e">
        <f t="shared" si="6"/>
        <v>#REF!</v>
      </c>
      <c r="N119" s="3" t="e">
        <f>-VLOOKUP($B119,#REF!,5,)+VLOOKUP($B119,#REF!,5,)-VLOOKUP($B119,#REF!,5,)</f>
        <v>#REF!</v>
      </c>
      <c r="O119" s="3" t="e">
        <f>VLOOKUP($B119,#REF!,6,)</f>
        <v>#REF!</v>
      </c>
      <c r="P119" s="3"/>
      <c r="Q119" s="3"/>
      <c r="R119" s="3"/>
    </row>
    <row r="120" spans="1:18" x14ac:dyDescent="0.25">
      <c r="A120" s="1" t="s">
        <v>183</v>
      </c>
      <c r="B120" s="1" t="s">
        <v>184</v>
      </c>
      <c r="D120" s="3" t="e">
        <f t="shared" si="7"/>
        <v>#REF!</v>
      </c>
      <c r="E120" s="3" t="e">
        <f>-VLOOKUP($B120,#REF!,2,)-VLOOKUP($B120,#REF!,2,)</f>
        <v>#REF!</v>
      </c>
      <c r="F120" s="3" t="e">
        <f>VLOOKUP($B120,#REF!,3,)</f>
        <v>#REF!</v>
      </c>
      <c r="G120" s="3" t="e">
        <f t="shared" si="4"/>
        <v>#REF!</v>
      </c>
      <c r="H120" s="3" t="e">
        <f>-VLOOKUP($B120,#REF!,3,)+VLOOKUP($B120,#REF!,3,)</f>
        <v>#REF!</v>
      </c>
      <c r="I120" s="3" t="e">
        <f>VLOOKUP($B120,#REF!,2,)</f>
        <v>#REF!</v>
      </c>
      <c r="J120" s="3" t="e">
        <f t="shared" si="5"/>
        <v>#REF!</v>
      </c>
      <c r="K120" s="3" t="e">
        <f>-VLOOKUP($B120,#REF!,4,)+VLOOKUP($B120,#REF!,4,)-VLOOKUP($B120,#REF!,5,)</f>
        <v>#REF!</v>
      </c>
      <c r="L120" s="3" t="e">
        <f>VLOOKUP($B120,#REF!,4,)</f>
        <v>#REF!</v>
      </c>
      <c r="M120" s="3" t="e">
        <f t="shared" si="6"/>
        <v>#REF!</v>
      </c>
      <c r="N120" s="3" t="e">
        <f>-VLOOKUP($B120,#REF!,5,)+VLOOKUP($B120,#REF!,5,)-VLOOKUP($B120,#REF!,5,)</f>
        <v>#REF!</v>
      </c>
      <c r="O120" s="3" t="e">
        <f>VLOOKUP($B120,#REF!,6,)</f>
        <v>#REF!</v>
      </c>
      <c r="P120" s="3"/>
      <c r="Q120" s="3"/>
      <c r="R120" s="3"/>
    </row>
    <row r="121" spans="1:18" x14ac:dyDescent="0.25">
      <c r="A121" s="1" t="s">
        <v>185</v>
      </c>
      <c r="B121" s="1" t="s">
        <v>186</v>
      </c>
      <c r="D121" s="3" t="e">
        <f t="shared" si="7"/>
        <v>#REF!</v>
      </c>
      <c r="E121" s="3" t="e">
        <f>-VLOOKUP($B121,#REF!,2,)-VLOOKUP($B121,#REF!,2,)</f>
        <v>#REF!</v>
      </c>
      <c r="F121" s="3" t="e">
        <f>VLOOKUP($B121,#REF!,3,)</f>
        <v>#REF!</v>
      </c>
      <c r="G121" s="3" t="e">
        <f t="shared" si="4"/>
        <v>#REF!</v>
      </c>
      <c r="H121" s="3" t="e">
        <f>-VLOOKUP($B121,#REF!,3,)+VLOOKUP($B121,#REF!,3,)</f>
        <v>#REF!</v>
      </c>
      <c r="I121" s="3" t="e">
        <f>VLOOKUP($B121,#REF!,2,)</f>
        <v>#REF!</v>
      </c>
      <c r="J121" s="3" t="e">
        <f t="shared" si="5"/>
        <v>#REF!</v>
      </c>
      <c r="K121" s="3" t="e">
        <f>-VLOOKUP($B121,#REF!,4,)+VLOOKUP($B121,#REF!,4,)-VLOOKUP($B121,#REF!,5,)</f>
        <v>#REF!</v>
      </c>
      <c r="L121" s="3" t="e">
        <f>VLOOKUP($B121,#REF!,4,)</f>
        <v>#REF!</v>
      </c>
      <c r="M121" s="3" t="e">
        <f t="shared" si="6"/>
        <v>#REF!</v>
      </c>
      <c r="N121" s="3" t="e">
        <f>-VLOOKUP($B121,#REF!,5,)+VLOOKUP($B121,#REF!,5,)-VLOOKUP($B121,#REF!,5,)</f>
        <v>#REF!</v>
      </c>
      <c r="O121" s="3" t="e">
        <f>VLOOKUP($B121,#REF!,6,)</f>
        <v>#REF!</v>
      </c>
    </row>
    <row r="122" spans="1:18" x14ac:dyDescent="0.25">
      <c r="A122" s="1" t="s">
        <v>278</v>
      </c>
      <c r="B122" s="1" t="s">
        <v>279</v>
      </c>
      <c r="D122" s="3" t="e">
        <f t="shared" si="7"/>
        <v>#REF!</v>
      </c>
      <c r="E122" s="3" t="e">
        <f>-VLOOKUP($B122,#REF!,2,)-VLOOKUP($B122,#REF!,2,)</f>
        <v>#REF!</v>
      </c>
      <c r="F122" s="3" t="e">
        <f>VLOOKUP($B122,#REF!,3,)</f>
        <v>#REF!</v>
      </c>
      <c r="G122" s="3" t="e">
        <f t="shared" si="4"/>
        <v>#REF!</v>
      </c>
      <c r="H122" s="3" t="e">
        <f>-VLOOKUP($B122,#REF!,3,)+VLOOKUP($B122,#REF!,3,)</f>
        <v>#REF!</v>
      </c>
      <c r="I122" s="3" t="e">
        <f>VLOOKUP($B122,#REF!,2,)</f>
        <v>#REF!</v>
      </c>
      <c r="J122" s="3" t="e">
        <f t="shared" si="5"/>
        <v>#REF!</v>
      </c>
      <c r="K122" s="3" t="e">
        <f>-VLOOKUP($B122,#REF!,4,)+VLOOKUP($B122,#REF!,4,)-VLOOKUP($B122,#REF!,5,)</f>
        <v>#REF!</v>
      </c>
      <c r="L122" s="3" t="e">
        <f>VLOOKUP($B122,#REF!,4,)</f>
        <v>#REF!</v>
      </c>
      <c r="M122" s="3" t="e">
        <f t="shared" si="6"/>
        <v>#REF!</v>
      </c>
      <c r="N122" s="3" t="e">
        <f>-VLOOKUP($B122,#REF!,5,)+VLOOKUP($B122,#REF!,5,)-VLOOKUP($B122,#REF!,5,)</f>
        <v>#REF!</v>
      </c>
      <c r="O122" s="3" t="e">
        <f>VLOOKUP($B122,#REF!,6,)</f>
        <v>#REF!</v>
      </c>
    </row>
    <row r="123" spans="1:18" x14ac:dyDescent="0.25">
      <c r="A123" s="1" t="s">
        <v>187</v>
      </c>
      <c r="B123" s="1" t="s">
        <v>188</v>
      </c>
      <c r="D123" s="3" t="e">
        <f t="shared" si="7"/>
        <v>#REF!</v>
      </c>
      <c r="E123" s="3" t="e">
        <f>-VLOOKUP($B123,#REF!,2,)-VLOOKUP($B123,#REF!,2,)</f>
        <v>#REF!</v>
      </c>
      <c r="F123" s="3" t="e">
        <f>VLOOKUP($B123,#REF!,3,)</f>
        <v>#REF!</v>
      </c>
      <c r="G123" s="3" t="e">
        <f t="shared" si="4"/>
        <v>#REF!</v>
      </c>
      <c r="H123" s="3" t="e">
        <f>-VLOOKUP($B123,#REF!,3,)+VLOOKUP($B123,#REF!,3,)</f>
        <v>#REF!</v>
      </c>
      <c r="I123" s="3" t="e">
        <f>VLOOKUP($B123,#REF!,2,)</f>
        <v>#REF!</v>
      </c>
      <c r="J123" s="3" t="e">
        <f t="shared" si="5"/>
        <v>#REF!</v>
      </c>
      <c r="K123" s="3" t="e">
        <f>-VLOOKUP($B123,#REF!,4,)+VLOOKUP($B123,#REF!,4,)-VLOOKUP($B123,#REF!,5,)</f>
        <v>#REF!</v>
      </c>
      <c r="L123" s="3" t="e">
        <f>VLOOKUP($B123,#REF!,4,)</f>
        <v>#REF!</v>
      </c>
      <c r="M123" s="3" t="e">
        <f t="shared" si="6"/>
        <v>#REF!</v>
      </c>
      <c r="N123" s="3" t="e">
        <f>-VLOOKUP($B123,#REF!,5,)+VLOOKUP($B123,#REF!,5,)-VLOOKUP($B123,#REF!,5,)</f>
        <v>#REF!</v>
      </c>
      <c r="O123" s="3" t="e">
        <f>VLOOKUP($B123,#REF!,6,)</f>
        <v>#REF!</v>
      </c>
    </row>
    <row r="124" spans="1:18" x14ac:dyDescent="0.25">
      <c r="A124" s="1" t="s">
        <v>189</v>
      </c>
      <c r="B124" s="1" t="s">
        <v>190</v>
      </c>
      <c r="D124" s="3" t="e">
        <f t="shared" si="7"/>
        <v>#REF!</v>
      </c>
      <c r="E124" s="3" t="e">
        <f>-VLOOKUP($B124,#REF!,2,)-VLOOKUP($B124,#REF!,2,)</f>
        <v>#REF!</v>
      </c>
      <c r="F124" s="3" t="e">
        <f>VLOOKUP($B124,#REF!,3,)</f>
        <v>#REF!</v>
      </c>
      <c r="G124" s="3" t="e">
        <f t="shared" si="4"/>
        <v>#REF!</v>
      </c>
      <c r="H124" s="3" t="e">
        <f>-VLOOKUP($B124,#REF!,3,)+VLOOKUP($B124,#REF!,3,)</f>
        <v>#REF!</v>
      </c>
      <c r="I124" s="3" t="e">
        <f>VLOOKUP($B124,#REF!,2,)</f>
        <v>#REF!</v>
      </c>
      <c r="J124" s="3" t="e">
        <f t="shared" si="5"/>
        <v>#REF!</v>
      </c>
      <c r="K124" s="3" t="e">
        <f>-VLOOKUP($B124,#REF!,4,)+VLOOKUP($B124,#REF!,4,)-VLOOKUP($B124,#REF!,5,)</f>
        <v>#REF!</v>
      </c>
      <c r="L124" s="3" t="e">
        <f>VLOOKUP($B124,#REF!,4,)</f>
        <v>#REF!</v>
      </c>
      <c r="M124" s="3" t="e">
        <f t="shared" si="6"/>
        <v>#REF!</v>
      </c>
      <c r="N124" s="3" t="e">
        <f>-VLOOKUP($B124,#REF!,5,)+VLOOKUP($B124,#REF!,5,)-VLOOKUP($B124,#REF!,5,)</f>
        <v>#REF!</v>
      </c>
      <c r="O124" s="3" t="e">
        <f>VLOOKUP($B124,#REF!,6,)</f>
        <v>#REF!</v>
      </c>
    </row>
    <row r="125" spans="1:18" x14ac:dyDescent="0.25">
      <c r="A125" s="1" t="s">
        <v>191</v>
      </c>
      <c r="B125" s="1" t="s">
        <v>192</v>
      </c>
      <c r="D125" s="3" t="e">
        <f t="shared" si="7"/>
        <v>#REF!</v>
      </c>
      <c r="E125" s="3" t="e">
        <f>-VLOOKUP($B125,#REF!,2,)-VLOOKUP($B125,#REF!,2,)</f>
        <v>#REF!</v>
      </c>
      <c r="F125" s="3" t="e">
        <f>VLOOKUP($B125,#REF!,3,)</f>
        <v>#REF!</v>
      </c>
      <c r="G125" s="3" t="e">
        <f t="shared" si="4"/>
        <v>#REF!</v>
      </c>
      <c r="H125" s="3" t="e">
        <f>-VLOOKUP($B125,#REF!,3,)+VLOOKUP($B125,#REF!,3,)</f>
        <v>#REF!</v>
      </c>
      <c r="I125" s="3" t="e">
        <f>VLOOKUP($B125,#REF!,2,)</f>
        <v>#REF!</v>
      </c>
      <c r="J125" s="3" t="e">
        <f t="shared" si="5"/>
        <v>#REF!</v>
      </c>
      <c r="K125" s="3" t="e">
        <f>-VLOOKUP($B125,#REF!,4,)+VLOOKUP($B125,#REF!,4,)-VLOOKUP($B125,#REF!,5,)</f>
        <v>#REF!</v>
      </c>
      <c r="L125" s="3" t="e">
        <f>VLOOKUP($B125,#REF!,4,)</f>
        <v>#REF!</v>
      </c>
      <c r="M125" s="3" t="e">
        <f t="shared" si="6"/>
        <v>#REF!</v>
      </c>
      <c r="N125" s="3" t="e">
        <f>-VLOOKUP($B125,#REF!,5,)+VLOOKUP($B125,#REF!,5,)-VLOOKUP($B125,#REF!,5,)</f>
        <v>#REF!</v>
      </c>
      <c r="O125" s="3" t="e">
        <f>VLOOKUP($B125,#REF!,6,)</f>
        <v>#REF!</v>
      </c>
    </row>
    <row r="126" spans="1:18" x14ac:dyDescent="0.25">
      <c r="A126" s="1" t="s">
        <v>193</v>
      </c>
      <c r="B126" s="1" t="s">
        <v>194</v>
      </c>
      <c r="D126" s="3" t="e">
        <f t="shared" si="7"/>
        <v>#REF!</v>
      </c>
      <c r="E126" s="3" t="e">
        <f>-VLOOKUP($B126,#REF!,2,)-VLOOKUP($B126,#REF!,2,)</f>
        <v>#REF!</v>
      </c>
      <c r="F126" s="3" t="e">
        <f>VLOOKUP($B126,#REF!,3,)</f>
        <v>#REF!</v>
      </c>
      <c r="G126" s="3" t="e">
        <f t="shared" si="4"/>
        <v>#REF!</v>
      </c>
      <c r="H126" s="3" t="e">
        <f>-VLOOKUP($B126,#REF!,3,)+VLOOKUP($B126,#REF!,3,)</f>
        <v>#REF!</v>
      </c>
      <c r="I126" s="3" t="e">
        <f>VLOOKUP($B126,#REF!,2,)</f>
        <v>#REF!</v>
      </c>
      <c r="J126" s="3" t="e">
        <f t="shared" si="5"/>
        <v>#REF!</v>
      </c>
      <c r="K126" s="3" t="e">
        <f>-VLOOKUP($B126,#REF!,4,)+VLOOKUP($B126,#REF!,4,)-VLOOKUP($B126,#REF!,5,)</f>
        <v>#REF!</v>
      </c>
      <c r="L126" s="3" t="e">
        <f>VLOOKUP($B126,#REF!,4,)</f>
        <v>#REF!</v>
      </c>
      <c r="M126" s="3" t="e">
        <f t="shared" si="6"/>
        <v>#REF!</v>
      </c>
      <c r="N126" s="3" t="e">
        <f>-VLOOKUP($B126,#REF!,5,)+VLOOKUP($B126,#REF!,5,)-VLOOKUP($B126,#REF!,5,)</f>
        <v>#REF!</v>
      </c>
      <c r="O126" s="3" t="e">
        <f>VLOOKUP($B126,#REF!,6,)</f>
        <v>#REF!</v>
      </c>
    </row>
    <row r="127" spans="1:18" x14ac:dyDescent="0.25">
      <c r="A127" s="1" t="s">
        <v>280</v>
      </c>
      <c r="B127" s="1" t="s">
        <v>281</v>
      </c>
      <c r="D127" s="3" t="e">
        <f t="shared" si="7"/>
        <v>#REF!</v>
      </c>
      <c r="E127" s="3" t="e">
        <f>-VLOOKUP($B127,#REF!,2,)-VLOOKUP($B127,#REF!,2,)</f>
        <v>#REF!</v>
      </c>
      <c r="F127" s="3" t="e">
        <f>VLOOKUP($B127,#REF!,3,)</f>
        <v>#REF!</v>
      </c>
      <c r="G127" s="3" t="e">
        <f t="shared" si="4"/>
        <v>#REF!</v>
      </c>
      <c r="H127" s="3" t="e">
        <f>-VLOOKUP($B127,#REF!,3,)+VLOOKUP($B127,#REF!,3,)</f>
        <v>#REF!</v>
      </c>
      <c r="I127" s="3" t="e">
        <f>VLOOKUP($B127,#REF!,2,)</f>
        <v>#REF!</v>
      </c>
      <c r="J127" s="3" t="e">
        <f t="shared" si="5"/>
        <v>#REF!</v>
      </c>
      <c r="K127" s="3" t="e">
        <f>-VLOOKUP($B127,#REF!,4,)+VLOOKUP($B127,#REF!,4,)-VLOOKUP($B127,#REF!,5,)</f>
        <v>#REF!</v>
      </c>
      <c r="L127" s="3" t="e">
        <f>VLOOKUP($B127,#REF!,4,)</f>
        <v>#REF!</v>
      </c>
      <c r="M127" s="3" t="e">
        <f t="shared" si="6"/>
        <v>#REF!</v>
      </c>
      <c r="N127" s="3" t="e">
        <f>-VLOOKUP($B127,#REF!,5,)+VLOOKUP($B127,#REF!,5,)-VLOOKUP($B127,#REF!,5,)</f>
        <v>#REF!</v>
      </c>
      <c r="O127" s="3" t="e">
        <f>VLOOKUP($B127,#REF!,6,)</f>
        <v>#REF!</v>
      </c>
    </row>
    <row r="128" spans="1:18" x14ac:dyDescent="0.25">
      <c r="A128" s="1" t="s">
        <v>195</v>
      </c>
      <c r="B128" s="1" t="s">
        <v>196</v>
      </c>
      <c r="D128" s="3" t="e">
        <f t="shared" si="7"/>
        <v>#REF!</v>
      </c>
      <c r="E128" s="3" t="e">
        <f>-VLOOKUP($B128,#REF!,2,)-VLOOKUP($B128,#REF!,2,)</f>
        <v>#REF!</v>
      </c>
      <c r="F128" s="3" t="e">
        <f>VLOOKUP($B128,#REF!,3,)</f>
        <v>#REF!</v>
      </c>
      <c r="G128" s="3" t="e">
        <f t="shared" si="4"/>
        <v>#REF!</v>
      </c>
      <c r="H128" s="3" t="e">
        <f>-VLOOKUP($B128,#REF!,3,)+VLOOKUP($B128,#REF!,3,)</f>
        <v>#REF!</v>
      </c>
      <c r="I128" s="3" t="e">
        <f>VLOOKUP($B128,#REF!,2,)</f>
        <v>#REF!</v>
      </c>
      <c r="J128" s="3" t="e">
        <f t="shared" si="5"/>
        <v>#REF!</v>
      </c>
      <c r="K128" s="3" t="e">
        <f>-VLOOKUP($B128,#REF!,4,)+VLOOKUP($B128,#REF!,4,)-VLOOKUP($B128,#REF!,5,)</f>
        <v>#REF!</v>
      </c>
      <c r="L128" s="3" t="e">
        <f>VLOOKUP($B128,#REF!,4,)</f>
        <v>#REF!</v>
      </c>
      <c r="M128" s="3" t="e">
        <f t="shared" si="6"/>
        <v>#REF!</v>
      </c>
      <c r="N128" s="3" t="e">
        <f>-VLOOKUP($B128,#REF!,5,)+VLOOKUP($B128,#REF!,5,)-VLOOKUP($B128,#REF!,5,)</f>
        <v>#REF!</v>
      </c>
      <c r="O128" s="3" t="e">
        <f>VLOOKUP($B128,#REF!,6,)</f>
        <v>#REF!</v>
      </c>
    </row>
    <row r="129" spans="1:15" x14ac:dyDescent="0.25">
      <c r="A129" s="1" t="s">
        <v>197</v>
      </c>
      <c r="B129" s="1" t="s">
        <v>198</v>
      </c>
      <c r="D129" s="3" t="e">
        <f t="shared" si="7"/>
        <v>#REF!</v>
      </c>
      <c r="E129" s="3" t="e">
        <f>-VLOOKUP($B129,#REF!,2,)-VLOOKUP($B129,#REF!,2,)</f>
        <v>#REF!</v>
      </c>
      <c r="F129" s="3" t="e">
        <f>VLOOKUP($B129,#REF!,3,)</f>
        <v>#REF!</v>
      </c>
      <c r="G129" s="3" t="e">
        <f t="shared" si="4"/>
        <v>#REF!</v>
      </c>
      <c r="H129" s="3" t="e">
        <f>-VLOOKUP($B129,#REF!,3,)+VLOOKUP($B129,#REF!,3,)</f>
        <v>#REF!</v>
      </c>
      <c r="I129" s="3" t="e">
        <f>VLOOKUP($B129,#REF!,2,)</f>
        <v>#REF!</v>
      </c>
      <c r="J129" s="3" t="e">
        <f t="shared" si="5"/>
        <v>#REF!</v>
      </c>
      <c r="K129" s="3" t="e">
        <f>-VLOOKUP($B129,#REF!,4,)+VLOOKUP($B129,#REF!,4,)-VLOOKUP($B129,#REF!,5,)</f>
        <v>#REF!</v>
      </c>
      <c r="L129" s="3" t="e">
        <f>VLOOKUP($B129,#REF!,4,)</f>
        <v>#REF!</v>
      </c>
      <c r="M129" s="3" t="e">
        <f t="shared" si="6"/>
        <v>#REF!</v>
      </c>
      <c r="N129" s="3" t="e">
        <f>-VLOOKUP($B129,#REF!,5,)+VLOOKUP($B129,#REF!,5,)-VLOOKUP($B129,#REF!,5,)</f>
        <v>#REF!</v>
      </c>
      <c r="O129" s="3" t="e">
        <f>VLOOKUP($B129,#REF!,6,)</f>
        <v>#REF!</v>
      </c>
    </row>
    <row r="130" spans="1:15" x14ac:dyDescent="0.25">
      <c r="A130" s="1" t="s">
        <v>199</v>
      </c>
      <c r="B130" s="1" t="s">
        <v>200</v>
      </c>
      <c r="D130" s="3" t="e">
        <f t="shared" si="7"/>
        <v>#REF!</v>
      </c>
      <c r="E130" s="3" t="e">
        <f>-VLOOKUP($B130,#REF!,2,)-VLOOKUP($B130,#REF!,2,)</f>
        <v>#REF!</v>
      </c>
      <c r="F130" s="3" t="e">
        <f>VLOOKUP($B130,#REF!,3,)</f>
        <v>#REF!</v>
      </c>
      <c r="G130" s="3" t="e">
        <f t="shared" si="4"/>
        <v>#REF!</v>
      </c>
      <c r="H130" s="3" t="e">
        <f>-VLOOKUP($B130,#REF!,3,)+VLOOKUP($B130,#REF!,3,)</f>
        <v>#REF!</v>
      </c>
      <c r="I130" s="3" t="e">
        <f>VLOOKUP($B130,#REF!,2,)</f>
        <v>#REF!</v>
      </c>
      <c r="J130" s="3" t="e">
        <f t="shared" si="5"/>
        <v>#REF!</v>
      </c>
      <c r="K130" s="3" t="e">
        <f>-VLOOKUP($B130,#REF!,4,)+VLOOKUP($B130,#REF!,4,)-VLOOKUP($B130,#REF!,5,)</f>
        <v>#REF!</v>
      </c>
      <c r="L130" s="3" t="e">
        <f>VLOOKUP($B130,#REF!,4,)</f>
        <v>#REF!</v>
      </c>
      <c r="M130" s="3" t="e">
        <f t="shared" si="6"/>
        <v>#REF!</v>
      </c>
      <c r="N130" s="3" t="e">
        <f>-VLOOKUP($B130,#REF!,5,)+VLOOKUP($B130,#REF!,5,)-VLOOKUP($B130,#REF!,5,)</f>
        <v>#REF!</v>
      </c>
      <c r="O130" s="3" t="e">
        <f>VLOOKUP($B130,#REF!,6,)</f>
        <v>#REF!</v>
      </c>
    </row>
    <row r="131" spans="1:15" x14ac:dyDescent="0.25">
      <c r="A131" s="1" t="s">
        <v>201</v>
      </c>
      <c r="B131" s="1" t="s">
        <v>202</v>
      </c>
      <c r="D131" s="3" t="e">
        <f t="shared" si="7"/>
        <v>#REF!</v>
      </c>
      <c r="E131" s="3" t="e">
        <f>-VLOOKUP($B131,#REF!,2,)-VLOOKUP($B131,#REF!,2,)</f>
        <v>#REF!</v>
      </c>
      <c r="F131" s="3" t="e">
        <f>VLOOKUP($B131,#REF!,3,)</f>
        <v>#REF!</v>
      </c>
      <c r="G131" s="3" t="e">
        <f t="shared" si="4"/>
        <v>#REF!</v>
      </c>
      <c r="H131" s="3" t="e">
        <f>-VLOOKUP($B131,#REF!,3,)+VLOOKUP($B131,#REF!,3,)</f>
        <v>#REF!</v>
      </c>
      <c r="I131" s="3" t="e">
        <f>VLOOKUP($B131,#REF!,2,)</f>
        <v>#REF!</v>
      </c>
      <c r="J131" s="3" t="e">
        <f t="shared" si="5"/>
        <v>#REF!</v>
      </c>
      <c r="K131" s="3" t="e">
        <f>-VLOOKUP($B131,#REF!,4,)+VLOOKUP($B131,#REF!,4,)-VLOOKUP($B131,#REF!,5,)</f>
        <v>#REF!</v>
      </c>
      <c r="L131" s="3" t="e">
        <f>VLOOKUP($B131,#REF!,4,)</f>
        <v>#REF!</v>
      </c>
      <c r="M131" s="3" t="e">
        <f t="shared" si="6"/>
        <v>#REF!</v>
      </c>
      <c r="N131" s="3" t="e">
        <f>-VLOOKUP($B131,#REF!,5,)+VLOOKUP($B131,#REF!,5,)-VLOOKUP($B131,#REF!,5,)</f>
        <v>#REF!</v>
      </c>
      <c r="O131" s="3" t="e">
        <f>VLOOKUP($B131,#REF!,6,)</f>
        <v>#REF!</v>
      </c>
    </row>
    <row r="132" spans="1:15" x14ac:dyDescent="0.25">
      <c r="A132" s="1" t="s">
        <v>203</v>
      </c>
      <c r="B132" s="1" t="s">
        <v>204</v>
      </c>
      <c r="D132" s="3" t="e">
        <f t="shared" si="7"/>
        <v>#REF!</v>
      </c>
      <c r="E132" s="3" t="e">
        <f>-VLOOKUP($B132,#REF!,2,)-VLOOKUP($B132,#REF!,2,)</f>
        <v>#REF!</v>
      </c>
      <c r="F132" s="3" t="e">
        <f>VLOOKUP($B132,#REF!,3,)</f>
        <v>#REF!</v>
      </c>
      <c r="G132" s="3" t="e">
        <f t="shared" si="4"/>
        <v>#REF!</v>
      </c>
      <c r="H132" s="3" t="e">
        <f>-VLOOKUP($B132,#REF!,3,)+VLOOKUP($B132,#REF!,3,)</f>
        <v>#REF!</v>
      </c>
      <c r="I132" s="3" t="e">
        <f>VLOOKUP($B132,#REF!,2,)</f>
        <v>#REF!</v>
      </c>
      <c r="J132" s="3" t="e">
        <f t="shared" si="5"/>
        <v>#REF!</v>
      </c>
      <c r="K132" s="3" t="e">
        <f>-VLOOKUP($B132,#REF!,4,)+VLOOKUP($B132,#REF!,4,)-VLOOKUP($B132,#REF!,5,)</f>
        <v>#REF!</v>
      </c>
      <c r="L132" s="3" t="e">
        <f>VLOOKUP($B132,#REF!,4,)</f>
        <v>#REF!</v>
      </c>
      <c r="M132" s="3" t="e">
        <f t="shared" si="6"/>
        <v>#REF!</v>
      </c>
      <c r="N132" s="3" t="e">
        <f>-VLOOKUP($B132,#REF!,5,)+VLOOKUP($B132,#REF!,5,)-VLOOKUP($B132,#REF!,5,)</f>
        <v>#REF!</v>
      </c>
      <c r="O132" s="3" t="e">
        <f>VLOOKUP($B132,#REF!,6,)</f>
        <v>#REF!</v>
      </c>
    </row>
    <row r="133" spans="1:15" x14ac:dyDescent="0.25">
      <c r="A133" s="1" t="s">
        <v>282</v>
      </c>
      <c r="B133" s="1" t="s">
        <v>283</v>
      </c>
      <c r="D133" s="3" t="e">
        <f t="shared" si="7"/>
        <v>#REF!</v>
      </c>
      <c r="E133" s="3" t="e">
        <f>-VLOOKUP($B133,#REF!,2,)-VLOOKUP($B133,#REF!,2,)</f>
        <v>#REF!</v>
      </c>
      <c r="F133" s="3" t="e">
        <f>VLOOKUP($B133,#REF!,3,)</f>
        <v>#REF!</v>
      </c>
      <c r="G133" s="3" t="e">
        <f t="shared" si="4"/>
        <v>#REF!</v>
      </c>
      <c r="H133" s="3" t="e">
        <f>-VLOOKUP($B133,#REF!,3,)+VLOOKUP($B133,#REF!,3,)</f>
        <v>#REF!</v>
      </c>
      <c r="I133" s="3" t="e">
        <f>VLOOKUP($B133,#REF!,2,)</f>
        <v>#REF!</v>
      </c>
      <c r="J133" s="3" t="e">
        <f t="shared" si="5"/>
        <v>#REF!</v>
      </c>
      <c r="K133" s="3" t="e">
        <f>-VLOOKUP($B133,#REF!,4,)+VLOOKUP($B133,#REF!,4,)-VLOOKUP($B133,#REF!,5,)</f>
        <v>#REF!</v>
      </c>
      <c r="L133" s="3" t="e">
        <f>VLOOKUP($B133,#REF!,4,)</f>
        <v>#REF!</v>
      </c>
      <c r="M133" s="3" t="e">
        <f t="shared" si="6"/>
        <v>#REF!</v>
      </c>
      <c r="N133" s="3" t="e">
        <f>-VLOOKUP($B133,#REF!,5,)+VLOOKUP($B133,#REF!,5,)-VLOOKUP($B133,#REF!,5,)</f>
        <v>#REF!</v>
      </c>
      <c r="O133" s="3" t="e">
        <f>VLOOKUP($B133,#REF!,6,)</f>
        <v>#REF!</v>
      </c>
    </row>
    <row r="134" spans="1:15" x14ac:dyDescent="0.25">
      <c r="A134" s="1" t="s">
        <v>284</v>
      </c>
      <c r="B134" s="1" t="s">
        <v>285</v>
      </c>
      <c r="D134" s="3" t="e">
        <f t="shared" si="7"/>
        <v>#REF!</v>
      </c>
      <c r="E134" s="3" t="e">
        <f>-VLOOKUP($B134,#REF!,2,)-VLOOKUP($B134,#REF!,2,)</f>
        <v>#REF!</v>
      </c>
      <c r="F134" s="3" t="e">
        <f>VLOOKUP($B134,#REF!,3,)</f>
        <v>#REF!</v>
      </c>
      <c r="G134" s="3" t="e">
        <f t="shared" ref="G134:G151" si="8">I134-H134</f>
        <v>#REF!</v>
      </c>
      <c r="H134" s="3" t="e">
        <f>-VLOOKUP($B134,#REF!,3,)+VLOOKUP($B134,#REF!,3,)</f>
        <v>#REF!</v>
      </c>
      <c r="I134" s="3" t="e">
        <f>VLOOKUP($B134,#REF!,2,)</f>
        <v>#REF!</v>
      </c>
      <c r="J134" s="3" t="e">
        <f t="shared" ref="J134:J151" si="9">L134-K134</f>
        <v>#REF!</v>
      </c>
      <c r="K134" s="3" t="e">
        <f>-VLOOKUP($B134,#REF!,4,)+VLOOKUP($B134,#REF!,4,)-VLOOKUP($B134,#REF!,5,)</f>
        <v>#REF!</v>
      </c>
      <c r="L134" s="3" t="e">
        <f>VLOOKUP($B134,#REF!,4,)</f>
        <v>#REF!</v>
      </c>
      <c r="M134" s="3" t="e">
        <f t="shared" ref="M134:M151" si="10">O134-N134</f>
        <v>#REF!</v>
      </c>
      <c r="N134" s="3" t="e">
        <f>-VLOOKUP($B134,#REF!,5,)+VLOOKUP($B134,#REF!,5,)-VLOOKUP($B134,#REF!,5,)</f>
        <v>#REF!</v>
      </c>
      <c r="O134" s="3" t="e">
        <f>VLOOKUP($B134,#REF!,6,)</f>
        <v>#REF!</v>
      </c>
    </row>
    <row r="135" spans="1:15" x14ac:dyDescent="0.25">
      <c r="A135" s="1" t="s">
        <v>286</v>
      </c>
      <c r="B135" s="1" t="s">
        <v>287</v>
      </c>
      <c r="D135" s="3" t="e">
        <f t="shared" ref="D135:D151" si="11">F135-E135</f>
        <v>#REF!</v>
      </c>
      <c r="E135" s="3" t="e">
        <f>-VLOOKUP($B135,#REF!,2,)-VLOOKUP($B135,#REF!,2,)</f>
        <v>#REF!</v>
      </c>
      <c r="F135" s="3" t="e">
        <f>VLOOKUP($B135,#REF!,3,)</f>
        <v>#REF!</v>
      </c>
      <c r="G135" s="3" t="e">
        <f t="shared" si="8"/>
        <v>#REF!</v>
      </c>
      <c r="H135" s="3" t="e">
        <f>-VLOOKUP($B135,#REF!,3,)+VLOOKUP($B135,#REF!,3,)</f>
        <v>#REF!</v>
      </c>
      <c r="I135" s="3" t="e">
        <f>VLOOKUP($B135,#REF!,2,)</f>
        <v>#REF!</v>
      </c>
      <c r="J135" s="3" t="e">
        <f t="shared" si="9"/>
        <v>#REF!</v>
      </c>
      <c r="K135" s="3" t="e">
        <f>-VLOOKUP($B135,#REF!,4,)+VLOOKUP($B135,#REF!,4,)-VLOOKUP($B135,#REF!,5,)</f>
        <v>#REF!</v>
      </c>
      <c r="L135" s="3" t="e">
        <f>VLOOKUP($B135,#REF!,4,)</f>
        <v>#REF!</v>
      </c>
      <c r="M135" s="3" t="e">
        <f t="shared" si="10"/>
        <v>#REF!</v>
      </c>
      <c r="N135" s="3" t="e">
        <f>-VLOOKUP($B135,#REF!,5,)+VLOOKUP($B135,#REF!,5,)-VLOOKUP($B135,#REF!,5,)</f>
        <v>#REF!</v>
      </c>
      <c r="O135" s="3" t="e">
        <f>VLOOKUP($B135,#REF!,6,)</f>
        <v>#REF!</v>
      </c>
    </row>
    <row r="136" spans="1:15" x14ac:dyDescent="0.25">
      <c r="A136" s="1" t="s">
        <v>205</v>
      </c>
      <c r="B136" s="1" t="s">
        <v>206</v>
      </c>
      <c r="D136" s="3" t="e">
        <f t="shared" si="11"/>
        <v>#REF!</v>
      </c>
      <c r="E136" s="3" t="e">
        <f>-VLOOKUP($B136,#REF!,2,)-VLOOKUP($B136,#REF!,2,)</f>
        <v>#REF!</v>
      </c>
      <c r="F136" s="3" t="e">
        <f>VLOOKUP($B136,#REF!,3,)</f>
        <v>#REF!</v>
      </c>
      <c r="G136" s="3" t="e">
        <f t="shared" si="8"/>
        <v>#REF!</v>
      </c>
      <c r="H136" s="3" t="e">
        <f>-VLOOKUP($B136,#REF!,3,)+VLOOKUP($B136,#REF!,3,)</f>
        <v>#REF!</v>
      </c>
      <c r="I136" s="3" t="e">
        <f>VLOOKUP($B136,#REF!,2,)</f>
        <v>#REF!</v>
      </c>
      <c r="J136" s="3" t="e">
        <f t="shared" si="9"/>
        <v>#REF!</v>
      </c>
      <c r="K136" s="3" t="e">
        <f>-VLOOKUP($B136,#REF!,4,)+VLOOKUP($B136,#REF!,4,)-VLOOKUP($B136,#REF!,5,)</f>
        <v>#REF!</v>
      </c>
      <c r="L136" s="3" t="e">
        <f>VLOOKUP($B136,#REF!,4,)</f>
        <v>#REF!</v>
      </c>
      <c r="M136" s="3" t="e">
        <f t="shared" si="10"/>
        <v>#REF!</v>
      </c>
      <c r="N136" s="3" t="e">
        <f>-VLOOKUP($B136,#REF!,5,)+VLOOKUP($B136,#REF!,5,)-VLOOKUP($B136,#REF!,5,)</f>
        <v>#REF!</v>
      </c>
      <c r="O136" s="3" t="e">
        <f>VLOOKUP($B136,#REF!,6,)</f>
        <v>#REF!</v>
      </c>
    </row>
    <row r="137" spans="1:15" x14ac:dyDescent="0.25">
      <c r="A137" s="1" t="s">
        <v>207</v>
      </c>
      <c r="B137" s="1" t="s">
        <v>208</v>
      </c>
      <c r="D137" s="3" t="e">
        <f t="shared" si="11"/>
        <v>#REF!</v>
      </c>
      <c r="E137" s="3" t="e">
        <f>-VLOOKUP($B137,#REF!,2,)-VLOOKUP($B137,#REF!,2,)</f>
        <v>#REF!</v>
      </c>
      <c r="F137" s="3" t="e">
        <f>VLOOKUP($B137,#REF!,3,)</f>
        <v>#REF!</v>
      </c>
      <c r="G137" s="3" t="e">
        <f t="shared" si="8"/>
        <v>#REF!</v>
      </c>
      <c r="H137" s="3" t="e">
        <f>-VLOOKUP($B137,#REF!,3,)+VLOOKUP($B137,#REF!,3,)</f>
        <v>#REF!</v>
      </c>
      <c r="I137" s="3" t="e">
        <f>VLOOKUP($B137,#REF!,2,)</f>
        <v>#REF!</v>
      </c>
      <c r="J137" s="3" t="e">
        <f t="shared" si="9"/>
        <v>#REF!</v>
      </c>
      <c r="K137" s="3" t="e">
        <f>-VLOOKUP($B137,#REF!,4,)+VLOOKUP($B137,#REF!,4,)-VLOOKUP($B137,#REF!,5,)</f>
        <v>#REF!</v>
      </c>
      <c r="L137" s="3" t="e">
        <f>VLOOKUP($B137,#REF!,4,)</f>
        <v>#REF!</v>
      </c>
      <c r="M137" s="3" t="e">
        <f t="shared" si="10"/>
        <v>#REF!</v>
      </c>
      <c r="N137" s="3" t="e">
        <f>-VLOOKUP($B137,#REF!,5,)+VLOOKUP($B137,#REF!,5,)-VLOOKUP($B137,#REF!,5,)</f>
        <v>#REF!</v>
      </c>
      <c r="O137" s="3" t="e">
        <f>VLOOKUP($B137,#REF!,6,)</f>
        <v>#REF!</v>
      </c>
    </row>
    <row r="138" spans="1:15" x14ac:dyDescent="0.25">
      <c r="A138" s="1" t="s">
        <v>209</v>
      </c>
      <c r="B138" s="1" t="s">
        <v>210</v>
      </c>
      <c r="D138" s="3" t="e">
        <f t="shared" si="11"/>
        <v>#REF!</v>
      </c>
      <c r="E138" s="3" t="e">
        <f>-VLOOKUP($B138,#REF!,2,)-VLOOKUP($B138,#REF!,2,)</f>
        <v>#REF!</v>
      </c>
      <c r="F138" s="3" t="e">
        <f>VLOOKUP($B138,#REF!,3,)</f>
        <v>#REF!</v>
      </c>
      <c r="G138" s="3" t="e">
        <f t="shared" si="8"/>
        <v>#REF!</v>
      </c>
      <c r="H138" s="3" t="e">
        <f>-VLOOKUP($B138,#REF!,3,)+VLOOKUP($B138,#REF!,3,)</f>
        <v>#REF!</v>
      </c>
      <c r="I138" s="3" t="e">
        <f>VLOOKUP($B138,#REF!,2,)</f>
        <v>#REF!</v>
      </c>
      <c r="J138" s="3" t="e">
        <f t="shared" si="9"/>
        <v>#REF!</v>
      </c>
      <c r="K138" s="3" t="e">
        <f>-VLOOKUP($B138,#REF!,4,)+VLOOKUP($B138,#REF!,4,)-VLOOKUP($B138,#REF!,5,)</f>
        <v>#REF!</v>
      </c>
      <c r="L138" s="3" t="e">
        <f>VLOOKUP($B138,#REF!,4,)</f>
        <v>#REF!</v>
      </c>
      <c r="M138" s="3" t="e">
        <f t="shared" si="10"/>
        <v>#REF!</v>
      </c>
      <c r="N138" s="3" t="e">
        <f>-VLOOKUP($B138,#REF!,5,)+VLOOKUP($B138,#REF!,5,)-VLOOKUP($B138,#REF!,5,)</f>
        <v>#REF!</v>
      </c>
      <c r="O138" s="3" t="e">
        <f>VLOOKUP($B138,#REF!,6,)</f>
        <v>#REF!</v>
      </c>
    </row>
    <row r="139" spans="1:15" x14ac:dyDescent="0.25">
      <c r="A139" s="1" t="s">
        <v>211</v>
      </c>
      <c r="B139" s="1" t="s">
        <v>212</v>
      </c>
      <c r="D139" s="3" t="e">
        <f t="shared" si="11"/>
        <v>#REF!</v>
      </c>
      <c r="E139" s="3" t="e">
        <f>-VLOOKUP($B139,#REF!,2,)-VLOOKUP($B139,#REF!,2,)</f>
        <v>#REF!</v>
      </c>
      <c r="F139" s="3" t="e">
        <f>VLOOKUP($B139,#REF!,3,)</f>
        <v>#REF!</v>
      </c>
      <c r="G139" s="3" t="e">
        <f t="shared" si="8"/>
        <v>#REF!</v>
      </c>
      <c r="H139" s="3" t="e">
        <f>-VLOOKUP($B139,#REF!,3,)+VLOOKUP($B139,#REF!,3,)</f>
        <v>#REF!</v>
      </c>
      <c r="I139" s="3" t="e">
        <f>VLOOKUP($B139,#REF!,2,)</f>
        <v>#REF!</v>
      </c>
      <c r="J139" s="3" t="e">
        <f t="shared" si="9"/>
        <v>#REF!</v>
      </c>
      <c r="K139" s="3" t="e">
        <f>-VLOOKUP($B139,#REF!,4,)+VLOOKUP($B139,#REF!,4,)-VLOOKUP($B139,#REF!,5,)</f>
        <v>#REF!</v>
      </c>
      <c r="L139" s="3" t="e">
        <f>VLOOKUP($B139,#REF!,4,)</f>
        <v>#REF!</v>
      </c>
      <c r="M139" s="3" t="e">
        <f t="shared" si="10"/>
        <v>#REF!</v>
      </c>
      <c r="N139" s="3" t="e">
        <f>-VLOOKUP($B139,#REF!,5,)+VLOOKUP($B139,#REF!,5,)-VLOOKUP($B139,#REF!,5,)</f>
        <v>#REF!</v>
      </c>
      <c r="O139" s="3" t="e">
        <f>VLOOKUP($B139,#REF!,6,)</f>
        <v>#REF!</v>
      </c>
    </row>
    <row r="140" spans="1:15" x14ac:dyDescent="0.25">
      <c r="A140" s="1" t="s">
        <v>213</v>
      </c>
      <c r="B140" s="1" t="s">
        <v>214</v>
      </c>
      <c r="D140" s="3" t="e">
        <f t="shared" si="11"/>
        <v>#REF!</v>
      </c>
      <c r="E140" s="3" t="e">
        <f>-VLOOKUP($B140,#REF!,2,)-VLOOKUP($B140,#REF!,2,)</f>
        <v>#REF!</v>
      </c>
      <c r="F140" s="3" t="e">
        <f>VLOOKUP($B140,#REF!,3,)</f>
        <v>#REF!</v>
      </c>
      <c r="G140" s="3" t="e">
        <f t="shared" si="8"/>
        <v>#REF!</v>
      </c>
      <c r="H140" s="3" t="e">
        <f>-VLOOKUP($B140,#REF!,3,)+VLOOKUP($B140,#REF!,3,)</f>
        <v>#REF!</v>
      </c>
      <c r="I140" s="3" t="e">
        <f>VLOOKUP($B140,#REF!,2,)</f>
        <v>#REF!</v>
      </c>
      <c r="J140" s="3" t="e">
        <f t="shared" si="9"/>
        <v>#REF!</v>
      </c>
      <c r="K140" s="3" t="e">
        <f>-VLOOKUP($B140,#REF!,4,)+VLOOKUP($B140,#REF!,4,)-VLOOKUP($B140,#REF!,5,)</f>
        <v>#REF!</v>
      </c>
      <c r="L140" s="3" t="e">
        <f>VLOOKUP($B140,#REF!,4,)</f>
        <v>#REF!</v>
      </c>
      <c r="M140" s="3" t="e">
        <f t="shared" si="10"/>
        <v>#REF!</v>
      </c>
      <c r="N140" s="3" t="e">
        <f>-VLOOKUP($B140,#REF!,5,)+VLOOKUP($B140,#REF!,5,)-VLOOKUP($B140,#REF!,5,)</f>
        <v>#REF!</v>
      </c>
      <c r="O140" s="3" t="e">
        <f>VLOOKUP($B140,#REF!,6,)</f>
        <v>#REF!</v>
      </c>
    </row>
    <row r="141" spans="1:15" x14ac:dyDescent="0.25">
      <c r="A141" s="1" t="s">
        <v>215</v>
      </c>
      <c r="B141" s="1" t="s">
        <v>216</v>
      </c>
      <c r="D141" s="3" t="e">
        <f t="shared" si="11"/>
        <v>#REF!</v>
      </c>
      <c r="E141" s="3" t="e">
        <f>-VLOOKUP($B141,#REF!,2,)-VLOOKUP($B141,#REF!,2,)</f>
        <v>#REF!</v>
      </c>
      <c r="F141" s="3" t="e">
        <f>VLOOKUP($B141,#REF!,3,)</f>
        <v>#REF!</v>
      </c>
      <c r="G141" s="3" t="e">
        <f t="shared" si="8"/>
        <v>#REF!</v>
      </c>
      <c r="H141" s="3" t="e">
        <f>-VLOOKUP($B141,#REF!,3,)+VLOOKUP($B141,#REF!,3,)</f>
        <v>#REF!</v>
      </c>
      <c r="I141" s="3" t="e">
        <f>VLOOKUP($B141,#REF!,2,)</f>
        <v>#REF!</v>
      </c>
      <c r="J141" s="3" t="e">
        <f t="shared" si="9"/>
        <v>#REF!</v>
      </c>
      <c r="K141" s="3" t="e">
        <f>-VLOOKUP($B141,#REF!,4,)+VLOOKUP($B141,#REF!,4,)-VLOOKUP($B141,#REF!,5,)</f>
        <v>#REF!</v>
      </c>
      <c r="L141" s="3" t="e">
        <f>VLOOKUP($B141,#REF!,4,)</f>
        <v>#REF!</v>
      </c>
      <c r="M141" s="3" t="e">
        <f t="shared" si="10"/>
        <v>#REF!</v>
      </c>
      <c r="N141" s="3" t="e">
        <f>-VLOOKUP($B141,#REF!,5,)+VLOOKUP($B141,#REF!,5,)-VLOOKUP($B141,#REF!,5,)</f>
        <v>#REF!</v>
      </c>
      <c r="O141" s="3" t="e">
        <f>VLOOKUP($B141,#REF!,6,)</f>
        <v>#REF!</v>
      </c>
    </row>
    <row r="142" spans="1:15" x14ac:dyDescent="0.25">
      <c r="A142" s="1" t="s">
        <v>217</v>
      </c>
      <c r="B142" s="1" t="s">
        <v>218</v>
      </c>
      <c r="D142" s="3" t="e">
        <f t="shared" si="11"/>
        <v>#REF!</v>
      </c>
      <c r="E142" s="3" t="e">
        <f>-VLOOKUP($B142,#REF!,2,)-VLOOKUP($B142,#REF!,2,)</f>
        <v>#REF!</v>
      </c>
      <c r="F142" s="3" t="e">
        <f>VLOOKUP($B142,#REF!,3,)</f>
        <v>#REF!</v>
      </c>
      <c r="G142" s="3" t="e">
        <f t="shared" si="8"/>
        <v>#REF!</v>
      </c>
      <c r="H142" s="3" t="e">
        <f>-VLOOKUP($B142,#REF!,3,)+VLOOKUP($B142,#REF!,3,)</f>
        <v>#REF!</v>
      </c>
      <c r="I142" s="3" t="e">
        <f>VLOOKUP($B142,#REF!,2,)</f>
        <v>#REF!</v>
      </c>
      <c r="J142" s="3" t="e">
        <f t="shared" si="9"/>
        <v>#REF!</v>
      </c>
      <c r="K142" s="3" t="e">
        <f>-VLOOKUP($B142,#REF!,4,)+VLOOKUP($B142,#REF!,4,)-VLOOKUP($B142,#REF!,5,)</f>
        <v>#REF!</v>
      </c>
      <c r="L142" s="3" t="e">
        <f>VLOOKUP($B142,#REF!,4,)</f>
        <v>#REF!</v>
      </c>
      <c r="M142" s="3" t="e">
        <f t="shared" si="10"/>
        <v>#REF!</v>
      </c>
      <c r="N142" s="3" t="e">
        <f>-VLOOKUP($B142,#REF!,5,)+VLOOKUP($B142,#REF!,5,)-VLOOKUP($B142,#REF!,5,)</f>
        <v>#REF!</v>
      </c>
      <c r="O142" s="3" t="e">
        <f>VLOOKUP($B142,#REF!,6,)</f>
        <v>#REF!</v>
      </c>
    </row>
    <row r="143" spans="1:15" x14ac:dyDescent="0.25">
      <c r="A143" s="1" t="s">
        <v>288</v>
      </c>
      <c r="B143" s="1" t="s">
        <v>289</v>
      </c>
      <c r="D143" s="3" t="e">
        <f t="shared" si="11"/>
        <v>#REF!</v>
      </c>
      <c r="E143" s="3" t="e">
        <f>-VLOOKUP($B143,#REF!,2,)-VLOOKUP($B143,#REF!,2,)</f>
        <v>#REF!</v>
      </c>
      <c r="F143" s="3" t="e">
        <f>VLOOKUP($B143,#REF!,3,)</f>
        <v>#REF!</v>
      </c>
      <c r="G143" s="3" t="e">
        <f t="shared" si="8"/>
        <v>#REF!</v>
      </c>
      <c r="H143" s="3" t="e">
        <f>-VLOOKUP($B143,#REF!,3,)+VLOOKUP($B143,#REF!,3,)</f>
        <v>#REF!</v>
      </c>
      <c r="I143" s="3" t="e">
        <f>VLOOKUP($B143,#REF!,2,)</f>
        <v>#REF!</v>
      </c>
      <c r="J143" s="3" t="e">
        <f t="shared" si="9"/>
        <v>#REF!</v>
      </c>
      <c r="K143" s="3" t="e">
        <f>-VLOOKUP($B143,#REF!,4,)+VLOOKUP($B143,#REF!,4,)-VLOOKUP($B143,#REF!,5,)</f>
        <v>#REF!</v>
      </c>
      <c r="L143" s="3" t="e">
        <f>VLOOKUP($B143,#REF!,4,)</f>
        <v>#REF!</v>
      </c>
      <c r="M143" s="3" t="e">
        <f t="shared" si="10"/>
        <v>#REF!</v>
      </c>
      <c r="N143" s="3" t="e">
        <f>-VLOOKUP($B143,#REF!,5,)+VLOOKUP($B143,#REF!,5,)-VLOOKUP($B143,#REF!,5,)</f>
        <v>#REF!</v>
      </c>
      <c r="O143" s="3" t="e">
        <f>VLOOKUP($B143,#REF!,6,)</f>
        <v>#REF!</v>
      </c>
    </row>
    <row r="144" spans="1:15" x14ac:dyDescent="0.25">
      <c r="A144" s="1" t="s">
        <v>219</v>
      </c>
      <c r="B144" s="1" t="s">
        <v>220</v>
      </c>
      <c r="D144" s="3" t="e">
        <f t="shared" si="11"/>
        <v>#REF!</v>
      </c>
      <c r="E144" s="3" t="e">
        <f>-VLOOKUP($B144,#REF!,2,)-VLOOKUP($B144,#REF!,2,)</f>
        <v>#REF!</v>
      </c>
      <c r="F144" s="3" t="e">
        <f>VLOOKUP($B144,#REF!,3,)</f>
        <v>#REF!</v>
      </c>
      <c r="G144" s="3" t="e">
        <f t="shared" si="8"/>
        <v>#REF!</v>
      </c>
      <c r="H144" s="3" t="e">
        <f>-VLOOKUP($B144,#REF!,3,)+VLOOKUP($B144,#REF!,3,)</f>
        <v>#REF!</v>
      </c>
      <c r="I144" s="3" t="e">
        <f>VLOOKUP($B144,#REF!,2,)</f>
        <v>#REF!</v>
      </c>
      <c r="J144" s="3" t="e">
        <f t="shared" si="9"/>
        <v>#REF!</v>
      </c>
      <c r="K144" s="3" t="e">
        <f>-VLOOKUP($B144,#REF!,4,)+VLOOKUP($B144,#REF!,4,)-VLOOKUP($B144,#REF!,5,)</f>
        <v>#REF!</v>
      </c>
      <c r="L144" s="3" t="e">
        <f>VLOOKUP($B144,#REF!,4,)</f>
        <v>#REF!</v>
      </c>
      <c r="M144" s="3" t="e">
        <f t="shared" si="10"/>
        <v>#REF!</v>
      </c>
      <c r="N144" s="3" t="e">
        <f>-VLOOKUP($B144,#REF!,5,)+VLOOKUP($B144,#REF!,5,)-VLOOKUP($B144,#REF!,5,)</f>
        <v>#REF!</v>
      </c>
      <c r="O144" s="3" t="e">
        <f>VLOOKUP($B144,#REF!,6,)</f>
        <v>#REF!</v>
      </c>
    </row>
    <row r="145" spans="1:15" x14ac:dyDescent="0.25">
      <c r="A145" s="1" t="s">
        <v>290</v>
      </c>
      <c r="B145" s="1" t="s">
        <v>291</v>
      </c>
      <c r="D145" s="3" t="e">
        <f t="shared" si="11"/>
        <v>#REF!</v>
      </c>
      <c r="E145" s="3" t="e">
        <f>-VLOOKUP($B145,#REF!,2,)-VLOOKUP($B145,#REF!,2,)</f>
        <v>#REF!</v>
      </c>
      <c r="F145" s="3" t="e">
        <f>VLOOKUP($B145,#REF!,3,)</f>
        <v>#REF!</v>
      </c>
      <c r="G145" s="3" t="e">
        <f t="shared" si="8"/>
        <v>#REF!</v>
      </c>
      <c r="H145" s="3" t="e">
        <f>-VLOOKUP($B145,#REF!,3,)+VLOOKUP($B145,#REF!,3,)</f>
        <v>#REF!</v>
      </c>
      <c r="I145" s="3" t="e">
        <f>VLOOKUP($B145,#REF!,2,)</f>
        <v>#REF!</v>
      </c>
      <c r="J145" s="3" t="e">
        <f t="shared" si="9"/>
        <v>#REF!</v>
      </c>
      <c r="K145" s="3" t="e">
        <f>-VLOOKUP($B145,#REF!,4,)+VLOOKUP($B145,#REF!,4,)-VLOOKUP($B145,#REF!,5,)</f>
        <v>#REF!</v>
      </c>
      <c r="L145" s="3" t="e">
        <f>VLOOKUP($B145,#REF!,4,)</f>
        <v>#REF!</v>
      </c>
      <c r="M145" s="3" t="e">
        <f t="shared" si="10"/>
        <v>#REF!</v>
      </c>
      <c r="N145" s="3" t="e">
        <f>-VLOOKUP($B145,#REF!,5,)+VLOOKUP($B145,#REF!,5,)-VLOOKUP($B145,#REF!,5,)</f>
        <v>#REF!</v>
      </c>
      <c r="O145" s="3" t="e">
        <f>VLOOKUP($B145,#REF!,6,)</f>
        <v>#REF!</v>
      </c>
    </row>
    <row r="146" spans="1:15" x14ac:dyDescent="0.25">
      <c r="A146" s="1" t="s">
        <v>292</v>
      </c>
      <c r="B146" s="1" t="s">
        <v>293</v>
      </c>
      <c r="D146" s="3" t="e">
        <f t="shared" si="11"/>
        <v>#REF!</v>
      </c>
      <c r="E146" s="3" t="e">
        <f>-VLOOKUP($B146,#REF!,2,)-VLOOKUP($B146,#REF!,2,)</f>
        <v>#REF!</v>
      </c>
      <c r="F146" s="3" t="e">
        <f>VLOOKUP($B146,#REF!,3,)</f>
        <v>#REF!</v>
      </c>
      <c r="G146" s="3" t="e">
        <f t="shared" si="8"/>
        <v>#REF!</v>
      </c>
      <c r="H146" s="3" t="e">
        <f>-VLOOKUP($B146,#REF!,3,)+VLOOKUP($B146,#REF!,3,)</f>
        <v>#REF!</v>
      </c>
      <c r="I146" s="3" t="e">
        <f>VLOOKUP($B146,#REF!,2,)</f>
        <v>#REF!</v>
      </c>
      <c r="J146" s="3" t="e">
        <f t="shared" si="9"/>
        <v>#REF!</v>
      </c>
      <c r="K146" s="3" t="e">
        <f>-VLOOKUP($B146,#REF!,4,)+VLOOKUP($B146,#REF!,4,)-VLOOKUP($B146,#REF!,5,)</f>
        <v>#REF!</v>
      </c>
      <c r="L146" s="3" t="e">
        <f>VLOOKUP($B146,#REF!,4,)</f>
        <v>#REF!</v>
      </c>
      <c r="M146" s="3" t="e">
        <f t="shared" si="10"/>
        <v>#REF!</v>
      </c>
      <c r="N146" s="3" t="e">
        <f>-VLOOKUP($B146,#REF!,5,)+VLOOKUP($B146,#REF!,5,)-VLOOKUP($B146,#REF!,5,)</f>
        <v>#REF!</v>
      </c>
      <c r="O146" s="3" t="e">
        <f>VLOOKUP($B146,#REF!,6,)</f>
        <v>#REF!</v>
      </c>
    </row>
    <row r="147" spans="1:15" x14ac:dyDescent="0.25">
      <c r="A147" s="1" t="s">
        <v>294</v>
      </c>
      <c r="B147" s="1" t="s">
        <v>295</v>
      </c>
      <c r="D147" s="3" t="e">
        <f t="shared" si="11"/>
        <v>#REF!</v>
      </c>
      <c r="E147" s="3" t="e">
        <f>-VLOOKUP($B147,#REF!,2,)-VLOOKUP($B147,#REF!,2,)</f>
        <v>#REF!</v>
      </c>
      <c r="F147" s="3" t="e">
        <f>VLOOKUP($B147,#REF!,3,)</f>
        <v>#REF!</v>
      </c>
      <c r="G147" s="3" t="e">
        <f t="shared" si="8"/>
        <v>#REF!</v>
      </c>
      <c r="H147" s="3" t="e">
        <f>-VLOOKUP($B147,#REF!,3,)+VLOOKUP($B147,#REF!,3,)</f>
        <v>#REF!</v>
      </c>
      <c r="I147" s="3" t="e">
        <f>VLOOKUP($B147,#REF!,2,)</f>
        <v>#REF!</v>
      </c>
      <c r="J147" s="3" t="e">
        <f t="shared" si="9"/>
        <v>#REF!</v>
      </c>
      <c r="K147" s="3" t="e">
        <f>-VLOOKUP($B147,#REF!,4,)+VLOOKUP($B147,#REF!,4,)-VLOOKUP($B147,#REF!,5,)</f>
        <v>#REF!</v>
      </c>
      <c r="L147" s="3" t="e">
        <f>VLOOKUP($B147,#REF!,4,)</f>
        <v>#REF!</v>
      </c>
      <c r="M147" s="3" t="e">
        <f t="shared" si="10"/>
        <v>#REF!</v>
      </c>
      <c r="N147" s="3" t="e">
        <f>-VLOOKUP($B147,#REF!,5,)+VLOOKUP($B147,#REF!,5,)-VLOOKUP($B147,#REF!,5,)</f>
        <v>#REF!</v>
      </c>
      <c r="O147" s="3" t="e">
        <f>VLOOKUP($B147,#REF!,6,)</f>
        <v>#REF!</v>
      </c>
    </row>
    <row r="148" spans="1:15" x14ac:dyDescent="0.25">
      <c r="A148" s="1" t="s">
        <v>221</v>
      </c>
      <c r="B148" s="1" t="s">
        <v>222</v>
      </c>
      <c r="D148" s="3" t="e">
        <f t="shared" si="11"/>
        <v>#REF!</v>
      </c>
      <c r="E148" s="3" t="e">
        <f>-VLOOKUP($B148,#REF!,2,)-VLOOKUP($B148,#REF!,2,)</f>
        <v>#REF!</v>
      </c>
      <c r="F148" s="3" t="e">
        <f>VLOOKUP($B148,#REF!,3,)</f>
        <v>#REF!</v>
      </c>
      <c r="G148" s="3" t="e">
        <f t="shared" si="8"/>
        <v>#REF!</v>
      </c>
      <c r="H148" s="3" t="e">
        <f>-VLOOKUP($B148,#REF!,3,)+VLOOKUP($B148,#REF!,3,)</f>
        <v>#REF!</v>
      </c>
      <c r="I148" s="3" t="e">
        <f>VLOOKUP($B148,#REF!,2,)</f>
        <v>#REF!</v>
      </c>
      <c r="J148" s="3" t="e">
        <f t="shared" si="9"/>
        <v>#REF!</v>
      </c>
      <c r="K148" s="3" t="e">
        <f>-VLOOKUP($B148,#REF!,4,)+VLOOKUP($B148,#REF!,4,)-VLOOKUP($B148,#REF!,5,)</f>
        <v>#REF!</v>
      </c>
      <c r="L148" s="3" t="e">
        <f>VLOOKUP($B148,#REF!,4,)</f>
        <v>#REF!</v>
      </c>
      <c r="M148" s="3" t="e">
        <f t="shared" si="10"/>
        <v>#REF!</v>
      </c>
      <c r="N148" s="3" t="e">
        <f>-VLOOKUP($B148,#REF!,5,)+VLOOKUP($B148,#REF!,5,)-VLOOKUP($B148,#REF!,5,)</f>
        <v>#REF!</v>
      </c>
      <c r="O148" s="3" t="e">
        <f>VLOOKUP($B148,#REF!,6,)</f>
        <v>#REF!</v>
      </c>
    </row>
    <row r="149" spans="1:15" x14ac:dyDescent="0.25">
      <c r="A149" s="1" t="s">
        <v>223</v>
      </c>
      <c r="B149" s="1" t="s">
        <v>224</v>
      </c>
      <c r="D149" s="3" t="e">
        <f t="shared" si="11"/>
        <v>#REF!</v>
      </c>
      <c r="E149" s="3" t="e">
        <f>-VLOOKUP($B149,#REF!,2,)-VLOOKUP($B149,#REF!,2,)</f>
        <v>#REF!</v>
      </c>
      <c r="F149" s="3" t="e">
        <f>VLOOKUP($B149,#REF!,3,)</f>
        <v>#REF!</v>
      </c>
      <c r="G149" s="3" t="e">
        <f t="shared" si="8"/>
        <v>#REF!</v>
      </c>
      <c r="H149" s="3" t="e">
        <f>-VLOOKUP($B149,#REF!,3,)+VLOOKUP($B149,#REF!,3,)</f>
        <v>#REF!</v>
      </c>
      <c r="I149" s="3" t="e">
        <f>VLOOKUP($B149,#REF!,2,)</f>
        <v>#REF!</v>
      </c>
      <c r="J149" s="3" t="e">
        <f t="shared" si="9"/>
        <v>#REF!</v>
      </c>
      <c r="K149" s="3" t="e">
        <f>-VLOOKUP($B149,#REF!,4,)+VLOOKUP($B149,#REF!,4,)-VLOOKUP($B149,#REF!,5,)</f>
        <v>#REF!</v>
      </c>
      <c r="L149" s="3" t="e">
        <f>VLOOKUP($B149,#REF!,4,)</f>
        <v>#REF!</v>
      </c>
      <c r="M149" s="3" t="e">
        <f t="shared" si="10"/>
        <v>#REF!</v>
      </c>
      <c r="N149" s="3" t="e">
        <f>-VLOOKUP($B149,#REF!,5,)+VLOOKUP($B149,#REF!,5,)-VLOOKUP($B149,#REF!,5,)</f>
        <v>#REF!</v>
      </c>
      <c r="O149" s="3" t="e">
        <f>VLOOKUP($B149,#REF!,6,)</f>
        <v>#REF!</v>
      </c>
    </row>
    <row r="150" spans="1:15" x14ac:dyDescent="0.25">
      <c r="A150" s="1" t="s">
        <v>225</v>
      </c>
      <c r="B150" s="1" t="s">
        <v>226</v>
      </c>
      <c r="D150" s="3" t="e">
        <f t="shared" si="11"/>
        <v>#REF!</v>
      </c>
      <c r="E150" s="3" t="e">
        <f>-VLOOKUP($B150,#REF!,2,)-VLOOKUP($B150,#REF!,2,)</f>
        <v>#REF!</v>
      </c>
      <c r="F150" s="3" t="e">
        <f>VLOOKUP($B150,#REF!,3,)</f>
        <v>#REF!</v>
      </c>
      <c r="G150" s="3" t="e">
        <f t="shared" si="8"/>
        <v>#REF!</v>
      </c>
      <c r="H150" s="3" t="e">
        <f>-VLOOKUP($B150,#REF!,3,)+VLOOKUP($B150,#REF!,3,)</f>
        <v>#REF!</v>
      </c>
      <c r="I150" s="3" t="e">
        <f>VLOOKUP($B150,#REF!,2,)</f>
        <v>#REF!</v>
      </c>
      <c r="J150" s="3" t="e">
        <f t="shared" si="9"/>
        <v>#REF!</v>
      </c>
      <c r="K150" s="3" t="e">
        <f>-VLOOKUP($B150,#REF!,4,)+VLOOKUP($B150,#REF!,4,)-VLOOKUP($B150,#REF!,5,)</f>
        <v>#REF!</v>
      </c>
      <c r="L150" s="3" t="e">
        <f>VLOOKUP($B150,#REF!,4,)</f>
        <v>#REF!</v>
      </c>
      <c r="M150" s="3" t="e">
        <f t="shared" si="10"/>
        <v>#REF!</v>
      </c>
      <c r="N150" s="3" t="e">
        <f>-VLOOKUP($B150,#REF!,5,)+VLOOKUP($B150,#REF!,5,)-VLOOKUP($B150,#REF!,5,)</f>
        <v>#REF!</v>
      </c>
      <c r="O150" s="3" t="e">
        <f>VLOOKUP($B150,#REF!,6,)</f>
        <v>#REF!</v>
      </c>
    </row>
    <row r="151" spans="1:15" x14ac:dyDescent="0.25">
      <c r="A151" s="1" t="s">
        <v>227</v>
      </c>
      <c r="B151" s="1" t="s">
        <v>228</v>
      </c>
      <c r="D151" s="3" t="e">
        <f t="shared" si="11"/>
        <v>#REF!</v>
      </c>
      <c r="E151" s="3" t="e">
        <f>-VLOOKUP($B151,#REF!,2,)-VLOOKUP($B151,#REF!,2,)</f>
        <v>#REF!</v>
      </c>
      <c r="F151" s="3" t="e">
        <f>VLOOKUP($B151,#REF!,3,)</f>
        <v>#REF!</v>
      </c>
      <c r="G151" s="3" t="e">
        <f t="shared" si="8"/>
        <v>#REF!</v>
      </c>
      <c r="H151" s="3" t="e">
        <f>-VLOOKUP($B151,#REF!,3,)+VLOOKUP($B151,#REF!,3,)</f>
        <v>#REF!</v>
      </c>
      <c r="I151" s="3" t="e">
        <f>VLOOKUP($B151,#REF!,2,)</f>
        <v>#REF!</v>
      </c>
      <c r="J151" s="3" t="e">
        <f t="shared" si="9"/>
        <v>#REF!</v>
      </c>
      <c r="K151" s="3" t="e">
        <f>-VLOOKUP($B151,#REF!,4,)+VLOOKUP($B151,#REF!,4,)-VLOOKUP($B151,#REF!,5,)</f>
        <v>#REF!</v>
      </c>
      <c r="L151" s="3" t="e">
        <f>VLOOKUP($B151,#REF!,4,)</f>
        <v>#REF!</v>
      </c>
      <c r="M151" s="3" t="e">
        <f t="shared" si="10"/>
        <v>#REF!</v>
      </c>
      <c r="N151" s="3" t="e">
        <f>-VLOOKUP($B151,#REF!,5,)+VLOOKUP($B151,#REF!,5,)-VLOOKUP($B151,#REF!,5,)</f>
        <v>#REF!</v>
      </c>
      <c r="O151" s="3" t="e">
        <f>VLOOKUP($B151,#REF!,6,)</f>
        <v>#REF!</v>
      </c>
    </row>
    <row r="153" spans="1:15" x14ac:dyDescent="0.25">
      <c r="D153" s="3" t="e">
        <f>SUM(D5:D152)</f>
        <v>#REF!</v>
      </c>
      <c r="E153" s="3" t="e">
        <f t="shared" ref="E153:O153" si="12">SUM(E5:E152)</f>
        <v>#REF!</v>
      </c>
      <c r="F153" s="3" t="e">
        <f t="shared" si="12"/>
        <v>#REF!</v>
      </c>
      <c r="G153" s="3" t="e">
        <f t="shared" si="12"/>
        <v>#REF!</v>
      </c>
      <c r="H153" s="3" t="e">
        <f t="shared" si="12"/>
        <v>#REF!</v>
      </c>
      <c r="I153" s="3" t="e">
        <f t="shared" si="12"/>
        <v>#REF!</v>
      </c>
      <c r="J153" s="3" t="e">
        <f t="shared" si="12"/>
        <v>#REF!</v>
      </c>
      <c r="K153" s="3" t="e">
        <f t="shared" si="12"/>
        <v>#REF!</v>
      </c>
      <c r="L153" s="3" t="e">
        <f t="shared" si="12"/>
        <v>#REF!</v>
      </c>
      <c r="M153" s="3" t="e">
        <f t="shared" si="12"/>
        <v>#REF!</v>
      </c>
      <c r="N153" s="3" t="e">
        <f t="shared" si="12"/>
        <v>#REF!</v>
      </c>
      <c r="O153" s="3" t="e">
        <f t="shared" si="12"/>
        <v>#REF!</v>
      </c>
    </row>
  </sheetData>
  <mergeCells count="5">
    <mergeCell ref="D3:F3"/>
    <mergeCell ref="G3:I3"/>
    <mergeCell ref="J3:L3"/>
    <mergeCell ref="M3:O3"/>
    <mergeCell ref="P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IRFS Results by FT by year</vt:lpstr>
      <vt:lpstr>IRFS Results by trust WRONG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Bessell</dc:creator>
  <cp:lastModifiedBy>Helen Baimbridge</cp:lastModifiedBy>
  <cp:lastPrinted>2014-06-10T08:23:35Z</cp:lastPrinted>
  <dcterms:created xsi:type="dcterms:W3CDTF">2014-06-05T13:31:59Z</dcterms:created>
  <dcterms:modified xsi:type="dcterms:W3CDTF">2014-06-10T10:53:52Z</dcterms:modified>
</cp:coreProperties>
</file>