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1" i="1" l="1"/>
  <c r="O38" i="1"/>
  <c r="O42" i="1" s="1"/>
  <c r="O22" i="1"/>
  <c r="O20" i="1"/>
  <c r="O17" i="1"/>
  <c r="O15" i="1"/>
  <c r="O13" i="1"/>
  <c r="O11" i="1"/>
  <c r="O9" i="1"/>
  <c r="E13" i="3"/>
  <c r="D13" i="3"/>
  <c r="E9" i="3"/>
  <c r="D9" i="3"/>
  <c r="O2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6"/>
  </connection>
</connections>
</file>

<file path=xl/sharedStrings.xml><?xml version="1.0" encoding="utf-8"?>
<sst xmlns="http://schemas.openxmlformats.org/spreadsheetml/2006/main" count="229" uniqueCount="192">
  <si>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</si>
  <si>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</si>
  <si>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</si>
  <si>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</si>
  <si>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</si>
  <si>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</si>
  <si>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</si>
  <si>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</si>
  <si>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</si>
  <si>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Newham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</si>
  <si>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</si>
  <si>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</si>
  <si>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</si>
  <si>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</si>
  <si>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</si>
  <si>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</si>
  <si>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</si>
  <si>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</si>
  <si>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</si>
  <si>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</si>
  <si>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</si>
  <si>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</si>
  <si>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</si>
  <si>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</si>
  <si>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</si>
  <si>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</si>
  <si>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</si>
  <si>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</si>
  <si>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</si>
  <si>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</si>
  <si>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</si>
  <si>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</si>
  <si>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</si>
  <si>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</si>
  <si>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</si>
  <si>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</si>
  <si>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</si>
  <si>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</si>
  <si>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</si>
  <si>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</si>
  <si>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</si>
  <si>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</si>
  <si>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</si>
  <si>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</si>
  <si>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</si>
  <si>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</si>
  <si>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</si>
  <si>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</si>
  <si>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</si>
  <si>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</si>
  <si>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</si>
  <si>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</si>
  <si>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</si>
  <si>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</si>
  <si>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</si>
  <si>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</si>
  <si>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</si>
  <si>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</si>
  <si>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</si>
  <si>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</si>
  <si>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</si>
  <si>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</si>
  <si>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</si>
  <si>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</si>
  <si>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</si>
  <si>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</si>
  <si>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</si>
  <si>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</si>
  <si>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</si>
  <si>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</si>
  <si>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</si>
  <si>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</si>
  <si>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</si>
  <si>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</si>
  <si>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</si>
  <si>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</si>
  <si>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</si>
  <si>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</si>
  <si>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</si>
  <si>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</si>
  <si>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</si>
  <si>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</si>
  <si>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</si>
  <si>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</si>
  <si>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</si>
  <si>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</si>
  <si>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</si>
  <si>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</si>
  <si>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</si>
  <si>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</si>
  <si>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</si>
  <si>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</si>
  <si>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</si>
  <si>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</si>
  <si>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</si>
  <si>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</si>
  <si>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</si>
  <si>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</si>
  <si>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</si>
  <si>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</si>
  <si>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</si>
  <si>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</si>
  <si>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</si>
  <si>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</si>
  <si>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</si>
  <si>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</si>
  <si>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</si>
  <si>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</si>
  <si>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</si>
  <si>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</si>
  <si>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</si>
  <si>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</si>
  <si>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</si>
  <si>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</si>
  <si>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</si>
  <si>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</si>
  <si>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</si>
  <si>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Tunmarsh School</t>
  </si>
  <si>
    <t/>
  </si>
  <si>
    <t>New Directions</t>
  </si>
  <si>
    <t>John F Kennedy Special School</t>
  </si>
  <si>
    <t>Eleanor Smith School</t>
  </si>
  <si>
    <t>UnitType</t>
  </si>
  <si>
    <t>1. EYSFF (three and four year olds) Base Rate(s) per hour, per provider type</t>
  </si>
  <si>
    <t>Base Rate</t>
  </si>
  <si>
    <t>PerHour</t>
  </si>
  <si>
    <t>Deprevation is based on each child's postcode looked-up on the IDACI index. Those that return a score that sits in the bands 3 to 6 of the table released by DfE for calculating deprivation in the Schools Block attract an allocation</t>
  </si>
  <si>
    <t>2a. Supplements: Deprivation</t>
  </si>
  <si>
    <t>Postcode Scores weighted</t>
  </si>
  <si>
    <t>LumpSum</t>
  </si>
  <si>
    <t>2b. Supplements: Quality</t>
  </si>
  <si>
    <t xml:space="preserve">EY Qualifications </t>
  </si>
  <si>
    <t>2c. Supplements: Flexibility</t>
  </si>
  <si>
    <t xml:space="preserve">Flexible hours </t>
  </si>
  <si>
    <t>2d. Supplements: Sustainability</t>
  </si>
  <si>
    <t>No budget lines entered</t>
  </si>
  <si>
    <t>3. Other formula</t>
  </si>
  <si>
    <t>Lump Sum</t>
  </si>
  <si>
    <t>NNDR (Rates)</t>
  </si>
  <si>
    <t>4. Additional funded free hours</t>
  </si>
  <si>
    <t>TOTAL FUNDING FOR EARLY YEARS SINGLE FUNDING FORMULA (3s AND 4s)</t>
  </si>
  <si>
    <t>5. Two year old Base Rate(s) per hour, per provider type</t>
  </si>
  <si>
    <t>number of hours multipled by number of weeks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</si>
  <si>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</si>
  <si>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</si>
  <si>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</si>
  <si>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</si>
  <si>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growth of 2year olds</t>
  </si>
  <si>
    <t>8. Early years centrally retained spending</t>
  </si>
  <si>
    <t>Centrally Retained Funding for 3 &amp; 4 yr old</t>
  </si>
  <si>
    <t>Centally Retained funding for 2 year old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</si>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</sst>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122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4.1100000000000003</v>
      </c>
      <c r="E8" s="77">
        <v>7</v>
      </c>
      <c r="F8" s="78">
        <v>3.37</v>
      </c>
      <c r="G8" s="148" t="s">
        <v>125</v>
      </c>
      <c r="H8" s="113">
        <v>902310</v>
      </c>
      <c r="I8" s="113">
        <v>555180</v>
      </c>
      <c r="J8" s="164">
        <v>2252070</v>
      </c>
      <c r="K8" s="78">
        <v>3708494.1</v>
      </c>
      <c r="L8" s="78">
        <v>3886260</v>
      </c>
      <c r="M8" s="78">
        <v>7589475.9000000004</v>
      </c>
      <c r="N8" s="192">
        <v>15184230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SUM(N8:N9)/22610816</f>
        <v>0.67154719228178228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23</v>
      </c>
      <c r="E10" s="81">
        <v>23</v>
      </c>
      <c r="F10" s="82">
        <v>23</v>
      </c>
      <c r="G10" s="150" t="s">
        <v>129</v>
      </c>
      <c r="H10" s="115">
        <v>1816</v>
      </c>
      <c r="I10" s="115">
        <v>1196</v>
      </c>
      <c r="J10" s="166">
        <v>4783</v>
      </c>
      <c r="K10" s="82">
        <v>41768</v>
      </c>
      <c r="L10" s="82">
        <v>27508</v>
      </c>
      <c r="M10" s="82">
        <v>110009</v>
      </c>
      <c r="N10" s="194">
        <v>179285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SUM(N10:N11)/22610816</f>
        <v>7.9291698273958808E-3</v>
      </c>
      <c r="P11" s="237"/>
    </row>
    <row r="12" spans="1:42" x14ac:dyDescent="0.25">
      <c r="A12" s="233"/>
      <c r="B12" s="43" t="s">
        <v>130</v>
      </c>
      <c r="C12" s="43" t="s">
        <v>131</v>
      </c>
      <c r="D12" s="83">
        <v>2000</v>
      </c>
      <c r="E12" s="83">
        <v>2000</v>
      </c>
      <c r="F12" s="84">
        <v>2000</v>
      </c>
      <c r="G12" s="151" t="s">
        <v>129</v>
      </c>
      <c r="H12" s="116">
        <v>69</v>
      </c>
      <c r="I12" s="116">
        <v>7</v>
      </c>
      <c r="J12" s="167">
        <v>58</v>
      </c>
      <c r="K12" s="84">
        <v>138000</v>
      </c>
      <c r="L12" s="84">
        <v>14000</v>
      </c>
      <c r="M12" s="84">
        <v>116000</v>
      </c>
      <c r="N12" s="195">
        <v>268000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SUM(N12:N13)/22610816</f>
        <v>1.1852734549695154E-2</v>
      </c>
      <c r="P13" s="237"/>
    </row>
    <row r="14" spans="1:42" x14ac:dyDescent="0.25">
      <c r="A14" s="233"/>
      <c r="B14" s="44" t="s">
        <v>132</v>
      </c>
      <c r="C14" s="44" t="s">
        <v>133</v>
      </c>
      <c r="D14" s="85">
        <v>0.4</v>
      </c>
      <c r="E14" s="85"/>
      <c r="F14" s="86"/>
      <c r="G14" s="152" t="s">
        <v>125</v>
      </c>
      <c r="H14" s="117">
        <v>344280</v>
      </c>
      <c r="I14" s="117"/>
      <c r="J14" s="168"/>
      <c r="K14" s="86">
        <v>137712</v>
      </c>
      <c r="L14" s="86"/>
      <c r="M14" s="86"/>
      <c r="N14" s="196">
        <v>137712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SUM(N14:N15)/22610816</f>
        <v>6.0905364936851463E-3</v>
      </c>
      <c r="P15" s="237"/>
    </row>
    <row r="16" spans="1:42" x14ac:dyDescent="0.25">
      <c r="A16" s="233"/>
      <c r="B16" s="45" t="s">
        <v>134</v>
      </c>
      <c r="C16" s="45" t="s">
        <v>135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SUM(N16:N17)/22610816</f>
        <v>0</v>
      </c>
      <c r="P17" s="237"/>
    </row>
    <row r="18" spans="1:20" x14ac:dyDescent="0.25">
      <c r="A18" s="233"/>
      <c r="B18" s="47" t="s">
        <v>136</v>
      </c>
      <c r="C18" s="47" t="s">
        <v>137</v>
      </c>
      <c r="D18" s="91"/>
      <c r="E18" s="91">
        <v>120000</v>
      </c>
      <c r="F18" s="92"/>
      <c r="G18" s="155" t="s">
        <v>129</v>
      </c>
      <c r="H18" s="120"/>
      <c r="I18" s="120">
        <v>7</v>
      </c>
      <c r="J18" s="171"/>
      <c r="K18" s="92"/>
      <c r="L18" s="92">
        <v>840000</v>
      </c>
      <c r="M18" s="92"/>
      <c r="N18" s="199">
        <v>840000</v>
      </c>
      <c r="O18" s="216"/>
      <c r="P18" s="237"/>
    </row>
    <row r="19" spans="1:20" x14ac:dyDescent="0.25">
      <c r="A19" s="233"/>
      <c r="B19" s="42"/>
      <c r="C19" s="47" t="s">
        <v>138</v>
      </c>
      <c r="D19" s="91"/>
      <c r="E19" s="91">
        <v>17031</v>
      </c>
      <c r="F19" s="92"/>
      <c r="G19" s="155" t="s">
        <v>129</v>
      </c>
      <c r="H19" s="120"/>
      <c r="I19" s="120">
        <v>7</v>
      </c>
      <c r="J19" s="171"/>
      <c r="K19" s="92"/>
      <c r="L19" s="92">
        <v>119217</v>
      </c>
      <c r="M19" s="92"/>
      <c r="N19" s="199">
        <v>119217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SUM(N18:N20)/22610816</f>
        <v>4.242292715132439E-2</v>
      </c>
      <c r="P20" s="237"/>
    </row>
    <row r="21" spans="1:20" x14ac:dyDescent="0.25">
      <c r="A21" s="233"/>
      <c r="B21" s="49" t="s">
        <v>139</v>
      </c>
      <c r="C21" s="49" t="s">
        <v>135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SUM(N21:N22)/22610816</f>
        <v>0</v>
      </c>
      <c r="P22" s="237"/>
    </row>
    <row r="23" spans="1:20" x14ac:dyDescent="0.25">
      <c r="A23" s="233"/>
      <c r="B23" s="51" t="s">
        <v>140</v>
      </c>
      <c r="C23" s="51"/>
      <c r="D23" s="99"/>
      <c r="E23" s="99"/>
      <c r="F23" s="100"/>
      <c r="G23" s="159"/>
      <c r="H23" s="124"/>
      <c r="I23" s="124"/>
      <c r="J23" s="175"/>
      <c r="K23" s="100">
        <v>4025974.1</v>
      </c>
      <c r="L23" s="100">
        <v>4886985</v>
      </c>
      <c r="M23" s="100">
        <v>7815484.9000000004</v>
      </c>
      <c r="N23" s="203">
        <v>16728444</v>
      </c>
      <c r="O23" s="220">
        <f>SUM(O8:O22)</f>
        <v>0.73984256030388285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179</v>
      </c>
      <c r="F25" s="137"/>
      <c r="G25" s="244"/>
      <c r="H25" s="138"/>
      <c r="I25" s="138" t="s">
        <v>183</v>
      </c>
      <c r="J25" s="177"/>
      <c r="K25" s="137"/>
      <c r="L25" s="137" t="s">
        <v>184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187</v>
      </c>
      <c r="C26" s="22" t="s">
        <v>0</v>
      </c>
      <c r="D26" s="101" t="s">
        <v>180</v>
      </c>
      <c r="E26" s="101" t="s">
        <v>181</v>
      </c>
      <c r="F26" s="101" t="s">
        <v>182</v>
      </c>
      <c r="G26" s="147"/>
      <c r="H26" s="125" t="s">
        <v>180</v>
      </c>
      <c r="I26" s="125" t="s">
        <v>181</v>
      </c>
      <c r="J26" s="178" t="s">
        <v>182</v>
      </c>
      <c r="K26" s="101" t="s">
        <v>180</v>
      </c>
      <c r="L26" s="101" t="s">
        <v>181</v>
      </c>
      <c r="M26" s="101" t="s">
        <v>182</v>
      </c>
      <c r="N26" s="205" t="s">
        <v>185</v>
      </c>
      <c r="O26" s="207" t="s">
        <v>186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141</v>
      </c>
      <c r="C27" s="53" t="s">
        <v>142</v>
      </c>
      <c r="D27" s="102">
        <v>5.28</v>
      </c>
      <c r="E27" s="102">
        <v>5.28</v>
      </c>
      <c r="F27" s="103"/>
      <c r="G27" s="161" t="s">
        <v>125</v>
      </c>
      <c r="H27" s="126">
        <v>230850</v>
      </c>
      <c r="I27" s="126">
        <v>20520</v>
      </c>
      <c r="J27" s="179"/>
      <c r="K27" s="103">
        <v>1218888</v>
      </c>
      <c r="L27" s="103">
        <v>108345.60000000001</v>
      </c>
      <c r="M27" s="103"/>
      <c r="N27" s="206">
        <v>1327233.6000000001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143</v>
      </c>
      <c r="C29" s="43" t="s">
        <v>135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144</v>
      </c>
      <c r="C31" s="47" t="s">
        <v>135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145</v>
      </c>
      <c r="C33" s="54"/>
      <c r="D33" s="104"/>
      <c r="E33" s="104"/>
      <c r="F33" s="104"/>
      <c r="G33" s="55"/>
      <c r="H33" s="124"/>
      <c r="I33" s="124"/>
      <c r="J33" s="124"/>
      <c r="K33" s="182">
        <v>1218888</v>
      </c>
      <c r="L33" s="100">
        <v>108345.60000000001</v>
      </c>
      <c r="M33" s="100"/>
      <c r="N33" s="100">
        <v>1327233.6000000001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188</v>
      </c>
      <c r="C36" s="60"/>
      <c r="D36" s="105"/>
      <c r="E36" s="105" t="s">
        <v>189</v>
      </c>
      <c r="F36" s="106"/>
      <c r="G36" s="61"/>
      <c r="H36" s="127"/>
      <c r="I36" s="127"/>
      <c r="J36" s="127"/>
      <c r="K36" s="185"/>
      <c r="L36" s="106" t="s">
        <v>190</v>
      </c>
      <c r="M36" s="106"/>
      <c r="N36" s="106"/>
      <c r="O36" s="226" t="s">
        <v>186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146</v>
      </c>
      <c r="C37" s="63" t="s">
        <v>147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1562933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SUM(N37:N38)/22610816</f>
        <v>6.9123246149099621E-2</v>
      </c>
      <c r="P38" s="237"/>
    </row>
    <row r="39" spans="1:20" ht="20.399999999999999" x14ac:dyDescent="0.25">
      <c r="A39" s="233"/>
      <c r="B39" s="66" t="s">
        <v>148</v>
      </c>
      <c r="C39" s="67" t="s">
        <v>149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2137510</v>
      </c>
      <c r="O39" s="228"/>
      <c r="P39" s="237"/>
    </row>
    <row r="40" spans="1:20" x14ac:dyDescent="0.25">
      <c r="A40" s="233"/>
      <c r="B40" s="65"/>
      <c r="C40" s="69" t="s">
        <v>150</v>
      </c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>
        <v>2181929</v>
      </c>
      <c r="O40" s="229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SUM(N39:N41)/22610816</f>
        <v>0.19103419354701751</v>
      </c>
      <c r="P41" s="237"/>
    </row>
    <row r="42" spans="1:20" x14ac:dyDescent="0.25">
      <c r="A42" s="233"/>
      <c r="B42" s="54" t="s">
        <v>151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5882372</v>
      </c>
      <c r="O42" s="220">
        <f>SUM(O37:O41)</f>
        <v>0.26015743969611715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191</v>
      </c>
    </row>
    <row r="45" spans="1:20" x14ac:dyDescent="0.25">
      <c r="B45" s="73" t="s">
        <v>126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4">
    <mergeCell ref="B43:P43"/>
    <mergeCell ref="B45:O45"/>
    <mergeCell ref="C40:J40"/>
    <mergeCell ref="C41:J41"/>
    <mergeCell ref="B42:J42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316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19940909</v>
      </c>
      <c r="C10">
        <v>165703337</v>
      </c>
      <c r="D10">
        <v>120981170</v>
      </c>
      <c r="E10">
        <v>23488838</v>
      </c>
      <c r="G10">
        <v>330114254</v>
      </c>
      <c r="I10">
        <v>330114254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297678</v>
      </c>
      <c r="D15">
        <v>174322</v>
      </c>
      <c r="G15">
        <v>472000</v>
      </c>
      <c r="H15">
        <v>0</v>
      </c>
      <c r="I15">
        <v>472000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7050807</v>
      </c>
      <c r="D17">
        <v>4128993</v>
      </c>
      <c r="G17">
        <v>11179800</v>
      </c>
      <c r="H17">
        <v>10823700</v>
      </c>
      <c r="I17">
        <v>356100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167129</v>
      </c>
      <c r="D21">
        <v>97871</v>
      </c>
      <c r="G21">
        <v>265000</v>
      </c>
      <c r="H21">
        <v>0</v>
      </c>
      <c r="I21">
        <v>265000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0</v>
      </c>
      <c r="D25">
        <v>0</v>
      </c>
      <c r="E25">
        <v>8602054</v>
      </c>
      <c r="F25">
        <v>0</v>
      </c>
      <c r="G25">
        <v>8602054</v>
      </c>
      <c r="H25">
        <v>893700</v>
      </c>
      <c r="I25">
        <v>7708354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328175</v>
      </c>
      <c r="F26">
        <v>0</v>
      </c>
      <c r="G26">
        <v>328175</v>
      </c>
      <c r="H26">
        <v>0</v>
      </c>
      <c r="I26">
        <v>328175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2278500</v>
      </c>
      <c r="F27">
        <v>0</v>
      </c>
      <c r="G27">
        <v>2278500</v>
      </c>
      <c r="H27">
        <v>0</v>
      </c>
      <c r="I27">
        <v>2278500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164192</v>
      </c>
      <c r="C29">
        <v>1936055</v>
      </c>
      <c r="D29">
        <v>1133765</v>
      </c>
      <c r="E29">
        <v>38099</v>
      </c>
      <c r="F29">
        <v>0</v>
      </c>
      <c r="G29">
        <v>3272111</v>
      </c>
      <c r="H29">
        <v>0</v>
      </c>
      <c r="I29">
        <v>3272111</v>
      </c>
    </row>
    <row r="30" spans="1:9" x14ac:dyDescent="0.25">
      <c r="A30" t="s">
        <v>24</v>
      </c>
      <c r="B30">
        <v>0</v>
      </c>
      <c r="C30">
        <v>13884</v>
      </c>
      <c r="D30">
        <v>705545</v>
      </c>
      <c r="E30">
        <v>413171</v>
      </c>
      <c r="F30">
        <v>0</v>
      </c>
      <c r="G30">
        <v>1132600</v>
      </c>
      <c r="H30">
        <v>23500</v>
      </c>
      <c r="I30">
        <v>1109100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4319439</v>
      </c>
      <c r="G38">
        <v>4319439</v>
      </c>
      <c r="H38">
        <v>0</v>
      </c>
      <c r="I38">
        <v>4319439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27599</v>
      </c>
      <c r="C43">
        <v>325426</v>
      </c>
      <c r="D43">
        <v>190571</v>
      </c>
      <c r="E43">
        <v>6404</v>
      </c>
      <c r="G43">
        <v>550000</v>
      </c>
      <c r="H43">
        <v>0</v>
      </c>
      <c r="I43">
        <v>550000</v>
      </c>
    </row>
    <row r="44" spans="1:9" x14ac:dyDescent="0.25">
      <c r="A44" t="s">
        <v>32</v>
      </c>
      <c r="B44">
        <v>3146</v>
      </c>
      <c r="C44">
        <v>37099</v>
      </c>
      <c r="D44">
        <v>21725</v>
      </c>
      <c r="E44">
        <v>730</v>
      </c>
      <c r="G44">
        <v>62700</v>
      </c>
      <c r="H44">
        <v>0</v>
      </c>
      <c r="I44">
        <v>62700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25090</v>
      </c>
      <c r="C46">
        <v>295842</v>
      </c>
      <c r="D46">
        <v>173246</v>
      </c>
      <c r="E46">
        <v>5822</v>
      </c>
      <c r="G46">
        <v>500000</v>
      </c>
      <c r="H46">
        <v>0</v>
      </c>
      <c r="I46">
        <v>500000</v>
      </c>
    </row>
    <row r="47" spans="1:9" x14ac:dyDescent="0.25">
      <c r="A47" t="s">
        <v>35</v>
      </c>
      <c r="B47">
        <v>97152</v>
      </c>
      <c r="C47">
        <v>1145559</v>
      </c>
      <c r="D47">
        <v>670846</v>
      </c>
      <c r="E47">
        <v>22543</v>
      </c>
      <c r="G47">
        <v>1936100</v>
      </c>
      <c r="H47">
        <v>0</v>
      </c>
      <c r="I47">
        <v>1936100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1851894</v>
      </c>
      <c r="D51">
        <v>1084480</v>
      </c>
      <c r="E51">
        <v>0</v>
      </c>
      <c r="G51">
        <v>2936374</v>
      </c>
      <c r="H51">
        <v>0</v>
      </c>
      <c r="I51">
        <v>2936374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1417300</v>
      </c>
      <c r="F52">
        <v>0</v>
      </c>
      <c r="G52">
        <v>1417300</v>
      </c>
      <c r="H52">
        <v>0</v>
      </c>
      <c r="I52">
        <v>1417300</v>
      </c>
    </row>
    <row r="53" spans="1:9" x14ac:dyDescent="0.25">
      <c r="A53" t="s">
        <v>41</v>
      </c>
      <c r="B53">
        <v>87814</v>
      </c>
      <c r="C53">
        <v>1035446</v>
      </c>
      <c r="D53">
        <v>4840356</v>
      </c>
      <c r="E53">
        <v>20376</v>
      </c>
      <c r="F53">
        <v>0</v>
      </c>
      <c r="G53">
        <v>5983992</v>
      </c>
      <c r="H53">
        <v>315500</v>
      </c>
      <c r="I53">
        <v>5668492</v>
      </c>
    </row>
    <row r="54" spans="1:9" x14ac:dyDescent="0.25">
      <c r="A54" t="s">
        <v>42</v>
      </c>
      <c r="B54">
        <v>0</v>
      </c>
      <c r="C54">
        <v>10260000</v>
      </c>
      <c r="D54">
        <v>10468500</v>
      </c>
      <c r="E54">
        <v>0</v>
      </c>
      <c r="F54">
        <v>0</v>
      </c>
      <c r="G54">
        <v>20728500</v>
      </c>
      <c r="H54">
        <v>20728500</v>
      </c>
      <c r="I54">
        <v>0</v>
      </c>
    </row>
    <row r="55" spans="1:9" x14ac:dyDescent="0.25">
      <c r="A55" t="s">
        <v>43</v>
      </c>
      <c r="B55">
        <v>24665341</v>
      </c>
      <c r="C55">
        <v>190120156</v>
      </c>
      <c r="D55">
        <v>144671390</v>
      </c>
      <c r="E55">
        <v>36622012</v>
      </c>
      <c r="F55">
        <v>0</v>
      </c>
      <c r="G55">
        <v>396078899</v>
      </c>
      <c r="H55">
        <v>32784900</v>
      </c>
      <c r="I55">
        <v>363293999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347782000</v>
      </c>
    </row>
    <row r="60" spans="1:9" x14ac:dyDescent="0.25">
      <c r="A60" t="s">
        <v>45</v>
      </c>
      <c r="G60">
        <v>3200000</v>
      </c>
    </row>
    <row r="61" spans="1:9" x14ac:dyDescent="0.25">
      <c r="A61" t="s">
        <v>46</v>
      </c>
      <c r="G61">
        <v>4861300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355843300</v>
      </c>
    </row>
    <row r="64" spans="1:9" x14ac:dyDescent="0.25">
      <c r="A64" t="s">
        <v>49</v>
      </c>
      <c r="G64">
        <v>-15512000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3507100</v>
      </c>
      <c r="H69">
        <v>599600</v>
      </c>
      <c r="I69">
        <v>2907500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840000</v>
      </c>
      <c r="H71">
        <v>0</v>
      </c>
      <c r="I71">
        <v>840000</v>
      </c>
    </row>
    <row r="72" spans="1:9" x14ac:dyDescent="0.25">
      <c r="A72" t="s">
        <v>54</v>
      </c>
      <c r="G72">
        <v>868900</v>
      </c>
      <c r="H72">
        <v>0</v>
      </c>
      <c r="I72">
        <v>868900</v>
      </c>
    </row>
    <row r="73" spans="1:9" x14ac:dyDescent="0.25">
      <c r="A73" t="s">
        <v>55</v>
      </c>
      <c r="G73">
        <v>10281000</v>
      </c>
      <c r="H73">
        <v>1019900</v>
      </c>
      <c r="I73">
        <v>9261100</v>
      </c>
    </row>
    <row r="74" spans="1:9" x14ac:dyDescent="0.25">
      <c r="A74" t="s">
        <v>56</v>
      </c>
      <c r="G74">
        <v>161700</v>
      </c>
      <c r="H74">
        <v>0</v>
      </c>
      <c r="I74">
        <v>161700</v>
      </c>
    </row>
    <row r="75" spans="1:9" x14ac:dyDescent="0.25">
      <c r="A75" t="s">
        <v>57</v>
      </c>
      <c r="G75">
        <v>57100</v>
      </c>
      <c r="H75">
        <v>0</v>
      </c>
      <c r="I75">
        <v>57100</v>
      </c>
    </row>
    <row r="77" spans="1:9" x14ac:dyDescent="0.25">
      <c r="A77" t="s">
        <v>58</v>
      </c>
      <c r="G77">
        <v>521200</v>
      </c>
      <c r="H77">
        <v>25600</v>
      </c>
      <c r="I77">
        <v>495600</v>
      </c>
    </row>
    <row r="78" spans="1:9" x14ac:dyDescent="0.25">
      <c r="A78" t="s">
        <v>59</v>
      </c>
      <c r="G78">
        <v>653500</v>
      </c>
      <c r="H78">
        <v>0</v>
      </c>
      <c r="I78">
        <v>653500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2452700</v>
      </c>
      <c r="F80">
        <v>650000</v>
      </c>
      <c r="G80">
        <v>3102700</v>
      </c>
      <c r="H80">
        <v>1471300</v>
      </c>
      <c r="I80">
        <v>1631400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197200</v>
      </c>
      <c r="E84">
        <v>0</v>
      </c>
      <c r="G84">
        <v>197200</v>
      </c>
      <c r="H84">
        <v>0</v>
      </c>
      <c r="I84">
        <v>197200</v>
      </c>
    </row>
    <row r="85" spans="1:9" x14ac:dyDescent="0.25">
      <c r="A85" t="s">
        <v>65</v>
      </c>
      <c r="G85">
        <v>6327900</v>
      </c>
      <c r="H85">
        <v>987200</v>
      </c>
      <c r="I85">
        <v>5340700</v>
      </c>
    </row>
    <row r="86" spans="1:9" x14ac:dyDescent="0.25">
      <c r="A86" t="s">
        <v>66</v>
      </c>
      <c r="G86">
        <v>286900</v>
      </c>
      <c r="H86">
        <v>0</v>
      </c>
      <c r="I86">
        <v>286900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73300</v>
      </c>
      <c r="H88">
        <v>0</v>
      </c>
      <c r="I88">
        <v>73300</v>
      </c>
    </row>
    <row r="89" spans="1:9" x14ac:dyDescent="0.25">
      <c r="A89" t="s">
        <v>69</v>
      </c>
      <c r="G89">
        <v>0</v>
      </c>
      <c r="H89">
        <v>1507300</v>
      </c>
      <c r="I89">
        <v>-1507300</v>
      </c>
    </row>
    <row r="90" spans="1:9" x14ac:dyDescent="0.25">
      <c r="A90" t="s">
        <v>70</v>
      </c>
      <c r="G90">
        <v>26878500</v>
      </c>
      <c r="H90">
        <v>5610900</v>
      </c>
      <c r="I90">
        <v>21267600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5400000</v>
      </c>
      <c r="H97">
        <v>250000</v>
      </c>
      <c r="I97">
        <v>5150000</v>
      </c>
    </row>
    <row r="98" spans="1:9" x14ac:dyDescent="0.25">
      <c r="A98" t="s">
        <v>72</v>
      </c>
      <c r="G98">
        <v>1300000</v>
      </c>
      <c r="H98">
        <v>1300000</v>
      </c>
      <c r="I98">
        <v>0</v>
      </c>
    </row>
    <row r="99" spans="1:9" x14ac:dyDescent="0.25">
      <c r="A99" t="s">
        <v>73</v>
      </c>
      <c r="G99">
        <v>3400000</v>
      </c>
      <c r="H99">
        <v>0</v>
      </c>
      <c r="I99">
        <v>3400000</v>
      </c>
    </row>
    <row r="100" spans="1:9" x14ac:dyDescent="0.25">
      <c r="A100" t="s">
        <v>74</v>
      </c>
      <c r="G100">
        <v>0</v>
      </c>
      <c r="H100">
        <v>0</v>
      </c>
      <c r="I100">
        <v>0</v>
      </c>
    </row>
    <row r="101" spans="1:9" x14ac:dyDescent="0.25">
      <c r="A101" t="s">
        <v>75</v>
      </c>
      <c r="G101">
        <v>10100000</v>
      </c>
      <c r="H101">
        <v>1550000</v>
      </c>
      <c r="I101">
        <v>8550000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811000</v>
      </c>
      <c r="H106">
        <v>0</v>
      </c>
      <c r="I106">
        <v>811000</v>
      </c>
    </row>
    <row r="107" spans="1:9" x14ac:dyDescent="0.25">
      <c r="A107" t="s">
        <v>77</v>
      </c>
      <c r="G107">
        <v>9604800</v>
      </c>
      <c r="H107">
        <v>0</v>
      </c>
      <c r="I107">
        <v>9604800</v>
      </c>
    </row>
    <row r="108" spans="1:9" x14ac:dyDescent="0.25">
      <c r="A108" t="s">
        <v>78</v>
      </c>
      <c r="G108">
        <v>1963900</v>
      </c>
      <c r="H108">
        <v>25300</v>
      </c>
      <c r="I108">
        <v>1938600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7329400</v>
      </c>
      <c r="H110">
        <v>0</v>
      </c>
      <c r="I110">
        <v>7329400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309100</v>
      </c>
      <c r="H111" s="8">
        <v>0</v>
      </c>
      <c r="I111" s="8">
        <v>309100</v>
      </c>
    </row>
    <row r="112" spans="1:9" x14ac:dyDescent="0.25">
      <c r="A112" t="s">
        <v>82</v>
      </c>
      <c r="G112">
        <v>704000</v>
      </c>
      <c r="H112">
        <v>0</v>
      </c>
      <c r="I112">
        <v>704000</v>
      </c>
    </row>
    <row r="113" spans="1:9" x14ac:dyDescent="0.25">
      <c r="A113" t="s">
        <v>83</v>
      </c>
      <c r="B113">
        <v>0</v>
      </c>
      <c r="C113">
        <v>0</v>
      </c>
      <c r="D113">
        <v>639000</v>
      </c>
      <c r="E113">
        <v>0</v>
      </c>
      <c r="G113">
        <v>639000</v>
      </c>
      <c r="H113">
        <v>0</v>
      </c>
      <c r="I113">
        <v>639000</v>
      </c>
    </row>
    <row r="114" spans="1:9" x14ac:dyDescent="0.25">
      <c r="A114" t="s">
        <v>84</v>
      </c>
      <c r="G114">
        <v>2951700</v>
      </c>
      <c r="H114">
        <v>0</v>
      </c>
      <c r="I114">
        <v>2951700</v>
      </c>
    </row>
    <row r="115" spans="1:9" x14ac:dyDescent="0.25">
      <c r="A115" t="s">
        <v>85</v>
      </c>
      <c r="G115">
        <v>768800</v>
      </c>
      <c r="H115">
        <v>0</v>
      </c>
      <c r="I115">
        <v>768800</v>
      </c>
    </row>
    <row r="116" spans="1:9" x14ac:dyDescent="0.25">
      <c r="A116" t="s">
        <v>86</v>
      </c>
      <c r="B116">
        <v>0</v>
      </c>
      <c r="C116">
        <v>0</v>
      </c>
      <c r="D116">
        <v>639000</v>
      </c>
      <c r="E116">
        <v>0</v>
      </c>
      <c r="G116">
        <v>25081700</v>
      </c>
      <c r="H116">
        <v>25300</v>
      </c>
      <c r="I116">
        <v>25056400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4758300</v>
      </c>
      <c r="H120">
        <v>139800</v>
      </c>
      <c r="I120">
        <v>4618500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13677800</v>
      </c>
      <c r="H124">
        <v>0</v>
      </c>
      <c r="I124">
        <v>13677800</v>
      </c>
    </row>
    <row r="125" spans="1:9" x14ac:dyDescent="0.25">
      <c r="A125" t="s">
        <v>89</v>
      </c>
      <c r="G125">
        <v>2175000</v>
      </c>
      <c r="H125">
        <v>26700</v>
      </c>
      <c r="I125">
        <v>2148300</v>
      </c>
    </row>
    <row r="126" spans="1:9" x14ac:dyDescent="0.25">
      <c r="A126" t="s">
        <v>90</v>
      </c>
      <c r="G126">
        <v>1585600</v>
      </c>
      <c r="H126">
        <v>0</v>
      </c>
      <c r="I126">
        <v>1585600</v>
      </c>
    </row>
    <row r="127" spans="1:9" x14ac:dyDescent="0.25">
      <c r="A127" t="s">
        <v>91</v>
      </c>
      <c r="G127">
        <v>17438400</v>
      </c>
      <c r="H127">
        <v>26700</v>
      </c>
      <c r="I127">
        <v>17411700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264100</v>
      </c>
      <c r="H131">
        <v>0</v>
      </c>
      <c r="I131">
        <v>264100</v>
      </c>
    </row>
    <row r="132" spans="1:9" x14ac:dyDescent="0.25">
      <c r="A132" t="s">
        <v>93</v>
      </c>
      <c r="G132">
        <v>249200</v>
      </c>
      <c r="H132">
        <v>0</v>
      </c>
      <c r="I132">
        <v>249200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1315400</v>
      </c>
      <c r="H134">
        <v>0</v>
      </c>
      <c r="I134">
        <v>1315400</v>
      </c>
    </row>
    <row r="135" spans="1:9" x14ac:dyDescent="0.25">
      <c r="A135" t="s">
        <v>96</v>
      </c>
      <c r="G135">
        <v>685300</v>
      </c>
      <c r="H135">
        <v>0</v>
      </c>
      <c r="I135">
        <v>685300</v>
      </c>
    </row>
    <row r="136" spans="1:9" x14ac:dyDescent="0.25">
      <c r="A136" t="s">
        <v>97</v>
      </c>
      <c r="G136">
        <v>2514000</v>
      </c>
      <c r="H136">
        <v>0</v>
      </c>
      <c r="I136">
        <v>2514000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1786400</v>
      </c>
      <c r="H140">
        <v>0</v>
      </c>
      <c r="I140">
        <v>1786400</v>
      </c>
    </row>
    <row r="141" spans="1:9" x14ac:dyDescent="0.25">
      <c r="A141" t="s">
        <v>99</v>
      </c>
      <c r="G141">
        <v>1056600</v>
      </c>
      <c r="H141">
        <v>0</v>
      </c>
      <c r="I141">
        <v>1056600</v>
      </c>
    </row>
    <row r="142" spans="1:9" x14ac:dyDescent="0.25">
      <c r="A142" t="s">
        <v>100</v>
      </c>
      <c r="G142">
        <v>2843000</v>
      </c>
      <c r="H142">
        <v>0</v>
      </c>
      <c r="I142">
        <v>2843000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0</v>
      </c>
      <c r="H146">
        <v>0</v>
      </c>
      <c r="I146">
        <v>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422957399</v>
      </c>
      <c r="H150">
        <v>38395800</v>
      </c>
      <c r="I150">
        <v>384561599</v>
      </c>
    </row>
    <row r="151" spans="1:9" x14ac:dyDescent="0.25">
      <c r="A151" t="s">
        <v>104</v>
      </c>
      <c r="G151">
        <v>62735400</v>
      </c>
      <c r="H151">
        <v>1741800</v>
      </c>
      <c r="I151">
        <v>60993600</v>
      </c>
    </row>
    <row r="153" spans="1:9" x14ac:dyDescent="0.25">
      <c r="A153" t="s">
        <v>105</v>
      </c>
      <c r="G153">
        <v>485692799</v>
      </c>
      <c r="H153">
        <v>40137600</v>
      </c>
      <c r="I153">
        <v>445555199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10000</v>
      </c>
      <c r="H157">
        <v>0</v>
      </c>
      <c r="I157">
        <v>10000</v>
      </c>
    </row>
    <row r="158" spans="1:9" x14ac:dyDescent="0.25">
      <c r="A158" t="s">
        <v>108</v>
      </c>
      <c r="G158">
        <v>54000</v>
      </c>
      <c r="H158">
        <v>0</v>
      </c>
      <c r="I158">
        <v>54000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6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1100</v>
      </c>
      <c r="D7">
        <v>72</v>
      </c>
      <c r="E7">
        <v>576000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86</v>
      </c>
      <c r="E8">
        <v>688000</v>
      </c>
      <c r="F8">
        <v>8000</v>
      </c>
      <c r="G8" s="13" t="s">
        <v>118</v>
      </c>
    </row>
    <row r="9" spans="1:9" x14ac:dyDescent="0.25">
      <c r="A9" s="1" t="s">
        <v>175</v>
      </c>
      <c r="D9">
        <f>SUM(D7:D8)</f>
        <v>158</v>
      </c>
      <c r="E9">
        <f>SUM(E7:E8)</f>
        <v>1264000</v>
      </c>
    </row>
    <row r="10" spans="1:9" x14ac:dyDescent="0.25">
      <c r="A10" s="1"/>
    </row>
    <row r="11" spans="1:9" x14ac:dyDescent="0.25">
      <c r="A11" s="1" t="s">
        <v>174</v>
      </c>
      <c r="B11" t="s">
        <v>120</v>
      </c>
      <c r="C11">
        <v>7004</v>
      </c>
      <c r="D11">
        <v>110</v>
      </c>
      <c r="E11">
        <v>1100000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7007</v>
      </c>
      <c r="D12">
        <v>66</v>
      </c>
      <c r="E12">
        <v>660000</v>
      </c>
      <c r="F12">
        <v>10000</v>
      </c>
      <c r="G12" s="13" t="s">
        <v>118</v>
      </c>
    </row>
    <row r="13" spans="1:9" x14ac:dyDescent="0.25">
      <c r="A13" s="1" t="s">
        <v>176</v>
      </c>
      <c r="D13">
        <f>SUM(D11:D12)</f>
        <v>176</v>
      </c>
      <c r="E13">
        <f>SUM(E11:E12)</f>
        <v>1760000</v>
      </c>
    </row>
    <row r="17" spans="1:6" x14ac:dyDescent="0.25">
      <c r="A17" s="15" t="s">
        <v>177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2013-09-10T11:56:02Z</dcterms:created>
  <dcterms:modified xsi:type="dcterms:W3CDTF">2013-09-10T11:56:06Z</dcterms:modified>
</cp:coreProperties>
</file>