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able 20" sheetId="1" r:id="rId1"/>
  </sheets>
  <definedNames>
    <definedName name="_xlnm.Print_Area" localSheetId="0">'Table 20'!$A$1:$O$82</definedName>
    <definedName name="_xlnm.Print_Titles" localSheetId="0">'Table 20'!$4:$4</definedName>
  </definedNames>
  <calcPr fullCalcOnLoad="1"/>
</workbook>
</file>

<file path=xl/sharedStrings.xml><?xml version="1.0" encoding="utf-8"?>
<sst xmlns="http://schemas.openxmlformats.org/spreadsheetml/2006/main" count="105" uniqueCount="39">
  <si>
    <t xml:space="preserve"> </t>
  </si>
  <si>
    <t>£thousands</t>
  </si>
  <si>
    <t>Financial Aid</t>
  </si>
  <si>
    <t>General Poverty Reduction Budget Support</t>
  </si>
  <si>
    <t>Sector Poverty Reduction Budget Support</t>
  </si>
  <si>
    <t>Technical Cooperation</t>
  </si>
  <si>
    <t>Bilateral Aid Delivered through a NGO</t>
  </si>
  <si>
    <t>Humanitarian Assistance</t>
  </si>
  <si>
    <t>Total DFID Debt Relief</t>
  </si>
  <si>
    <t>Total DFID Bilateral Programme</t>
  </si>
  <si>
    <t>Total Bilateral Gross Public Expenditure</t>
  </si>
  <si>
    <t>2007/08</t>
  </si>
  <si>
    <t>2008/09</t>
  </si>
  <si>
    <t>2009/10</t>
  </si>
  <si>
    <t>..</t>
  </si>
  <si>
    <t>2010/11</t>
  </si>
  <si>
    <t>Social Services</t>
  </si>
  <si>
    <t>Economic</t>
  </si>
  <si>
    <t>Total Allocable</t>
  </si>
  <si>
    <t>Total</t>
  </si>
  <si>
    <t>2.    Other Bilateral Aid covers bilateral aid not elsewhere classified.</t>
  </si>
  <si>
    <r>
      <t>Other Financial Aid</t>
    </r>
    <r>
      <rPr>
        <b/>
        <vertAlign val="superscript"/>
        <sz val="8"/>
        <color indexed="9"/>
        <rFont val="Arial"/>
        <family val="2"/>
      </rPr>
      <t>6</t>
    </r>
  </si>
  <si>
    <t>Aid from other UK Official Sources</t>
  </si>
  <si>
    <t>4.    Effective from 2009/10 Programme Partnership Agreements were recoded from the Government &amp; Civil Society sector to Non-Sector Allocable. This change has not been applied retrospectively.</t>
  </si>
  <si>
    <t>2011/12</t>
  </si>
  <si>
    <t>Non-Sector Allocable</t>
  </si>
  <si>
    <t>Water Supply and Sanitation</t>
  </si>
  <si>
    <t>Environment Protection</t>
  </si>
  <si>
    <t>1.     Descriptions of aid types given in Section 2.</t>
  </si>
  <si>
    <t>3.    Details on DFID Imputed Multilateral Shares are in Section 2; 2011/12 data are not yet available.</t>
  </si>
  <si>
    <r>
      <t xml:space="preserve">Education </t>
    </r>
    <r>
      <rPr>
        <vertAlign val="superscript"/>
        <sz val="8"/>
        <rFont val="Arial"/>
        <family val="2"/>
      </rPr>
      <t>4</t>
    </r>
  </si>
  <si>
    <r>
      <t xml:space="preserve">Health </t>
    </r>
    <r>
      <rPr>
        <vertAlign val="superscript"/>
        <sz val="8"/>
        <rFont val="Arial"/>
        <family val="2"/>
      </rPr>
      <t>4</t>
    </r>
  </si>
  <si>
    <r>
      <t xml:space="preserve">Government and Civil Society </t>
    </r>
    <r>
      <rPr>
        <vertAlign val="superscript"/>
        <sz val="8"/>
        <rFont val="Arial"/>
        <family val="2"/>
      </rPr>
      <t>4</t>
    </r>
  </si>
  <si>
    <r>
      <t>Research</t>
    </r>
    <r>
      <rPr>
        <vertAlign val="superscript"/>
        <sz val="8"/>
        <rFont val="Arial"/>
        <family val="2"/>
      </rPr>
      <t>5</t>
    </r>
  </si>
  <si>
    <r>
      <t>20 Total DFID Bilateral and GPEX Expenditure by Broad Sector 2007/08 - 2011/12</t>
    </r>
    <r>
      <rPr>
        <b/>
        <vertAlign val="superscript"/>
        <sz val="16"/>
        <rFont val="Arial"/>
        <family val="2"/>
      </rPr>
      <t>1</t>
    </r>
  </si>
  <si>
    <r>
      <t>Bilateral Aid Delivered though a Multilateral</t>
    </r>
    <r>
      <rPr>
        <b/>
        <vertAlign val="superscript"/>
        <sz val="8"/>
        <color indexed="9"/>
        <rFont val="Arial"/>
        <family val="2"/>
      </rPr>
      <t xml:space="preserve"> </t>
    </r>
  </si>
  <si>
    <r>
      <t>Other Bilateral Aid</t>
    </r>
    <r>
      <rPr>
        <b/>
        <vertAlign val="superscript"/>
        <sz val="8"/>
        <color indexed="9"/>
        <rFont val="Arial"/>
        <family val="2"/>
      </rPr>
      <t>2</t>
    </r>
  </si>
  <si>
    <r>
      <t>UK Imputed Multilateral Shares</t>
    </r>
    <r>
      <rPr>
        <b/>
        <vertAlign val="superscript"/>
        <sz val="8"/>
        <color indexed="9"/>
        <rFont val="Arial"/>
        <family val="2"/>
      </rPr>
      <t>3</t>
    </r>
  </si>
  <si>
    <t>5.    Research figures in the table above do not include research spent through international research institutions. If this were included the amount spent on research in 2011/12 was £222 million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</si>
</sst>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\ ###\ ##0_-;\-* #\ ###\ ##0_-;_-* &quot;-&quot;_-;_-@_-"/>
    <numFmt numFmtId="165" formatCode="_-\ #\ ###\ ##0_-;\-#,\ ###,##0_-;_-* &quot;-&quot;_-;_-@_-"/>
    <numFmt numFmtId="166" formatCode="###\ ###\ ###\ "/>
    <numFmt numFmtId="167" formatCode="_-* #,##0_-;\-* #,##0_-;_-* &quot;-&quot;??_-;_-@_-"/>
    <numFmt numFmtId="168" formatCode="###\ ###\ ###\ ###"/>
    <numFmt numFmtId="169" formatCode="_-* #\ ###\ ##0_-;\-* #\ ###\ ##0_-;_-* &quot;-&quot;??_-;_-@_-"/>
    <numFmt numFmtId="170" formatCode="###\ ###\ ###"/>
    <numFmt numFmtId="171" formatCode="###\ ###\ ###\ ###\ "/>
    <numFmt numFmtId="172" formatCode="###\ ###\ "/>
    <numFmt numFmtId="173" formatCode="_-* #\ ##0_-;\-* #\ ##0_-;_-* &quot;-&quot;_-;_-@_-"/>
    <numFmt numFmtId="174" formatCode="_-\ \ #\ ##0_-;\-\ \ #\ ##0_-;_-* &quot;-&quot;_-;_-@_-"/>
    <numFmt numFmtId="175" formatCode="_-\ \ #\ ###\ ##0_-;\-\ \ #\ ###\ ##0_-;_-* &quot;-&quot;_-;_-@_-"/>
    <numFmt numFmtId="176" formatCode="##\ ##0"/>
    <numFmt numFmtId="177" formatCode="##\ ##.00"/>
    <numFmt numFmtId="178" formatCode="0.00_)"/>
    <numFmt numFmtId="179" formatCode="0_)"/>
    <numFmt numFmtId="180" formatCode="0.0"/>
    <numFmt numFmtId="181" formatCode="###\ ###"/>
    <numFmt numFmtId="182" formatCode="#\ ###\ ##0;\-#\ ###\ ##0;\-\ "/>
    <numFmt numFmtId="183" formatCode="#,##0.00_);\(#,##0.00\)"/>
    <numFmt numFmtId="184" formatCode="_-* #\ ###\ ##0_-;[Red]\-#\ ###\ ##0_-;_-* &quot;-&quot;_-;_-@_-"/>
    <numFmt numFmtId="185" formatCode="_-* #\ ###\ ##0_-;[Red]\-#\ ###\ ##0_-;_-* &quot;-&quot;??_-;_-@_-"/>
    <numFmt numFmtId="186" formatCode="###\ "/>
    <numFmt numFmtId="187" formatCode="0.0000000000"/>
    <numFmt numFmtId="188" formatCode="_-\ #\ ##0_-;\-\ #\ ##0_-;_-* &quot;-&quot;_-;_-@_-"/>
    <numFmt numFmtId="189" formatCode="_-#\ ###\ ##0_-;\-\ #\ ###\ ###0_-;_-* &quot;-&quot;_-;_-@_-"/>
    <numFmt numFmtId="190" formatCode="_-* #\ ###\ ##0_-;#\ ###\ ##0_-;_-* &quot;-&quot;_-;_-@_-"/>
    <numFmt numFmtId="191" formatCode="_-* #\ ##0_-;[Red]\-#\ ##0_-;_-* &quot;-&quot;_-;_-@_-"/>
    <numFmt numFmtId="192" formatCode="_-* #\ ###\ ##0_-;\-#\ ###\ ##0_-;_-* &quot;-&quot;??_-;_-@_-"/>
    <numFmt numFmtId="193" formatCode="#\ ###;\-#\ ##"/>
    <numFmt numFmtId="194" formatCode="_-* #\ ##0_-;#\ ##0_-;_-* &quot;-&quot;_-;_-@_-"/>
    <numFmt numFmtId="195" formatCode="_(* #,##0_);_(* \(#,##0\);_(* &quot;-&quot;_);_(@_)"/>
    <numFmt numFmtId="196" formatCode="###,###,###,##0.00;[Red]\-###,###,###,##0.00"/>
    <numFmt numFmtId="197" formatCode="###,###,###,##0;[Red]\-###,###,###,##0"/>
    <numFmt numFmtId="198" formatCode="0.000"/>
    <numFmt numFmtId="199" formatCode="0.0000"/>
    <numFmt numFmtId="200" formatCode="0.00000"/>
    <numFmt numFmtId="201" formatCode="0.000000"/>
    <numFmt numFmtId="202" formatCode="###.0\ ###\ ###\ ###"/>
    <numFmt numFmtId="203" formatCode="_-* #,##0.0_-;\-* #,##0.0_-;_-* &quot;-&quot;??_-;_-@_-"/>
    <numFmt numFmtId="204" formatCode="_-* #,##0.000_-;\-* #,##0.000_-;_-* &quot;-&quot;??_-;_-@_-"/>
    <numFmt numFmtId="205" formatCode="###.00\ ###\ ###\ ###"/>
    <numFmt numFmtId="206" formatCode="###.000\ ###\ ###\ ###"/>
    <numFmt numFmtId="207" formatCode="###.0000\ ###\ ###\ ###"/>
    <numFmt numFmtId="208" formatCode="###.00000\ ###\ ###\ ###"/>
    <numFmt numFmtId="209" formatCode="###.000000\ ###\ ###\ ###"/>
    <numFmt numFmtId="210" formatCode="###.\ ###\ ###\ ###"/>
    <numFmt numFmtId="211" formatCode="##.\ ###\ ###\ ###"/>
    <numFmt numFmtId="212" formatCode="_-\ #.0\ ###\ ##0_-;\-#.0\ #####0_-;_-* &quot;-&quot;_-;_-@_-"/>
    <numFmt numFmtId="213" formatCode="_-\ #.00\ ###\ ##0_-;\-#.00\ #####0_-;_-* &quot;-&quot;_-;_-@_-"/>
    <numFmt numFmtId="214" formatCode="#,##0.000_ ;\-#,##0.000\ "/>
    <numFmt numFmtId="215" formatCode="#,##0.000000_ ;\-#,##0.000000\ "/>
    <numFmt numFmtId="216" formatCode="###,###,###,##0.0;[Red]\-###,###,###,##0.0"/>
  </numFmts>
  <fonts count="49">
    <font>
      <sz val="10"/>
      <name val="Arial"/>
      <family val="0"/>
    </font>
    <font>
      <sz val="8"/>
      <name val="Times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16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0" borderId="0">
      <alignment/>
      <protection/>
    </xf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10" fillId="34" borderId="12" xfId="0" applyFont="1" applyFill="1" applyBorder="1" applyAlignment="1">
      <alignment horizontal="right" wrapText="1"/>
    </xf>
    <xf numFmtId="168" fontId="10" fillId="34" borderId="12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left"/>
    </xf>
    <xf numFmtId="196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35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 wrapText="1"/>
    </xf>
    <xf numFmtId="0" fontId="4" fillId="35" borderId="0" xfId="0" applyFont="1" applyFill="1" applyAlignment="1">
      <alignment/>
    </xf>
    <xf numFmtId="49" fontId="12" fillId="35" borderId="0" xfId="0" applyNumberFormat="1" applyFont="1" applyFill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7" fontId="12" fillId="0" borderId="0" xfId="43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68" fontId="4" fillId="0" borderId="0" xfId="0" applyNumberFormat="1" applyFont="1" applyFill="1" applyAlignment="1">
      <alignment horizontal="right" wrapText="1"/>
    </xf>
    <xf numFmtId="172" fontId="4" fillId="0" borderId="0" xfId="0" applyNumberFormat="1" applyFont="1" applyFill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68" fontId="4" fillId="35" borderId="0" xfId="0" applyNumberFormat="1" applyFont="1" applyFill="1" applyAlignment="1">
      <alignment horizontal="right" wrapText="1"/>
    </xf>
    <xf numFmtId="172" fontId="4" fillId="35" borderId="0" xfId="0" applyNumberFormat="1" applyFont="1" applyFill="1" applyBorder="1" applyAlignment="1">
      <alignment horizontal="right" wrapText="1"/>
    </xf>
    <xf numFmtId="170" fontId="4" fillId="35" borderId="0" xfId="0" applyNumberFormat="1" applyFont="1" applyFill="1" applyAlignment="1">
      <alignment horizontal="right" wrapText="1"/>
    </xf>
    <xf numFmtId="172" fontId="4" fillId="35" borderId="0" xfId="0" applyNumberFormat="1" applyFont="1" applyFill="1" applyAlignment="1">
      <alignment horizontal="right" wrapText="1"/>
    </xf>
    <xf numFmtId="167" fontId="4" fillId="0" borderId="0" xfId="0" applyNumberFormat="1" applyFont="1" applyFill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  <xf numFmtId="167" fontId="1" fillId="0" borderId="0" xfId="0" applyNumberFormat="1" applyFont="1" applyBorder="1" applyAlignment="1">
      <alignment horizontal="right" wrapText="1"/>
    </xf>
    <xf numFmtId="165" fontId="4" fillId="0" borderId="0" xfId="0" applyNumberFormat="1" applyFont="1" applyFill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68" fontId="12" fillId="35" borderId="0" xfId="0" applyNumberFormat="1" applyFont="1" applyFill="1" applyAlignment="1">
      <alignment horizontal="right" wrapText="1"/>
    </xf>
    <xf numFmtId="165" fontId="12" fillId="35" borderId="0" xfId="0" applyNumberFormat="1" applyFont="1" applyFill="1" applyAlignment="1">
      <alignment horizontal="right" wrapText="1"/>
    </xf>
    <xf numFmtId="197" fontId="4" fillId="0" borderId="0" xfId="0" applyNumberFormat="1" applyFont="1" applyFill="1" applyAlignment="1">
      <alignment horizontal="right" wrapText="1"/>
    </xf>
    <xf numFmtId="197" fontId="4" fillId="0" borderId="12" xfId="0" applyNumberFormat="1" applyFont="1" applyBorder="1" applyAlignment="1">
      <alignment horizontal="right" wrapText="1"/>
    </xf>
    <xf numFmtId="204" fontId="12" fillId="0" borderId="0" xfId="43" applyNumberFormat="1" applyFont="1" applyFill="1" applyAlignment="1">
      <alignment/>
    </xf>
    <xf numFmtId="168" fontId="4" fillId="0" borderId="0" xfId="0" applyNumberFormat="1" applyFont="1" applyAlignment="1">
      <alignment/>
    </xf>
    <xf numFmtId="197" fontId="4" fillId="0" borderId="0" xfId="0" applyNumberFormat="1" applyFont="1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68" fontId="10" fillId="33" borderId="0" xfId="0" applyNumberFormat="1" applyFont="1" applyFill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168" fontId="10" fillId="0" borderId="0" xfId="0" applyNumberFormat="1" applyFont="1" applyFill="1" applyAlignment="1">
      <alignment horizontal="right" wrapText="1"/>
    </xf>
    <xf numFmtId="165" fontId="4" fillId="35" borderId="0" xfId="0" applyNumberFormat="1" applyFont="1" applyFill="1" applyAlignment="1">
      <alignment horizontal="right" wrapText="1"/>
    </xf>
    <xf numFmtId="165" fontId="4" fillId="0" borderId="0" xfId="0" applyNumberFormat="1" applyFont="1" applyFill="1" applyBorder="1" applyAlignment="1">
      <alignment horizontal="right" wrapText="1"/>
    </xf>
    <xf numFmtId="197" fontId="10" fillId="0" borderId="12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Alignment="1">
      <alignment/>
    </xf>
    <xf numFmtId="167" fontId="4" fillId="0" borderId="0" xfId="43" applyNumberFormat="1" applyFont="1" applyAlignment="1">
      <alignment horizontal="right"/>
    </xf>
    <xf numFmtId="167" fontId="4" fillId="0" borderId="0" xfId="43" applyNumberFormat="1" applyFont="1" applyAlignment="1">
      <alignment horizontal="left"/>
    </xf>
    <xf numFmtId="167" fontId="4" fillId="0" borderId="0" xfId="43" applyNumberFormat="1" applyFont="1" applyAlignment="1">
      <alignment/>
    </xf>
    <xf numFmtId="167" fontId="4" fillId="0" borderId="0" xfId="43" applyNumberFormat="1" applyFont="1" applyFill="1" applyAlignment="1">
      <alignment/>
    </xf>
    <xf numFmtId="168" fontId="12" fillId="0" borderId="0" xfId="0" applyNumberFormat="1" applyFont="1" applyFill="1" applyAlignment="1">
      <alignment horizontal="right" wrapText="1"/>
    </xf>
    <xf numFmtId="168" fontId="12" fillId="0" borderId="0" xfId="0" applyNumberFormat="1" applyFont="1" applyFill="1" applyBorder="1" applyAlignment="1">
      <alignment horizontal="right" wrapText="1"/>
    </xf>
    <xf numFmtId="197" fontId="12" fillId="0" borderId="12" xfId="0" applyNumberFormat="1" applyFont="1" applyFill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F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9" sqref="C49"/>
    </sheetView>
  </sheetViews>
  <sheetFormatPr defaultColWidth="9.140625" defaultRowHeight="12.75"/>
  <cols>
    <col min="1" max="1" width="24.8515625" style="19" customWidth="1"/>
    <col min="2" max="2" width="9.421875" style="19" customWidth="1"/>
    <col min="3" max="3" width="9.421875" style="20" customWidth="1"/>
    <col min="4" max="4" width="12.7109375" style="20" customWidth="1"/>
    <col min="5" max="5" width="11.421875" style="20" customWidth="1"/>
    <col min="6" max="6" width="12.8515625" style="19" customWidth="1"/>
    <col min="7" max="7" width="10.7109375" style="19" customWidth="1"/>
    <col min="8" max="8" width="10.57421875" style="19" customWidth="1"/>
    <col min="9" max="9" width="9.00390625" style="6" customWidth="1"/>
    <col min="10" max="10" width="13.421875" style="20" customWidth="1"/>
    <col min="11" max="11" width="9.28125" style="6" customWidth="1"/>
    <col min="12" max="12" width="18.7109375" style="56" customWidth="1"/>
    <col min="13" max="13" width="10.00390625" style="3" customWidth="1"/>
    <col min="14" max="14" width="11.28125" style="56" customWidth="1"/>
    <col min="15" max="15" width="11.57421875" style="5" customWidth="1"/>
    <col min="16" max="16384" width="9.140625" style="6" customWidth="1"/>
  </cols>
  <sheetData>
    <row r="1" spans="1:14" ht="23.25">
      <c r="A1" s="1" t="s">
        <v>34</v>
      </c>
      <c r="B1" s="2"/>
      <c r="C1" s="2"/>
      <c r="D1" s="2"/>
      <c r="E1" s="2"/>
      <c r="F1" s="2"/>
      <c r="G1" s="3"/>
      <c r="H1" s="3"/>
      <c r="I1" s="2"/>
      <c r="J1" s="2"/>
      <c r="K1" s="2"/>
      <c r="L1" s="4" t="s">
        <v>0</v>
      </c>
      <c r="M1" s="2"/>
      <c r="N1" s="4"/>
    </row>
    <row r="2" spans="1:15" ht="12.75">
      <c r="A2" s="7"/>
      <c r="B2" s="7"/>
      <c r="C2" s="7"/>
      <c r="D2" s="7"/>
      <c r="E2" s="7"/>
      <c r="F2" s="7"/>
      <c r="G2" s="8"/>
      <c r="H2" s="8"/>
      <c r="I2" s="7"/>
      <c r="J2" s="7"/>
      <c r="K2" s="9"/>
      <c r="L2" s="10"/>
      <c r="M2" s="9"/>
      <c r="N2" s="10"/>
      <c r="O2" s="11" t="s">
        <v>1</v>
      </c>
    </row>
    <row r="3" spans="1:15" ht="11.25">
      <c r="A3" s="12"/>
      <c r="B3" s="12"/>
      <c r="C3" s="13"/>
      <c r="D3" s="14" t="s">
        <v>2</v>
      </c>
      <c r="E3" s="13"/>
      <c r="F3" s="12"/>
      <c r="G3" s="12"/>
      <c r="H3" s="12"/>
      <c r="I3" s="12"/>
      <c r="J3" s="12"/>
      <c r="K3" s="12"/>
      <c r="L3" s="55"/>
      <c r="M3" s="12"/>
      <c r="N3" s="55"/>
      <c r="O3" s="15"/>
    </row>
    <row r="4" spans="1:15" ht="56.25">
      <c r="A4" s="16"/>
      <c r="B4" s="16"/>
      <c r="C4" s="17" t="s">
        <v>3</v>
      </c>
      <c r="D4" s="17" t="s">
        <v>4</v>
      </c>
      <c r="E4" s="17" t="s">
        <v>21</v>
      </c>
      <c r="F4" s="17" t="s">
        <v>5</v>
      </c>
      <c r="G4" s="17" t="s">
        <v>35</v>
      </c>
      <c r="H4" s="17" t="s">
        <v>6</v>
      </c>
      <c r="I4" s="17" t="s">
        <v>36</v>
      </c>
      <c r="J4" s="17" t="s">
        <v>7</v>
      </c>
      <c r="K4" s="17" t="s">
        <v>8</v>
      </c>
      <c r="L4" s="17" t="s">
        <v>9</v>
      </c>
      <c r="M4" s="17" t="s">
        <v>22</v>
      </c>
      <c r="N4" s="17" t="s">
        <v>10</v>
      </c>
      <c r="O4" s="18" t="s">
        <v>37</v>
      </c>
    </row>
    <row r="5" spans="7:8" ht="11.25">
      <c r="G5" s="21"/>
      <c r="H5" s="21"/>
    </row>
    <row r="6" spans="1:15" ht="11.25">
      <c r="A6" s="19" t="s">
        <v>30</v>
      </c>
      <c r="B6" s="19" t="s">
        <v>11</v>
      </c>
      <c r="C6" s="35">
        <v>100822.834634</v>
      </c>
      <c r="D6" s="35">
        <v>79935.45984</v>
      </c>
      <c r="E6" s="35">
        <v>100728.33280000002</v>
      </c>
      <c r="F6" s="35">
        <v>33428.55961</v>
      </c>
      <c r="G6" s="36">
        <v>28833.694379999986</v>
      </c>
      <c r="H6" s="36">
        <v>17786.847279999998</v>
      </c>
      <c r="I6" s="35">
        <v>67.18630999999999</v>
      </c>
      <c r="J6" s="46">
        <v>0</v>
      </c>
      <c r="K6" s="46">
        <v>0</v>
      </c>
      <c r="L6" s="57">
        <v>361602.91485400003</v>
      </c>
      <c r="M6" s="46">
        <v>25063.74615</v>
      </c>
      <c r="N6" s="57">
        <v>386666.66100400005</v>
      </c>
      <c r="O6" s="37">
        <v>84078.30544364688</v>
      </c>
    </row>
    <row r="7" spans="2:15" ht="11.25">
      <c r="B7" s="19" t="s">
        <v>12</v>
      </c>
      <c r="C7" s="35">
        <v>104336.82729999999</v>
      </c>
      <c r="D7" s="35">
        <v>49116.337</v>
      </c>
      <c r="E7" s="35">
        <v>132579.82291030002</v>
      </c>
      <c r="F7" s="35">
        <v>29428.506063499994</v>
      </c>
      <c r="G7" s="36">
        <v>112326.32297709999</v>
      </c>
      <c r="H7" s="36">
        <v>22140.6858898</v>
      </c>
      <c r="I7" s="46">
        <v>0</v>
      </c>
      <c r="J7" s="35">
        <v>1044.3771304</v>
      </c>
      <c r="K7" s="46">
        <v>0</v>
      </c>
      <c r="L7" s="57">
        <v>450972.87927110004</v>
      </c>
      <c r="M7" s="46">
        <v>20061.916</v>
      </c>
      <c r="N7" s="57">
        <v>471034.79527110007</v>
      </c>
      <c r="O7" s="37">
        <v>117326.5164644466</v>
      </c>
    </row>
    <row r="8" spans="2:15" ht="11.25">
      <c r="B8" s="19" t="s">
        <v>13</v>
      </c>
      <c r="C8" s="35">
        <v>101716.5</v>
      </c>
      <c r="D8" s="35">
        <v>84905.42631350001</v>
      </c>
      <c r="E8" s="35">
        <v>113065.3533849</v>
      </c>
      <c r="F8" s="35">
        <v>34836.7546151</v>
      </c>
      <c r="G8" s="35">
        <v>27310.825076200003</v>
      </c>
      <c r="H8" s="35">
        <v>31748.205770399996</v>
      </c>
      <c r="I8" s="35">
        <v>87.69972</v>
      </c>
      <c r="J8" s="35">
        <v>1377.7937281000002</v>
      </c>
      <c r="K8" s="46">
        <v>0</v>
      </c>
      <c r="L8" s="57">
        <v>395048.55860819994</v>
      </c>
      <c r="M8" s="46">
        <v>63269.201</v>
      </c>
      <c r="N8" s="57">
        <v>458317.75960819994</v>
      </c>
      <c r="O8" s="58">
        <v>201597.47957330683</v>
      </c>
    </row>
    <row r="9" spans="2:15" ht="11.25">
      <c r="B9" s="19" t="s">
        <v>15</v>
      </c>
      <c r="C9" s="35">
        <v>96196.83403400001</v>
      </c>
      <c r="D9" s="35">
        <v>111307.667</v>
      </c>
      <c r="E9" s="35">
        <v>112451.2965978</v>
      </c>
      <c r="F9" s="35">
        <v>52079.22588540001</v>
      </c>
      <c r="G9" s="35">
        <v>155210.29520350002</v>
      </c>
      <c r="H9" s="35">
        <v>29944.324722199995</v>
      </c>
      <c r="I9" s="35">
        <v>2973.4813</v>
      </c>
      <c r="J9" s="35">
        <v>744.32555</v>
      </c>
      <c r="K9" s="46">
        <v>0</v>
      </c>
      <c r="L9" s="57">
        <v>560907.4502929</v>
      </c>
      <c r="M9" s="46">
        <v>78935.02824000004</v>
      </c>
      <c r="N9" s="57">
        <v>639842.4785329</v>
      </c>
      <c r="O9" s="58">
        <v>222099.2920874441</v>
      </c>
    </row>
    <row r="10" spans="2:16" ht="11.25">
      <c r="B10" s="19" t="s">
        <v>24</v>
      </c>
      <c r="C10" s="35">
        <v>65364.9</v>
      </c>
      <c r="D10" s="35">
        <v>136937.57669999998</v>
      </c>
      <c r="E10" s="35">
        <v>104695.29725149999</v>
      </c>
      <c r="F10" s="35">
        <v>55912.9683004</v>
      </c>
      <c r="G10" s="35">
        <v>207927.67125439996</v>
      </c>
      <c r="H10" s="35">
        <v>36727.06186260001</v>
      </c>
      <c r="I10" s="35">
        <v>17823.742</v>
      </c>
      <c r="J10" s="35">
        <v>0</v>
      </c>
      <c r="K10" s="46">
        <v>0</v>
      </c>
      <c r="L10" s="57">
        <v>625389.2173689</v>
      </c>
      <c r="M10" s="46">
        <v>113366.81189980742</v>
      </c>
      <c r="N10" s="57">
        <v>738756.0292687074</v>
      </c>
      <c r="O10" s="58" t="s">
        <v>14</v>
      </c>
      <c r="P10" s="53">
        <f aca="true" t="shared" si="0" ref="P10:P30">N10-(L10+M10)</f>
        <v>0</v>
      </c>
    </row>
    <row r="11" spans="1:16" s="3" customFormat="1" ht="11.25">
      <c r="A11" s="22"/>
      <c r="B11" s="22"/>
      <c r="C11" s="38"/>
      <c r="D11" s="38"/>
      <c r="E11" s="38"/>
      <c r="F11" s="38"/>
      <c r="G11" s="38"/>
      <c r="H11" s="38"/>
      <c r="I11" s="38"/>
      <c r="J11" s="38"/>
      <c r="K11" s="46"/>
      <c r="L11" s="59"/>
      <c r="M11" s="46"/>
      <c r="N11" s="68"/>
      <c r="O11" s="46"/>
      <c r="P11" s="53">
        <f t="shared" si="0"/>
        <v>0</v>
      </c>
    </row>
    <row r="12" spans="1:16" ht="11.25">
      <c r="A12" s="23" t="s">
        <v>31</v>
      </c>
      <c r="B12" s="23" t="s">
        <v>11</v>
      </c>
      <c r="C12" s="39">
        <v>55047.199638</v>
      </c>
      <c r="D12" s="39">
        <v>113722.6974</v>
      </c>
      <c r="E12" s="39">
        <v>94495.0391</v>
      </c>
      <c r="F12" s="39">
        <v>94296.21743999996</v>
      </c>
      <c r="G12" s="40">
        <v>129846.79455000002</v>
      </c>
      <c r="H12" s="40">
        <v>57973.07972999999</v>
      </c>
      <c r="I12" s="39">
        <v>8902.594790000001</v>
      </c>
      <c r="J12" s="60">
        <v>0</v>
      </c>
      <c r="K12" s="60">
        <v>0</v>
      </c>
      <c r="L12" s="57">
        <v>554283.622648</v>
      </c>
      <c r="M12" s="60">
        <v>2354.27797</v>
      </c>
      <c r="N12" s="57">
        <v>556637.9006180001</v>
      </c>
      <c r="O12" s="41">
        <v>227270.1072775943</v>
      </c>
      <c r="P12" s="53">
        <f t="shared" si="0"/>
        <v>0</v>
      </c>
    </row>
    <row r="13" spans="1:16" ht="11.25">
      <c r="A13" s="23"/>
      <c r="B13" s="23" t="s">
        <v>12</v>
      </c>
      <c r="C13" s="39">
        <v>56811.1311</v>
      </c>
      <c r="D13" s="39">
        <v>133438.173</v>
      </c>
      <c r="E13" s="39">
        <v>119895.2962235</v>
      </c>
      <c r="F13" s="39">
        <v>117936.84015300003</v>
      </c>
      <c r="G13" s="42">
        <v>135235.44859999995</v>
      </c>
      <c r="H13" s="42">
        <v>98171.13686990004</v>
      </c>
      <c r="I13" s="39">
        <v>1450</v>
      </c>
      <c r="J13" s="39">
        <v>21993.270149399992</v>
      </c>
      <c r="K13" s="60">
        <v>0</v>
      </c>
      <c r="L13" s="57">
        <v>684931.2960958</v>
      </c>
      <c r="M13" s="60">
        <v>1980.496</v>
      </c>
      <c r="N13" s="57">
        <v>686911.7920958</v>
      </c>
      <c r="O13" s="41">
        <v>216403.39444332288</v>
      </c>
      <c r="P13" s="53">
        <f t="shared" si="0"/>
        <v>0</v>
      </c>
    </row>
    <row r="14" spans="1:16" ht="11.25">
      <c r="A14" s="23"/>
      <c r="B14" s="23" t="s">
        <v>13</v>
      </c>
      <c r="C14" s="39">
        <v>56056.5</v>
      </c>
      <c r="D14" s="39">
        <v>116245.5814935</v>
      </c>
      <c r="E14" s="39">
        <v>125470.1278866</v>
      </c>
      <c r="F14" s="39">
        <v>91548.49006700002</v>
      </c>
      <c r="G14" s="39">
        <v>196214.23731549995</v>
      </c>
      <c r="H14" s="39">
        <v>80042.73235100009</v>
      </c>
      <c r="I14" s="39">
        <v>6067.87</v>
      </c>
      <c r="J14" s="39">
        <v>11643.1683761</v>
      </c>
      <c r="K14" s="39">
        <v>0</v>
      </c>
      <c r="L14" s="57">
        <v>683288.7074897</v>
      </c>
      <c r="M14" s="60">
        <v>27453.028260000003</v>
      </c>
      <c r="N14" s="57">
        <v>710741.7357497001</v>
      </c>
      <c r="O14" s="60">
        <v>349162.7730026779</v>
      </c>
      <c r="P14" s="53">
        <f t="shared" si="0"/>
        <v>0</v>
      </c>
    </row>
    <row r="15" spans="1:16" ht="11.25">
      <c r="A15" s="23"/>
      <c r="B15" s="23" t="s">
        <v>15</v>
      </c>
      <c r="C15" s="39">
        <v>53845.117017</v>
      </c>
      <c r="D15" s="39">
        <v>120865.948</v>
      </c>
      <c r="E15" s="39">
        <v>104056.96119420006</v>
      </c>
      <c r="F15" s="39">
        <v>87014.98478330004</v>
      </c>
      <c r="G15" s="39">
        <v>332521.5772313002</v>
      </c>
      <c r="H15" s="39">
        <v>116867.7904588</v>
      </c>
      <c r="I15" s="39">
        <v>14333.217919999997</v>
      </c>
      <c r="J15" s="39">
        <v>603.3587</v>
      </c>
      <c r="K15" s="39">
        <v>0</v>
      </c>
      <c r="L15" s="57">
        <v>830108.9553046002</v>
      </c>
      <c r="M15" s="60">
        <v>29206.756519999995</v>
      </c>
      <c r="N15" s="57">
        <v>859315.7118246001</v>
      </c>
      <c r="O15" s="60">
        <v>559999.3424637112</v>
      </c>
      <c r="P15" s="53">
        <f t="shared" si="0"/>
        <v>0</v>
      </c>
    </row>
    <row r="16" spans="1:16" ht="11.25">
      <c r="A16" s="23"/>
      <c r="B16" s="23" t="s">
        <v>24</v>
      </c>
      <c r="C16" s="39">
        <v>34899.3</v>
      </c>
      <c r="D16" s="39">
        <v>115655</v>
      </c>
      <c r="E16" s="39">
        <v>128066.862526</v>
      </c>
      <c r="F16" s="39">
        <v>119836.79144809992</v>
      </c>
      <c r="G16" s="39">
        <v>357122.83927190007</v>
      </c>
      <c r="H16" s="39">
        <v>148830.71896019994</v>
      </c>
      <c r="I16" s="39">
        <v>24770.739794</v>
      </c>
      <c r="J16" s="39">
        <v>0</v>
      </c>
      <c r="K16" s="39">
        <v>0</v>
      </c>
      <c r="L16" s="57">
        <v>929182.2520002</v>
      </c>
      <c r="M16" s="60">
        <v>48266.79814399998</v>
      </c>
      <c r="N16" s="57">
        <v>977449.0501442</v>
      </c>
      <c r="O16" s="60" t="s">
        <v>14</v>
      </c>
      <c r="P16" s="53">
        <f t="shared" si="0"/>
        <v>0</v>
      </c>
    </row>
    <row r="17" spans="1:16" s="3" customFormat="1" ht="11.25">
      <c r="A17" s="22"/>
      <c r="B17" s="22"/>
      <c r="C17" s="43"/>
      <c r="D17" s="43"/>
      <c r="E17" s="43"/>
      <c r="F17" s="43"/>
      <c r="G17" s="44"/>
      <c r="H17" s="44"/>
      <c r="I17" s="43"/>
      <c r="J17" s="43"/>
      <c r="K17" s="46"/>
      <c r="L17" s="59"/>
      <c r="M17" s="46"/>
      <c r="N17" s="68"/>
      <c r="O17" s="46"/>
      <c r="P17" s="53">
        <f t="shared" si="0"/>
        <v>0</v>
      </c>
    </row>
    <row r="18" spans="1:16" ht="11.25">
      <c r="A18" s="24" t="s">
        <v>16</v>
      </c>
      <c r="B18" s="19" t="s">
        <v>11</v>
      </c>
      <c r="C18" s="35">
        <v>16403.401879999998</v>
      </c>
      <c r="D18" s="35">
        <v>25400</v>
      </c>
      <c r="E18" s="35">
        <v>11617.379779999997</v>
      </c>
      <c r="F18" s="35">
        <v>9540.124000000007</v>
      </c>
      <c r="G18" s="35">
        <v>28087.02546</v>
      </c>
      <c r="H18" s="35">
        <v>15584.222579999996</v>
      </c>
      <c r="I18" s="46">
        <v>0</v>
      </c>
      <c r="J18" s="35">
        <v>30209.434830000002</v>
      </c>
      <c r="K18" s="46">
        <v>0</v>
      </c>
      <c r="L18" s="57">
        <v>136841.58853</v>
      </c>
      <c r="M18" s="46">
        <v>711.821</v>
      </c>
      <c r="N18" s="57">
        <v>137553.40953</v>
      </c>
      <c r="O18" s="37">
        <v>138905.76387152547</v>
      </c>
      <c r="P18" s="53">
        <f t="shared" si="0"/>
        <v>0</v>
      </c>
    </row>
    <row r="19" spans="2:16" ht="11.25">
      <c r="B19" s="19" t="s">
        <v>12</v>
      </c>
      <c r="C19" s="35">
        <v>17959</v>
      </c>
      <c r="D19" s="35">
        <v>41500.05401</v>
      </c>
      <c r="E19" s="35">
        <v>21984.3091671</v>
      </c>
      <c r="F19" s="35">
        <v>11232.343811900004</v>
      </c>
      <c r="G19" s="35">
        <v>21493.271988500004</v>
      </c>
      <c r="H19" s="35">
        <v>23021.802008900002</v>
      </c>
      <c r="I19" s="35">
        <v>0</v>
      </c>
      <c r="J19" s="35">
        <v>27631.2285388</v>
      </c>
      <c r="K19" s="35">
        <v>0</v>
      </c>
      <c r="L19" s="57">
        <v>164822.0095252</v>
      </c>
      <c r="M19" s="46">
        <v>848.356</v>
      </c>
      <c r="N19" s="57">
        <v>165670.3655252</v>
      </c>
      <c r="O19" s="37">
        <v>111534.49395723481</v>
      </c>
      <c r="P19" s="53">
        <f t="shared" si="0"/>
        <v>0</v>
      </c>
    </row>
    <row r="20" spans="2:16" ht="11.25">
      <c r="B20" s="19" t="s">
        <v>13</v>
      </c>
      <c r="C20" s="35">
        <v>18696</v>
      </c>
      <c r="D20" s="35">
        <v>6700</v>
      </c>
      <c r="E20" s="35">
        <v>43079.28934</v>
      </c>
      <c r="F20" s="35">
        <v>14869.633160099997</v>
      </c>
      <c r="G20" s="35">
        <v>129925.0613723</v>
      </c>
      <c r="H20" s="35">
        <v>20897.789215000008</v>
      </c>
      <c r="I20" s="35">
        <v>83.37478</v>
      </c>
      <c r="J20" s="35">
        <v>3841.9589788000003</v>
      </c>
      <c r="K20" s="35">
        <v>0</v>
      </c>
      <c r="L20" s="57">
        <v>238093.10684619998</v>
      </c>
      <c r="M20" s="46">
        <v>97.51938</v>
      </c>
      <c r="N20" s="57">
        <v>238190.6262262</v>
      </c>
      <c r="O20" s="58">
        <v>172145.98979411938</v>
      </c>
      <c r="P20" s="53">
        <f t="shared" si="0"/>
        <v>0</v>
      </c>
    </row>
    <row r="21" spans="2:16" ht="11.25">
      <c r="B21" s="19" t="s">
        <v>15</v>
      </c>
      <c r="C21" s="35">
        <v>17264.151309</v>
      </c>
      <c r="D21" s="35">
        <v>5200</v>
      </c>
      <c r="E21" s="35">
        <v>84124.759024</v>
      </c>
      <c r="F21" s="35">
        <v>17891.9558082</v>
      </c>
      <c r="G21" s="35">
        <v>156682.0567321</v>
      </c>
      <c r="H21" s="35">
        <v>28741.922483900005</v>
      </c>
      <c r="I21" s="35">
        <v>393.5749</v>
      </c>
      <c r="J21" s="35">
        <v>98.06664500000001</v>
      </c>
      <c r="K21" s="35">
        <v>0</v>
      </c>
      <c r="L21" s="57">
        <v>310396.4869022</v>
      </c>
      <c r="M21" s="46">
        <v>258.36873</v>
      </c>
      <c r="N21" s="57">
        <v>310654.85563219996</v>
      </c>
      <c r="O21" s="58">
        <v>160573.57985360984</v>
      </c>
      <c r="P21" s="53">
        <f t="shared" si="0"/>
        <v>0</v>
      </c>
    </row>
    <row r="22" spans="2:16" ht="11.25">
      <c r="B22" s="19" t="s">
        <v>24</v>
      </c>
      <c r="C22" s="35">
        <v>12940</v>
      </c>
      <c r="D22" s="35">
        <v>5000</v>
      </c>
      <c r="E22" s="35">
        <v>88850.55949500001</v>
      </c>
      <c r="F22" s="35">
        <v>25565.933183200017</v>
      </c>
      <c r="G22" s="35">
        <v>98932.17162610003</v>
      </c>
      <c r="H22" s="35">
        <v>26511.224258100003</v>
      </c>
      <c r="I22" s="35">
        <v>2500</v>
      </c>
      <c r="J22" s="35">
        <v>0</v>
      </c>
      <c r="K22" s="35">
        <v>0</v>
      </c>
      <c r="L22" s="57">
        <v>260299.88856240004</v>
      </c>
      <c r="M22" s="46">
        <v>6503.72955</v>
      </c>
      <c r="N22" s="57">
        <v>266803.61811240006</v>
      </c>
      <c r="O22" s="58" t="s">
        <v>14</v>
      </c>
      <c r="P22" s="53">
        <f t="shared" si="0"/>
        <v>0</v>
      </c>
    </row>
    <row r="23" spans="1:16" s="3" customFormat="1" ht="11.25">
      <c r="A23" s="22"/>
      <c r="B23" s="22"/>
      <c r="C23" s="43"/>
      <c r="D23" s="43"/>
      <c r="E23" s="43"/>
      <c r="F23" s="43"/>
      <c r="G23" s="44"/>
      <c r="H23" s="44"/>
      <c r="I23" s="43"/>
      <c r="J23" s="43"/>
      <c r="K23" s="46"/>
      <c r="L23" s="59"/>
      <c r="M23" s="46"/>
      <c r="N23" s="68"/>
      <c r="O23" s="46"/>
      <c r="P23" s="53">
        <f t="shared" si="0"/>
        <v>0</v>
      </c>
    </row>
    <row r="24" spans="1:16" ht="11.25">
      <c r="A24" s="23" t="s">
        <v>26</v>
      </c>
      <c r="B24" s="23" t="s">
        <v>11</v>
      </c>
      <c r="C24" s="39">
        <v>10610</v>
      </c>
      <c r="D24" s="39">
        <v>1100</v>
      </c>
      <c r="E24" s="39">
        <v>13036.283959999999</v>
      </c>
      <c r="F24" s="39">
        <v>12879.242819999998</v>
      </c>
      <c r="G24" s="39">
        <v>21000.62768</v>
      </c>
      <c r="H24" s="39">
        <v>12385.00759</v>
      </c>
      <c r="I24" s="39">
        <v>617.57772</v>
      </c>
      <c r="J24" s="60">
        <v>0</v>
      </c>
      <c r="K24" s="60">
        <v>0</v>
      </c>
      <c r="L24" s="57">
        <v>71628.73977000001</v>
      </c>
      <c r="M24" s="60">
        <v>0</v>
      </c>
      <c r="N24" s="57">
        <v>71628.73977000001</v>
      </c>
      <c r="O24" s="41">
        <v>85279.19507823735</v>
      </c>
      <c r="P24" s="53">
        <f t="shared" si="0"/>
        <v>0</v>
      </c>
    </row>
    <row r="25" spans="1:16" ht="11.25">
      <c r="A25" s="23"/>
      <c r="B25" s="23" t="s">
        <v>12</v>
      </c>
      <c r="C25" s="39">
        <v>13325</v>
      </c>
      <c r="D25" s="39">
        <v>12300</v>
      </c>
      <c r="E25" s="39">
        <v>12897.9188115</v>
      </c>
      <c r="F25" s="39">
        <v>13953.8341793</v>
      </c>
      <c r="G25" s="39">
        <v>16357.054638500002</v>
      </c>
      <c r="H25" s="39">
        <v>11997.605870300002</v>
      </c>
      <c r="I25" s="39">
        <v>410</v>
      </c>
      <c r="J25" s="39">
        <v>7225.6849524</v>
      </c>
      <c r="K25" s="60">
        <v>0</v>
      </c>
      <c r="L25" s="57">
        <v>88467.098452</v>
      </c>
      <c r="M25" s="60">
        <v>81.83963</v>
      </c>
      <c r="N25" s="57">
        <v>88548.93808200001</v>
      </c>
      <c r="O25" s="41">
        <v>88438.44164317213</v>
      </c>
      <c r="P25" s="53">
        <f t="shared" si="0"/>
        <v>0</v>
      </c>
    </row>
    <row r="26" spans="1:16" ht="11.25">
      <c r="A26" s="23"/>
      <c r="B26" s="23" t="s">
        <v>13</v>
      </c>
      <c r="C26" s="39">
        <v>13254</v>
      </c>
      <c r="D26" s="39">
        <v>7209.9949455000005</v>
      </c>
      <c r="E26" s="39">
        <v>5263.7161579</v>
      </c>
      <c r="F26" s="39">
        <v>8999.255751900002</v>
      </c>
      <c r="G26" s="39">
        <v>58856.20355299999</v>
      </c>
      <c r="H26" s="39">
        <v>8752.723253099999</v>
      </c>
      <c r="I26" s="39">
        <v>2423.98</v>
      </c>
      <c r="J26" s="39">
        <v>1152.03105</v>
      </c>
      <c r="K26" s="60">
        <v>0</v>
      </c>
      <c r="L26" s="57">
        <v>105911.9047114</v>
      </c>
      <c r="M26" s="60">
        <v>6.183</v>
      </c>
      <c r="N26" s="57">
        <v>105918.0877114</v>
      </c>
      <c r="O26" s="60">
        <v>76918.25019206591</v>
      </c>
      <c r="P26" s="53">
        <f t="shared" si="0"/>
        <v>0</v>
      </c>
    </row>
    <row r="27" spans="1:16" ht="11.25">
      <c r="A27" s="23"/>
      <c r="B27" s="23" t="s">
        <v>15</v>
      </c>
      <c r="C27" s="39">
        <v>9834.003927000002</v>
      </c>
      <c r="D27" s="39">
        <v>10850</v>
      </c>
      <c r="E27" s="39">
        <v>11909.962920999998</v>
      </c>
      <c r="F27" s="39">
        <v>8851.166762399998</v>
      </c>
      <c r="G27" s="39">
        <v>60698.90712699999</v>
      </c>
      <c r="H27" s="39">
        <v>5900.363948800001</v>
      </c>
      <c r="I27" s="39">
        <v>4016.72161</v>
      </c>
      <c r="J27" s="60">
        <v>0</v>
      </c>
      <c r="K27" s="60">
        <v>0</v>
      </c>
      <c r="L27" s="57">
        <v>112061.12629619997</v>
      </c>
      <c r="M27" s="60">
        <v>8066.035619999999</v>
      </c>
      <c r="N27" s="57">
        <v>120127.16191619997</v>
      </c>
      <c r="O27" s="60">
        <v>157507.51681255005</v>
      </c>
      <c r="P27" s="53">
        <f t="shared" si="0"/>
        <v>0</v>
      </c>
    </row>
    <row r="28" spans="1:16" ht="11.25">
      <c r="A28" s="23"/>
      <c r="B28" s="23" t="s">
        <v>24</v>
      </c>
      <c r="C28" s="39">
        <v>8255</v>
      </c>
      <c r="D28" s="39">
        <v>3640</v>
      </c>
      <c r="E28" s="39">
        <v>19438.1119735</v>
      </c>
      <c r="F28" s="39">
        <v>7975.731086499998</v>
      </c>
      <c r="G28" s="39">
        <v>88799.606125</v>
      </c>
      <c r="H28" s="39">
        <v>14082.092928300002</v>
      </c>
      <c r="I28" s="39">
        <v>0</v>
      </c>
      <c r="J28" s="60">
        <v>0</v>
      </c>
      <c r="K28" s="60">
        <v>0</v>
      </c>
      <c r="L28" s="57">
        <v>142190.5421133</v>
      </c>
      <c r="M28" s="60">
        <v>1011.55289</v>
      </c>
      <c r="N28" s="57">
        <v>143202.0950033</v>
      </c>
      <c r="O28" s="60" t="s">
        <v>14</v>
      </c>
      <c r="P28" s="53">
        <f t="shared" si="0"/>
        <v>0</v>
      </c>
    </row>
    <row r="29" spans="3:16" s="3" customFormat="1" ht="11.25">
      <c r="C29" s="43"/>
      <c r="D29" s="43"/>
      <c r="E29" s="43"/>
      <c r="F29" s="43"/>
      <c r="G29" s="44"/>
      <c r="H29" s="44"/>
      <c r="I29" s="43"/>
      <c r="J29" s="46"/>
      <c r="K29" s="46"/>
      <c r="L29" s="59"/>
      <c r="M29" s="46"/>
      <c r="N29" s="68"/>
      <c r="O29" s="46"/>
      <c r="P29" s="53">
        <f t="shared" si="0"/>
        <v>0</v>
      </c>
    </row>
    <row r="30" spans="1:16" ht="11.25">
      <c r="A30" s="25" t="s">
        <v>32</v>
      </c>
      <c r="B30" s="19" t="s">
        <v>11</v>
      </c>
      <c r="C30" s="35">
        <v>77395.42269400001</v>
      </c>
      <c r="D30" s="35">
        <v>22565.995509999997</v>
      </c>
      <c r="E30" s="35">
        <v>136878.21366</v>
      </c>
      <c r="F30" s="35">
        <v>125538.19196999996</v>
      </c>
      <c r="G30" s="35">
        <v>174426.7362500001</v>
      </c>
      <c r="H30" s="35">
        <v>166077.66876000026</v>
      </c>
      <c r="I30" s="35">
        <v>1963.89696</v>
      </c>
      <c r="J30" s="35">
        <v>59886.679180000014</v>
      </c>
      <c r="K30" s="46">
        <v>0</v>
      </c>
      <c r="L30" s="57">
        <v>764732.8049840003</v>
      </c>
      <c r="M30" s="46">
        <v>106980.516022366</v>
      </c>
      <c r="N30" s="57">
        <v>871713.3210063663</v>
      </c>
      <c r="O30" s="37">
        <v>270129.070718247</v>
      </c>
      <c r="P30" s="53">
        <f t="shared" si="0"/>
        <v>0</v>
      </c>
    </row>
    <row r="31" spans="1:16" ht="11.25">
      <c r="A31" s="24"/>
      <c r="B31" s="19" t="s">
        <v>12</v>
      </c>
      <c r="C31" s="35">
        <v>84105.6528</v>
      </c>
      <c r="D31" s="35">
        <v>10928.660876</v>
      </c>
      <c r="E31" s="35">
        <v>109655.31144399998</v>
      </c>
      <c r="F31" s="35">
        <v>142396.44336200005</v>
      </c>
      <c r="G31" s="35">
        <v>190795.603096</v>
      </c>
      <c r="H31" s="35">
        <v>201574.6527562</v>
      </c>
      <c r="I31" s="35">
        <v>7273.702275199999</v>
      </c>
      <c r="J31" s="35">
        <v>44026.38486239998</v>
      </c>
      <c r="K31" s="46">
        <v>0</v>
      </c>
      <c r="L31" s="57">
        <v>790756.4114718001</v>
      </c>
      <c r="M31" s="46">
        <v>203153.12961</v>
      </c>
      <c r="N31" s="57">
        <v>993878.7617518001</v>
      </c>
      <c r="O31" s="37">
        <v>269160.61948003876</v>
      </c>
      <c r="P31" s="53"/>
    </row>
    <row r="32" spans="2:16" ht="11.25">
      <c r="B32" s="19" t="s">
        <v>13</v>
      </c>
      <c r="C32" s="35">
        <v>81656</v>
      </c>
      <c r="D32" s="35">
        <v>14399.379912</v>
      </c>
      <c r="E32" s="35">
        <v>104806.98918349997</v>
      </c>
      <c r="F32" s="35">
        <v>119771.0562923999</v>
      </c>
      <c r="G32" s="35">
        <v>259555.2978484999</v>
      </c>
      <c r="H32" s="35">
        <v>119847.31513079995</v>
      </c>
      <c r="I32" s="35">
        <v>9047.149313999998</v>
      </c>
      <c r="J32" s="35">
        <v>6152.688349600001</v>
      </c>
      <c r="K32" s="46">
        <v>623.7027335</v>
      </c>
      <c r="L32" s="57">
        <v>715859.5787642999</v>
      </c>
      <c r="M32" s="46">
        <v>175739.996</v>
      </c>
      <c r="N32" s="57">
        <v>891599.5747642999</v>
      </c>
      <c r="O32" s="37">
        <v>251990.59259902188</v>
      </c>
      <c r="P32" s="53">
        <f aca="true" t="shared" si="1" ref="P32:P60">N32-(L32+M32)</f>
        <v>0</v>
      </c>
    </row>
    <row r="33" spans="2:16" ht="11.25">
      <c r="B33" s="19" t="s">
        <v>15</v>
      </c>
      <c r="C33" s="35">
        <v>84356.202049</v>
      </c>
      <c r="D33" s="35">
        <v>11670</v>
      </c>
      <c r="E33" s="35">
        <v>112676.8848272</v>
      </c>
      <c r="F33" s="35">
        <v>126372.26776529997</v>
      </c>
      <c r="G33" s="35">
        <v>273057.29547010007</v>
      </c>
      <c r="H33" s="35">
        <v>139791.29303190004</v>
      </c>
      <c r="I33" s="35">
        <v>33360.0301408</v>
      </c>
      <c r="J33" s="35">
        <v>273.86869440000004</v>
      </c>
      <c r="K33" s="46">
        <v>116.10747049999999</v>
      </c>
      <c r="L33" s="57">
        <v>781673.9494492002</v>
      </c>
      <c r="M33" s="46">
        <v>168160.89953908572</v>
      </c>
      <c r="N33" s="57">
        <v>949834.8489882859</v>
      </c>
      <c r="O33" s="58">
        <v>394257.78043663903</v>
      </c>
      <c r="P33" s="53">
        <f t="shared" si="1"/>
        <v>0</v>
      </c>
    </row>
    <row r="34" spans="2:16" ht="11.25">
      <c r="B34" s="19" t="s">
        <v>24</v>
      </c>
      <c r="C34" s="35">
        <v>58461.4</v>
      </c>
      <c r="D34" s="35">
        <v>8277</v>
      </c>
      <c r="E34" s="35">
        <v>67539.04211320002</v>
      </c>
      <c r="F34" s="35">
        <v>154053.42844010002</v>
      </c>
      <c r="G34" s="35">
        <v>275717.9977701</v>
      </c>
      <c r="H34" s="35">
        <v>147861.08841739994</v>
      </c>
      <c r="I34" s="35">
        <v>15567.904980000001</v>
      </c>
      <c r="J34" s="35">
        <v>0</v>
      </c>
      <c r="K34" s="46">
        <v>79.434817</v>
      </c>
      <c r="L34" s="57">
        <v>727557.2965378</v>
      </c>
      <c r="M34" s="46">
        <v>170044.7796878216</v>
      </c>
      <c r="N34" s="57">
        <v>897602.0762256216</v>
      </c>
      <c r="O34" s="58" t="s">
        <v>14</v>
      </c>
      <c r="P34" s="53">
        <f t="shared" si="1"/>
        <v>0</v>
      </c>
    </row>
    <row r="35" spans="3:16" s="3" customFormat="1" ht="11.25">
      <c r="C35" s="43"/>
      <c r="D35" s="43"/>
      <c r="E35" s="43"/>
      <c r="F35" s="43"/>
      <c r="G35" s="44"/>
      <c r="H35" s="44"/>
      <c r="I35" s="43"/>
      <c r="J35" s="43"/>
      <c r="K35" s="43"/>
      <c r="L35" s="59"/>
      <c r="M35" s="46"/>
      <c r="N35" s="68"/>
      <c r="O35" s="46"/>
      <c r="P35" s="53">
        <f t="shared" si="1"/>
        <v>0</v>
      </c>
    </row>
    <row r="36" spans="1:16" ht="11.25">
      <c r="A36" s="26" t="s">
        <v>17</v>
      </c>
      <c r="B36" s="23" t="s">
        <v>11</v>
      </c>
      <c r="C36" s="39">
        <v>104899.29313</v>
      </c>
      <c r="D36" s="39">
        <v>23341.43438</v>
      </c>
      <c r="E36" s="39">
        <v>84947.00186</v>
      </c>
      <c r="F36" s="39">
        <v>104110.07754999996</v>
      </c>
      <c r="G36" s="39">
        <v>151543.54504999996</v>
      </c>
      <c r="H36" s="39">
        <v>25352.461719999992</v>
      </c>
      <c r="I36" s="39">
        <v>751.38437</v>
      </c>
      <c r="J36" s="60">
        <v>0</v>
      </c>
      <c r="K36" s="60">
        <v>0</v>
      </c>
      <c r="L36" s="57">
        <v>494945.19805999997</v>
      </c>
      <c r="M36" s="60">
        <v>9095.79162090109</v>
      </c>
      <c r="N36" s="57">
        <v>504040.98968090105</v>
      </c>
      <c r="O36" s="41">
        <v>501777.88964002795</v>
      </c>
      <c r="P36" s="53">
        <f t="shared" si="1"/>
        <v>0</v>
      </c>
    </row>
    <row r="37" spans="1:16" ht="11.25">
      <c r="A37" s="26"/>
      <c r="B37" s="23" t="s">
        <v>12</v>
      </c>
      <c r="C37" s="39">
        <v>113907.7405</v>
      </c>
      <c r="D37" s="39">
        <v>7836.830504</v>
      </c>
      <c r="E37" s="39">
        <v>106115.9886816</v>
      </c>
      <c r="F37" s="39">
        <v>116877.0626788</v>
      </c>
      <c r="G37" s="39">
        <v>123510.5839341</v>
      </c>
      <c r="H37" s="39">
        <v>51369.2029208</v>
      </c>
      <c r="I37" s="39">
        <v>2967.8501848</v>
      </c>
      <c r="J37" s="39">
        <v>4339.9674768</v>
      </c>
      <c r="K37" s="60">
        <v>0</v>
      </c>
      <c r="L37" s="57">
        <v>526925.2268809</v>
      </c>
      <c r="M37" s="60">
        <v>439938.5444952658</v>
      </c>
      <c r="N37" s="57">
        <v>966863.7713761658</v>
      </c>
      <c r="O37" s="41">
        <v>720772.8837887018</v>
      </c>
      <c r="P37" s="53">
        <f t="shared" si="1"/>
        <v>0</v>
      </c>
    </row>
    <row r="38" spans="1:16" ht="11.25">
      <c r="A38" s="26"/>
      <c r="B38" s="23" t="s">
        <v>13</v>
      </c>
      <c r="C38" s="39">
        <v>109501</v>
      </c>
      <c r="D38" s="39">
        <v>21366.0697055</v>
      </c>
      <c r="E38" s="39">
        <v>109817.5796712</v>
      </c>
      <c r="F38" s="39">
        <v>92511.3160029</v>
      </c>
      <c r="G38" s="39">
        <v>454650.24137660005</v>
      </c>
      <c r="H38" s="39">
        <v>67408.6724913</v>
      </c>
      <c r="I38" s="39">
        <v>8657.657816</v>
      </c>
      <c r="J38" s="39">
        <v>705.2876113</v>
      </c>
      <c r="K38" s="60">
        <v>445.5019525</v>
      </c>
      <c r="L38" s="57">
        <v>865063.3266273</v>
      </c>
      <c r="M38" s="60">
        <v>367285.416</v>
      </c>
      <c r="N38" s="57">
        <v>1232348.7426273</v>
      </c>
      <c r="O38" s="41">
        <v>732886.4956573092</v>
      </c>
      <c r="P38" s="53">
        <f t="shared" si="1"/>
        <v>0</v>
      </c>
    </row>
    <row r="39" spans="1:16" ht="11.25">
      <c r="A39" s="26"/>
      <c r="B39" s="23" t="s">
        <v>15</v>
      </c>
      <c r="C39" s="39">
        <v>97125.34712399999</v>
      </c>
      <c r="D39" s="39">
        <v>23266.85</v>
      </c>
      <c r="E39" s="39">
        <v>98959.42367449998</v>
      </c>
      <c r="F39" s="39">
        <v>108185.65573570004</v>
      </c>
      <c r="G39" s="39">
        <v>341998.60385949997</v>
      </c>
      <c r="H39" s="39">
        <v>67602.18758789999</v>
      </c>
      <c r="I39" s="39">
        <v>12005.254307700001</v>
      </c>
      <c r="J39" s="39">
        <v>319.353</v>
      </c>
      <c r="K39" s="60">
        <v>82.9339075</v>
      </c>
      <c r="L39" s="57">
        <v>749545.6091968002</v>
      </c>
      <c r="M39" s="60">
        <v>379290.24295781966</v>
      </c>
      <c r="N39" s="57">
        <v>1128835.8521546198</v>
      </c>
      <c r="O39" s="60">
        <v>1019890</v>
      </c>
      <c r="P39" s="53">
        <f t="shared" si="1"/>
        <v>0</v>
      </c>
    </row>
    <row r="40" spans="1:16" ht="11.25">
      <c r="A40" s="26"/>
      <c r="B40" s="23" t="s">
        <v>24</v>
      </c>
      <c r="C40" s="39">
        <v>60951.5</v>
      </c>
      <c r="D40" s="39">
        <v>23362.035030000003</v>
      </c>
      <c r="E40" s="39">
        <v>123903.2617513</v>
      </c>
      <c r="F40" s="39">
        <v>98976.21827299982</v>
      </c>
      <c r="G40" s="39">
        <v>151877.71585350003</v>
      </c>
      <c r="H40" s="39">
        <v>75678.76942520001</v>
      </c>
      <c r="I40" s="39">
        <v>8014.41429</v>
      </c>
      <c r="J40" s="39">
        <v>0</v>
      </c>
      <c r="K40" s="60">
        <v>56.739155</v>
      </c>
      <c r="L40" s="57">
        <v>542820.6537779998</v>
      </c>
      <c r="M40" s="60">
        <v>358223.68589020014</v>
      </c>
      <c r="N40" s="57">
        <v>901044.3396681999</v>
      </c>
      <c r="O40" s="60" t="s">
        <v>14</v>
      </c>
      <c r="P40" s="53">
        <f t="shared" si="1"/>
        <v>0</v>
      </c>
    </row>
    <row r="41" spans="3:16" s="3" customFormat="1" ht="11.25">
      <c r="C41" s="43"/>
      <c r="D41" s="43"/>
      <c r="E41" s="43"/>
      <c r="F41" s="43"/>
      <c r="G41" s="44"/>
      <c r="H41" s="44"/>
      <c r="I41" s="43"/>
      <c r="J41" s="43"/>
      <c r="K41" s="46"/>
      <c r="L41" s="59"/>
      <c r="M41" s="46"/>
      <c r="N41" s="68"/>
      <c r="O41" s="46"/>
      <c r="P41" s="53">
        <f t="shared" si="1"/>
        <v>0</v>
      </c>
    </row>
    <row r="42" spans="1:16" ht="11.25">
      <c r="A42" s="19" t="s">
        <v>27</v>
      </c>
      <c r="B42" s="19" t="s">
        <v>11</v>
      </c>
      <c r="C42" s="35">
        <v>1274.688214</v>
      </c>
      <c r="D42" s="35">
        <v>2565</v>
      </c>
      <c r="E42" s="35">
        <v>6529.977700000001</v>
      </c>
      <c r="F42" s="35">
        <v>9140.605970000002</v>
      </c>
      <c r="G42" s="35">
        <v>15881.803660000001</v>
      </c>
      <c r="H42" s="35">
        <v>2318.65075</v>
      </c>
      <c r="I42" s="35">
        <v>27.25687</v>
      </c>
      <c r="J42" s="46">
        <v>0</v>
      </c>
      <c r="K42" s="46">
        <v>0</v>
      </c>
      <c r="L42" s="57">
        <v>37737.983164000005</v>
      </c>
      <c r="M42" s="46">
        <v>1559.8114</v>
      </c>
      <c r="N42" s="57">
        <v>39297.794564</v>
      </c>
      <c r="O42" s="37">
        <v>77496.8881530085</v>
      </c>
      <c r="P42" s="53">
        <f t="shared" si="1"/>
        <v>0</v>
      </c>
    </row>
    <row r="43" spans="2:16" ht="11.25">
      <c r="B43" s="19" t="s">
        <v>12</v>
      </c>
      <c r="C43" s="35">
        <v>2302.4782999999998</v>
      </c>
      <c r="D43" s="35">
        <v>800</v>
      </c>
      <c r="E43" s="35">
        <v>11347.187388</v>
      </c>
      <c r="F43" s="35">
        <v>8672.159087099999</v>
      </c>
      <c r="G43" s="35">
        <v>26191.654170600003</v>
      </c>
      <c r="H43" s="35">
        <v>3857.734993</v>
      </c>
      <c r="I43" s="35">
        <v>2803.4427828000003</v>
      </c>
      <c r="J43" s="35">
        <v>4560.9068378</v>
      </c>
      <c r="K43" s="46">
        <v>0</v>
      </c>
      <c r="L43" s="57">
        <v>60535.5635593</v>
      </c>
      <c r="M43" s="46">
        <v>53998.717</v>
      </c>
      <c r="N43" s="57">
        <v>114534.2805593</v>
      </c>
      <c r="O43" s="37">
        <v>69605.51765263842</v>
      </c>
      <c r="P43" s="53">
        <f t="shared" si="1"/>
        <v>0</v>
      </c>
    </row>
    <row r="44" spans="2:16" ht="11.25">
      <c r="B44" s="19" t="s">
        <v>13</v>
      </c>
      <c r="C44" s="35">
        <v>2270</v>
      </c>
      <c r="D44" s="35">
        <v>125</v>
      </c>
      <c r="E44" s="35">
        <v>10192.0314245</v>
      </c>
      <c r="F44" s="35">
        <v>5724.823345099997</v>
      </c>
      <c r="G44" s="35">
        <v>60094.800566</v>
      </c>
      <c r="H44" s="35">
        <v>13914.266641700004</v>
      </c>
      <c r="I44" s="35">
        <v>3750.877317</v>
      </c>
      <c r="J44" s="35">
        <v>3272.4468859999997</v>
      </c>
      <c r="K44" s="46">
        <v>0</v>
      </c>
      <c r="L44" s="57">
        <v>99344.2461803</v>
      </c>
      <c r="M44" s="46">
        <v>112313.81547</v>
      </c>
      <c r="N44" s="57">
        <v>211658.0616503</v>
      </c>
      <c r="O44" s="58">
        <v>89921.82061214771</v>
      </c>
      <c r="P44" s="53">
        <f t="shared" si="1"/>
        <v>0</v>
      </c>
    </row>
    <row r="45" spans="2:16" ht="11.25">
      <c r="B45" s="19" t="s">
        <v>15</v>
      </c>
      <c r="C45" s="35">
        <v>1845.5</v>
      </c>
      <c r="D45" s="35">
        <v>43.65</v>
      </c>
      <c r="E45" s="35">
        <v>19646.244141999996</v>
      </c>
      <c r="F45" s="35">
        <v>10043.743331900003</v>
      </c>
      <c r="G45" s="35">
        <v>87526.586936</v>
      </c>
      <c r="H45" s="35">
        <v>10308.892837800004</v>
      </c>
      <c r="I45" s="35">
        <v>4467.03963</v>
      </c>
      <c r="J45" s="35">
        <v>1344.584034</v>
      </c>
      <c r="K45" s="46">
        <v>0</v>
      </c>
      <c r="L45" s="57">
        <v>135226.2409117</v>
      </c>
      <c r="M45" s="46">
        <v>268457.39890999993</v>
      </c>
      <c r="N45" s="57">
        <v>403683.63982169994</v>
      </c>
      <c r="O45" s="58">
        <v>108882.99706173316</v>
      </c>
      <c r="P45" s="53">
        <f t="shared" si="1"/>
        <v>0</v>
      </c>
    </row>
    <row r="46" spans="2:16" ht="11.25">
      <c r="B46" s="19" t="s">
        <v>24</v>
      </c>
      <c r="C46" s="35">
        <v>1417.9</v>
      </c>
      <c r="D46" s="35">
        <v>0</v>
      </c>
      <c r="E46" s="35">
        <v>6924.463508999999</v>
      </c>
      <c r="F46" s="35">
        <v>10833.024630199994</v>
      </c>
      <c r="G46" s="35">
        <v>165706.11444800004</v>
      </c>
      <c r="H46" s="35">
        <v>13226.5161082</v>
      </c>
      <c r="I46" s="35">
        <v>11306.45369</v>
      </c>
      <c r="J46" s="35">
        <v>7889.171639</v>
      </c>
      <c r="K46" s="46">
        <v>0</v>
      </c>
      <c r="L46" s="57">
        <v>217303.64402440007</v>
      </c>
      <c r="M46" s="46">
        <v>41896.532739999995</v>
      </c>
      <c r="N46" s="57">
        <v>259200.17676440006</v>
      </c>
      <c r="O46" s="58" t="s">
        <v>14</v>
      </c>
      <c r="P46" s="53">
        <f t="shared" si="1"/>
        <v>0</v>
      </c>
    </row>
    <row r="47" spans="1:16" s="8" customFormat="1" ht="11.25">
      <c r="A47" s="34"/>
      <c r="B47" s="3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61"/>
      <c r="N47" s="69"/>
      <c r="O47" s="61"/>
      <c r="P47" s="53">
        <f t="shared" si="1"/>
        <v>0</v>
      </c>
    </row>
    <row r="48" spans="1:16" ht="11.25">
      <c r="A48" s="23" t="s">
        <v>33</v>
      </c>
      <c r="B48" s="23" t="s">
        <v>11</v>
      </c>
      <c r="C48" s="60">
        <v>0</v>
      </c>
      <c r="D48" s="60">
        <v>0</v>
      </c>
      <c r="E48" s="39">
        <v>4523.45262</v>
      </c>
      <c r="F48" s="39">
        <v>82295.76476000008</v>
      </c>
      <c r="G48" s="39">
        <v>15979.541220000001</v>
      </c>
      <c r="H48" s="39">
        <v>1812.8411299999998</v>
      </c>
      <c r="I48" s="60">
        <v>0</v>
      </c>
      <c r="J48" s="39">
        <v>652.70843</v>
      </c>
      <c r="K48" s="60">
        <v>0</v>
      </c>
      <c r="L48" s="57">
        <v>105264.30816000007</v>
      </c>
      <c r="M48" s="60">
        <v>1483.987</v>
      </c>
      <c r="N48" s="57">
        <v>106748.29516000007</v>
      </c>
      <c r="O48" s="41">
        <v>13108.634647420256</v>
      </c>
      <c r="P48" s="53">
        <f t="shared" si="1"/>
        <v>0</v>
      </c>
    </row>
    <row r="49" spans="1:16" ht="11.25">
      <c r="A49" s="23"/>
      <c r="B49" s="23" t="s">
        <v>12</v>
      </c>
      <c r="C49" s="60">
        <v>0</v>
      </c>
      <c r="D49" s="60">
        <v>0</v>
      </c>
      <c r="E49" s="39">
        <v>1737.089104</v>
      </c>
      <c r="F49" s="39">
        <v>69010.31259799999</v>
      </c>
      <c r="G49" s="39">
        <v>27572.258515199992</v>
      </c>
      <c r="H49" s="39">
        <v>37929.301673099995</v>
      </c>
      <c r="I49" s="39">
        <v>2124.7214972</v>
      </c>
      <c r="J49" s="39">
        <v>848.7001849999999</v>
      </c>
      <c r="K49" s="60">
        <v>0</v>
      </c>
      <c r="L49" s="57">
        <v>139222.38357249997</v>
      </c>
      <c r="M49" s="60">
        <v>768.228</v>
      </c>
      <c r="N49" s="57">
        <v>139990.61157249997</v>
      </c>
      <c r="O49" s="41">
        <v>2129.6906654623367</v>
      </c>
      <c r="P49" s="53">
        <f t="shared" si="1"/>
        <v>0</v>
      </c>
    </row>
    <row r="50" spans="1:16" ht="11.25">
      <c r="A50" s="23"/>
      <c r="B50" s="23" t="s">
        <v>13</v>
      </c>
      <c r="C50" s="60">
        <v>0</v>
      </c>
      <c r="D50" s="60">
        <v>0</v>
      </c>
      <c r="E50" s="39">
        <v>2416.6095714000003</v>
      </c>
      <c r="F50" s="39">
        <v>35740.55032349999</v>
      </c>
      <c r="G50" s="39">
        <v>42720.234141899986</v>
      </c>
      <c r="H50" s="39">
        <v>60567.55783670001</v>
      </c>
      <c r="I50" s="39">
        <v>4506.153023</v>
      </c>
      <c r="J50" s="39">
        <v>374.364656</v>
      </c>
      <c r="K50" s="60">
        <v>0</v>
      </c>
      <c r="L50" s="57">
        <v>146325.46955249997</v>
      </c>
      <c r="M50" s="60">
        <v>1001.5745925746535</v>
      </c>
      <c r="N50" s="57">
        <v>147327.04414507461</v>
      </c>
      <c r="O50" s="41">
        <v>6005.326926031956</v>
      </c>
      <c r="P50" s="53">
        <f t="shared" si="1"/>
        <v>0</v>
      </c>
    </row>
    <row r="51" spans="1:16" ht="11.25">
      <c r="A51" s="23"/>
      <c r="B51" s="23" t="s">
        <v>15</v>
      </c>
      <c r="C51" s="60">
        <v>0</v>
      </c>
      <c r="D51" s="60">
        <v>0</v>
      </c>
      <c r="E51" s="39">
        <v>2227.4707993</v>
      </c>
      <c r="F51" s="39">
        <v>40152.11649179999</v>
      </c>
      <c r="G51" s="39">
        <v>31893.26345849999</v>
      </c>
      <c r="H51" s="39">
        <v>49334.25909920001</v>
      </c>
      <c r="I51" s="39">
        <v>4447.013124</v>
      </c>
      <c r="J51" s="39">
        <v>49.033322500000004</v>
      </c>
      <c r="K51" s="60">
        <v>0</v>
      </c>
      <c r="L51" s="57">
        <v>128103.15629530001</v>
      </c>
      <c r="M51" s="60">
        <v>187.19723000000002</v>
      </c>
      <c r="N51" s="57">
        <v>128290.35352530002</v>
      </c>
      <c r="O51" s="60">
        <v>24213.27971420399</v>
      </c>
      <c r="P51" s="53">
        <f t="shared" si="1"/>
        <v>0</v>
      </c>
    </row>
    <row r="52" spans="1:16" ht="11.25">
      <c r="A52" s="23"/>
      <c r="B52" s="23" t="s">
        <v>24</v>
      </c>
      <c r="C52" s="60">
        <v>0</v>
      </c>
      <c r="D52" s="60">
        <v>1500</v>
      </c>
      <c r="E52" s="39">
        <v>5360.0040205000005</v>
      </c>
      <c r="F52" s="39">
        <v>48105.78089450002</v>
      </c>
      <c r="G52" s="39">
        <v>37057.996688</v>
      </c>
      <c r="H52" s="39">
        <v>46710.850281000006</v>
      </c>
      <c r="I52" s="39">
        <v>1374.200096</v>
      </c>
      <c r="J52" s="39">
        <v>0</v>
      </c>
      <c r="K52" s="60">
        <v>0</v>
      </c>
      <c r="L52" s="57">
        <v>140108.83198</v>
      </c>
      <c r="M52" s="60">
        <v>609.91225</v>
      </c>
      <c r="N52" s="57">
        <v>140718.74422999998</v>
      </c>
      <c r="O52" s="60"/>
      <c r="P52" s="53">
        <f t="shared" si="1"/>
        <v>0</v>
      </c>
    </row>
    <row r="53" spans="1:16" s="3" customFormat="1" ht="11.25">
      <c r="A53" s="22"/>
      <c r="B53" s="22"/>
      <c r="C53" s="43"/>
      <c r="D53" s="43"/>
      <c r="E53" s="43"/>
      <c r="F53" s="43"/>
      <c r="G53" s="44"/>
      <c r="H53" s="44"/>
      <c r="I53" s="35"/>
      <c r="J53" s="46"/>
      <c r="K53" s="46"/>
      <c r="L53" s="59"/>
      <c r="M53" s="46"/>
      <c r="N53" s="68"/>
      <c r="O53" s="46"/>
      <c r="P53" s="53">
        <f t="shared" si="1"/>
        <v>0</v>
      </c>
    </row>
    <row r="54" spans="1:16" ht="11.25">
      <c r="A54" s="19" t="s">
        <v>7</v>
      </c>
      <c r="B54" s="19" t="s">
        <v>11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314748.61334</v>
      </c>
      <c r="K54" s="46">
        <v>0</v>
      </c>
      <c r="L54" s="57">
        <v>314748.61334</v>
      </c>
      <c r="M54" s="46">
        <v>250</v>
      </c>
      <c r="N54" s="57">
        <v>314998.61334</v>
      </c>
      <c r="O54" s="37">
        <v>115450.4633215622</v>
      </c>
      <c r="P54" s="53">
        <f t="shared" si="1"/>
        <v>0</v>
      </c>
    </row>
    <row r="55" spans="2:16" ht="11.25">
      <c r="B55" s="19" t="s">
        <v>12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317394.77306700015</v>
      </c>
      <c r="K55" s="46">
        <v>0</v>
      </c>
      <c r="L55" s="57">
        <v>317394.77306700015</v>
      </c>
      <c r="M55" s="46">
        <v>627.996</v>
      </c>
      <c r="N55" s="57">
        <v>318022.76906700013</v>
      </c>
      <c r="O55" s="37">
        <v>103216.09270562875</v>
      </c>
      <c r="P55" s="53">
        <f t="shared" si="1"/>
        <v>0</v>
      </c>
    </row>
    <row r="56" spans="2:16" ht="11.25">
      <c r="B56" s="19" t="s">
        <v>13</v>
      </c>
      <c r="C56" s="46">
        <v>0</v>
      </c>
      <c r="D56" s="46">
        <v>0</v>
      </c>
      <c r="E56" s="46">
        <v>4350</v>
      </c>
      <c r="F56" s="46">
        <v>785.8474643999999</v>
      </c>
      <c r="G56" s="46">
        <v>8130.547449999999</v>
      </c>
      <c r="H56" s="46">
        <v>18325.97589</v>
      </c>
      <c r="I56" s="46">
        <v>0</v>
      </c>
      <c r="J56" s="46">
        <v>405657.72509316413</v>
      </c>
      <c r="K56" s="46">
        <v>0</v>
      </c>
      <c r="L56" s="57">
        <v>437250.09589756414</v>
      </c>
      <c r="M56" s="46">
        <v>698.87847</v>
      </c>
      <c r="N56" s="57">
        <v>437948.97436756414</v>
      </c>
      <c r="O56" s="58">
        <v>141783.18512134984</v>
      </c>
      <c r="P56" s="53">
        <f t="shared" si="1"/>
        <v>0</v>
      </c>
    </row>
    <row r="57" spans="2:16" ht="11.25">
      <c r="B57" s="19" t="s">
        <v>15</v>
      </c>
      <c r="C57" s="46">
        <v>0</v>
      </c>
      <c r="D57" s="46">
        <v>0</v>
      </c>
      <c r="E57" s="46">
        <v>3920</v>
      </c>
      <c r="F57" s="46">
        <v>4609.2498399999995</v>
      </c>
      <c r="G57" s="46">
        <v>6642.124719999999</v>
      </c>
      <c r="H57" s="46">
        <v>1667.6080060000002</v>
      </c>
      <c r="I57" s="46">
        <v>0</v>
      </c>
      <c r="J57" s="46">
        <v>340150.2139941001</v>
      </c>
      <c r="K57" s="46">
        <v>0</v>
      </c>
      <c r="L57" s="57">
        <v>356989.19656010007</v>
      </c>
      <c r="M57" s="46">
        <v>957.238</v>
      </c>
      <c r="N57" s="57">
        <v>357946.4345601001</v>
      </c>
      <c r="O57" s="58">
        <v>244572.62355365156</v>
      </c>
      <c r="P57" s="53">
        <f t="shared" si="1"/>
        <v>0</v>
      </c>
    </row>
    <row r="58" spans="2:16" ht="11.25">
      <c r="B58" s="19" t="s">
        <v>24</v>
      </c>
      <c r="C58" s="46">
        <v>0</v>
      </c>
      <c r="D58" s="46">
        <v>0</v>
      </c>
      <c r="E58" s="46">
        <v>0</v>
      </c>
      <c r="F58" s="46">
        <v>0</v>
      </c>
      <c r="G58" s="46">
        <v>2996.41304</v>
      </c>
      <c r="H58" s="46">
        <v>204.51423</v>
      </c>
      <c r="I58" s="46">
        <v>0</v>
      </c>
      <c r="J58" s="46">
        <v>346403.525451</v>
      </c>
      <c r="K58" s="46">
        <v>0</v>
      </c>
      <c r="L58" s="57">
        <v>349604.452721</v>
      </c>
      <c r="M58" s="46">
        <v>1152.49217</v>
      </c>
      <c r="N58" s="57">
        <v>350756.944891</v>
      </c>
      <c r="O58" s="58" t="s">
        <v>14</v>
      </c>
      <c r="P58" s="53">
        <f t="shared" si="1"/>
        <v>0</v>
      </c>
    </row>
    <row r="59" spans="1:16" s="3" customFormat="1" ht="11.25">
      <c r="A59" s="22"/>
      <c r="B59" s="22"/>
      <c r="C59" s="35"/>
      <c r="D59" s="35"/>
      <c r="E59" s="35"/>
      <c r="F59" s="35"/>
      <c r="G59" s="47"/>
      <c r="H59" s="44"/>
      <c r="I59" s="35"/>
      <c r="J59" s="46"/>
      <c r="K59" s="46"/>
      <c r="L59" s="59"/>
      <c r="M59" s="46"/>
      <c r="N59" s="68"/>
      <c r="O59" s="46"/>
      <c r="P59" s="53">
        <f t="shared" si="1"/>
        <v>0</v>
      </c>
    </row>
    <row r="60" spans="1:16" ht="11.25">
      <c r="A60" s="27" t="s">
        <v>18</v>
      </c>
      <c r="B60" s="27" t="s">
        <v>11</v>
      </c>
      <c r="C60" s="48">
        <v>366452.84019</v>
      </c>
      <c r="D60" s="48">
        <v>268630.58713</v>
      </c>
      <c r="E60" s="48">
        <v>452755.68148</v>
      </c>
      <c r="F60" s="48">
        <v>471228.78411999997</v>
      </c>
      <c r="G60" s="48">
        <v>565599.76825</v>
      </c>
      <c r="H60" s="48">
        <v>299290.77954000025</v>
      </c>
      <c r="I60" s="48">
        <v>12329.89702</v>
      </c>
      <c r="J60" s="48">
        <v>405497.43578</v>
      </c>
      <c r="K60" s="60">
        <v>0</v>
      </c>
      <c r="L60" s="57">
        <v>2841785.77351</v>
      </c>
      <c r="M60" s="48">
        <v>147499.95116326708</v>
      </c>
      <c r="N60" s="57">
        <v>2989285.7246732675</v>
      </c>
      <c r="O60" s="48">
        <v>1513496.3181512698</v>
      </c>
      <c r="P60" s="53">
        <f t="shared" si="1"/>
        <v>0</v>
      </c>
    </row>
    <row r="61" spans="1:16" ht="11.25">
      <c r="A61" s="27"/>
      <c r="B61" s="27" t="s">
        <v>12</v>
      </c>
      <c r="C61" s="48">
        <v>392747.83</v>
      </c>
      <c r="D61" s="48">
        <v>255920.05539</v>
      </c>
      <c r="E61" s="48">
        <v>516212.92373000004</v>
      </c>
      <c r="F61" s="48">
        <v>509507.50193360006</v>
      </c>
      <c r="G61" s="48">
        <v>653482.19792</v>
      </c>
      <c r="H61" s="48">
        <v>450062.12298200006</v>
      </c>
      <c r="I61" s="48">
        <v>17029.71674</v>
      </c>
      <c r="J61" s="48">
        <v>429065.29320000013</v>
      </c>
      <c r="K61" s="60">
        <v>0</v>
      </c>
      <c r="L61" s="57">
        <v>3224027.6418956</v>
      </c>
      <c r="M61" s="48">
        <v>721459.2227352657</v>
      </c>
      <c r="N61" s="57">
        <v>3945456.085300866</v>
      </c>
      <c r="O61" s="48">
        <v>1698587.6508006467</v>
      </c>
      <c r="P61" s="53"/>
    </row>
    <row r="62" spans="1:16" ht="11.25">
      <c r="A62" s="27"/>
      <c r="B62" s="27" t="s">
        <v>13</v>
      </c>
      <c r="C62" s="48">
        <v>383150</v>
      </c>
      <c r="D62" s="48">
        <v>250951.45236999998</v>
      </c>
      <c r="E62" s="48">
        <v>518461.69662000006</v>
      </c>
      <c r="F62" s="48">
        <v>404787.7270223999</v>
      </c>
      <c r="G62" s="48">
        <v>1237457.4487</v>
      </c>
      <c r="H62" s="48">
        <v>421505.23858000006</v>
      </c>
      <c r="I62" s="48">
        <v>34624.76196999999</v>
      </c>
      <c r="J62" s="48">
        <v>434177.46472906414</v>
      </c>
      <c r="K62" s="48">
        <v>1069.204686</v>
      </c>
      <c r="L62" s="57">
        <v>3686184.994677464</v>
      </c>
      <c r="M62" s="48">
        <v>747865.6121725746</v>
      </c>
      <c r="N62" s="57">
        <v>4434050.606850038</v>
      </c>
      <c r="O62" s="48">
        <v>2022411.9134780308</v>
      </c>
      <c r="P62" s="53">
        <f aca="true" t="shared" si="2" ref="P62:P76">N62-(L62+M62)</f>
        <v>0</v>
      </c>
    </row>
    <row r="63" spans="1:16" ht="11.25">
      <c r="A63" s="27"/>
      <c r="B63" s="27" t="s">
        <v>15</v>
      </c>
      <c r="C63" s="48">
        <v>360467.15546</v>
      </c>
      <c r="D63" s="49">
        <v>283204.115</v>
      </c>
      <c r="E63" s="48">
        <v>549973.00318</v>
      </c>
      <c r="F63" s="48">
        <v>455200.3664040001</v>
      </c>
      <c r="G63" s="48">
        <v>1446230.7107380002</v>
      </c>
      <c r="H63" s="48">
        <v>450158.64217650006</v>
      </c>
      <c r="I63" s="48">
        <v>75996.3329325</v>
      </c>
      <c r="J63" s="48">
        <v>343582.8039400001</v>
      </c>
      <c r="K63" s="48">
        <v>199.041378</v>
      </c>
      <c r="L63" s="57">
        <v>3965012.1712090005</v>
      </c>
      <c r="M63" s="48">
        <v>933519.1657469053</v>
      </c>
      <c r="N63" s="57">
        <v>4898531.336955906</v>
      </c>
      <c r="O63" s="49">
        <v>2891996</v>
      </c>
      <c r="P63" s="53">
        <f t="shared" si="2"/>
        <v>0</v>
      </c>
    </row>
    <row r="64" spans="1:16" ht="11.25">
      <c r="A64" s="27"/>
      <c r="B64" s="27" t="s">
        <v>24</v>
      </c>
      <c r="C64" s="48">
        <v>242290</v>
      </c>
      <c r="D64" s="48">
        <v>294371.61173</v>
      </c>
      <c r="E64" s="48">
        <v>544777.6026399999</v>
      </c>
      <c r="F64" s="48">
        <v>521259.8762559998</v>
      </c>
      <c r="G64" s="48">
        <v>1386138.526077</v>
      </c>
      <c r="H64" s="48">
        <v>509832.8364709999</v>
      </c>
      <c r="I64" s="48">
        <v>81357.45485</v>
      </c>
      <c r="J64" s="48">
        <v>354292.69709000003</v>
      </c>
      <c r="K64" s="48">
        <v>136.173972</v>
      </c>
      <c r="L64" s="57">
        <v>3934456.779086</v>
      </c>
      <c r="M64" s="48">
        <v>741076.2952218291</v>
      </c>
      <c r="N64" s="57">
        <v>4675533.074307829</v>
      </c>
      <c r="O64" s="49" t="s">
        <v>14</v>
      </c>
      <c r="P64" s="53">
        <f t="shared" si="2"/>
        <v>0</v>
      </c>
    </row>
    <row r="65" spans="1:16" s="3" customFormat="1" ht="11.25">
      <c r="A65" s="22"/>
      <c r="B65" s="22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3">
        <f t="shared" si="2"/>
        <v>0</v>
      </c>
    </row>
    <row r="66" spans="1:16" ht="11.25">
      <c r="A66" s="19" t="s">
        <v>25</v>
      </c>
      <c r="B66" s="19" t="s">
        <v>11</v>
      </c>
      <c r="C66" s="46">
        <v>0</v>
      </c>
      <c r="D66" s="46">
        <v>0</v>
      </c>
      <c r="E66" s="35">
        <v>3901.1476999999995</v>
      </c>
      <c r="F66" s="35">
        <v>3058.1395300000004</v>
      </c>
      <c r="G66" s="35">
        <v>11209.291589999997</v>
      </c>
      <c r="H66" s="35">
        <v>1224.0423500000002</v>
      </c>
      <c r="I66" s="35">
        <v>69.49638</v>
      </c>
      <c r="J66" s="46">
        <v>25275.401349999996</v>
      </c>
      <c r="K66" s="46">
        <v>71386.18778</v>
      </c>
      <c r="L66" s="57">
        <v>116123.70667999999</v>
      </c>
      <c r="M66" s="46">
        <v>411979.59299999964</v>
      </c>
      <c r="N66" s="57">
        <v>528103.2996799996</v>
      </c>
      <c r="O66" s="37">
        <v>399328.96320640243</v>
      </c>
      <c r="P66" s="53">
        <f t="shared" si="2"/>
        <v>0</v>
      </c>
    </row>
    <row r="67" spans="2:16" ht="11.25">
      <c r="B67" s="19" t="s">
        <v>12</v>
      </c>
      <c r="C67" s="46">
        <v>0</v>
      </c>
      <c r="D67" s="46">
        <v>0</v>
      </c>
      <c r="E67" s="35">
        <v>218.47537</v>
      </c>
      <c r="F67" s="35">
        <v>4727.6343622</v>
      </c>
      <c r="G67" s="35">
        <v>2965.3950680000003</v>
      </c>
      <c r="H67" s="35">
        <v>12534.727228</v>
      </c>
      <c r="I67" s="46">
        <v>0</v>
      </c>
      <c r="J67" s="46">
        <v>20097.811106200003</v>
      </c>
      <c r="K67" s="46">
        <v>19424.75076</v>
      </c>
      <c r="L67" s="57">
        <v>59968.793894400005</v>
      </c>
      <c r="M67" s="46">
        <v>328495.291</v>
      </c>
      <c r="N67" s="57">
        <v>388464.08489440003</v>
      </c>
      <c r="O67" s="37">
        <v>473890.3005007474</v>
      </c>
      <c r="P67" s="53">
        <f t="shared" si="2"/>
        <v>0</v>
      </c>
    </row>
    <row r="68" spans="2:16" ht="11.25">
      <c r="B68" s="19" t="s">
        <v>13</v>
      </c>
      <c r="C68" s="46">
        <v>0</v>
      </c>
      <c r="D68" s="46">
        <v>0</v>
      </c>
      <c r="E68" s="35">
        <v>354.94344</v>
      </c>
      <c r="F68" s="35">
        <v>15123.281517599999</v>
      </c>
      <c r="G68" s="35">
        <v>27258.286539999994</v>
      </c>
      <c r="H68" s="35">
        <v>177928.84187999993</v>
      </c>
      <c r="I68" s="46">
        <v>42.94894</v>
      </c>
      <c r="J68" s="46">
        <v>378.18657</v>
      </c>
      <c r="K68" s="46">
        <v>50991.731934</v>
      </c>
      <c r="L68" s="57">
        <v>272078.22082159994</v>
      </c>
      <c r="M68" s="46">
        <v>59606.01246624</v>
      </c>
      <c r="N68" s="57">
        <v>331684.2332878399</v>
      </c>
      <c r="O68" s="37">
        <v>669651.2912958985</v>
      </c>
      <c r="P68" s="53">
        <f t="shared" si="2"/>
        <v>0</v>
      </c>
    </row>
    <row r="69" spans="2:16" ht="11.25">
      <c r="B69" s="19" t="s">
        <v>15</v>
      </c>
      <c r="C69" s="46">
        <v>0</v>
      </c>
      <c r="D69" s="46">
        <v>0</v>
      </c>
      <c r="E69" s="35">
        <v>755.40941</v>
      </c>
      <c r="F69" s="35">
        <v>12738.858796</v>
      </c>
      <c r="G69" s="35">
        <v>19558.2067295</v>
      </c>
      <c r="H69" s="35">
        <v>176592.85833350001</v>
      </c>
      <c r="I69" s="46">
        <v>12.8775</v>
      </c>
      <c r="J69" s="46">
        <v>7086.617</v>
      </c>
      <c r="K69" s="46">
        <v>66261.410322</v>
      </c>
      <c r="L69" s="57">
        <v>283006.238091</v>
      </c>
      <c r="M69" s="46">
        <v>130321.39108583538</v>
      </c>
      <c r="N69" s="57">
        <v>413327.6291768354</v>
      </c>
      <c r="O69" s="58">
        <v>465471.25501353526</v>
      </c>
      <c r="P69" s="53">
        <f t="shared" si="2"/>
        <v>0</v>
      </c>
    </row>
    <row r="70" spans="2:16" ht="11.25">
      <c r="B70" s="19" t="s">
        <v>24</v>
      </c>
      <c r="C70" s="46">
        <v>0</v>
      </c>
      <c r="D70" s="46">
        <v>0</v>
      </c>
      <c r="E70" s="46">
        <v>0</v>
      </c>
      <c r="F70" s="35">
        <v>6646.901183999999</v>
      </c>
      <c r="G70" s="35">
        <v>18453.234203</v>
      </c>
      <c r="H70" s="35">
        <v>229725.315519</v>
      </c>
      <c r="I70" s="46">
        <v>14.20252</v>
      </c>
      <c r="J70" s="46">
        <v>0</v>
      </c>
      <c r="K70" s="46">
        <v>14817.920858000001</v>
      </c>
      <c r="L70" s="57">
        <v>269657.574284</v>
      </c>
      <c r="M70" s="46">
        <v>233420.71182328055</v>
      </c>
      <c r="N70" s="57">
        <v>503078.2861072805</v>
      </c>
      <c r="O70" s="58" t="s">
        <v>14</v>
      </c>
      <c r="P70" s="53">
        <f t="shared" si="2"/>
        <v>0</v>
      </c>
    </row>
    <row r="71" spans="1:16" s="3" customFormat="1" ht="11.25">
      <c r="A71" s="22"/>
      <c r="B71" s="22"/>
      <c r="C71" s="43"/>
      <c r="D71" s="43"/>
      <c r="E71" s="43"/>
      <c r="F71" s="43"/>
      <c r="G71" s="43"/>
      <c r="H71" s="43"/>
      <c r="I71" s="43"/>
      <c r="J71" s="43"/>
      <c r="K71" s="46"/>
      <c r="L71" s="59">
        <v>0</v>
      </c>
      <c r="M71" s="46"/>
      <c r="N71" s="68"/>
      <c r="O71" s="46"/>
      <c r="P71" s="53">
        <f t="shared" si="2"/>
        <v>0</v>
      </c>
    </row>
    <row r="72" spans="1:16" ht="11.25">
      <c r="A72" s="27" t="s">
        <v>19</v>
      </c>
      <c r="B72" s="27" t="s">
        <v>11</v>
      </c>
      <c r="C72" s="48">
        <v>366452.84019</v>
      </c>
      <c r="D72" s="48">
        <v>268630.58713</v>
      </c>
      <c r="E72" s="48">
        <v>456656.82918</v>
      </c>
      <c r="F72" s="48">
        <v>474286.92364999995</v>
      </c>
      <c r="G72" s="48">
        <v>576809.05984</v>
      </c>
      <c r="H72" s="48">
        <v>300514.82189000025</v>
      </c>
      <c r="I72" s="48">
        <v>12399.3934</v>
      </c>
      <c r="J72" s="48">
        <v>430772.83713</v>
      </c>
      <c r="K72" s="48">
        <v>71386.18778</v>
      </c>
      <c r="L72" s="57">
        <v>2957909.48019</v>
      </c>
      <c r="M72" s="48">
        <v>559479.5445432668</v>
      </c>
      <c r="N72" s="57">
        <v>3517389.0243532676</v>
      </c>
      <c r="O72" s="48">
        <v>1912825.281357672</v>
      </c>
      <c r="P72" s="53">
        <f t="shared" si="2"/>
        <v>-0.00037999916821718216</v>
      </c>
    </row>
    <row r="73" spans="1:16" ht="11.25">
      <c r="A73" s="27"/>
      <c r="B73" s="27" t="s">
        <v>12</v>
      </c>
      <c r="C73" s="48">
        <v>392747.83</v>
      </c>
      <c r="D73" s="48">
        <v>255920.05539</v>
      </c>
      <c r="E73" s="48">
        <v>516431.39910000004</v>
      </c>
      <c r="F73" s="48">
        <v>514235.13629580004</v>
      </c>
      <c r="G73" s="48">
        <v>656447.5929879999</v>
      </c>
      <c r="H73" s="48">
        <v>462596.85021000006</v>
      </c>
      <c r="I73" s="48">
        <v>17029.71674</v>
      </c>
      <c r="J73" s="48">
        <v>449163.1043062001</v>
      </c>
      <c r="K73" s="48">
        <v>19424.75076</v>
      </c>
      <c r="L73" s="57">
        <v>3283996.43579</v>
      </c>
      <c r="M73" s="48">
        <v>1049954.456606284</v>
      </c>
      <c r="N73" s="57">
        <v>4333950.456606284</v>
      </c>
      <c r="O73" s="48">
        <v>2172477.951301394</v>
      </c>
      <c r="P73" s="53">
        <f t="shared" si="2"/>
        <v>-0.43579000048339367</v>
      </c>
    </row>
    <row r="74" spans="1:16" ht="11.25">
      <c r="A74" s="27"/>
      <c r="B74" s="27" t="s">
        <v>13</v>
      </c>
      <c r="C74" s="48">
        <v>383150</v>
      </c>
      <c r="D74" s="48">
        <v>250951.45236999998</v>
      </c>
      <c r="E74" s="48">
        <v>518816.64006000006</v>
      </c>
      <c r="F74" s="48">
        <v>419911.0085399999</v>
      </c>
      <c r="G74" s="48">
        <v>1264715.73524</v>
      </c>
      <c r="H74" s="48">
        <v>599434.08046</v>
      </c>
      <c r="I74" s="48">
        <v>34667.710909999994</v>
      </c>
      <c r="J74" s="48">
        <v>434555.65129906416</v>
      </c>
      <c r="K74" s="48">
        <v>52060.93662</v>
      </c>
      <c r="L74" s="57">
        <v>3958263.215499064</v>
      </c>
      <c r="M74" s="48">
        <v>807471.624800305</v>
      </c>
      <c r="N74" s="57">
        <v>4765734.840299369</v>
      </c>
      <c r="O74" s="48">
        <v>2692063.204773929</v>
      </c>
      <c r="P74" s="53">
        <f t="shared" si="2"/>
        <v>0</v>
      </c>
    </row>
    <row r="75" spans="1:16" ht="11.25">
      <c r="A75" s="27"/>
      <c r="B75" s="27" t="s">
        <v>15</v>
      </c>
      <c r="C75" s="48">
        <v>360467.15546</v>
      </c>
      <c r="D75" s="48">
        <v>283204.115</v>
      </c>
      <c r="E75" s="48">
        <v>550728.41259</v>
      </c>
      <c r="F75" s="48">
        <v>467939.2252000001</v>
      </c>
      <c r="G75" s="48">
        <v>1465788.9174675003</v>
      </c>
      <c r="H75" s="48">
        <v>626751.50051</v>
      </c>
      <c r="I75" s="48">
        <v>76009.2104325</v>
      </c>
      <c r="J75" s="48">
        <v>350669.42094000016</v>
      </c>
      <c r="K75" s="48">
        <v>66460.45169999999</v>
      </c>
      <c r="L75" s="57">
        <v>4248018.4093</v>
      </c>
      <c r="M75" s="48">
        <v>1063840.5568327405</v>
      </c>
      <c r="N75" s="57">
        <v>5311858.966132741</v>
      </c>
      <c r="O75" s="49">
        <v>3357468</v>
      </c>
      <c r="P75" s="53">
        <f t="shared" si="2"/>
        <v>0</v>
      </c>
    </row>
    <row r="76" spans="1:16" ht="11.25">
      <c r="A76" s="27"/>
      <c r="B76" s="27" t="s">
        <v>24</v>
      </c>
      <c r="C76" s="48">
        <v>242290</v>
      </c>
      <c r="D76" s="48">
        <v>294371.61173</v>
      </c>
      <c r="E76" s="48">
        <v>544777.6026399999</v>
      </c>
      <c r="F76" s="48">
        <v>527906.7774399997</v>
      </c>
      <c r="G76" s="48">
        <v>1404591.76028</v>
      </c>
      <c r="H76" s="48">
        <v>739558.1519899999</v>
      </c>
      <c r="I76" s="48">
        <v>81371.65737</v>
      </c>
      <c r="J76" s="48">
        <v>354292.69709000003</v>
      </c>
      <c r="K76" s="48">
        <v>14954.094830000002</v>
      </c>
      <c r="L76" s="57">
        <v>4204114.35337</v>
      </c>
      <c r="M76" s="48">
        <v>974497.0070451096</v>
      </c>
      <c r="N76" s="57">
        <v>5178611.360415109</v>
      </c>
      <c r="O76" s="49" t="s">
        <v>14</v>
      </c>
      <c r="P76" s="53">
        <f t="shared" si="2"/>
        <v>0</v>
      </c>
    </row>
    <row r="77" spans="1:15" ht="11.25">
      <c r="A77" s="28"/>
      <c r="B77" s="28"/>
      <c r="C77" s="51"/>
      <c r="D77" s="51"/>
      <c r="E77" s="51"/>
      <c r="F77" s="51"/>
      <c r="G77" s="51"/>
      <c r="H77" s="51"/>
      <c r="I77" s="51"/>
      <c r="J77" s="51"/>
      <c r="K77" s="51"/>
      <c r="L77" s="62"/>
      <c r="M77" s="70"/>
      <c r="N77" s="70"/>
      <c r="O77" s="51"/>
    </row>
    <row r="78" spans="1:15" ht="11.25">
      <c r="A78" s="22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</row>
    <row r="79" spans="1:15" ht="11.25">
      <c r="A79" s="8" t="s">
        <v>28</v>
      </c>
      <c r="L79" s="52"/>
      <c r="M79" s="63"/>
      <c r="N79" s="31"/>
      <c r="O79" s="32"/>
    </row>
    <row r="80" spans="1:15" ht="11.25">
      <c r="A80" s="3" t="s">
        <v>20</v>
      </c>
      <c r="L80" s="30"/>
      <c r="M80" s="63"/>
      <c r="N80" s="31"/>
      <c r="O80" s="32"/>
    </row>
    <row r="81" spans="1:15" ht="11.25">
      <c r="A81" s="3" t="s">
        <v>29</v>
      </c>
      <c r="L81" s="30"/>
      <c r="M81" s="63"/>
      <c r="N81" s="31"/>
      <c r="O81" s="32"/>
    </row>
    <row r="82" spans="1:15" ht="11.25">
      <c r="A82" s="19" t="s">
        <v>23</v>
      </c>
      <c r="C82" s="5"/>
      <c r="D82" s="5"/>
      <c r="E82" s="5"/>
      <c r="F82" s="33"/>
      <c r="G82" s="29"/>
      <c r="H82" s="29"/>
      <c r="J82" s="6"/>
      <c r="M82" s="63"/>
      <c r="N82" s="31"/>
      <c r="O82" s="32"/>
    </row>
    <row r="83" spans="1:14" ht="11.25">
      <c r="A83" s="19" t="s">
        <v>38</v>
      </c>
      <c r="C83" s="64"/>
      <c r="D83" s="64"/>
      <c r="E83" s="64"/>
      <c r="F83" s="65"/>
      <c r="G83" s="65"/>
      <c r="H83" s="65"/>
      <c r="I83" s="66"/>
      <c r="J83" s="64"/>
      <c r="K83" s="66"/>
      <c r="L83" s="67"/>
      <c r="M83" s="67"/>
      <c r="N83" s="67"/>
    </row>
    <row r="84" spans="3:15" ht="11.25"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</row>
    <row r="85" spans="3:15" ht="11.25">
      <c r="C85" s="64"/>
      <c r="D85" s="64"/>
      <c r="E85" s="64"/>
      <c r="F85" s="35"/>
      <c r="G85" s="64"/>
      <c r="H85" s="64"/>
      <c r="I85" s="64"/>
      <c r="J85" s="64"/>
      <c r="K85" s="64"/>
      <c r="L85" s="64"/>
      <c r="M85" s="64"/>
      <c r="N85" s="64"/>
      <c r="O85" s="64"/>
    </row>
    <row r="86" spans="3:15" ht="11.25"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</row>
    <row r="87" spans="3:15" ht="11.25"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</row>
    <row r="88" spans="3:15" ht="11.25"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90" spans="6:15" ht="11.25">
      <c r="F90" s="20"/>
      <c r="G90" s="20"/>
      <c r="H90" s="20"/>
      <c r="I90" s="20"/>
      <c r="K90" s="20"/>
      <c r="L90" s="20"/>
      <c r="M90" s="20"/>
      <c r="N90" s="20"/>
      <c r="O90" s="20"/>
    </row>
    <row r="91" spans="6:15" ht="11.25">
      <c r="F91" s="20"/>
      <c r="G91" s="20"/>
      <c r="H91" s="20"/>
      <c r="I91" s="20"/>
      <c r="K91" s="20"/>
      <c r="L91" s="20"/>
      <c r="M91" s="20"/>
      <c r="N91" s="20"/>
      <c r="O91" s="20"/>
    </row>
    <row r="92" spans="6:15" ht="11.25">
      <c r="F92" s="20"/>
      <c r="G92" s="20"/>
      <c r="H92" s="20"/>
      <c r="I92" s="20"/>
      <c r="K92" s="20"/>
      <c r="L92" s="20"/>
      <c r="M92" s="20"/>
      <c r="N92" s="20"/>
      <c r="O92" s="20"/>
    </row>
    <row r="93" spans="6:15" ht="11.25">
      <c r="F93" s="20"/>
      <c r="G93" s="20"/>
      <c r="H93" s="20"/>
      <c r="I93" s="20"/>
      <c r="K93" s="20"/>
      <c r="L93" s="20"/>
      <c r="M93" s="20"/>
      <c r="N93" s="20"/>
      <c r="O93" s="20"/>
    </row>
    <row r="94" spans="6:15" ht="11.25">
      <c r="F94" s="20"/>
      <c r="G94" s="20"/>
      <c r="H94" s="20"/>
      <c r="I94" s="20"/>
      <c r="K94" s="20"/>
      <c r="L94" s="20"/>
      <c r="M94" s="20"/>
      <c r="N94" s="20"/>
      <c r="O94" s="20"/>
    </row>
  </sheetData>
  <sheetProtection/>
  <printOptions/>
  <pageMargins left="0.7480314960629921" right="0.7480314960629921" top="0" bottom="0" header="0.5118110236220472" footer="0.5118110236220472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2012-10-29T11:00:25Z</dcterms:created>
  <dcterms:modified xsi:type="dcterms:W3CDTF">2013-02-06T09:36:33Z</dcterms:modified>
  <cp:category/>
  <cp:version/>
  <cp:contentType/>
  <cp:contentStatus/>
</cp:coreProperties>
</file>