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tabRatio="461" activeTab="3"/>
  </bookViews>
  <sheets>
    <sheet name="ADVERTISING &amp; MARKETING" sheetId="1" r:id="rId1"/>
    <sheet name="PROPERTY" sheetId="2" r:id="rId2"/>
    <sheet name="ICT" sheetId="3" r:id="rId3"/>
    <sheet name="CONSULTANCY" sheetId="4" r:id="rId4"/>
    <sheet name="RECRUITMENT" sheetId="5" r:id="rId5"/>
  </sheets>
  <externalReferences>
    <externalReference r:id="rId8"/>
  </externalReferences>
  <definedNames>
    <definedName name="_xlnm._FilterDatabase" localSheetId="1" hidden="1">'PROPERTY'!$B$1:$H$68</definedName>
    <definedName name="_xlnm.Print_Area" localSheetId="3">'CONSULTANCY'!$C$11:$F$26</definedName>
    <definedName name="_xlnm.Print_Area" localSheetId="2">'ICT'!#REF!</definedName>
    <definedName name="_xlnm.Print_Area" localSheetId="4">'RECRUITMENT'!$B$2:$H$33</definedName>
  </definedNames>
  <calcPr fullCalcOnLoad="1"/>
</workbook>
</file>

<file path=xl/comments2.xml><?xml version="1.0" encoding="utf-8"?>
<comments xmlns="http://schemas.openxmlformats.org/spreadsheetml/2006/main">
  <authors>
    <author>Simms, Rachel</author>
  </authors>
  <commentList>
    <comment ref="G1" authorId="0">
      <text>
        <r>
          <rPr>
            <b/>
            <sz val="9"/>
            <rFont val="Tahoma"/>
            <family val="2"/>
          </rPr>
          <t>Simms, Rachel:</t>
        </r>
        <r>
          <rPr>
            <sz val="9"/>
            <rFont val="Tahoma"/>
            <family val="2"/>
          </rPr>
          <t xml:space="preserve">
As in previous reporting and for consitency - the value recorded here is the annual rental value and not the total value</t>
        </r>
      </text>
    </comment>
  </commentList>
</comments>
</file>

<file path=xl/sharedStrings.xml><?xml version="1.0" encoding="utf-8"?>
<sst xmlns="http://schemas.openxmlformats.org/spreadsheetml/2006/main" count="481" uniqueCount="205">
  <si>
    <t>Department</t>
  </si>
  <si>
    <t>Organisation Name</t>
  </si>
  <si>
    <t>Basis for expenditure approval</t>
  </si>
  <si>
    <t>Project name</t>
  </si>
  <si>
    <t>Total Value Approved (£M)</t>
  </si>
  <si>
    <t>Civil Service Grade (FTE)</t>
  </si>
  <si>
    <t>Civil Service Grade (Headcount)</t>
  </si>
  <si>
    <t>Total approvals (Headcount)</t>
  </si>
  <si>
    <t>Total Approvals (FTE)</t>
  </si>
  <si>
    <t>Date of approval</t>
  </si>
  <si>
    <t>AA/AO</t>
  </si>
  <si>
    <t>EO</t>
  </si>
  <si>
    <t>HEO</t>
  </si>
  <si>
    <t>SEO</t>
  </si>
  <si>
    <t>SCS</t>
  </si>
  <si>
    <t>Ministry of Justice</t>
  </si>
  <si>
    <t>MoJ Corporate HQ</t>
  </si>
  <si>
    <t>Her Majesty's Courts &amp; Tribunals Service</t>
  </si>
  <si>
    <t>Office of the Public Guardian</t>
  </si>
  <si>
    <t>Legal Aid Agency</t>
  </si>
  <si>
    <t>The National Archives</t>
  </si>
  <si>
    <t>Judicial Office</t>
  </si>
  <si>
    <t>Law Commission</t>
  </si>
  <si>
    <t>Parole Board</t>
  </si>
  <si>
    <t>Criminal Injuries Compensation Authority</t>
  </si>
  <si>
    <t>Office for Judicial Complaints</t>
  </si>
  <si>
    <t>Judicial Appointments Committee</t>
  </si>
  <si>
    <t>Total Value requested (£M)</t>
  </si>
  <si>
    <t xml:space="preserve">Ministry of Justice </t>
  </si>
  <si>
    <t>NIL RETURN</t>
  </si>
  <si>
    <t>Basis for Exception</t>
  </si>
  <si>
    <t>Approval month</t>
  </si>
  <si>
    <t>Grade 6 / 7</t>
  </si>
  <si>
    <t>General external recruitment at stage 4 of the CSHR process</t>
  </si>
  <si>
    <t>Not applicable</t>
  </si>
  <si>
    <t>Not available</t>
  </si>
  <si>
    <t>National Offencer management Service</t>
  </si>
  <si>
    <t>HMI Prisons</t>
  </si>
  <si>
    <t>HMI Probation</t>
  </si>
  <si>
    <t>Data to be provided by departments.</t>
  </si>
  <si>
    <t>Tool Ref</t>
  </si>
  <si>
    <t>Property name</t>
  </si>
  <si>
    <t xml:space="preserve"> **Rental Value per annum**</t>
  </si>
  <si>
    <t>MOJ</t>
  </si>
  <si>
    <t>Her Majesty's Courts &amp; Tribunal Service</t>
  </si>
  <si>
    <t>GPU-LM-2375
York County Court
55 Picacadilly, York
North Yorkshire, YO1 9WL</t>
  </si>
  <si>
    <t>An operational requirement for the business to remain in York and the retention of this property allowing for continuity of service</t>
  </si>
  <si>
    <t>GPU-LM-2382
Osprey House, Grd, 1st and 2nd floor,
Hedgerows Business Park,
Colchester Road, Chelmsford, Essex</t>
  </si>
  <si>
    <t>A re-gear of the current leases where the break is exercised and a lower rent negogotiated</t>
  </si>
  <si>
    <t>HMG998</t>
  </si>
  <si>
    <t>MOJ NOMS Non Custodial</t>
  </si>
  <si>
    <t>GPU-LM-2388
Frank Lord House, 72 Chapel Street,
LUTON, Bedfordshire, LU1 5DA</t>
  </si>
  <si>
    <t xml:space="preserve">The Transformation Rehabilitation programme focusing on the rationalisation of the probation estate and the requirement for MoJ to continue to provide a ‘business as usual’ and efficient probation estate. </t>
  </si>
  <si>
    <t>HMG999</t>
  </si>
  <si>
    <t>GPU-LM-2389
Revelstoke House, Chalvey Park, 
SLOUGH, Berkshire, SL1 2HF</t>
  </si>
  <si>
    <t>GPU-LM-2390
Greyfriars House, 30 Greyfriars Road
READING, Berkshire RG1 1PE</t>
  </si>
  <si>
    <t>HMG1002</t>
  </si>
  <si>
    <t>GPU-LM-2391
Godwin House, George Street, 
HUNTINGDON, Cambridgeshire, PE29 3BD</t>
  </si>
  <si>
    <t>HMG1003</t>
  </si>
  <si>
    <t>GPU-LM-2392 
3-5 Barnfield Road, EXETER,
Devon, EX1 1RD</t>
  </si>
  <si>
    <t>HMG1004</t>
  </si>
  <si>
    <t>GPU-LM-2393
4th Floor, Ashby House, Brook Street,
CHELMSFORD, Essex, CM1 1PP</t>
  </si>
  <si>
    <t>HMG1005</t>
  </si>
  <si>
    <t>GPU-LM-2394
Unit 2, Cullen Mill, 
49 Braintree Road, WITHAM, 
Essex, CM8 2DD</t>
  </si>
  <si>
    <t>HMG1006</t>
  </si>
  <si>
    <t>GPU-LM-2395 
Unit 2, Cullen Mill, 
49 Braintree Road, WITHAM, 
Essex, CM8 2DD</t>
  </si>
  <si>
    <t>HMG1007</t>
  </si>
  <si>
    <t>GPU-LM-2396 
Unit 8, Cullen Mill, 
49 Braintree Road, WITHAM, 
Essex, CM8 2DD</t>
  </si>
  <si>
    <t>HMG1008</t>
  </si>
  <si>
    <t>GPU-LM-2397
4 Mitre Buildings, West Square, 
HARLOW, Essex, CM20 1DR</t>
  </si>
  <si>
    <t>HMG1010</t>
  </si>
  <si>
    <t>GPU-LM-2399
5th Flr West, Oakland House, 
Talbot Road, Old Trafford, 
MANCHESTER, M16 0PQ</t>
  </si>
  <si>
    <t>HMG1011</t>
  </si>
  <si>
    <t>GPU-LM-2400 
CS Store Unit 1, 2 Lacy Grove, 
Stretford, MANCHESTER, M32 8LY</t>
  </si>
  <si>
    <t>HMG1012</t>
  </si>
  <si>
    <t>GPU-LM-2401 
Enterprise House, Isambard Brunel Road, 
PORTSMOUTH, Hampshire, PO1 2RX</t>
  </si>
  <si>
    <t>HMG1013</t>
  </si>
  <si>
    <t>GPU-LM-2402
17 Garden Road, TUNBRIDGE WELLS,
Kent, TN1 2XP</t>
  </si>
  <si>
    <t>HMG1014</t>
  </si>
  <si>
    <t>GPU-LM-2403
Stephen House, Bethesda Street, 
BURNLEY, Lancashire, BB11 1QW</t>
  </si>
  <si>
    <t>HMG1015</t>
  </si>
  <si>
    <t>GPU-LM-2404 
Unit 1 Block B Albert Edward House, Riversway,  
PRESTON, Lancashire, PR2 2YB</t>
  </si>
  <si>
    <t>HMG1016</t>
  </si>
  <si>
    <t>GPU-LM-2405
Barclays House, Blackpool Business Park, Avroe Crescent,
 BLACKPOOL, Lancashire, FY4 2DP</t>
  </si>
  <si>
    <t>HMG1017</t>
  </si>
  <si>
    <t>GPU-LM-2406
2/4 Trinity Road, 
BOOTLE, Merseyside, L20 7BE</t>
  </si>
  <si>
    <t>HMG1018</t>
  </si>
  <si>
    <t>GPU-LM-2407
6-8 Temple Court, 
LIVERPOOL, L2 6PY</t>
  </si>
  <si>
    <t>HMG1019</t>
  </si>
  <si>
    <t>GPU-LM-2408
Probation Office, 71 Lordship Lane,
LONDON, N17 6RS</t>
  </si>
  <si>
    <t>GPU-LM-2409
Lansdowne Road Probation Office,
90 Lansdowne Road, LONDON N17 9XX</t>
  </si>
  <si>
    <t>HMG1021</t>
  </si>
  <si>
    <t>GPU-LM-2410
43-47 Bridge Street,
NORTHAMPTON, NN1 1NS</t>
  </si>
  <si>
    <t>HMG1022</t>
  </si>
  <si>
    <t>GPU-LM-2411
Dene House, Durham Road, 
GATESHEAD, Tyne and Wear, NE9 5AE</t>
  </si>
  <si>
    <t>HMG1023</t>
  </si>
  <si>
    <t>GPU-LM-2412 
Lifton House, Eslington Road, 
Jesmond, NEWCASTLE UPON TYNE, NE2 4SP</t>
  </si>
  <si>
    <t>HMG1024</t>
  </si>
  <si>
    <t>GPU-LM-2413
Tweed Training Centre, 
23 Castlegate,
BERWICK, Northumbria, TD15 1LF</t>
  </si>
  <si>
    <t>HMG1025</t>
  </si>
  <si>
    <t>GPU-LM-2414 
Probation Office, 206 Derby Road, 
NOTTINGHAM, Notinghamshire, NG7 1NG</t>
  </si>
  <si>
    <t>HMG1028</t>
  </si>
  <si>
    <t>GPU-LM-2415 
Crosby House, 9-13 Elmfield Road, 
BROMLEY, Kent, BR1 1LT</t>
  </si>
  <si>
    <t>HMG1029</t>
  </si>
  <si>
    <t>GPU-LM-2416
Church House, 1A Old Palace Road, 
CROYDON, Surrey, CR0 1AX</t>
  </si>
  <si>
    <t>HMG1033</t>
  </si>
  <si>
    <t>GPU-LM-2417
Abbey Life House, 51 Wandle Road, 
CROYDON, Surrey, CR0 1DF</t>
  </si>
  <si>
    <t>HMG1034</t>
  </si>
  <si>
    <t>GPU-LM-2418  
Riverside House, West Quay, 
BRIDGWATER, Somerset, TA6 3HW</t>
  </si>
  <si>
    <t>HMG1035</t>
  </si>
  <si>
    <t>GPU-LM-2419  
Peninsular House, 11/13 Lower Brook Street, 
IPSWICH, Suffolk, IP4 1AQ</t>
  </si>
  <si>
    <t>HMG1036</t>
  </si>
  <si>
    <t>GPU-LM-2420
Sutton Probation Office,
103 Westmead Road, 
SUTTON, Surrey, SM1 4JD</t>
  </si>
  <si>
    <t>HMG1037</t>
  </si>
  <si>
    <t>GPU-LM-2421 
154 Borough Road, 
MIDDLESBROUGH, TS1 2EP</t>
  </si>
  <si>
    <t>HMG1038</t>
  </si>
  <si>
    <t>GPU-LM-2422
Southern Justice Centre, 1 Euston Square,
 LEAMINGTON SPA, Warwickshire, CV32 4NB</t>
  </si>
  <si>
    <t>HMG1039</t>
  </si>
  <si>
    <t>GPU-LM-2423
12 High Street, Saltley, 
BIRMINGHAM, West Midlands, B8 1JR</t>
  </si>
  <si>
    <t>HMG1040</t>
  </si>
  <si>
    <t>GPU-LM-2424
Sheriff's Court, Warwick Row, 
COVENTRY, CV1 1EY</t>
  </si>
  <si>
    <t>HMG1041</t>
  </si>
  <si>
    <t>GPU-LM-2425
Goffs Park House, Old Horsham Road, 
CRAWLEY, Sussex, RH11 8PB</t>
  </si>
  <si>
    <t>HMG1042</t>
  </si>
  <si>
    <t>GPU-LM-2426 
21 St. Johns Road, HUDDERSFIELD, 
West Yorkshire, HD1 5BW</t>
  </si>
  <si>
    <t>HMG1043</t>
  </si>
  <si>
    <t>GPU-LM-2427
Waterloo House, 58 Wellington Street,
LEEDS, West Yorkshire, LS1 2EE</t>
  </si>
  <si>
    <t>HMG443a</t>
  </si>
  <si>
    <t>GPU-LM-2428 
10a Friars Gate, WARRINGTON, 
Cheshire, WA1 2RW</t>
  </si>
  <si>
    <t>HMG442a</t>
  </si>
  <si>
    <t>GPU-LM-2429
12/14 Friars Gate, WARRINGTON, 
Cheshire, WA1 2RW</t>
  </si>
  <si>
    <t>HMG447a</t>
  </si>
  <si>
    <t>GPU-LM-2430
Unit C, Liners Industrial Estate, Pitt Road Freemantle, 
SOUTHAMPTON, Hampshire, SO15 3FQ</t>
  </si>
  <si>
    <t>HMG448a</t>
  </si>
  <si>
    <t>GPU-LM-2431 
Town Quay House, 7 Town Quay, 
SOUTHAMPTON, Hampshire, SO14 2PT</t>
  </si>
  <si>
    <t>HMG450a</t>
  </si>
  <si>
    <t>GPU-LM-2432
Liberty House, Liberty Lane,
 HULL, Humberside, HU1 1RS</t>
  </si>
  <si>
    <t>HMG424a</t>
  </si>
  <si>
    <t>GPU-LM-2433
Darrington House, 38/40 Grosvenor Place, 
MARGATE, Kent, CT9 1UW</t>
  </si>
  <si>
    <t>HMG454a</t>
  </si>
  <si>
    <t>GPU-LM-2434
St. Marys House, 50 Church Street, 
ST. HELENS, Merseyside, WA10 1AP</t>
  </si>
  <si>
    <t>HMG426a</t>
  </si>
  <si>
    <t>GPU-LM-2435
Oldway House, Castle Street, 
MERTHYR TYDFIL, Mid Glamorgan, CF47 8UX</t>
  </si>
  <si>
    <t>HMG456a</t>
  </si>
  <si>
    <t>GPU-LM-2436
The Old Court House, Windmill Hill, 
ENFIELD, Middlesex, EN2 6SA</t>
  </si>
  <si>
    <t>HMG427a</t>
  </si>
  <si>
    <t>GPU-LM-2437
Unit 5, Baron Avenue Telford Way, 
KETTERING, Northamptonshire, NN16 8UW</t>
  </si>
  <si>
    <t>HMG468a</t>
  </si>
  <si>
    <t>GPU-LM-2438
Easton Court, 23A Easton Street, 
HIGH WYCOMBE, Buckinghamshire, HP11 2EL</t>
  </si>
  <si>
    <t>HMG462a</t>
  </si>
  <si>
    <t>GPU-LM-2439
Units 9 Talisman Business Centre, London Road, 
BICESTER, Oxfordshire, OX26 6HR</t>
  </si>
  <si>
    <t>GPU-LM 2440
Units 10 Talisman Business Centre, London Road,
BICESTER, Oxfordshire, OX26 6HR</t>
  </si>
  <si>
    <t>HMG464a</t>
  </si>
  <si>
    <t xml:space="preserve">GPU-LM-2441
Macmillan House, 38 St Aldates, 
OXFORD, Oxfordshire, OX1 1BN </t>
  </si>
  <si>
    <t>HMG465b</t>
  </si>
  <si>
    <t>GPU-LM-2442
College House, Woodbridge Road, 
GUILDFORD, Surrey, GU1 4RS</t>
  </si>
  <si>
    <t>HMG465aa</t>
  </si>
  <si>
    <t>GPU-LM-2443
College House, Woodbridge Road,
GUILDFORD, Surrey, GU1 4RS</t>
  </si>
  <si>
    <t>HMG466a</t>
  </si>
  <si>
    <t>GPU-LM-2444
 Peel House, 3 West Bar, SHEFFIELD, 
South Yorkshire, S3 8PJ</t>
  </si>
  <si>
    <t>HMG425a</t>
  </si>
  <si>
    <t>GPU-LM-2445
Part 5th and 6th Floor, Centre North East,
MIDDLESBROUGH, TS1 2RU</t>
  </si>
  <si>
    <t>HMG429a</t>
  </si>
  <si>
    <t>GPU-LM-2446 
West Glamorgan House, 23 Orchard Street, 
SWANSEA, West Glamorgan, SA1 5AB</t>
  </si>
  <si>
    <t>HMG467a</t>
  </si>
  <si>
    <t>GPU-LM-2447
173 Spring Hall Lane, HALIFAX, 
West Yorkshire, HX1 4JG</t>
  </si>
  <si>
    <t>HMG1029a</t>
  </si>
  <si>
    <t>GPU-LM-2449 
Church House, 1A Old Palace Road, 
CROYDON, Surrey, CR0 1AX</t>
  </si>
  <si>
    <t>Resubmited request to alter break date following a surrender.</t>
  </si>
  <si>
    <t>Office for Legal Complaints</t>
  </si>
  <si>
    <t>GPU-LM-2450
Baskerville House</t>
  </si>
  <si>
    <t>To break the lease for Baskerville House and commence a new lease for Edward House</t>
  </si>
  <si>
    <t>HMG1074</t>
  </si>
  <si>
    <t>GPU-LM-2451 
Collection Enforcement Centre, 
Ailsa House, Leeds</t>
  </si>
  <si>
    <t>There is an operational need for a flexible and short term retention of this property to allow continuity of service until this business is privatised.</t>
  </si>
  <si>
    <t>This list contains prior submissions reported as part of the Transformation Rehabilitation programme with an amended end lease date of 31/12/2015 and, subsequent approval by GPU.</t>
  </si>
  <si>
    <t>HMG925</t>
  </si>
  <si>
    <t>Youth Justice Board for England and Wales</t>
  </si>
  <si>
    <t xml:space="preserve">Transforming Youth Custody </t>
  </si>
  <si>
    <t>A team providing legal advice will be required to support the tendering activity in relation to the future of the secure estate.</t>
  </si>
  <si>
    <t>HMG881</t>
  </si>
  <si>
    <t>New House Block Programme</t>
  </si>
  <si>
    <t>Legal Services are required to provide amendments to existing PFI prison contracts  to enable additional prisoner capacity to be realised at three PFI prisons</t>
  </si>
  <si>
    <t>HMG890</t>
  </si>
  <si>
    <t>Rehabilitation Programme</t>
  </si>
  <si>
    <t>HMG1026</t>
  </si>
  <si>
    <t>HMG1121</t>
  </si>
  <si>
    <t>National Offender Management Service</t>
  </si>
  <si>
    <t>HMG838</t>
  </si>
  <si>
    <t>MoJ-Legal Aid Agency : Civil Legal Advice Operator Service - Extension request</t>
  </si>
  <si>
    <t>HMG931</t>
  </si>
  <si>
    <t>Crime Change Programme</t>
  </si>
  <si>
    <t>HMG1102</t>
  </si>
  <si>
    <t xml:space="preserve">MoJ - Platform improvement Programme </t>
  </si>
  <si>
    <t>A collection of projects that MoJ stated had been required to be delivered pre FITS</t>
  </si>
  <si>
    <t>HMG2a</t>
  </si>
  <si>
    <t>CE - File</t>
  </si>
  <si>
    <t xml:space="preserve">An OBC to cover the first phase of work that will transfer &amp; centralise the existing criminal legal aid application process. This first phase of work is anticipated to cost ?4.2m &amp; the build will take up until Dec 2014. The application process will be built around the CRM14 form &amp; will link with the LAA case management system (MAAT) &amp; the magistrates' courts case management system (Libra). </t>
  </si>
  <si>
    <t>The CE-File project is to deliver an electronic filing system for the deployment initially in the Rolls Building that allows:
a) claimant(s) to submit a claim form, associated court papers and pay the court fee online.
b) those papers to be electronically managed by court staff;
c) those papers to be presented electronically to judges and to the public</t>
  </si>
  <si>
    <t>MoJ LAA have returned following approval at OBC (HMG440) to request an extension to existing services as a contingency whilst the service is digitally transformed.</t>
  </si>
  <si>
    <t xml:space="preserve">Rehabilitation Programme </t>
  </si>
  <si>
    <t>Criminal Justice Group</t>
  </si>
  <si>
    <t xml:space="preserve">Financial support for delivery of the Rehabilitation Programme enabling the execution of competition covering a large proportion of Probation Services </t>
  </si>
  <si>
    <t xml:space="preserve">Specialist consultancy to provide an integrated people transition managed service and support to local management 
on technical aspects, independent assurance, data management and cleansing, detailed organisation design
</t>
  </si>
  <si>
    <t>Specialist legal advice for development of contractual documents, treatment of Pensions, TUPE, Taxation and Employment law in relation to setting up new commercial organisations providing probation services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</si>
</sst>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£&quot;#,##0"/>
    <numFmt numFmtId="166" formatCode="0.0"/>
    <numFmt numFmtId="167" formatCode="[$-809]dd\ mmmm\ yyyy"/>
    <numFmt numFmtId="168" formatCode="&quot;£&quot;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£&quot;#,##0.00"/>
    <numFmt numFmtId="174" formatCode="_-* #,##0.0_-;\-* #,##0.0_-;_-* &quot;-&quot;??_-;_-@_-"/>
    <numFmt numFmtId="175" formatCode="_-* #,##0_-;\-* #,##0_-;_-* &quot;-&quot;??_-;_-@_-"/>
    <numFmt numFmtId="176" formatCode="mmm\-yyyy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color indexed="9"/>
      <name val="Calibri"/>
      <family val="2"/>
    </font>
    <font>
      <b/>
      <sz val="16"/>
      <color indexed="10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1" applyNumberFormat="0" applyAlignment="0" applyProtection="0"/>
    <xf numFmtId="0" fontId="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9" fillId="2" borderId="0" xfId="0" applyFont="1" applyFill="1" applyAlignment="1">
      <alignment wrapText="1"/>
    </xf>
    <xf numFmtId="42" fontId="19" fillId="2" borderId="0" xfId="0" applyNumberFormat="1" applyFont="1" applyFill="1" applyAlignment="1">
      <alignment wrapText="1"/>
    </xf>
    <xf numFmtId="0" fontId="20" fillId="2" borderId="0" xfId="0" applyFont="1" applyFill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165" fontId="0" fillId="2" borderId="0" xfId="0" applyNumberFormat="1" applyFill="1" applyBorder="1" applyAlignment="1">
      <alignment wrapText="1"/>
    </xf>
    <xf numFmtId="14" fontId="0" fillId="2" borderId="0" xfId="0" applyNumberForma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42" fontId="19" fillId="2" borderId="0" xfId="0" applyNumberFormat="1" applyFont="1" applyFill="1" applyBorder="1" applyAlignment="1">
      <alignment wrapText="1"/>
    </xf>
    <xf numFmtId="14" fontId="18" fillId="17" borderId="10" xfId="0" applyNumberFormat="1" applyFont="1" applyFill="1" applyBorder="1" applyAlignment="1">
      <alignment wrapText="1"/>
    </xf>
    <xf numFmtId="14" fontId="18" fillId="17" borderId="11" xfId="0" applyNumberFormat="1" applyFont="1" applyFill="1" applyBorder="1" applyAlignment="1">
      <alignment wrapText="1"/>
    </xf>
    <xf numFmtId="0" fontId="24" fillId="2" borderId="10" xfId="0" applyNumberFormat="1" applyFont="1" applyFill="1" applyBorder="1" applyAlignment="1">
      <alignment horizontal="left" vertical="top" wrapText="1"/>
    </xf>
    <xf numFmtId="0" fontId="24" fillId="2" borderId="10" xfId="0" applyFont="1" applyFill="1" applyBorder="1" applyAlignment="1">
      <alignment horizontal="left" vertical="top" wrapText="1"/>
    </xf>
    <xf numFmtId="165" fontId="24" fillId="2" borderId="10" xfId="0" applyNumberFormat="1" applyFont="1" applyFill="1" applyBorder="1" applyAlignment="1">
      <alignment horizontal="left" vertical="top" wrapText="1"/>
    </xf>
    <xf numFmtId="14" fontId="24" fillId="2" borderId="10" xfId="0" applyNumberFormat="1" applyFont="1" applyFill="1" applyBorder="1" applyAlignment="1">
      <alignment horizontal="left" vertical="top" wrapText="1"/>
    </xf>
    <xf numFmtId="0" fontId="25" fillId="2" borderId="1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center" wrapText="1"/>
    </xf>
    <xf numFmtId="165" fontId="0" fillId="2" borderId="10" xfId="0" applyNumberFormat="1" applyFill="1" applyBorder="1" applyAlignment="1">
      <alignment horizontal="left" vertical="center" wrapText="1"/>
    </xf>
    <xf numFmtId="14" fontId="0" fillId="2" borderId="10" xfId="0" applyNumberForma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19" fillId="3" borderId="12" xfId="0" applyFont="1" applyFill="1" applyBorder="1" applyAlignment="1">
      <alignment/>
    </xf>
    <xf numFmtId="0" fontId="21" fillId="2" borderId="0" xfId="0" applyFont="1" applyFill="1" applyBorder="1" applyAlignment="1">
      <alignment vertical="center" wrapText="1"/>
    </xf>
    <xf numFmtId="0" fontId="19" fillId="3" borderId="13" xfId="0" applyFont="1" applyFill="1" applyBorder="1" applyAlignment="1">
      <alignment/>
    </xf>
    <xf numFmtId="0" fontId="23" fillId="0" borderId="0" xfId="0" applyFont="1" applyAlignment="1">
      <alignment wrapText="1"/>
    </xf>
    <xf numFmtId="1" fontId="21" fillId="2" borderId="0" xfId="0" applyNumberFormat="1" applyFont="1" applyFill="1" applyBorder="1" applyAlignment="1">
      <alignment vertical="center" wrapText="1"/>
    </xf>
    <xf numFmtId="1" fontId="21" fillId="2" borderId="0" xfId="0" applyNumberFormat="1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14" fontId="18" fillId="17" borderId="14" xfId="0" applyNumberFormat="1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14" fontId="18" fillId="17" borderId="15" xfId="0" applyNumberFormat="1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19" fillId="0" borderId="16" xfId="0" applyFont="1" applyFill="1" applyBorder="1" applyAlignment="1">
      <alignment wrapText="1"/>
    </xf>
    <xf numFmtId="166" fontId="19" fillId="0" borderId="16" xfId="0" applyNumberFormat="1" applyFont="1" applyFill="1" applyBorder="1" applyAlignment="1">
      <alignment wrapText="1"/>
    </xf>
    <xf numFmtId="166" fontId="21" fillId="0" borderId="16" xfId="0" applyNumberFormat="1" applyFont="1" applyFill="1" applyBorder="1" applyAlignment="1">
      <alignment vertical="center" wrapText="1"/>
    </xf>
    <xf numFmtId="1" fontId="21" fillId="0" borderId="16" xfId="0" applyNumberFormat="1" applyFont="1" applyFill="1" applyBorder="1" applyAlignment="1">
      <alignment vertical="center" wrapText="1"/>
    </xf>
    <xf numFmtId="1" fontId="26" fillId="0" borderId="17" xfId="0" applyNumberFormat="1" applyFont="1" applyFill="1" applyBorder="1" applyAlignment="1">
      <alignment vertical="center" wrapText="1"/>
    </xf>
    <xf numFmtId="166" fontId="26" fillId="0" borderId="17" xfId="0" applyNumberFormat="1" applyFont="1" applyFill="1" applyBorder="1" applyAlignment="1">
      <alignment vertical="center" wrapText="1"/>
    </xf>
    <xf numFmtId="14" fontId="19" fillId="0" borderId="18" xfId="0" applyNumberFormat="1" applyFont="1" applyFill="1" applyBorder="1" applyAlignment="1">
      <alignment wrapText="1"/>
    </xf>
    <xf numFmtId="0" fontId="19" fillId="0" borderId="13" xfId="0" applyFont="1" applyFill="1" applyBorder="1" applyAlignment="1">
      <alignment/>
    </xf>
    <xf numFmtId="166" fontId="20" fillId="0" borderId="16" xfId="0" applyNumberFormat="1" applyFont="1" applyFill="1" applyBorder="1" applyAlignment="1">
      <alignment wrapText="1"/>
    </xf>
    <xf numFmtId="166" fontId="26" fillId="0" borderId="16" xfId="0" applyNumberFormat="1" applyFont="1" applyFill="1" applyBorder="1" applyAlignment="1">
      <alignment vertical="center" wrapText="1"/>
    </xf>
    <xf numFmtId="1" fontId="26" fillId="0" borderId="16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6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4" fontId="18" fillId="17" borderId="0" xfId="0" applyNumberFormat="1" applyFont="1" applyFill="1" applyBorder="1" applyAlignment="1">
      <alignment horizontal="center" vertical="center" wrapText="1"/>
    </xf>
    <xf numFmtId="14" fontId="34" fillId="17" borderId="0" xfId="0" applyNumberFormat="1" applyFont="1" applyFill="1" applyBorder="1" applyAlignment="1">
      <alignment horizontal="center" vertical="center" wrapText="1"/>
    </xf>
    <xf numFmtId="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19" fillId="2" borderId="0" xfId="0" applyNumberFormat="1" applyFont="1" applyFill="1" applyAlignment="1">
      <alignment wrapText="1"/>
    </xf>
    <xf numFmtId="14" fontId="18" fillId="17" borderId="19" xfId="0" applyNumberFormat="1" applyFont="1" applyFill="1" applyBorder="1" applyAlignment="1">
      <alignment wrapText="1"/>
    </xf>
    <xf numFmtId="165" fontId="19" fillId="2" borderId="10" xfId="0" applyNumberFormat="1" applyFont="1" applyFill="1" applyBorder="1" applyAlignment="1">
      <alignment wrapText="1"/>
    </xf>
    <xf numFmtId="0" fontId="19" fillId="3" borderId="12" xfId="0" applyFont="1" applyFill="1" applyBorder="1" applyAlignment="1">
      <alignment wrapText="1"/>
    </xf>
    <xf numFmtId="0" fontId="19" fillId="3" borderId="13" xfId="0" applyFont="1" applyFill="1" applyBorder="1" applyAlignment="1">
      <alignment wrapText="1"/>
    </xf>
    <xf numFmtId="164" fontId="19" fillId="3" borderId="12" xfId="0" applyNumberFormat="1" applyFont="1" applyFill="1" applyBorder="1" applyAlignment="1">
      <alignment wrapText="1"/>
    </xf>
    <xf numFmtId="164" fontId="19" fillId="3" borderId="13" xfId="0" applyNumberFormat="1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42" fontId="19" fillId="2" borderId="0" xfId="0" applyNumberFormat="1" applyFont="1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165" fontId="0" fillId="0" borderId="10" xfId="0" applyNumberFormat="1" applyFill="1" applyBorder="1" applyAlignment="1">
      <alignment wrapText="1"/>
    </xf>
    <xf numFmtId="14" fontId="0" fillId="0" borderId="10" xfId="0" applyNumberFormat="1" applyFill="1" applyBorder="1" applyAlignment="1">
      <alignment/>
    </xf>
    <xf numFmtId="175" fontId="0" fillId="0" borderId="0" xfId="42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14" fontId="18" fillId="17" borderId="20" xfId="0" applyNumberFormat="1" applyFont="1" applyFill="1" applyBorder="1" applyAlignment="1">
      <alignment horizontal="center" vertical="center" wrapText="1"/>
    </xf>
    <xf numFmtId="0" fontId="0" fillId="17" borderId="21" xfId="0" applyFill="1" applyBorder="1" applyAlignment="1">
      <alignment wrapText="1"/>
    </xf>
    <xf numFmtId="0" fontId="4" fillId="17" borderId="14" xfId="0" applyFont="1" applyFill="1" applyBorder="1" applyAlignment="1">
      <alignment horizontal="center" vertical="center" wrapText="1"/>
    </xf>
    <xf numFmtId="0" fontId="0" fillId="17" borderId="14" xfId="0" applyFill="1" applyBorder="1" applyAlignment="1">
      <alignment horizontal="center" vertical="center" wrapText="1"/>
    </xf>
    <xf numFmtId="14" fontId="18" fillId="17" borderId="15" xfId="0" applyNumberFormat="1" applyFont="1" applyFill="1" applyBorder="1" applyAlignment="1">
      <alignment horizontal="center" vertical="center" wrapText="1"/>
    </xf>
    <xf numFmtId="0" fontId="0" fillId="17" borderId="22" xfId="0" applyFill="1" applyBorder="1" applyAlignment="1">
      <alignment wrapText="1"/>
    </xf>
    <xf numFmtId="0" fontId="22" fillId="2" borderId="23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4" fillId="17" borderId="15" xfId="0" applyFont="1" applyFill="1" applyBorder="1" applyAlignment="1">
      <alignment horizontal="center" vertical="center" wrapText="1"/>
    </xf>
    <xf numFmtId="0" fontId="0" fillId="17" borderId="22" xfId="0" applyFill="1" applyBorder="1" applyAlignment="1">
      <alignment vertical="center" wrapText="1"/>
    </xf>
    <xf numFmtId="14" fontId="18" fillId="18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14" fontId="18" fillId="18" borderId="1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john\Local%20Settings\Temporary%20Internet%20Files\Returns\ICT\MOJ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T Q4 13-14"/>
      <sheetName val="PROPERTY"/>
      <sheetName val="RECRUITMENT"/>
      <sheetName val="ADVERTISING &amp; MARKETING"/>
      <sheetName val="CONSULTANC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"/>
  <sheetViews>
    <sheetView zoomScale="75" zoomScaleNormal="75" workbookViewId="0" topLeftCell="A1">
      <selection activeCell="B2" sqref="B2:G2"/>
    </sheetView>
  </sheetViews>
  <sheetFormatPr defaultColWidth="8.8515625" defaultRowHeight="15"/>
  <cols>
    <col min="1" max="1" width="3.57421875" style="5" customWidth="1"/>
    <col min="2" max="2" width="25.8515625" style="1" customWidth="1"/>
    <col min="3" max="3" width="25.28125" style="1" customWidth="1"/>
    <col min="4" max="4" width="31.00390625" style="2" customWidth="1"/>
    <col min="5" max="5" width="43.140625" style="1" customWidth="1"/>
    <col min="6" max="6" width="17.8515625" style="1" customWidth="1"/>
    <col min="7" max="7" width="20.8515625" style="1" customWidth="1"/>
    <col min="8" max="16384" width="8.8515625" style="5" customWidth="1"/>
  </cols>
  <sheetData>
    <row r="2" spans="2:7" ht="31.5">
      <c r="B2" s="11" t="s">
        <v>0</v>
      </c>
      <c r="C2" s="11" t="s">
        <v>1</v>
      </c>
      <c r="D2" s="11" t="s">
        <v>3</v>
      </c>
      <c r="E2" s="11" t="s">
        <v>2</v>
      </c>
      <c r="F2" s="11" t="s">
        <v>4</v>
      </c>
      <c r="G2" s="11" t="s">
        <v>9</v>
      </c>
    </row>
    <row r="3" spans="2:7" ht="86.25" customHeight="1">
      <c r="B3" s="18" t="s">
        <v>28</v>
      </c>
      <c r="C3" s="21" t="s">
        <v>29</v>
      </c>
      <c r="D3" s="18"/>
      <c r="E3" s="18"/>
      <c r="F3" s="19"/>
      <c r="G3" s="20"/>
    </row>
    <row r="4" spans="2:7" ht="15">
      <c r="B4" s="6"/>
      <c r="C4" s="6"/>
      <c r="D4" s="6"/>
      <c r="E4" s="6"/>
      <c r="F4" s="7"/>
      <c r="G4" s="8"/>
    </row>
    <row r="5" spans="2:7" ht="15">
      <c r="B5" s="6"/>
      <c r="C5" s="6"/>
      <c r="D5" s="6"/>
      <c r="E5" s="6"/>
      <c r="F5" s="7"/>
      <c r="G5" s="8"/>
    </row>
    <row r="6" spans="2:7" ht="15">
      <c r="B6" s="6"/>
      <c r="C6" s="6"/>
      <c r="D6" s="6"/>
      <c r="E6" s="6"/>
      <c r="F6" s="7"/>
      <c r="G6" s="8"/>
    </row>
    <row r="7" spans="2:7" ht="15.75">
      <c r="B7" s="9"/>
      <c r="C7" s="9"/>
      <c r="D7" s="10"/>
      <c r="E7" s="9"/>
      <c r="F7" s="9"/>
      <c r="G7" s="9"/>
    </row>
    <row r="8" spans="2:7" ht="15.75">
      <c r="B8" s="9"/>
      <c r="C8" s="9"/>
      <c r="D8" s="10"/>
      <c r="E8" s="9"/>
      <c r="F8" s="9"/>
      <c r="G8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 alignWithMargins="0">
    <oddHeader>&amp;LPUBLICATION OF EXCEPTIONS TO SPENDING MORATORIA - Annex A&amp;R&amp;A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70"/>
  <sheetViews>
    <sheetView zoomScale="75" zoomScaleNormal="75" workbookViewId="0" topLeftCell="A1">
      <pane xSplit="6" ySplit="1" topLeftCell="G1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68" sqref="F68"/>
    </sheetView>
  </sheetViews>
  <sheetFormatPr defaultColWidth="9.140625" defaultRowHeight="15"/>
  <cols>
    <col min="1" max="1" width="3.140625" style="52" customWidth="1"/>
    <col min="2" max="2" width="13.57421875" style="52" customWidth="1"/>
    <col min="3" max="3" width="14.7109375" style="52" customWidth="1"/>
    <col min="4" max="4" width="24.8515625" style="52" customWidth="1"/>
    <col min="5" max="5" width="47.7109375" style="54" customWidth="1"/>
    <col min="6" max="6" width="67.7109375" style="52" customWidth="1"/>
    <col min="7" max="7" width="21.8515625" style="52" customWidth="1"/>
    <col min="8" max="8" width="20.00390625" style="52" bestFit="1" customWidth="1"/>
    <col min="9" max="16384" width="9.140625" style="52" customWidth="1"/>
  </cols>
  <sheetData>
    <row r="1" spans="2:8" s="45" customFormat="1" ht="31.5">
      <c r="B1" s="56" t="s">
        <v>40</v>
      </c>
      <c r="C1" s="56" t="s">
        <v>0</v>
      </c>
      <c r="D1" s="56" t="s">
        <v>1</v>
      </c>
      <c r="E1" s="57" t="s">
        <v>41</v>
      </c>
      <c r="F1" s="56" t="s">
        <v>2</v>
      </c>
      <c r="G1" s="56" t="s">
        <v>42</v>
      </c>
      <c r="H1" s="56" t="s">
        <v>9</v>
      </c>
    </row>
    <row r="2" spans="2:8" s="45" customFormat="1" ht="60">
      <c r="B2" s="46" t="s">
        <v>56</v>
      </c>
      <c r="C2" s="46" t="s">
        <v>43</v>
      </c>
      <c r="D2" s="46" t="s">
        <v>50</v>
      </c>
      <c r="E2" s="47" t="s">
        <v>57</v>
      </c>
      <c r="F2" s="48" t="s">
        <v>52</v>
      </c>
      <c r="G2" s="51">
        <v>66000</v>
      </c>
      <c r="H2" s="50">
        <v>41683</v>
      </c>
    </row>
    <row r="3" spans="2:8" s="45" customFormat="1" ht="60">
      <c r="B3" s="46" t="s">
        <v>58</v>
      </c>
      <c r="C3" s="46" t="s">
        <v>43</v>
      </c>
      <c r="D3" s="46" t="s">
        <v>50</v>
      </c>
      <c r="E3" s="47" t="s">
        <v>59</v>
      </c>
      <c r="F3" s="48" t="s">
        <v>52</v>
      </c>
      <c r="G3" s="51">
        <v>68250</v>
      </c>
      <c r="H3" s="50">
        <v>41683</v>
      </c>
    </row>
    <row r="4" spans="2:8" ht="45">
      <c r="B4" s="46" t="s">
        <v>60</v>
      </c>
      <c r="C4" s="46" t="s">
        <v>43</v>
      </c>
      <c r="D4" s="46" t="s">
        <v>50</v>
      </c>
      <c r="E4" s="47" t="s">
        <v>61</v>
      </c>
      <c r="F4" s="48" t="s">
        <v>52</v>
      </c>
      <c r="G4" s="51">
        <v>116500</v>
      </c>
      <c r="H4" s="50">
        <v>41683</v>
      </c>
    </row>
    <row r="5" spans="2:8" ht="51">
      <c r="B5" s="46" t="s">
        <v>62</v>
      </c>
      <c r="C5" s="46" t="s">
        <v>43</v>
      </c>
      <c r="D5" s="46" t="s">
        <v>50</v>
      </c>
      <c r="E5" s="47" t="s">
        <v>63</v>
      </c>
      <c r="F5" s="48" t="s">
        <v>52</v>
      </c>
      <c r="G5" s="51">
        <v>32500</v>
      </c>
      <c r="H5" s="50">
        <v>41683</v>
      </c>
    </row>
    <row r="6" spans="2:8" ht="51">
      <c r="B6" s="46" t="s">
        <v>64</v>
      </c>
      <c r="C6" s="46" t="s">
        <v>43</v>
      </c>
      <c r="D6" s="46" t="s">
        <v>50</v>
      </c>
      <c r="E6" s="47" t="s">
        <v>65</v>
      </c>
      <c r="F6" s="48" t="s">
        <v>52</v>
      </c>
      <c r="G6" s="51">
        <v>3500</v>
      </c>
      <c r="H6" s="50">
        <v>41683</v>
      </c>
    </row>
    <row r="7" spans="2:8" ht="51">
      <c r="B7" s="46" t="s">
        <v>66</v>
      </c>
      <c r="C7" s="46" t="s">
        <v>43</v>
      </c>
      <c r="D7" s="46" t="s">
        <v>50</v>
      </c>
      <c r="E7" s="47" t="s">
        <v>67</v>
      </c>
      <c r="F7" s="48" t="s">
        <v>52</v>
      </c>
      <c r="G7" s="51">
        <v>2300</v>
      </c>
      <c r="H7" s="50">
        <v>41683</v>
      </c>
    </row>
    <row r="8" spans="2:8" ht="45">
      <c r="B8" s="46" t="s">
        <v>68</v>
      </c>
      <c r="C8" s="46" t="s">
        <v>43</v>
      </c>
      <c r="D8" s="46" t="s">
        <v>50</v>
      </c>
      <c r="E8" s="47" t="s">
        <v>69</v>
      </c>
      <c r="F8" s="48" t="s">
        <v>52</v>
      </c>
      <c r="G8" s="51">
        <v>112780</v>
      </c>
      <c r="H8" s="50">
        <v>41683</v>
      </c>
    </row>
    <row r="9" spans="2:8" ht="51">
      <c r="B9" s="46" t="s">
        <v>70</v>
      </c>
      <c r="C9" s="46" t="s">
        <v>43</v>
      </c>
      <c r="D9" s="46" t="s">
        <v>50</v>
      </c>
      <c r="E9" s="47" t="s">
        <v>71</v>
      </c>
      <c r="F9" s="48" t="s">
        <v>52</v>
      </c>
      <c r="G9" s="51">
        <v>252448.32</v>
      </c>
      <c r="H9" s="50">
        <v>41683</v>
      </c>
    </row>
    <row r="10" spans="2:8" ht="45">
      <c r="B10" s="46" t="s">
        <v>72</v>
      </c>
      <c r="C10" s="46" t="s">
        <v>43</v>
      </c>
      <c r="D10" s="46" t="s">
        <v>50</v>
      </c>
      <c r="E10" s="47" t="s">
        <v>73</v>
      </c>
      <c r="F10" s="48" t="s">
        <v>52</v>
      </c>
      <c r="G10" s="51">
        <v>9000</v>
      </c>
      <c r="H10" s="50">
        <v>41683</v>
      </c>
    </row>
    <row r="11" spans="2:8" ht="45">
      <c r="B11" s="46" t="s">
        <v>74</v>
      </c>
      <c r="C11" s="46" t="s">
        <v>43</v>
      </c>
      <c r="D11" s="46" t="s">
        <v>50</v>
      </c>
      <c r="E11" s="47" t="s">
        <v>75</v>
      </c>
      <c r="F11" s="48" t="s">
        <v>52</v>
      </c>
      <c r="G11" s="51">
        <v>100000</v>
      </c>
      <c r="H11" s="50">
        <v>41683</v>
      </c>
    </row>
    <row r="12" spans="2:8" ht="45">
      <c r="B12" s="46" t="s">
        <v>76</v>
      </c>
      <c r="C12" s="46" t="s">
        <v>43</v>
      </c>
      <c r="D12" s="46" t="s">
        <v>50</v>
      </c>
      <c r="E12" s="47" t="s">
        <v>77</v>
      </c>
      <c r="F12" s="48" t="s">
        <v>52</v>
      </c>
      <c r="G12" s="51">
        <v>35000</v>
      </c>
      <c r="H12" s="50">
        <v>41683</v>
      </c>
    </row>
    <row r="13" spans="2:8" ht="45">
      <c r="B13" s="46" t="s">
        <v>78</v>
      </c>
      <c r="C13" s="46" t="s">
        <v>43</v>
      </c>
      <c r="D13" s="46" t="s">
        <v>50</v>
      </c>
      <c r="E13" s="47" t="s">
        <v>79</v>
      </c>
      <c r="F13" s="48" t="s">
        <v>52</v>
      </c>
      <c r="G13" s="51">
        <v>37140</v>
      </c>
      <c r="H13" s="50">
        <v>41683</v>
      </c>
    </row>
    <row r="14" spans="2:8" ht="45">
      <c r="B14" s="46" t="s">
        <v>80</v>
      </c>
      <c r="C14" s="46" t="s">
        <v>43</v>
      </c>
      <c r="D14" s="46" t="s">
        <v>50</v>
      </c>
      <c r="E14" s="47" t="s">
        <v>81</v>
      </c>
      <c r="F14" s="48" t="s">
        <v>52</v>
      </c>
      <c r="G14" s="51">
        <v>45000</v>
      </c>
      <c r="H14" s="50">
        <v>41683</v>
      </c>
    </row>
    <row r="15" spans="2:8" ht="45">
      <c r="B15" s="46" t="s">
        <v>82</v>
      </c>
      <c r="C15" s="46" t="s">
        <v>43</v>
      </c>
      <c r="D15" s="46" t="s">
        <v>50</v>
      </c>
      <c r="E15" s="47" t="s">
        <v>83</v>
      </c>
      <c r="F15" s="48" t="s">
        <v>52</v>
      </c>
      <c r="G15" s="51">
        <v>57750</v>
      </c>
      <c r="H15" s="50">
        <v>41683</v>
      </c>
    </row>
    <row r="16" spans="2:8" ht="45">
      <c r="B16" s="46" t="s">
        <v>84</v>
      </c>
      <c r="C16" s="46" t="s">
        <v>43</v>
      </c>
      <c r="D16" s="46" t="s">
        <v>50</v>
      </c>
      <c r="E16" s="47" t="s">
        <v>85</v>
      </c>
      <c r="F16" s="48" t="s">
        <v>52</v>
      </c>
      <c r="G16" s="51">
        <v>26900</v>
      </c>
      <c r="H16" s="50">
        <v>41683</v>
      </c>
    </row>
    <row r="17" spans="2:8" ht="45">
      <c r="B17" s="46" t="s">
        <v>86</v>
      </c>
      <c r="C17" s="46" t="s">
        <v>43</v>
      </c>
      <c r="D17" s="46" t="s">
        <v>50</v>
      </c>
      <c r="E17" s="47" t="s">
        <v>87</v>
      </c>
      <c r="F17" s="48" t="s">
        <v>52</v>
      </c>
      <c r="G17" s="51">
        <v>32800</v>
      </c>
      <c r="H17" s="50">
        <v>41683</v>
      </c>
    </row>
    <row r="18" spans="2:8" ht="45">
      <c r="B18" s="46" t="s">
        <v>88</v>
      </c>
      <c r="C18" s="46" t="s">
        <v>43</v>
      </c>
      <c r="D18" s="46" t="s">
        <v>50</v>
      </c>
      <c r="E18" s="47" t="s">
        <v>89</v>
      </c>
      <c r="F18" s="48" t="s">
        <v>52</v>
      </c>
      <c r="G18" s="51">
        <v>37600</v>
      </c>
      <c r="H18" s="50">
        <v>41683</v>
      </c>
    </row>
    <row r="19" spans="2:8" ht="45">
      <c r="B19" s="46" t="s">
        <v>91</v>
      </c>
      <c r="C19" s="46" t="s">
        <v>43</v>
      </c>
      <c r="D19" s="46" t="s">
        <v>50</v>
      </c>
      <c r="E19" s="47" t="s">
        <v>92</v>
      </c>
      <c r="F19" s="48" t="s">
        <v>52</v>
      </c>
      <c r="G19" s="51">
        <v>151338</v>
      </c>
      <c r="H19" s="50">
        <v>41683</v>
      </c>
    </row>
    <row r="20" spans="2:8" ht="45">
      <c r="B20" s="46" t="s">
        <v>93</v>
      </c>
      <c r="C20" s="46" t="s">
        <v>43</v>
      </c>
      <c r="D20" s="46" t="s">
        <v>50</v>
      </c>
      <c r="E20" s="47" t="s">
        <v>94</v>
      </c>
      <c r="F20" s="48" t="s">
        <v>52</v>
      </c>
      <c r="G20" s="51">
        <v>40000</v>
      </c>
      <c r="H20" s="50">
        <v>41683</v>
      </c>
    </row>
    <row r="21" spans="2:8" ht="45">
      <c r="B21" s="46" t="s">
        <v>95</v>
      </c>
      <c r="C21" s="46" t="s">
        <v>43</v>
      </c>
      <c r="D21" s="46" t="s">
        <v>50</v>
      </c>
      <c r="E21" s="47" t="s">
        <v>96</v>
      </c>
      <c r="F21" s="48" t="s">
        <v>52</v>
      </c>
      <c r="G21" s="51">
        <v>143175</v>
      </c>
      <c r="H21" s="50">
        <v>41683</v>
      </c>
    </row>
    <row r="22" spans="2:8" ht="51">
      <c r="B22" s="46" t="s">
        <v>97</v>
      </c>
      <c r="C22" s="46" t="s">
        <v>43</v>
      </c>
      <c r="D22" s="46" t="s">
        <v>50</v>
      </c>
      <c r="E22" s="47" t="s">
        <v>98</v>
      </c>
      <c r="F22" s="48" t="s">
        <v>52</v>
      </c>
      <c r="G22" s="51">
        <v>13440</v>
      </c>
      <c r="H22" s="50">
        <v>41683</v>
      </c>
    </row>
    <row r="23" spans="2:8" ht="45">
      <c r="B23" s="46" t="s">
        <v>99</v>
      </c>
      <c r="C23" s="46" t="s">
        <v>43</v>
      </c>
      <c r="D23" s="46" t="s">
        <v>50</v>
      </c>
      <c r="E23" s="47" t="s">
        <v>100</v>
      </c>
      <c r="F23" s="48" t="s">
        <v>52</v>
      </c>
      <c r="G23" s="51">
        <v>126750</v>
      </c>
      <c r="H23" s="50">
        <v>41683</v>
      </c>
    </row>
    <row r="24" spans="2:8" ht="45">
      <c r="B24" s="46" t="s">
        <v>101</v>
      </c>
      <c r="C24" s="46" t="s">
        <v>43</v>
      </c>
      <c r="D24" s="46" t="s">
        <v>50</v>
      </c>
      <c r="E24" s="47" t="s">
        <v>102</v>
      </c>
      <c r="F24" s="48" t="s">
        <v>52</v>
      </c>
      <c r="G24" s="51">
        <v>68390</v>
      </c>
      <c r="H24" s="50">
        <v>41683</v>
      </c>
    </row>
    <row r="25" spans="2:8" ht="45">
      <c r="B25" s="46" t="s">
        <v>103</v>
      </c>
      <c r="C25" s="46" t="s">
        <v>43</v>
      </c>
      <c r="D25" s="46" t="s">
        <v>50</v>
      </c>
      <c r="E25" s="47" t="s">
        <v>104</v>
      </c>
      <c r="F25" s="48" t="s">
        <v>52</v>
      </c>
      <c r="G25" s="51">
        <v>105000</v>
      </c>
      <c r="H25" s="50">
        <v>41683</v>
      </c>
    </row>
    <row r="26" spans="2:8" ht="38.25">
      <c r="B26" s="46" t="s">
        <v>166</v>
      </c>
      <c r="C26" s="46" t="s">
        <v>43</v>
      </c>
      <c r="D26" s="46" t="s">
        <v>50</v>
      </c>
      <c r="E26" s="47" t="s">
        <v>167</v>
      </c>
      <c r="F26" s="48" t="s">
        <v>168</v>
      </c>
      <c r="G26" s="51">
        <v>105000</v>
      </c>
      <c r="H26" s="50">
        <v>41684</v>
      </c>
    </row>
    <row r="27" spans="2:8" ht="45">
      <c r="B27" s="46" t="s">
        <v>105</v>
      </c>
      <c r="C27" s="46" t="s">
        <v>43</v>
      </c>
      <c r="D27" s="46" t="s">
        <v>50</v>
      </c>
      <c r="E27" s="47" t="s">
        <v>106</v>
      </c>
      <c r="F27" s="48" t="s">
        <v>52</v>
      </c>
      <c r="G27" s="51">
        <v>33000</v>
      </c>
      <c r="H27" s="50">
        <v>41683</v>
      </c>
    </row>
    <row r="28" spans="2:8" ht="45">
      <c r="B28" s="46" t="s">
        <v>107</v>
      </c>
      <c r="C28" s="46" t="s">
        <v>43</v>
      </c>
      <c r="D28" s="46" t="s">
        <v>50</v>
      </c>
      <c r="E28" s="47" t="s">
        <v>108</v>
      </c>
      <c r="F28" s="48" t="s">
        <v>52</v>
      </c>
      <c r="G28" s="51">
        <v>52000</v>
      </c>
      <c r="H28" s="50">
        <v>41683</v>
      </c>
    </row>
    <row r="29" spans="2:8" ht="45">
      <c r="B29" s="46" t="s">
        <v>109</v>
      </c>
      <c r="C29" s="46" t="s">
        <v>43</v>
      </c>
      <c r="D29" s="46" t="s">
        <v>50</v>
      </c>
      <c r="E29" s="47" t="s">
        <v>110</v>
      </c>
      <c r="F29" s="48" t="s">
        <v>52</v>
      </c>
      <c r="G29" s="51">
        <v>170000</v>
      </c>
      <c r="H29" s="50">
        <v>41683</v>
      </c>
    </row>
    <row r="30" spans="2:8" ht="51">
      <c r="B30" s="46" t="s">
        <v>111</v>
      </c>
      <c r="C30" s="46" t="s">
        <v>43</v>
      </c>
      <c r="D30" s="46" t="s">
        <v>50</v>
      </c>
      <c r="E30" s="47" t="s">
        <v>112</v>
      </c>
      <c r="F30" s="48" t="s">
        <v>52</v>
      </c>
      <c r="G30" s="51">
        <v>33750</v>
      </c>
      <c r="H30" s="50">
        <v>41683</v>
      </c>
    </row>
    <row r="31" spans="2:8" ht="45">
      <c r="B31" s="46" t="s">
        <v>113</v>
      </c>
      <c r="C31" s="46" t="s">
        <v>43</v>
      </c>
      <c r="D31" s="46" t="s">
        <v>50</v>
      </c>
      <c r="E31" s="47" t="s">
        <v>114</v>
      </c>
      <c r="F31" s="48" t="s">
        <v>52</v>
      </c>
      <c r="G31" s="51">
        <v>16800</v>
      </c>
      <c r="H31" s="50">
        <v>41683</v>
      </c>
    </row>
    <row r="32" spans="2:8" ht="45">
      <c r="B32" s="46" t="s">
        <v>115</v>
      </c>
      <c r="C32" s="46" t="s">
        <v>43</v>
      </c>
      <c r="D32" s="46" t="s">
        <v>50</v>
      </c>
      <c r="E32" s="47" t="s">
        <v>116</v>
      </c>
      <c r="F32" s="48" t="s">
        <v>52</v>
      </c>
      <c r="G32" s="51">
        <v>48125</v>
      </c>
      <c r="H32" s="50">
        <v>41683</v>
      </c>
    </row>
    <row r="33" spans="2:8" ht="45">
      <c r="B33" s="46" t="s">
        <v>117</v>
      </c>
      <c r="C33" s="46" t="s">
        <v>43</v>
      </c>
      <c r="D33" s="46" t="s">
        <v>50</v>
      </c>
      <c r="E33" s="47" t="s">
        <v>118</v>
      </c>
      <c r="F33" s="48" t="s">
        <v>52</v>
      </c>
      <c r="G33" s="51">
        <v>42000</v>
      </c>
      <c r="H33" s="50">
        <v>41683</v>
      </c>
    </row>
    <row r="34" spans="2:8" ht="45">
      <c r="B34" s="46" t="s">
        <v>119</v>
      </c>
      <c r="C34" s="46" t="s">
        <v>43</v>
      </c>
      <c r="D34" s="46" t="s">
        <v>50</v>
      </c>
      <c r="E34" s="47" t="s">
        <v>120</v>
      </c>
      <c r="F34" s="48" t="s">
        <v>52</v>
      </c>
      <c r="G34" s="51">
        <v>200079</v>
      </c>
      <c r="H34" s="50">
        <v>41683</v>
      </c>
    </row>
    <row r="35" spans="2:8" ht="45">
      <c r="B35" s="46" t="s">
        <v>121</v>
      </c>
      <c r="C35" s="46" t="s">
        <v>43</v>
      </c>
      <c r="D35" s="46" t="s">
        <v>50</v>
      </c>
      <c r="E35" s="47" t="s">
        <v>122</v>
      </c>
      <c r="F35" s="48" t="s">
        <v>52</v>
      </c>
      <c r="G35" s="51">
        <v>57500</v>
      </c>
      <c r="H35" s="50">
        <v>41683</v>
      </c>
    </row>
    <row r="36" spans="2:8" ht="45">
      <c r="B36" s="46" t="s">
        <v>123</v>
      </c>
      <c r="C36" s="46" t="s">
        <v>43</v>
      </c>
      <c r="D36" s="46" t="s">
        <v>50</v>
      </c>
      <c r="E36" s="47" t="s">
        <v>124</v>
      </c>
      <c r="F36" s="48" t="s">
        <v>52</v>
      </c>
      <c r="G36" s="51">
        <v>48700</v>
      </c>
      <c r="H36" s="50">
        <v>41683</v>
      </c>
    </row>
    <row r="37" spans="2:8" ht="45">
      <c r="B37" s="46" t="s">
        <v>125</v>
      </c>
      <c r="C37" s="46" t="s">
        <v>43</v>
      </c>
      <c r="D37" s="46" t="s">
        <v>50</v>
      </c>
      <c r="E37" s="47" t="s">
        <v>126</v>
      </c>
      <c r="F37" s="48" t="s">
        <v>52</v>
      </c>
      <c r="G37" s="51">
        <v>242000</v>
      </c>
      <c r="H37" s="50">
        <v>41683</v>
      </c>
    </row>
    <row r="38" spans="2:8" ht="45">
      <c r="B38" s="48" t="s">
        <v>172</v>
      </c>
      <c r="C38" s="48" t="s">
        <v>43</v>
      </c>
      <c r="D38" s="48" t="s">
        <v>44</v>
      </c>
      <c r="E38" s="53" t="s">
        <v>173</v>
      </c>
      <c r="F38" s="48" t="s">
        <v>174</v>
      </c>
      <c r="G38" s="51">
        <v>220000</v>
      </c>
      <c r="H38" s="50">
        <v>41709</v>
      </c>
    </row>
    <row r="39" spans="2:8" ht="45">
      <c r="B39" s="46" t="s">
        <v>137</v>
      </c>
      <c r="C39" s="46" t="s">
        <v>43</v>
      </c>
      <c r="D39" s="46" t="s">
        <v>50</v>
      </c>
      <c r="E39" s="47" t="s">
        <v>138</v>
      </c>
      <c r="F39" s="48" t="s">
        <v>52</v>
      </c>
      <c r="G39" s="51">
        <v>18000</v>
      </c>
      <c r="H39" s="50">
        <v>41683</v>
      </c>
    </row>
    <row r="40" spans="2:8" ht="45">
      <c r="B40" s="46" t="s">
        <v>160</v>
      </c>
      <c r="C40" s="46" t="s">
        <v>43</v>
      </c>
      <c r="D40" s="46" t="s">
        <v>50</v>
      </c>
      <c r="E40" s="47" t="s">
        <v>161</v>
      </c>
      <c r="F40" s="48" t="s">
        <v>52</v>
      </c>
      <c r="G40" s="51">
        <v>126350</v>
      </c>
      <c r="H40" s="50">
        <v>41683</v>
      </c>
    </row>
    <row r="41" spans="2:8" ht="45">
      <c r="B41" s="46" t="s">
        <v>141</v>
      </c>
      <c r="C41" s="46" t="s">
        <v>43</v>
      </c>
      <c r="D41" s="46" t="s">
        <v>50</v>
      </c>
      <c r="E41" s="47" t="s">
        <v>142</v>
      </c>
      <c r="F41" s="48" t="s">
        <v>52</v>
      </c>
      <c r="G41" s="51">
        <v>50000</v>
      </c>
      <c r="H41" s="50">
        <v>41683</v>
      </c>
    </row>
    <row r="42" spans="2:8" ht="45">
      <c r="B42" s="46" t="s">
        <v>145</v>
      </c>
      <c r="C42" s="46" t="s">
        <v>43</v>
      </c>
      <c r="D42" s="46" t="s">
        <v>50</v>
      </c>
      <c r="E42" s="47" t="s">
        <v>146</v>
      </c>
      <c r="F42" s="48" t="s">
        <v>52</v>
      </c>
      <c r="G42" s="51">
        <v>23000</v>
      </c>
      <c r="H42" s="50">
        <v>41683</v>
      </c>
    </row>
    <row r="43" spans="2:8" ht="45">
      <c r="B43" s="46" t="s">
        <v>162</v>
      </c>
      <c r="C43" s="46" t="s">
        <v>43</v>
      </c>
      <c r="D43" s="46" t="s">
        <v>50</v>
      </c>
      <c r="E43" s="47" t="s">
        <v>163</v>
      </c>
      <c r="F43" s="48" t="s">
        <v>52</v>
      </c>
      <c r="G43" s="51">
        <v>130000</v>
      </c>
      <c r="H43" s="50">
        <v>41683</v>
      </c>
    </row>
    <row r="44" spans="2:8" ht="45">
      <c r="B44" s="46" t="s">
        <v>129</v>
      </c>
      <c r="C44" s="46" t="s">
        <v>43</v>
      </c>
      <c r="D44" s="46" t="s">
        <v>50</v>
      </c>
      <c r="E44" s="47" t="s">
        <v>130</v>
      </c>
      <c r="F44" s="48" t="s">
        <v>52</v>
      </c>
      <c r="G44" s="51">
        <v>40000</v>
      </c>
      <c r="H44" s="50">
        <v>41683</v>
      </c>
    </row>
    <row r="45" spans="2:8" ht="45">
      <c r="B45" s="46" t="s">
        <v>127</v>
      </c>
      <c r="C45" s="46" t="s">
        <v>43</v>
      </c>
      <c r="D45" s="46" t="s">
        <v>50</v>
      </c>
      <c r="E45" s="47" t="s">
        <v>128</v>
      </c>
      <c r="F45" s="48" t="s">
        <v>52</v>
      </c>
      <c r="G45" s="51">
        <v>44500</v>
      </c>
      <c r="H45" s="50">
        <v>41683</v>
      </c>
    </row>
    <row r="46" spans="2:8" ht="45">
      <c r="B46" s="46" t="s">
        <v>131</v>
      </c>
      <c r="C46" s="46" t="s">
        <v>43</v>
      </c>
      <c r="D46" s="46" t="s">
        <v>50</v>
      </c>
      <c r="E46" s="47" t="s">
        <v>132</v>
      </c>
      <c r="F46" s="48" t="s">
        <v>52</v>
      </c>
      <c r="G46" s="51">
        <v>19920</v>
      </c>
      <c r="H46" s="50">
        <v>41683</v>
      </c>
    </row>
    <row r="47" spans="2:8" ht="45">
      <c r="B47" s="46" t="s">
        <v>133</v>
      </c>
      <c r="C47" s="46" t="s">
        <v>43</v>
      </c>
      <c r="D47" s="46" t="s">
        <v>50</v>
      </c>
      <c r="E47" s="47" t="s">
        <v>134</v>
      </c>
      <c r="F47" s="48" t="s">
        <v>52</v>
      </c>
      <c r="G47" s="51">
        <v>1615000</v>
      </c>
      <c r="H47" s="50">
        <v>41683</v>
      </c>
    </row>
    <row r="48" spans="2:8" ht="45">
      <c r="B48" s="46" t="s">
        <v>135</v>
      </c>
      <c r="C48" s="46" t="s">
        <v>43</v>
      </c>
      <c r="D48" s="46" t="s">
        <v>50</v>
      </c>
      <c r="E48" s="47" t="s">
        <v>136</v>
      </c>
      <c r="F48" s="48" t="s">
        <v>52</v>
      </c>
      <c r="G48" s="51">
        <v>130000</v>
      </c>
      <c r="H48" s="50">
        <v>41683</v>
      </c>
    </row>
    <row r="49" spans="2:8" ht="45">
      <c r="B49" s="46" t="s">
        <v>139</v>
      </c>
      <c r="C49" s="46" t="s">
        <v>43</v>
      </c>
      <c r="D49" s="46" t="s">
        <v>50</v>
      </c>
      <c r="E49" s="47" t="s">
        <v>140</v>
      </c>
      <c r="F49" s="48" t="s">
        <v>52</v>
      </c>
      <c r="G49" s="51">
        <v>41000</v>
      </c>
      <c r="H49" s="50">
        <v>41683</v>
      </c>
    </row>
    <row r="50" spans="2:8" ht="45">
      <c r="B50" s="46" t="s">
        <v>143</v>
      </c>
      <c r="C50" s="46" t="s">
        <v>43</v>
      </c>
      <c r="D50" s="46" t="s">
        <v>50</v>
      </c>
      <c r="E50" s="47" t="s">
        <v>144</v>
      </c>
      <c r="F50" s="48" t="s">
        <v>52</v>
      </c>
      <c r="G50" s="51">
        <v>43200</v>
      </c>
      <c r="H50" s="50">
        <v>41683</v>
      </c>
    </row>
    <row r="51" spans="2:8" ht="45">
      <c r="B51" s="46" t="s">
        <v>149</v>
      </c>
      <c r="C51" s="46" t="s">
        <v>43</v>
      </c>
      <c r="D51" s="46" t="s">
        <v>50</v>
      </c>
      <c r="E51" s="47" t="s">
        <v>150</v>
      </c>
      <c r="F51" s="48" t="s">
        <v>52</v>
      </c>
      <c r="G51" s="51">
        <v>36100</v>
      </c>
      <c r="H51" s="50">
        <v>41683</v>
      </c>
    </row>
    <row r="52" spans="2:8" ht="45">
      <c r="B52" s="46" t="s">
        <v>152</v>
      </c>
      <c r="C52" s="46" t="s">
        <v>43</v>
      </c>
      <c r="D52" s="46" t="s">
        <v>50</v>
      </c>
      <c r="E52" s="47" t="s">
        <v>153</v>
      </c>
      <c r="F52" s="48" t="s">
        <v>52</v>
      </c>
      <c r="G52" s="51">
        <v>130000</v>
      </c>
      <c r="H52" s="50">
        <v>41683</v>
      </c>
    </row>
    <row r="53" spans="2:8" ht="45">
      <c r="B53" s="46" t="s">
        <v>156</v>
      </c>
      <c r="C53" s="46" t="s">
        <v>43</v>
      </c>
      <c r="D53" s="46" t="s">
        <v>50</v>
      </c>
      <c r="E53" s="47" t="s">
        <v>157</v>
      </c>
      <c r="F53" s="48" t="s">
        <v>52</v>
      </c>
      <c r="G53" s="51">
        <v>14988.24</v>
      </c>
      <c r="H53" s="50">
        <v>41683</v>
      </c>
    </row>
    <row r="54" spans="2:8" ht="45">
      <c r="B54" s="46" t="s">
        <v>154</v>
      </c>
      <c r="C54" s="46" t="s">
        <v>43</v>
      </c>
      <c r="D54" s="46" t="s">
        <v>50</v>
      </c>
      <c r="E54" s="47" t="s">
        <v>155</v>
      </c>
      <c r="F54" s="48" t="s">
        <v>52</v>
      </c>
      <c r="G54" s="51">
        <v>146000</v>
      </c>
      <c r="H54" s="50">
        <v>41683</v>
      </c>
    </row>
    <row r="55" spans="2:8" ht="45">
      <c r="B55" s="46" t="s">
        <v>158</v>
      </c>
      <c r="C55" s="46" t="s">
        <v>43</v>
      </c>
      <c r="D55" s="46" t="s">
        <v>50</v>
      </c>
      <c r="E55" s="47" t="s">
        <v>159</v>
      </c>
      <c r="F55" s="48" t="s">
        <v>52</v>
      </c>
      <c r="G55" s="51">
        <v>100800</v>
      </c>
      <c r="H55" s="50">
        <v>41683</v>
      </c>
    </row>
    <row r="56" spans="2:8" ht="45">
      <c r="B56" s="46" t="s">
        <v>164</v>
      </c>
      <c r="C56" s="46" t="s">
        <v>43</v>
      </c>
      <c r="D56" s="46" t="s">
        <v>50</v>
      </c>
      <c r="E56" s="47" t="s">
        <v>165</v>
      </c>
      <c r="F56" s="48" t="s">
        <v>52</v>
      </c>
      <c r="G56" s="51">
        <v>95000</v>
      </c>
      <c r="H56" s="50">
        <v>41683</v>
      </c>
    </row>
    <row r="57" spans="2:8" ht="45">
      <c r="B57" s="46" t="s">
        <v>147</v>
      </c>
      <c r="C57" s="46" t="s">
        <v>43</v>
      </c>
      <c r="D57" s="46" t="s">
        <v>50</v>
      </c>
      <c r="E57" s="47" t="s">
        <v>148</v>
      </c>
      <c r="F57" s="48" t="s">
        <v>52</v>
      </c>
      <c r="G57" s="51">
        <v>63500</v>
      </c>
      <c r="H57" s="50">
        <v>41683</v>
      </c>
    </row>
    <row r="58" spans="2:8" ht="45">
      <c r="B58" s="46" t="s">
        <v>49</v>
      </c>
      <c r="C58" s="46" t="s">
        <v>43</v>
      </c>
      <c r="D58" s="46" t="s">
        <v>50</v>
      </c>
      <c r="E58" s="47" t="s">
        <v>51</v>
      </c>
      <c r="F58" s="48" t="s">
        <v>52</v>
      </c>
      <c r="G58" s="51">
        <v>62500</v>
      </c>
      <c r="H58" s="50">
        <v>41683</v>
      </c>
    </row>
    <row r="59" spans="2:8" ht="45">
      <c r="B59" s="46" t="s">
        <v>53</v>
      </c>
      <c r="C59" s="46" t="s">
        <v>43</v>
      </c>
      <c r="D59" s="46" t="s">
        <v>50</v>
      </c>
      <c r="E59" s="47" t="s">
        <v>54</v>
      </c>
      <c r="F59" s="48" t="s">
        <v>52</v>
      </c>
      <c r="G59" s="51">
        <v>133000</v>
      </c>
      <c r="H59" s="50">
        <v>41683</v>
      </c>
    </row>
    <row r="60" spans="2:8" ht="51">
      <c r="B60" s="46"/>
      <c r="C60" s="46" t="s">
        <v>43</v>
      </c>
      <c r="D60" s="46" t="s">
        <v>44</v>
      </c>
      <c r="E60" s="47" t="s">
        <v>45</v>
      </c>
      <c r="F60" s="48" t="s">
        <v>46</v>
      </c>
      <c r="G60" s="49">
        <v>170000</v>
      </c>
      <c r="H60" s="50">
        <v>41646</v>
      </c>
    </row>
    <row r="61" spans="2:8" ht="51">
      <c r="B61" s="46"/>
      <c r="C61" s="46" t="s">
        <v>43</v>
      </c>
      <c r="D61" s="46" t="s">
        <v>44</v>
      </c>
      <c r="E61" s="47" t="s">
        <v>47</v>
      </c>
      <c r="F61" s="48" t="s">
        <v>48</v>
      </c>
      <c r="G61" s="49">
        <v>358924</v>
      </c>
      <c r="H61" s="50">
        <v>41648</v>
      </c>
    </row>
    <row r="62" spans="2:8" ht="45">
      <c r="B62" s="46"/>
      <c r="C62" s="46" t="s">
        <v>43</v>
      </c>
      <c r="D62" s="46" t="s">
        <v>50</v>
      </c>
      <c r="E62" s="47" t="s">
        <v>55</v>
      </c>
      <c r="F62" s="48" t="s">
        <v>52</v>
      </c>
      <c r="G62" s="51">
        <v>259968</v>
      </c>
      <c r="H62" s="50">
        <v>41683</v>
      </c>
    </row>
    <row r="63" spans="2:8" ht="45">
      <c r="B63" s="46"/>
      <c r="C63" s="46" t="s">
        <v>43</v>
      </c>
      <c r="D63" s="46" t="s">
        <v>50</v>
      </c>
      <c r="E63" s="47" t="s">
        <v>90</v>
      </c>
      <c r="F63" s="48" t="s">
        <v>52</v>
      </c>
      <c r="G63" s="51">
        <v>31000</v>
      </c>
      <c r="H63" s="50">
        <v>41683</v>
      </c>
    </row>
    <row r="64" spans="2:8" ht="45">
      <c r="B64" s="46"/>
      <c r="C64" s="46" t="s">
        <v>43</v>
      </c>
      <c r="D64" s="46" t="s">
        <v>50</v>
      </c>
      <c r="E64" s="47" t="s">
        <v>151</v>
      </c>
      <c r="F64" s="48" t="s">
        <v>52</v>
      </c>
      <c r="G64" s="51">
        <v>78400</v>
      </c>
      <c r="H64" s="50">
        <v>41683</v>
      </c>
    </row>
    <row r="65" spans="2:8" ht="31.5">
      <c r="B65" s="46"/>
      <c r="C65" s="46" t="s">
        <v>43</v>
      </c>
      <c r="D65" s="46" t="s">
        <v>169</v>
      </c>
      <c r="E65" s="47" t="s">
        <v>170</v>
      </c>
      <c r="F65" s="48" t="s">
        <v>171</v>
      </c>
      <c r="G65" s="51">
        <v>258000</v>
      </c>
      <c r="H65" s="50">
        <v>41690</v>
      </c>
    </row>
    <row r="66" ht="15">
      <c r="G66" s="58"/>
    </row>
    <row r="67" spans="2:7" ht="15">
      <c r="B67" s="55"/>
      <c r="F67" s="59"/>
      <c r="G67" s="73"/>
    </row>
    <row r="68" spans="2:6" ht="125.25" customHeight="1">
      <c r="B68" s="74" t="s">
        <v>175</v>
      </c>
      <c r="C68" s="75"/>
      <c r="D68" s="75"/>
      <c r="F68" s="59"/>
    </row>
    <row r="69" spans="6:7" ht="15">
      <c r="F69" s="59"/>
      <c r="G69" s="58"/>
    </row>
    <row r="70" ht="15">
      <c r="F70" s="59"/>
    </row>
  </sheetData>
  <sheetProtection/>
  <autoFilter ref="B1:H68"/>
  <mergeCells count="1">
    <mergeCell ref="B68:D68"/>
  </mergeCells>
  <printOptions/>
  <pageMargins left="0.7" right="0.7" top="0.75" bottom="0.75" header="0.3" footer="0.3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"/>
  <sheetViews>
    <sheetView zoomScale="90" zoomScaleNormal="90" workbookViewId="0" topLeftCell="A1">
      <selection activeCell="F5" sqref="F5"/>
    </sheetView>
  </sheetViews>
  <sheetFormatPr defaultColWidth="8.8515625" defaultRowHeight="15"/>
  <cols>
    <col min="1" max="1" width="1.8515625" style="4" customWidth="1"/>
    <col min="2" max="2" width="10.00390625" style="4" customWidth="1"/>
    <col min="3" max="3" width="12.7109375" style="67" customWidth="1"/>
    <col min="4" max="4" width="14.00390625" style="67" customWidth="1"/>
    <col min="5" max="5" width="31.00390625" style="68" customWidth="1"/>
    <col min="6" max="6" width="63.57421875" style="67" customWidth="1"/>
    <col min="7" max="7" width="16.28125" style="67" customWidth="1"/>
    <col min="8" max="8" width="17.8515625" style="67" customWidth="1"/>
    <col min="9" max="9" width="12.57421875" style="67" customWidth="1"/>
    <col min="10" max="11" width="26.421875" style="4" customWidth="1"/>
    <col min="12" max="13" width="14.57421875" style="4" customWidth="1"/>
    <col min="14" max="16384" width="8.8515625" style="4" customWidth="1"/>
  </cols>
  <sheetData>
    <row r="2" spans="2:9" s="5" customFormat="1" ht="31.5">
      <c r="B2" s="11" t="s">
        <v>40</v>
      </c>
      <c r="C2" s="11" t="s">
        <v>0</v>
      </c>
      <c r="D2" s="11" t="s">
        <v>1</v>
      </c>
      <c r="E2" s="11" t="s">
        <v>3</v>
      </c>
      <c r="F2" s="11" t="s">
        <v>2</v>
      </c>
      <c r="G2" s="11" t="s">
        <v>27</v>
      </c>
      <c r="H2" s="11" t="s">
        <v>4</v>
      </c>
      <c r="I2" s="11" t="s">
        <v>9</v>
      </c>
    </row>
    <row r="3" spans="2:9" s="5" customFormat="1" ht="45">
      <c r="B3" s="69" t="s">
        <v>188</v>
      </c>
      <c r="C3" s="70" t="s">
        <v>43</v>
      </c>
      <c r="D3" s="70"/>
      <c r="E3" s="70" t="s">
        <v>189</v>
      </c>
      <c r="F3" s="70" t="s">
        <v>199</v>
      </c>
      <c r="G3" s="71">
        <v>716280</v>
      </c>
      <c r="H3" s="71">
        <v>716280</v>
      </c>
      <c r="I3" s="72">
        <v>41649</v>
      </c>
    </row>
    <row r="4" spans="2:9" ht="90">
      <c r="B4" s="69" t="s">
        <v>190</v>
      </c>
      <c r="C4" s="70" t="s">
        <v>43</v>
      </c>
      <c r="D4" s="70"/>
      <c r="E4" s="70" t="s">
        <v>191</v>
      </c>
      <c r="F4" s="70" t="s">
        <v>197</v>
      </c>
      <c r="G4" s="71">
        <v>4280000</v>
      </c>
      <c r="H4" s="71">
        <v>4280000</v>
      </c>
      <c r="I4" s="72">
        <v>41663</v>
      </c>
    </row>
    <row r="5" spans="2:9" ht="30">
      <c r="B5" s="69" t="s">
        <v>192</v>
      </c>
      <c r="C5" s="70" t="s">
        <v>43</v>
      </c>
      <c r="D5" s="70"/>
      <c r="E5" s="70" t="s">
        <v>193</v>
      </c>
      <c r="F5" s="70" t="s">
        <v>194</v>
      </c>
      <c r="G5" s="71">
        <v>12000000</v>
      </c>
      <c r="H5" s="71">
        <v>3500000</v>
      </c>
      <c r="I5" s="72">
        <v>41709</v>
      </c>
    </row>
    <row r="6" spans="2:9" ht="105">
      <c r="B6" s="69" t="s">
        <v>195</v>
      </c>
      <c r="C6" s="70" t="s">
        <v>43</v>
      </c>
      <c r="D6" s="70"/>
      <c r="E6" s="70" t="s">
        <v>196</v>
      </c>
      <c r="F6" s="70" t="s">
        <v>198</v>
      </c>
      <c r="G6" s="71">
        <v>4100000</v>
      </c>
      <c r="H6" s="71">
        <v>4100000</v>
      </c>
      <c r="I6" s="72">
        <v>41726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2"/>
  <sheetViews>
    <sheetView tabSelected="1" workbookViewId="0" topLeftCell="A1">
      <selection activeCell="F14" sqref="F14"/>
    </sheetView>
  </sheetViews>
  <sheetFormatPr defaultColWidth="36.00390625" defaultRowHeight="15"/>
  <cols>
    <col min="1" max="1" width="1.1484375" style="1" customWidth="1"/>
    <col min="2" max="2" width="9.8515625" style="1" customWidth="1"/>
    <col min="3" max="3" width="13.421875" style="1" customWidth="1"/>
    <col min="4" max="4" width="25.8515625" style="1" customWidth="1"/>
    <col min="5" max="5" width="18.57421875" style="2" customWidth="1"/>
    <col min="6" max="6" width="43.140625" style="1" customWidth="1"/>
    <col min="7" max="7" width="27.57421875" style="1" customWidth="1"/>
    <col min="8" max="8" width="18.57421875" style="1" customWidth="1"/>
    <col min="9" max="16384" width="36.00390625" style="1" customWidth="1"/>
  </cols>
  <sheetData>
    <row r="2" s="3" customFormat="1" ht="16.5" thickBot="1"/>
    <row r="3" spans="2:8" ht="32.25" thickBot="1">
      <c r="B3" s="12" t="s">
        <v>40</v>
      </c>
      <c r="C3" s="12" t="s">
        <v>0</v>
      </c>
      <c r="D3" s="12" t="s">
        <v>1</v>
      </c>
      <c r="E3" s="12" t="s">
        <v>3</v>
      </c>
      <c r="F3" s="12" t="s">
        <v>2</v>
      </c>
      <c r="G3" s="61" t="s">
        <v>4</v>
      </c>
      <c r="H3" s="12" t="s">
        <v>9</v>
      </c>
    </row>
    <row r="4" spans="2:8" ht="36">
      <c r="B4" s="13" t="s">
        <v>176</v>
      </c>
      <c r="C4" s="14" t="s">
        <v>43</v>
      </c>
      <c r="D4" s="14" t="s">
        <v>177</v>
      </c>
      <c r="E4" s="14" t="s">
        <v>178</v>
      </c>
      <c r="F4" s="15" t="s">
        <v>179</v>
      </c>
      <c r="G4" s="62">
        <v>316000</v>
      </c>
      <c r="H4" s="16">
        <v>41659</v>
      </c>
    </row>
    <row r="5" spans="2:8" ht="36">
      <c r="B5" s="13" t="s">
        <v>180</v>
      </c>
      <c r="C5" s="17" t="s">
        <v>43</v>
      </c>
      <c r="D5" s="14" t="s">
        <v>187</v>
      </c>
      <c r="E5" s="14" t="s">
        <v>181</v>
      </c>
      <c r="F5" s="15" t="s">
        <v>182</v>
      </c>
      <c r="G5" s="62">
        <v>43000</v>
      </c>
      <c r="H5" s="16">
        <v>41659</v>
      </c>
    </row>
    <row r="6" spans="2:8" ht="36">
      <c r="B6" s="13" t="s">
        <v>183</v>
      </c>
      <c r="C6" s="17" t="s">
        <v>43</v>
      </c>
      <c r="D6" s="14" t="s">
        <v>201</v>
      </c>
      <c r="E6" s="14" t="s">
        <v>184</v>
      </c>
      <c r="F6" s="15" t="s">
        <v>202</v>
      </c>
      <c r="G6" s="62">
        <v>1220000</v>
      </c>
      <c r="H6" s="16">
        <v>41674</v>
      </c>
    </row>
    <row r="7" spans="2:8" ht="60">
      <c r="B7" s="13" t="s">
        <v>185</v>
      </c>
      <c r="C7" s="17" t="s">
        <v>43</v>
      </c>
      <c r="D7" s="14" t="s">
        <v>201</v>
      </c>
      <c r="E7" s="14" t="s">
        <v>184</v>
      </c>
      <c r="F7" s="15" t="s">
        <v>204</v>
      </c>
      <c r="G7" s="62">
        <v>3420000</v>
      </c>
      <c r="H7" s="16">
        <v>41716</v>
      </c>
    </row>
    <row r="8" spans="2:8" ht="140.25" customHeight="1">
      <c r="B8" s="13" t="s">
        <v>186</v>
      </c>
      <c r="C8" s="17" t="s">
        <v>43</v>
      </c>
      <c r="D8" s="14" t="s">
        <v>201</v>
      </c>
      <c r="E8" s="14" t="s">
        <v>200</v>
      </c>
      <c r="F8" s="15" t="s">
        <v>203</v>
      </c>
      <c r="G8" s="62">
        <v>1700000</v>
      </c>
      <c r="H8" s="16">
        <v>41725</v>
      </c>
    </row>
    <row r="9" spans="5:7" ht="15.75">
      <c r="E9" s="1"/>
      <c r="G9" s="60"/>
    </row>
    <row r="10" ht="15.75">
      <c r="E10" s="1"/>
    </row>
    <row r="12" ht="15.75">
      <c r="G12" s="6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40"/>
  <sheetViews>
    <sheetView zoomScale="65" zoomScaleNormal="6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6" sqref="V6"/>
    </sheetView>
  </sheetViews>
  <sheetFormatPr defaultColWidth="20.7109375" defaultRowHeight="15"/>
  <cols>
    <col min="1" max="1" width="0.85546875" style="22" customWidth="1"/>
    <col min="2" max="2" width="19.8515625" style="22" customWidth="1"/>
    <col min="3" max="4" width="31.421875" style="22" customWidth="1"/>
    <col min="5" max="5" width="14.57421875" style="22" customWidth="1"/>
    <col min="6" max="6" width="13.7109375" style="22" customWidth="1"/>
    <col min="7" max="7" width="38.28125" style="22" hidden="1" customWidth="1"/>
    <col min="8" max="8" width="0" style="22" hidden="1" customWidth="1"/>
    <col min="9" max="13" width="10.57421875" style="22" customWidth="1"/>
    <col min="14" max="14" width="8.140625" style="22" customWidth="1"/>
    <col min="15" max="15" width="10.57421875" style="22" customWidth="1"/>
    <col min="16" max="16" width="9.421875" style="22" customWidth="1"/>
    <col min="17" max="17" width="8.7109375" style="22" customWidth="1"/>
    <col min="18" max="19" width="9.140625" style="22" customWidth="1"/>
    <col min="20" max="20" width="8.00390625" style="22" customWidth="1"/>
    <col min="21" max="21" width="16.00390625" style="22" customWidth="1"/>
    <col min="22" max="22" width="13.8515625" style="22" customWidth="1"/>
    <col min="23" max="23" width="13.00390625" style="22" customWidth="1"/>
    <col min="24" max="16384" width="20.7109375" style="22" customWidth="1"/>
  </cols>
  <sheetData>
    <row r="1" ht="15.75" thickBot="1"/>
    <row r="2" spans="2:23" ht="37.5" customHeight="1" thickBot="1">
      <c r="B2" s="86" t="s">
        <v>0</v>
      </c>
      <c r="C2" s="88" t="s">
        <v>1</v>
      </c>
      <c r="D2" s="88" t="s">
        <v>2</v>
      </c>
      <c r="E2" s="80" t="s">
        <v>3</v>
      </c>
      <c r="F2" s="80" t="s">
        <v>4</v>
      </c>
      <c r="G2" s="30" t="s">
        <v>30</v>
      </c>
      <c r="H2" s="30" t="s">
        <v>31</v>
      </c>
      <c r="I2" s="78" t="s">
        <v>5</v>
      </c>
      <c r="J2" s="79"/>
      <c r="K2" s="79"/>
      <c r="L2" s="79"/>
      <c r="M2" s="79"/>
      <c r="N2" s="79"/>
      <c r="O2" s="78" t="s">
        <v>6</v>
      </c>
      <c r="P2" s="78"/>
      <c r="Q2" s="78"/>
      <c r="R2" s="78"/>
      <c r="S2" s="78"/>
      <c r="T2" s="78"/>
      <c r="U2" s="84" t="s">
        <v>7</v>
      </c>
      <c r="V2" s="84" t="s">
        <v>8</v>
      </c>
      <c r="W2" s="76" t="s">
        <v>9</v>
      </c>
    </row>
    <row r="3" spans="2:23" ht="37.5" customHeight="1" thickBot="1">
      <c r="B3" s="87"/>
      <c r="C3" s="89"/>
      <c r="D3" s="89"/>
      <c r="E3" s="81"/>
      <c r="F3" s="81"/>
      <c r="G3" s="32"/>
      <c r="H3" s="32"/>
      <c r="I3" s="30" t="s">
        <v>10</v>
      </c>
      <c r="J3" s="30" t="s">
        <v>11</v>
      </c>
      <c r="K3" s="30" t="s">
        <v>12</v>
      </c>
      <c r="L3" s="30" t="s">
        <v>13</v>
      </c>
      <c r="M3" s="30" t="s">
        <v>32</v>
      </c>
      <c r="N3" s="31" t="s">
        <v>14</v>
      </c>
      <c r="O3" s="30" t="s">
        <v>10</v>
      </c>
      <c r="P3" s="30" t="s">
        <v>11</v>
      </c>
      <c r="Q3" s="30" t="s">
        <v>12</v>
      </c>
      <c r="R3" s="30" t="s">
        <v>13</v>
      </c>
      <c r="S3" s="30" t="s">
        <v>32</v>
      </c>
      <c r="T3" s="31" t="s">
        <v>14</v>
      </c>
      <c r="U3" s="85"/>
      <c r="V3" s="85"/>
      <c r="W3" s="77"/>
    </row>
    <row r="4" spans="2:23" s="24" customFormat="1" ht="32.25" thickBot="1">
      <c r="B4" s="23" t="s">
        <v>15</v>
      </c>
      <c r="C4" s="65" t="s">
        <v>16</v>
      </c>
      <c r="D4" s="63" t="s">
        <v>33</v>
      </c>
      <c r="E4" s="33" t="s">
        <v>34</v>
      </c>
      <c r="F4" s="33" t="s">
        <v>35</v>
      </c>
      <c r="G4" s="34"/>
      <c r="H4" s="34"/>
      <c r="I4" s="35">
        <f aca="true" t="shared" si="0" ref="I4:I16">O4</f>
        <v>26</v>
      </c>
      <c r="J4" s="35">
        <f aca="true" t="shared" si="1" ref="J4:J16">P4</f>
        <v>5</v>
      </c>
      <c r="K4" s="35">
        <f aca="true" t="shared" si="2" ref="K4:K16">Q4</f>
        <v>5</v>
      </c>
      <c r="L4" s="35">
        <f aca="true" t="shared" si="3" ref="L4:L16">R4</f>
        <v>2</v>
      </c>
      <c r="M4" s="35">
        <f aca="true" t="shared" si="4" ref="M4:M16">S4</f>
        <v>2</v>
      </c>
      <c r="N4" s="36">
        <f aca="true" t="shared" si="5" ref="N4:N16">T4</f>
        <v>0</v>
      </c>
      <c r="O4" s="37">
        <v>26</v>
      </c>
      <c r="P4" s="37">
        <v>5</v>
      </c>
      <c r="Q4" s="37">
        <v>5</v>
      </c>
      <c r="R4" s="37">
        <v>2</v>
      </c>
      <c r="S4" s="37">
        <v>2</v>
      </c>
      <c r="T4" s="37">
        <v>0</v>
      </c>
      <c r="U4" s="38">
        <f aca="true" t="shared" si="6" ref="U4:U16">SUM(O4:T4)</f>
        <v>40</v>
      </c>
      <c r="V4" s="39">
        <f aca="true" t="shared" si="7" ref="V4:V16">SUM(I4:N4)</f>
        <v>40</v>
      </c>
      <c r="W4" s="40">
        <v>41729</v>
      </c>
    </row>
    <row r="5" spans="2:23" s="24" customFormat="1" ht="32.25" thickBot="1">
      <c r="B5" s="25" t="s">
        <v>15</v>
      </c>
      <c r="C5" s="66" t="s">
        <v>17</v>
      </c>
      <c r="D5" s="64" t="s">
        <v>33</v>
      </c>
      <c r="E5" s="41" t="s">
        <v>34</v>
      </c>
      <c r="F5" s="41" t="s">
        <v>35</v>
      </c>
      <c r="G5" s="34"/>
      <c r="H5" s="34"/>
      <c r="I5" s="35">
        <f t="shared" si="0"/>
        <v>756</v>
      </c>
      <c r="J5" s="35">
        <f t="shared" si="1"/>
        <v>15</v>
      </c>
      <c r="K5" s="35">
        <f t="shared" si="2"/>
        <v>4</v>
      </c>
      <c r="L5" s="35">
        <f t="shared" si="3"/>
        <v>3</v>
      </c>
      <c r="M5" s="35">
        <f t="shared" si="4"/>
        <v>1</v>
      </c>
      <c r="N5" s="36">
        <f t="shared" si="5"/>
        <v>0</v>
      </c>
      <c r="O5" s="37">
        <v>756</v>
      </c>
      <c r="P5" s="37">
        <v>15</v>
      </c>
      <c r="Q5" s="37">
        <v>4</v>
      </c>
      <c r="R5" s="37">
        <v>3</v>
      </c>
      <c r="S5" s="37">
        <v>1</v>
      </c>
      <c r="T5" s="37">
        <v>0</v>
      </c>
      <c r="U5" s="38">
        <f t="shared" si="6"/>
        <v>779</v>
      </c>
      <c r="V5" s="39">
        <f t="shared" si="7"/>
        <v>779</v>
      </c>
      <c r="W5" s="40">
        <v>41729</v>
      </c>
    </row>
    <row r="6" spans="2:23" s="24" customFormat="1" ht="32.25" thickBot="1">
      <c r="B6" s="25" t="s">
        <v>15</v>
      </c>
      <c r="C6" s="66" t="s">
        <v>36</v>
      </c>
      <c r="D6" s="64" t="s">
        <v>33</v>
      </c>
      <c r="E6" s="41" t="s">
        <v>34</v>
      </c>
      <c r="F6" s="41" t="s">
        <v>35</v>
      </c>
      <c r="G6" s="34"/>
      <c r="H6" s="34"/>
      <c r="I6" s="35">
        <f t="shared" si="0"/>
        <v>301</v>
      </c>
      <c r="J6" s="35">
        <f t="shared" si="1"/>
        <v>149</v>
      </c>
      <c r="K6" s="35">
        <f t="shared" si="2"/>
        <v>53</v>
      </c>
      <c r="L6" s="35">
        <f t="shared" si="3"/>
        <v>42</v>
      </c>
      <c r="M6" s="35">
        <f t="shared" si="4"/>
        <v>3</v>
      </c>
      <c r="N6" s="36">
        <f t="shared" si="5"/>
        <v>0</v>
      </c>
      <c r="O6" s="37">
        <v>301</v>
      </c>
      <c r="P6" s="37">
        <v>149</v>
      </c>
      <c r="Q6" s="37">
        <v>53</v>
      </c>
      <c r="R6" s="37">
        <v>42</v>
      </c>
      <c r="S6" s="37">
        <v>3</v>
      </c>
      <c r="T6" s="37">
        <v>0</v>
      </c>
      <c r="U6" s="38">
        <f t="shared" si="6"/>
        <v>548</v>
      </c>
      <c r="V6" s="39">
        <f t="shared" si="7"/>
        <v>548</v>
      </c>
      <c r="W6" s="40">
        <v>41729</v>
      </c>
    </row>
    <row r="7" spans="2:23" s="24" customFormat="1" ht="32.25" thickBot="1">
      <c r="B7" s="25" t="s">
        <v>15</v>
      </c>
      <c r="C7" s="66" t="s">
        <v>18</v>
      </c>
      <c r="D7" s="64" t="s">
        <v>33</v>
      </c>
      <c r="E7" s="41" t="s">
        <v>34</v>
      </c>
      <c r="F7" s="41" t="s">
        <v>35</v>
      </c>
      <c r="G7" s="34"/>
      <c r="H7" s="34"/>
      <c r="I7" s="35">
        <f t="shared" si="0"/>
        <v>0</v>
      </c>
      <c r="J7" s="35">
        <f t="shared" si="1"/>
        <v>0</v>
      </c>
      <c r="K7" s="35">
        <f t="shared" si="2"/>
        <v>0</v>
      </c>
      <c r="L7" s="35">
        <f t="shared" si="3"/>
        <v>0</v>
      </c>
      <c r="M7" s="35">
        <f t="shared" si="4"/>
        <v>0</v>
      </c>
      <c r="N7" s="36">
        <f t="shared" si="5"/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8">
        <f t="shared" si="6"/>
        <v>0</v>
      </c>
      <c r="V7" s="39">
        <f t="shared" si="7"/>
        <v>0</v>
      </c>
      <c r="W7" s="40">
        <v>41729</v>
      </c>
    </row>
    <row r="8" spans="2:23" s="24" customFormat="1" ht="32.25" thickBot="1">
      <c r="B8" s="25" t="s">
        <v>15</v>
      </c>
      <c r="C8" s="66" t="s">
        <v>19</v>
      </c>
      <c r="D8" s="64" t="s">
        <v>33</v>
      </c>
      <c r="E8" s="41" t="s">
        <v>34</v>
      </c>
      <c r="F8" s="41" t="s">
        <v>35</v>
      </c>
      <c r="G8" s="34"/>
      <c r="H8" s="34"/>
      <c r="I8" s="35">
        <f t="shared" si="0"/>
        <v>1</v>
      </c>
      <c r="J8" s="35">
        <f t="shared" si="1"/>
        <v>0</v>
      </c>
      <c r="K8" s="35">
        <f t="shared" si="2"/>
        <v>1</v>
      </c>
      <c r="L8" s="35">
        <f t="shared" si="3"/>
        <v>0</v>
      </c>
      <c r="M8" s="35">
        <f t="shared" si="4"/>
        <v>0</v>
      </c>
      <c r="N8" s="36">
        <f t="shared" si="5"/>
        <v>0</v>
      </c>
      <c r="O8" s="37">
        <v>1</v>
      </c>
      <c r="P8" s="37">
        <v>0</v>
      </c>
      <c r="Q8" s="37">
        <v>1</v>
      </c>
      <c r="R8" s="37">
        <v>0</v>
      </c>
      <c r="S8" s="37">
        <v>0</v>
      </c>
      <c r="T8" s="37">
        <v>0</v>
      </c>
      <c r="U8" s="38">
        <f t="shared" si="6"/>
        <v>2</v>
      </c>
      <c r="V8" s="39">
        <f t="shared" si="7"/>
        <v>2</v>
      </c>
      <c r="W8" s="40">
        <v>41729</v>
      </c>
    </row>
    <row r="9" spans="2:23" s="24" customFormat="1" ht="32.25" thickBot="1">
      <c r="B9" s="25" t="s">
        <v>15</v>
      </c>
      <c r="C9" s="66" t="s">
        <v>20</v>
      </c>
      <c r="D9" s="64" t="s">
        <v>33</v>
      </c>
      <c r="E9" s="41" t="s">
        <v>34</v>
      </c>
      <c r="F9" s="41" t="s">
        <v>35</v>
      </c>
      <c r="G9" s="34"/>
      <c r="H9" s="34"/>
      <c r="I9" s="35">
        <f t="shared" si="0"/>
        <v>0</v>
      </c>
      <c r="J9" s="35">
        <f t="shared" si="1"/>
        <v>8</v>
      </c>
      <c r="K9" s="35">
        <f t="shared" si="2"/>
        <v>2</v>
      </c>
      <c r="L9" s="35">
        <f t="shared" si="3"/>
        <v>0</v>
      </c>
      <c r="M9" s="35">
        <f t="shared" si="4"/>
        <v>1</v>
      </c>
      <c r="N9" s="36">
        <f t="shared" si="5"/>
        <v>0</v>
      </c>
      <c r="O9" s="37">
        <v>0</v>
      </c>
      <c r="P9" s="37">
        <v>8</v>
      </c>
      <c r="Q9" s="37">
        <v>2</v>
      </c>
      <c r="R9" s="37">
        <v>0</v>
      </c>
      <c r="S9" s="37">
        <v>1</v>
      </c>
      <c r="T9" s="37">
        <v>0</v>
      </c>
      <c r="U9" s="38">
        <f t="shared" si="6"/>
        <v>11</v>
      </c>
      <c r="V9" s="39">
        <f t="shared" si="7"/>
        <v>11</v>
      </c>
      <c r="W9" s="40">
        <v>41729</v>
      </c>
    </row>
    <row r="10" spans="2:23" s="24" customFormat="1" ht="32.25" thickBot="1">
      <c r="B10" s="25" t="s">
        <v>15</v>
      </c>
      <c r="C10" s="66" t="s">
        <v>21</v>
      </c>
      <c r="D10" s="64" t="s">
        <v>33</v>
      </c>
      <c r="E10" s="41" t="s">
        <v>34</v>
      </c>
      <c r="F10" s="41" t="s">
        <v>35</v>
      </c>
      <c r="G10" s="34"/>
      <c r="H10" s="34"/>
      <c r="I10" s="35">
        <f t="shared" si="0"/>
        <v>0</v>
      </c>
      <c r="J10" s="35">
        <f t="shared" si="1"/>
        <v>0</v>
      </c>
      <c r="K10" s="35">
        <f t="shared" si="2"/>
        <v>0</v>
      </c>
      <c r="L10" s="35">
        <f t="shared" si="3"/>
        <v>0</v>
      </c>
      <c r="M10" s="35">
        <f t="shared" si="4"/>
        <v>0</v>
      </c>
      <c r="N10" s="36">
        <f t="shared" si="5"/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8">
        <f t="shared" si="6"/>
        <v>0</v>
      </c>
      <c r="V10" s="39">
        <f t="shared" si="7"/>
        <v>0</v>
      </c>
      <c r="W10" s="40">
        <v>41729</v>
      </c>
    </row>
    <row r="11" spans="2:23" s="24" customFormat="1" ht="32.25" thickBot="1">
      <c r="B11" s="25" t="s">
        <v>15</v>
      </c>
      <c r="C11" s="66" t="s">
        <v>37</v>
      </c>
      <c r="D11" s="64" t="s">
        <v>33</v>
      </c>
      <c r="E11" s="41" t="s">
        <v>34</v>
      </c>
      <c r="F11" s="41" t="s">
        <v>35</v>
      </c>
      <c r="G11" s="34"/>
      <c r="H11" s="34"/>
      <c r="I11" s="35">
        <f t="shared" si="0"/>
        <v>0</v>
      </c>
      <c r="J11" s="35">
        <f t="shared" si="1"/>
        <v>0</v>
      </c>
      <c r="K11" s="35">
        <f t="shared" si="2"/>
        <v>0</v>
      </c>
      <c r="L11" s="35">
        <f t="shared" si="3"/>
        <v>0</v>
      </c>
      <c r="M11" s="35">
        <f t="shared" si="4"/>
        <v>0</v>
      </c>
      <c r="N11" s="36">
        <f t="shared" si="5"/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8">
        <f t="shared" si="6"/>
        <v>0</v>
      </c>
      <c r="V11" s="39">
        <f t="shared" si="7"/>
        <v>0</v>
      </c>
      <c r="W11" s="40">
        <v>41729</v>
      </c>
    </row>
    <row r="12" spans="2:23" s="24" customFormat="1" ht="32.25" thickBot="1">
      <c r="B12" s="25" t="s">
        <v>15</v>
      </c>
      <c r="C12" s="66" t="s">
        <v>38</v>
      </c>
      <c r="D12" s="64" t="s">
        <v>33</v>
      </c>
      <c r="E12" s="41" t="s">
        <v>34</v>
      </c>
      <c r="F12" s="41" t="s">
        <v>35</v>
      </c>
      <c r="G12" s="34"/>
      <c r="H12" s="34"/>
      <c r="I12" s="35">
        <f t="shared" si="0"/>
        <v>0</v>
      </c>
      <c r="J12" s="35">
        <f t="shared" si="1"/>
        <v>0</v>
      </c>
      <c r="K12" s="35">
        <f t="shared" si="2"/>
        <v>0</v>
      </c>
      <c r="L12" s="35">
        <f t="shared" si="3"/>
        <v>0</v>
      </c>
      <c r="M12" s="35">
        <f t="shared" si="4"/>
        <v>0</v>
      </c>
      <c r="N12" s="36">
        <f t="shared" si="5"/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8">
        <f t="shared" si="6"/>
        <v>0</v>
      </c>
      <c r="V12" s="39">
        <f t="shared" si="7"/>
        <v>0</v>
      </c>
      <c r="W12" s="40">
        <v>41729</v>
      </c>
    </row>
    <row r="13" spans="2:23" s="24" customFormat="1" ht="32.25" thickBot="1">
      <c r="B13" s="25" t="s">
        <v>15</v>
      </c>
      <c r="C13" s="66" t="s">
        <v>22</v>
      </c>
      <c r="D13" s="64" t="s">
        <v>33</v>
      </c>
      <c r="E13" s="41" t="s">
        <v>34</v>
      </c>
      <c r="F13" s="41" t="s">
        <v>35</v>
      </c>
      <c r="G13" s="34"/>
      <c r="H13" s="34"/>
      <c r="I13" s="35">
        <f t="shared" si="0"/>
        <v>0</v>
      </c>
      <c r="J13" s="35">
        <f t="shared" si="1"/>
        <v>0</v>
      </c>
      <c r="K13" s="35">
        <f t="shared" si="2"/>
        <v>0</v>
      </c>
      <c r="L13" s="35">
        <f t="shared" si="3"/>
        <v>0</v>
      </c>
      <c r="M13" s="35">
        <f t="shared" si="4"/>
        <v>0</v>
      </c>
      <c r="N13" s="36">
        <f t="shared" si="5"/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8">
        <f t="shared" si="6"/>
        <v>0</v>
      </c>
      <c r="V13" s="39">
        <f t="shared" si="7"/>
        <v>0</v>
      </c>
      <c r="W13" s="40">
        <v>41729</v>
      </c>
    </row>
    <row r="14" spans="2:23" s="24" customFormat="1" ht="32.25" thickBot="1">
      <c r="B14" s="25" t="s">
        <v>15</v>
      </c>
      <c r="C14" s="66" t="s">
        <v>23</v>
      </c>
      <c r="D14" s="64" t="s">
        <v>33</v>
      </c>
      <c r="E14" s="41" t="s">
        <v>34</v>
      </c>
      <c r="F14" s="41" t="s">
        <v>35</v>
      </c>
      <c r="G14" s="34"/>
      <c r="H14" s="34"/>
      <c r="I14" s="35">
        <f t="shared" si="0"/>
        <v>0</v>
      </c>
      <c r="J14" s="35">
        <f t="shared" si="1"/>
        <v>0</v>
      </c>
      <c r="K14" s="35">
        <f t="shared" si="2"/>
        <v>0</v>
      </c>
      <c r="L14" s="35">
        <f t="shared" si="3"/>
        <v>0</v>
      </c>
      <c r="M14" s="35">
        <f t="shared" si="4"/>
        <v>0</v>
      </c>
      <c r="N14" s="36">
        <f t="shared" si="5"/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8">
        <f t="shared" si="6"/>
        <v>0</v>
      </c>
      <c r="V14" s="39">
        <f t="shared" si="7"/>
        <v>0</v>
      </c>
      <c r="W14" s="40">
        <v>41729</v>
      </c>
    </row>
    <row r="15" spans="2:23" s="24" customFormat="1" ht="32.25" thickBot="1">
      <c r="B15" s="25" t="s">
        <v>15</v>
      </c>
      <c r="C15" s="66" t="s">
        <v>24</v>
      </c>
      <c r="D15" s="64" t="s">
        <v>33</v>
      </c>
      <c r="E15" s="41" t="s">
        <v>34</v>
      </c>
      <c r="F15" s="41" t="s">
        <v>35</v>
      </c>
      <c r="G15" s="34"/>
      <c r="H15" s="34"/>
      <c r="I15" s="35">
        <f t="shared" si="0"/>
        <v>0</v>
      </c>
      <c r="J15" s="35">
        <f t="shared" si="1"/>
        <v>0</v>
      </c>
      <c r="K15" s="35">
        <f t="shared" si="2"/>
        <v>0</v>
      </c>
      <c r="L15" s="35">
        <f t="shared" si="3"/>
        <v>0</v>
      </c>
      <c r="M15" s="35">
        <f t="shared" si="4"/>
        <v>0</v>
      </c>
      <c r="N15" s="36">
        <f t="shared" si="5"/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8">
        <f t="shared" si="6"/>
        <v>0</v>
      </c>
      <c r="V15" s="39">
        <f t="shared" si="7"/>
        <v>0</v>
      </c>
      <c r="W15" s="40">
        <v>41729</v>
      </c>
    </row>
    <row r="16" spans="2:23" s="24" customFormat="1" ht="32.25" thickBot="1">
      <c r="B16" s="25" t="s">
        <v>15</v>
      </c>
      <c r="C16" s="66" t="s">
        <v>25</v>
      </c>
      <c r="D16" s="64" t="s">
        <v>33</v>
      </c>
      <c r="E16" s="41" t="s">
        <v>34</v>
      </c>
      <c r="F16" s="41" t="s">
        <v>35</v>
      </c>
      <c r="G16" s="34"/>
      <c r="H16" s="34"/>
      <c r="I16" s="35">
        <f t="shared" si="0"/>
        <v>0</v>
      </c>
      <c r="J16" s="35">
        <f t="shared" si="1"/>
        <v>0</v>
      </c>
      <c r="K16" s="35">
        <f t="shared" si="2"/>
        <v>0</v>
      </c>
      <c r="L16" s="35">
        <f t="shared" si="3"/>
        <v>0</v>
      </c>
      <c r="M16" s="35">
        <f t="shared" si="4"/>
        <v>0</v>
      </c>
      <c r="N16" s="36">
        <f t="shared" si="5"/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8">
        <f t="shared" si="6"/>
        <v>0</v>
      </c>
      <c r="V16" s="39">
        <f t="shared" si="7"/>
        <v>0</v>
      </c>
      <c r="W16" s="40">
        <v>41729</v>
      </c>
    </row>
    <row r="17" spans="2:23" s="24" customFormat="1" ht="32.25" thickBot="1">
      <c r="B17" s="25" t="s">
        <v>15</v>
      </c>
      <c r="C17" s="66" t="s">
        <v>26</v>
      </c>
      <c r="D17" s="64" t="s">
        <v>33</v>
      </c>
      <c r="E17" s="41" t="s">
        <v>34</v>
      </c>
      <c r="F17" s="41" t="s">
        <v>35</v>
      </c>
      <c r="G17" s="34"/>
      <c r="H17" s="34"/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6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8">
        <v>0</v>
      </c>
      <c r="V17" s="39">
        <v>0</v>
      </c>
      <c r="W17" s="40">
        <v>41729</v>
      </c>
    </row>
    <row r="18" spans="2:23" s="24" customFormat="1" ht="16.5" thickBot="1">
      <c r="B18" s="25"/>
      <c r="C18" s="66"/>
      <c r="D18" s="64"/>
      <c r="E18" s="41"/>
      <c r="F18" s="41"/>
      <c r="G18" s="34"/>
      <c r="H18" s="34"/>
      <c r="I18" s="42">
        <f aca="true" t="shared" si="8" ref="I18:U18">SUM(I4:I17)</f>
        <v>1084</v>
      </c>
      <c r="J18" s="42">
        <f t="shared" si="8"/>
        <v>177</v>
      </c>
      <c r="K18" s="42">
        <f t="shared" si="8"/>
        <v>65</v>
      </c>
      <c r="L18" s="42">
        <f t="shared" si="8"/>
        <v>47</v>
      </c>
      <c r="M18" s="42">
        <f t="shared" si="8"/>
        <v>7</v>
      </c>
      <c r="N18" s="43">
        <f t="shared" si="8"/>
        <v>0</v>
      </c>
      <c r="O18" s="44">
        <f t="shared" si="8"/>
        <v>1084</v>
      </c>
      <c r="P18" s="44">
        <f t="shared" si="8"/>
        <v>177</v>
      </c>
      <c r="Q18" s="44">
        <f t="shared" si="8"/>
        <v>65</v>
      </c>
      <c r="R18" s="44">
        <f t="shared" si="8"/>
        <v>47</v>
      </c>
      <c r="S18" s="44">
        <f t="shared" si="8"/>
        <v>7</v>
      </c>
      <c r="T18" s="44">
        <f t="shared" si="8"/>
        <v>0</v>
      </c>
      <c r="U18" s="38">
        <f t="shared" si="8"/>
        <v>1380</v>
      </c>
      <c r="V18" s="39">
        <f>SUM(I18:N18)</f>
        <v>1380</v>
      </c>
      <c r="W18" s="40">
        <v>41729</v>
      </c>
    </row>
    <row r="19" spans="2:4" s="24" customFormat="1" ht="21">
      <c r="B19" s="82" t="s">
        <v>39</v>
      </c>
      <c r="C19" s="83"/>
      <c r="D19" s="26"/>
    </row>
    <row r="20" s="24" customFormat="1" ht="21" customHeight="1">
      <c r="C20" s="26"/>
    </row>
    <row r="21" s="24" customFormat="1" ht="15"/>
    <row r="22" s="24" customFormat="1" ht="15"/>
    <row r="23" s="24" customFormat="1" ht="15"/>
    <row r="24" spans="24:29" s="24" customFormat="1" ht="15">
      <c r="X24" s="27"/>
      <c r="Y24" s="27"/>
      <c r="Z24" s="27"/>
      <c r="AA24" s="27"/>
      <c r="AB24" s="27"/>
      <c r="AC24" s="27"/>
    </row>
    <row r="25" spans="24:29" s="24" customFormat="1" ht="15">
      <c r="X25" s="27"/>
      <c r="Y25" s="27"/>
      <c r="Z25" s="27"/>
      <c r="AA25" s="27"/>
      <c r="AB25" s="27"/>
      <c r="AC25" s="27"/>
    </row>
    <row r="26" spans="24:29" s="24" customFormat="1" ht="15">
      <c r="X26" s="27"/>
      <c r="Y26" s="27"/>
      <c r="Z26" s="27"/>
      <c r="AA26" s="27"/>
      <c r="AB26" s="27"/>
      <c r="AC26" s="27"/>
    </row>
    <row r="27" s="24" customFormat="1" ht="15"/>
    <row r="28" s="24" customFormat="1" ht="15"/>
    <row r="29" s="24" customFormat="1" ht="15"/>
    <row r="30" s="24" customFormat="1" ht="15"/>
    <row r="31" spans="2:6" s="24" customFormat="1" ht="15">
      <c r="B31" s="28"/>
      <c r="D31" s="28"/>
      <c r="E31" s="28"/>
      <c r="F31" s="29"/>
    </row>
    <row r="32" spans="2:23" s="24" customFormat="1" ht="15">
      <c r="B32" s="22"/>
      <c r="C32" s="29"/>
      <c r="D32" s="22"/>
      <c r="E32" s="22"/>
      <c r="F32" s="22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8"/>
    </row>
    <row r="33" spans="2:23" s="24" customFormat="1" ht="1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2:23" s="24" customFormat="1" ht="1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3" s="24" customFormat="1" ht="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2:23" s="24" customFormat="1" ht="1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2:23" s="24" customFormat="1" ht="1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2:23" s="24" customFormat="1" ht="1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2:23" s="24" customFormat="1" ht="1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2:23" s="29" customFormat="1" ht="1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</sheetData>
  <sheetProtection/>
  <mergeCells count="11">
    <mergeCell ref="B19:C19"/>
    <mergeCell ref="U2:U3"/>
    <mergeCell ref="V2:V3"/>
    <mergeCell ref="B2:B3"/>
    <mergeCell ref="C2:C3"/>
    <mergeCell ref="D2:D3"/>
    <mergeCell ref="E2:E3"/>
    <mergeCell ref="W2:W3"/>
    <mergeCell ref="I2:N2"/>
    <mergeCell ref="O2:T2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Tindall</dc:creator>
  <cp:keywords/>
  <dc:description/>
  <cp:lastModifiedBy>ATribe</cp:lastModifiedBy>
  <cp:lastPrinted>2014-05-20T08:24:42Z</cp:lastPrinted>
  <dcterms:created xsi:type="dcterms:W3CDTF">2014-02-07T18:18:24Z</dcterms:created>
  <dcterms:modified xsi:type="dcterms:W3CDTF">2014-06-04T10:41:11Z</dcterms:modified>
  <cp:category/>
  <cp:version/>
  <cp:contentType/>
  <cp:contentStatus/>
</cp:coreProperties>
</file>