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12240" windowHeight="8160"/>
  </bookViews>
  <sheets>
    <sheet name="Q3 October - December 2012" sheetId="8" r:id="rId1"/>
  </sheets>
  <calcPr calcId="125725"/>
</workbook>
</file>

<file path=xl/calcChain.xml><?xml version="1.0" encoding="utf-8"?>
<calcChain xmlns="http://schemas.openxmlformats.org/spreadsheetml/2006/main">
  <c r="F118" i="8"/>
  <c r="I118" s="1"/>
  <c r="I119"/>
  <c r="I117"/>
  <c r="I116"/>
  <c r="I115"/>
  <c r="I114"/>
  <c r="I113"/>
  <c r="I99"/>
  <c r="I100"/>
  <c r="I101"/>
  <c r="I102"/>
  <c r="I132"/>
  <c r="I131"/>
  <c r="I130"/>
  <c r="I129"/>
  <c r="I128"/>
  <c r="I81"/>
  <c r="I164" l="1"/>
  <c r="I165"/>
  <c r="I166"/>
  <c r="I167"/>
  <c r="I168"/>
  <c r="I169"/>
  <c r="I52"/>
  <c r="I49"/>
  <c r="I54"/>
  <c r="I53"/>
  <c r="I51"/>
  <c r="I50"/>
</calcChain>
</file>

<file path=xl/sharedStrings.xml><?xml version="1.0" encoding="utf-8"?>
<sst xmlns="http://schemas.openxmlformats.org/spreadsheetml/2006/main" count="389" uniqueCount="202">
  <si>
    <t>DATE</t>
  </si>
  <si>
    <t>DESTINATION</t>
  </si>
  <si>
    <t>PURPOSE</t>
  </si>
  <si>
    <t>TOTAL COST (£)</t>
  </si>
  <si>
    <r>
      <t xml:space="preserve">FOREIGN AND COMMONWEALTH OFFICE - </t>
    </r>
    <r>
      <rPr>
        <b/>
        <sz val="10"/>
        <color indexed="10"/>
        <rFont val="Arial"/>
        <family val="2"/>
      </rPr>
      <t>NICK BAIRD - DIRECTOR-GENERAL EUROPE AND GLOBALISATION</t>
    </r>
  </si>
  <si>
    <r>
      <t xml:space="preserve">FOREIGN AND COMMONWEALTH OFFICE - </t>
    </r>
    <r>
      <rPr>
        <b/>
        <sz val="10"/>
        <color indexed="10"/>
        <rFont val="Arial"/>
        <family val="2"/>
      </rPr>
      <t>ROBERT HANNIGAN - DIRECTOR GENERAL DEFENCE AND INTELLIGENCE</t>
    </r>
  </si>
  <si>
    <t xml:space="preserve"> </t>
  </si>
  <si>
    <r>
      <t xml:space="preserve">FOREIGN AND COMMONWEALTH OFFICE - </t>
    </r>
    <r>
      <rPr>
        <b/>
        <sz val="10"/>
        <color indexed="10"/>
        <rFont val="Arial"/>
        <family val="2"/>
      </rPr>
      <t>SIMON FRASER</t>
    </r>
    <r>
      <rPr>
        <b/>
        <sz val="10"/>
        <color indexed="10"/>
        <rFont val="Arial"/>
        <family val="2"/>
      </rPr>
      <t xml:space="preserve"> - PUS</t>
    </r>
  </si>
  <si>
    <r>
      <t xml:space="preserve">FOREIGN AND COMMONWEALTH OFFICE - </t>
    </r>
    <r>
      <rPr>
        <b/>
        <sz val="10"/>
        <color indexed="10"/>
        <rFont val="Arial"/>
        <family val="2"/>
      </rPr>
      <t>IAIN MACLEOD - LEGAL ADVISER</t>
    </r>
  </si>
  <si>
    <r>
      <t xml:space="preserve">FOREIGN AND COMMONWEALTH OFFICE - </t>
    </r>
    <r>
      <rPr>
        <b/>
        <sz val="10"/>
        <color indexed="10"/>
        <rFont val="Arial"/>
        <family val="2"/>
      </rPr>
      <t>MATTHEW RYCROFT - CHIEF OPERATING OFFICER</t>
    </r>
  </si>
  <si>
    <r>
      <t xml:space="preserve">FOREIGN AND COMMONWEALTH OFFICE - </t>
    </r>
    <r>
      <rPr>
        <b/>
        <sz val="10"/>
        <color indexed="10"/>
        <rFont val="Arial"/>
        <family val="2"/>
      </rPr>
      <t>RUDY MARKHAM -</t>
    </r>
    <r>
      <rPr>
        <b/>
        <sz val="10"/>
        <color indexed="10"/>
        <rFont val="Arial"/>
        <family val="2"/>
      </rPr>
      <t xml:space="preserve"> NON EXECUTIVE</t>
    </r>
  </si>
  <si>
    <r>
      <t xml:space="preserve">FOREIGN AND COMMONWEALTH OFFICE - </t>
    </r>
    <r>
      <rPr>
        <b/>
        <sz val="10"/>
        <color indexed="10"/>
        <rFont val="Arial"/>
        <family val="2"/>
      </rPr>
      <t>JULIA BOND - NON EXECUTIVE</t>
    </r>
  </si>
  <si>
    <r>
      <t xml:space="preserve">FOREIGN AND COMMONWEALTH OFFICE - </t>
    </r>
    <r>
      <rPr>
        <b/>
        <sz val="10"/>
        <color indexed="10"/>
        <rFont val="Arial"/>
        <family val="2"/>
      </rPr>
      <t>MENNA RAWLINGS - DIRECTOR HUMAN RESOURCES</t>
    </r>
  </si>
  <si>
    <r>
      <t xml:space="preserve">FOREIGN AND COMMONWEALTH OFFICE - </t>
    </r>
    <r>
      <rPr>
        <b/>
        <sz val="10"/>
        <color indexed="10"/>
        <rFont val="Arial"/>
        <family val="2"/>
      </rPr>
      <t>BARBARA WOODWARD - DIRECTOR GENERAL EUROPE AND CONSULAR</t>
    </r>
  </si>
  <si>
    <r>
      <t>FOREIGN AND COMMONWEALTH OFFICE -</t>
    </r>
    <r>
      <rPr>
        <b/>
        <sz val="10"/>
        <color indexed="10"/>
        <rFont val="Arial"/>
        <family val="2"/>
      </rPr>
      <t xml:space="preserve"> ROBIN GRIMES - CHIEF SCIENTIFIC ADVISER </t>
    </r>
  </si>
  <si>
    <r>
      <t xml:space="preserve">FOREIGN AND COMMONWEALTH OFFICE - </t>
    </r>
    <r>
      <rPr>
        <b/>
        <sz val="10"/>
        <color indexed="10"/>
        <rFont val="Arial"/>
        <family val="2"/>
      </rPr>
      <t>RICHARD LAMBERT - NON EXECUTIVE</t>
    </r>
  </si>
  <si>
    <r>
      <t xml:space="preserve">FOREIGN AND COMMONWEALTH OFFICE - </t>
    </r>
    <r>
      <rPr>
        <b/>
        <sz val="10"/>
        <color indexed="10"/>
        <rFont val="Arial"/>
        <family val="2"/>
      </rPr>
      <t>HEATHER RABBATTS - NON EXECUTIVE</t>
    </r>
  </si>
  <si>
    <r>
      <t xml:space="preserve">FOREIGN AND COMMONWEALTH OFFICE - </t>
    </r>
    <r>
      <rPr>
        <b/>
        <sz val="10"/>
        <color indexed="10"/>
        <rFont val="Arial"/>
        <family val="2"/>
      </rPr>
      <t>IAIN WALKER - DIRECTOR FINANCE</t>
    </r>
  </si>
  <si>
    <t xml:space="preserve">OTHER (Including </t>
  </si>
  <si>
    <t>Hospitality Given)</t>
  </si>
  <si>
    <t>TRAVEL COSTS JANUARY-MARCH 2013</t>
  </si>
  <si>
    <t>TRAVEL - Air</t>
  </si>
  <si>
    <t>TRAVEL - Rail</t>
  </si>
  <si>
    <t>TRAVEL - Taxi/Car</t>
  </si>
  <si>
    <t>Accommodation/Meals</t>
  </si>
  <si>
    <t>TRAVEL COSTS JANUARY-MARCH 2014</t>
  </si>
  <si>
    <r>
      <t xml:space="preserve">FOREIGN AND COMMONWEALTH OFFICE - SIR DAVID KING  - </t>
    </r>
    <r>
      <rPr>
        <b/>
        <sz val="10"/>
        <color indexed="10"/>
        <rFont val="Arial"/>
        <family val="2"/>
      </rPr>
      <t>SPECIAL REPRESENTATIVE FOR CLIMATE CHANGE</t>
    </r>
  </si>
  <si>
    <t>London-Kuala Lumpur &amp; Beijing to London</t>
  </si>
  <si>
    <t>Climate Diplomacy with targeted key countries on negotiations towards COP20 and Paris 2015</t>
  </si>
  <si>
    <t>18-25 Feb</t>
  </si>
  <si>
    <t>Kuala Lumpur-Jakarta-Manila-Shanghai</t>
  </si>
  <si>
    <t>25-28 March</t>
  </si>
  <si>
    <t>London to Johanesburg</t>
  </si>
  <si>
    <t>28 March</t>
  </si>
  <si>
    <t>Johanesburg -Cape Town</t>
  </si>
  <si>
    <t>4-6 March</t>
  </si>
  <si>
    <t>London to Rome</t>
  </si>
  <si>
    <t>12-17 Jan</t>
  </si>
  <si>
    <t>15 Feb-01 March</t>
  </si>
  <si>
    <t>London -Lima-Mexico-</t>
  </si>
  <si>
    <t>Residence</t>
  </si>
  <si>
    <t>As above</t>
  </si>
  <si>
    <t>Climate Diplomacy and high level engagement with COP20 host nation, Peru</t>
  </si>
  <si>
    <t>London</t>
  </si>
  <si>
    <t>Taxi to OGD</t>
  </si>
  <si>
    <t>Taxi from OGD to office</t>
  </si>
  <si>
    <t>8 January</t>
  </si>
  <si>
    <t>14 January</t>
  </si>
  <si>
    <t>30 January</t>
  </si>
  <si>
    <t>Milton Keynes</t>
  </si>
  <si>
    <t>26 February</t>
  </si>
  <si>
    <t>Taxi from Board dinner to train station</t>
  </si>
  <si>
    <t>11 March</t>
  </si>
  <si>
    <t>14 March</t>
  </si>
  <si>
    <t>6-7 Feb</t>
  </si>
  <si>
    <t>Aberystwyth</t>
  </si>
  <si>
    <t>Delivering seminar at Aberystwyth University</t>
  </si>
  <si>
    <t>20-21 Mar</t>
  </si>
  <si>
    <t>Strasbourg</t>
  </si>
  <si>
    <t>Committee of Legal Advisers on Public International Law</t>
  </si>
  <si>
    <t>16/01/2014</t>
  </si>
  <si>
    <t>Salford</t>
  </si>
  <si>
    <t>Representing FCO at funeral of Paul Goggins MP</t>
  </si>
  <si>
    <t>02/02/2014 - 06/02/2014</t>
  </si>
  <si>
    <t>British Indian Ocean Territories</t>
  </si>
  <si>
    <t>Visit to British Indian Ocean Territories</t>
  </si>
  <si>
    <t>07/03/2014</t>
  </si>
  <si>
    <t>Joint Services Command and Staff College, Shrivenham</t>
  </si>
  <si>
    <t>Meeting with MOD officials. Attending official dinner</t>
  </si>
  <si>
    <t>New York</t>
  </si>
  <si>
    <t>20/03/2014-21/03/2014</t>
  </si>
  <si>
    <t>Cheltenham</t>
  </si>
  <si>
    <t xml:space="preserve">Visit to GCHQ for meetings. </t>
  </si>
  <si>
    <t>16/03/2014 - 17/03/2014</t>
  </si>
  <si>
    <t>Visit to New York for meetings.</t>
  </si>
  <si>
    <t>20-24 January</t>
  </si>
  <si>
    <t>Meeting staff in Beijing, Shanghai and Guanzhou</t>
  </si>
  <si>
    <t>Beijing - Shanghai</t>
  </si>
  <si>
    <t>Shanghai - Guangzhou</t>
  </si>
  <si>
    <t>LGW - Tunbridge Wells</t>
  </si>
  <si>
    <t xml:space="preserve">Beijing  </t>
  </si>
  <si>
    <t>NIL RETURN</t>
  </si>
  <si>
    <t>Taxi to/from OGD</t>
  </si>
  <si>
    <t>Meetings in Hanslope Park</t>
  </si>
  <si>
    <t>Meetings in NGH &amp; Hanslope Park</t>
  </si>
  <si>
    <t>26-29 Jan</t>
  </si>
  <si>
    <t>Cairo and Tripoli</t>
  </si>
  <si>
    <t>Bilateral with counter-parts and all staff meeting (in both Cairo and Libya)</t>
  </si>
  <si>
    <t>10-12 Feb</t>
  </si>
  <si>
    <t>Vienna and Stockholm</t>
  </si>
  <si>
    <t>Bilateral with counter-part and all staff meeting (in both Vienna and Stockholm )</t>
  </si>
  <si>
    <t>Paris</t>
  </si>
  <si>
    <t>Private Residence</t>
  </si>
  <si>
    <t xml:space="preserve">Brussels </t>
  </si>
  <si>
    <t xml:space="preserve">Attend the Brussels Forum </t>
  </si>
  <si>
    <t>13-14 Mar</t>
  </si>
  <si>
    <t>Trilateral with German and French counter-parts &amp; all staff meeting at BE Paris</t>
  </si>
  <si>
    <t>Ducale</t>
  </si>
  <si>
    <t>21-22 Mar</t>
  </si>
  <si>
    <t>Attend Konigswinter</t>
  </si>
  <si>
    <t>Cambridge</t>
  </si>
  <si>
    <t>27 Mar</t>
  </si>
  <si>
    <t>2/2/14 - 8/2/14</t>
  </si>
  <si>
    <t>Thailand, Laos and Singapore</t>
  </si>
  <si>
    <t>Meetings with staff in our missions</t>
  </si>
  <si>
    <t>11/2/14</t>
  </si>
  <si>
    <t>Milton Keynes and Birmingham University</t>
  </si>
  <si>
    <t>Meetings with staff in Northgate House and Hanslope Park and speech at Birmingham University</t>
  </si>
  <si>
    <t>27/2/14 - 28/2/14</t>
  </si>
  <si>
    <t>Berkhamsted</t>
  </si>
  <si>
    <t>Evening meal and talk with Cabinet Office Future Leaders Scheme</t>
  </si>
  <si>
    <t>19/3/14</t>
  </si>
  <si>
    <t>13 Mar</t>
  </si>
  <si>
    <t xml:space="preserve">Bilat with Danish counter-part  </t>
  </si>
  <si>
    <t xml:space="preserve">Lunch at a resturant </t>
  </si>
  <si>
    <t>Residence at both</t>
  </si>
  <si>
    <t>York</t>
  </si>
  <si>
    <t xml:space="preserve">Visit to MOD offices </t>
  </si>
  <si>
    <t>Overnight in Residences in Singapore and Bangkok</t>
  </si>
  <si>
    <t>57 (one night in hotel in Vientiane and meal)</t>
  </si>
  <si>
    <t>4-5 January</t>
  </si>
  <si>
    <t>Oman</t>
  </si>
  <si>
    <t>13-14 January</t>
  </si>
  <si>
    <t>Athens</t>
  </si>
  <si>
    <t>Geneva</t>
  </si>
  <si>
    <t>21 January</t>
  </si>
  <si>
    <t>27-29 January</t>
  </si>
  <si>
    <t>Moscow</t>
  </si>
  <si>
    <t>Stockholm</t>
  </si>
  <si>
    <t>31 January</t>
  </si>
  <si>
    <t>RAF Brize Norton</t>
  </si>
  <si>
    <t>11 February</t>
  </si>
  <si>
    <t>17-19 February</t>
  </si>
  <si>
    <t>Vienna</t>
  </si>
  <si>
    <t>Brussels</t>
  </si>
  <si>
    <t>25-26 February</t>
  </si>
  <si>
    <t>Washington D.C.</t>
  </si>
  <si>
    <t>3 March</t>
  </si>
  <si>
    <t>Kiev</t>
  </si>
  <si>
    <t>4-5 March</t>
  </si>
  <si>
    <t>6 March</t>
  </si>
  <si>
    <t>24 March</t>
  </si>
  <si>
    <t>The Hague</t>
  </si>
  <si>
    <t>E3+3 Talks on Iran</t>
  </si>
  <si>
    <t>High-level Government talks with the FS</t>
  </si>
  <si>
    <t>High-level Government talks</t>
  </si>
  <si>
    <t>Returned to London on FS' plane</t>
  </si>
  <si>
    <t>20 January</t>
  </si>
  <si>
    <t>£219 (paid for by CMD)</t>
  </si>
  <si>
    <t xml:space="preserve"> Residence</t>
  </si>
  <si>
    <t>Regular EU Political Directors Meeting</t>
  </si>
  <si>
    <t>Foreign Affairs Council</t>
  </si>
  <si>
    <t>High-level Government talks and G8 meetings</t>
  </si>
  <si>
    <t>High-level Government talks on Iran</t>
  </si>
  <si>
    <t>UK/France Summit</t>
  </si>
  <si>
    <t>20 February</t>
  </si>
  <si>
    <t>Emergency FAC on Ukraine</t>
  </si>
  <si>
    <t>Emergency European Council on Ukraine</t>
  </si>
  <si>
    <t>EU Big Six meeting of Political Directors (UK hosted)</t>
  </si>
  <si>
    <t>£400.00 (Vienna to Brussels) Returned to London on FS' plane</t>
  </si>
  <si>
    <t>Nuclear Security Summit with FS</t>
  </si>
  <si>
    <t>18-19 March</t>
  </si>
  <si>
    <t>17 March</t>
  </si>
  <si>
    <t>Foreign Affairs Council with the FS</t>
  </si>
  <si>
    <t>8 March</t>
  </si>
  <si>
    <t>10 March</t>
  </si>
  <si>
    <t>Travelled on FS' plane</t>
  </si>
  <si>
    <t>Glasgow</t>
  </si>
  <si>
    <t>Visit to Fraunhofer Centre, Glasgow and Strathclyde University Campus</t>
  </si>
  <si>
    <t xml:space="preserve">Cambridge </t>
  </si>
  <si>
    <t>Guest Speaker at the Centre for Science and Policy reception: The role of networks in international scientific advice</t>
  </si>
  <si>
    <t>Buxton</t>
  </si>
  <si>
    <t>Germany (Berlin)</t>
  </si>
  <si>
    <t>South Korea (Seoul)</t>
  </si>
  <si>
    <t>Vietnam (Hanoi)</t>
  </si>
  <si>
    <t>Australia (Sydney/Canberra)</t>
  </si>
  <si>
    <t>New Zealand (Wellington)</t>
  </si>
  <si>
    <t>Visit to the Health &amp; Safety Laboratory (HSL) Buxton to explore their international activities and tour the facility.</t>
  </si>
  <si>
    <t>Visit to Berlin 26-28 February. Attendance at a Science in Dialogue Workshop, an OECD Global Science Forum and a visit to the Fraunhofer Centre, Berlin.</t>
  </si>
  <si>
    <t>Visit to South Korea (Seoul) 3-4 March. Range meetings with S. Korea Ministers &amp; government officials,  particular focus on nuclear research and security.</t>
  </si>
  <si>
    <t>Visit to Vietnam (Hanoi) 5-7 March. Focus on nuclear energy, Newton Fund and technology transfer and innovation. Attend civil nuclear workshop.</t>
  </si>
  <si>
    <t>Visit to Canberra 16-18 March. Meetings with government officials, media interviews, and guest speaker at Science Meets Parliament Conference.</t>
  </si>
  <si>
    <t xml:space="preserve">Visit to Wellington 19-22 March. Meetings with senior New Zealand government officials, academics and private sector; media interviews and speaking enagagements. </t>
  </si>
  <si>
    <r>
      <t xml:space="preserve"> - SIMON GASS</t>
    </r>
    <r>
      <rPr>
        <b/>
        <sz val="10"/>
        <color indexed="10"/>
        <rFont val="Arial"/>
        <family val="2"/>
      </rPr>
      <t xml:space="preserve"> - DIRECTOR GENERAL POLITICAL</t>
    </r>
  </si>
  <si>
    <t>£3978 (Costs covered by FS' Office)</t>
  </si>
  <si>
    <t>£275 (Costs covered by FS' Office)</t>
  </si>
  <si>
    <t>£165 (Costs covered by FS' Office)</t>
  </si>
  <si>
    <t>£96 (Costs covered by FS' Office)</t>
  </si>
  <si>
    <t xml:space="preserve">Travelled on FS' plane </t>
  </si>
  <si>
    <t>16-21 Feb 2014</t>
  </si>
  <si>
    <t>23 Jan 2014</t>
  </si>
  <si>
    <t>Burma and Vietnam</t>
  </si>
  <si>
    <t>Official visit</t>
  </si>
  <si>
    <t>10 Mar 2014</t>
  </si>
  <si>
    <t>Return tube fare to attend CityUK briefing on Ukraine</t>
  </si>
  <si>
    <t>12 Mar 2014</t>
  </si>
  <si>
    <t>Asia House briefing - taxi there; tube return</t>
  </si>
  <si>
    <t>16-21 Mar 2014</t>
  </si>
  <si>
    <t>Japan and South Korea</t>
  </si>
  <si>
    <t>15 Apr 2014</t>
  </si>
  <si>
    <t>Taxi to Mansion House banquet</t>
  </si>
  <si>
    <t>Taxi home after hospitality engagement</t>
  </si>
</sst>
</file>

<file path=xl/styles.xml><?xml version="1.0" encoding="utf-8"?>
<styleSheet xmlns="http://schemas.openxmlformats.org/spreadsheetml/2006/main">
  <numFmts count="6">
    <numFmt numFmtId="8" formatCode="&quot;£&quot;#,##0.00;[Red]\-&quot;£&quot;#,##0.00"/>
    <numFmt numFmtId="164" formatCode="&quot;£&quot;#,##0_);[Red]\(&quot;£&quot;#,##0\)"/>
    <numFmt numFmtId="165" formatCode="&quot;£&quot;#,##0.00_);[Red]\(&quot;£&quot;#,##0.00\)"/>
    <numFmt numFmtId="166" formatCode="&quot;£&quot;#,##0.00"/>
    <numFmt numFmtId="167" formatCode="&quot;£&quot;#,##0.00;[Red]&quot;£&quot;#,##0.00"/>
    <numFmt numFmtId="168" formatCode="dd/mm/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b/>
      <sz val="10"/>
      <color indexed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0">
    <xf numFmtId="0" fontId="0" fillId="0" borderId="0" xfId="0"/>
    <xf numFmtId="0" fontId="1" fillId="0" borderId="0" xfId="1"/>
    <xf numFmtId="0" fontId="3" fillId="0" borderId="0" xfId="1" applyFont="1"/>
    <xf numFmtId="0" fontId="2" fillId="0" borderId="1" xfId="1" applyFont="1" applyBorder="1" applyAlignment="1">
      <alignment horizontal="left" vertical="center" wrapText="1"/>
    </xf>
    <xf numFmtId="166" fontId="2" fillId="0" borderId="1" xfId="1" applyNumberFormat="1" applyFont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top"/>
    </xf>
    <xf numFmtId="0" fontId="6" fillId="2" borderId="3" xfId="1" applyFont="1" applyFill="1" applyBorder="1" applyAlignment="1">
      <alignment horizontal="center" vertical="top"/>
    </xf>
    <xf numFmtId="0" fontId="6" fillId="2" borderId="4" xfId="1" applyFont="1" applyFill="1" applyBorder="1" applyAlignment="1">
      <alignment horizontal="center" vertical="top"/>
    </xf>
    <xf numFmtId="0" fontId="0" fillId="0" borderId="1" xfId="0" applyBorder="1"/>
    <xf numFmtId="0" fontId="0" fillId="0" borderId="0" xfId="0" applyBorder="1"/>
    <xf numFmtId="0" fontId="1" fillId="0" borderId="1" xfId="1" applyFont="1" applyBorder="1" applyAlignment="1">
      <alignment horizontal="left" vertical="center" wrapText="1"/>
    </xf>
    <xf numFmtId="166" fontId="1" fillId="0" borderId="1" xfId="1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167" fontId="9" fillId="0" borderId="0" xfId="0" applyNumberFormat="1" applyFont="1" applyBorder="1" applyAlignment="1">
      <alignment horizontal="center" wrapText="1"/>
    </xf>
    <xf numFmtId="0" fontId="1" fillId="0" borderId="0" xfId="2"/>
    <xf numFmtId="0" fontId="3" fillId="0" borderId="0" xfId="2" applyFont="1"/>
    <xf numFmtId="168" fontId="1" fillId="0" borderId="0" xfId="1" applyNumberFormat="1" applyFont="1" applyBorder="1" applyAlignment="1">
      <alignment horizontal="left" vertical="center" wrapText="1"/>
    </xf>
    <xf numFmtId="166" fontId="1" fillId="0" borderId="0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wrapText="1"/>
    </xf>
    <xf numFmtId="166" fontId="3" fillId="0" borderId="0" xfId="1" applyNumberFormat="1" applyFont="1" applyBorder="1" applyAlignment="1">
      <alignment horizontal="center" vertical="center" wrapText="1"/>
    </xf>
    <xf numFmtId="166" fontId="10" fillId="0" borderId="1" xfId="1" applyNumberFormat="1" applyFont="1" applyBorder="1" applyAlignment="1">
      <alignment horizontal="center" vertical="center" wrapText="1"/>
    </xf>
    <xf numFmtId="166" fontId="8" fillId="0" borderId="7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6" fontId="10" fillId="0" borderId="0" xfId="1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168" fontId="10" fillId="0" borderId="1" xfId="1" applyNumberFormat="1" applyFon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10" fillId="0" borderId="1" xfId="1" applyNumberFormat="1" applyFont="1" applyBorder="1" applyAlignment="1">
      <alignment horizontal="center" vertical="center" wrapText="1"/>
    </xf>
    <xf numFmtId="165" fontId="0" fillId="0" borderId="6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49" fontId="10" fillId="0" borderId="6" xfId="1" applyNumberFormat="1" applyFont="1" applyBorder="1" applyAlignment="1">
      <alignment horizontal="center" vertical="center" wrapText="1"/>
    </xf>
    <xf numFmtId="166" fontId="0" fillId="0" borderId="6" xfId="0" applyNumberFormat="1" applyFont="1" applyFill="1" applyBorder="1" applyAlignment="1">
      <alignment horizontal="center" vertical="center"/>
    </xf>
    <xf numFmtId="166" fontId="11" fillId="0" borderId="1" xfId="0" applyNumberFormat="1" applyFont="1" applyFill="1" applyBorder="1" applyAlignment="1">
      <alignment horizontal="center" vertical="center"/>
    </xf>
    <xf numFmtId="166" fontId="10" fillId="0" borderId="6" xfId="1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wrapText="1"/>
    </xf>
    <xf numFmtId="0" fontId="1" fillId="0" borderId="1" xfId="1" applyFont="1" applyBorder="1" applyAlignment="1">
      <alignment horizontal="left" vertical="top"/>
    </xf>
    <xf numFmtId="0" fontId="1" fillId="0" borderId="1" xfId="1" applyFont="1" applyBorder="1" applyAlignment="1">
      <alignment horizontal="left" vertical="top" wrapText="1"/>
    </xf>
    <xf numFmtId="166" fontId="10" fillId="0" borderId="7" xfId="1" applyNumberFormat="1" applyFont="1" applyBorder="1" applyAlignment="1">
      <alignment horizontal="center" vertical="center" wrapText="1"/>
    </xf>
    <xf numFmtId="0" fontId="0" fillId="0" borderId="10" xfId="0" applyBorder="1"/>
    <xf numFmtId="0" fontId="12" fillId="0" borderId="0" xfId="0" applyFont="1" applyFill="1" applyBorder="1"/>
    <xf numFmtId="164" fontId="0" fillId="0" borderId="6" xfId="0" applyNumberForma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horizontal="left" vertical="center"/>
    </xf>
    <xf numFmtId="165" fontId="0" fillId="0" borderId="1" xfId="0" applyNumberFormat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top"/>
    </xf>
    <xf numFmtId="166" fontId="0" fillId="2" borderId="12" xfId="0" applyNumberFormat="1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center" vertical="top"/>
    </xf>
    <xf numFmtId="166" fontId="10" fillId="2" borderId="8" xfId="1" applyNumberFormat="1" applyFont="1" applyFill="1" applyBorder="1" applyAlignment="1">
      <alignment horizontal="center" vertical="center" wrapText="1"/>
    </xf>
    <xf numFmtId="166" fontId="10" fillId="2" borderId="12" xfId="1" applyNumberFormat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top" wrapText="1"/>
    </xf>
    <xf numFmtId="0" fontId="4" fillId="2" borderId="11" xfId="1" applyFont="1" applyFill="1" applyBorder="1" applyAlignment="1">
      <alignment horizontal="center" vertical="center" wrapText="1"/>
    </xf>
    <xf numFmtId="0" fontId="4" fillId="2" borderId="13" xfId="1" applyFont="1" applyFill="1" applyBorder="1" applyAlignment="1">
      <alignment horizontal="center" vertical="top"/>
    </xf>
    <xf numFmtId="49" fontId="10" fillId="0" borderId="7" xfId="1" applyNumberFormat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0" fontId="5" fillId="2" borderId="14" xfId="1" applyFont="1" applyFill="1" applyBorder="1" applyAlignment="1">
      <alignment horizontal="center" vertical="center"/>
    </xf>
    <xf numFmtId="0" fontId="5" fillId="2" borderId="15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 wrapText="1"/>
    </xf>
    <xf numFmtId="0" fontId="6" fillId="2" borderId="16" xfId="1" applyFont="1" applyFill="1" applyBorder="1" applyAlignment="1">
      <alignment horizontal="center" vertical="top"/>
    </xf>
    <xf numFmtId="0" fontId="5" fillId="2" borderId="17" xfId="1" applyFont="1" applyFill="1" applyBorder="1" applyAlignment="1">
      <alignment horizontal="center" vertical="center"/>
    </xf>
    <xf numFmtId="0" fontId="4" fillId="3" borderId="18" xfId="1" applyFont="1" applyFill="1" applyBorder="1" applyAlignment="1">
      <alignment horizontal="center" vertical="top"/>
    </xf>
    <xf numFmtId="165" fontId="0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166" fontId="8" fillId="0" borderId="0" xfId="0" applyNumberFormat="1" applyFont="1" applyBorder="1" applyAlignment="1">
      <alignment horizontal="center"/>
    </xf>
    <xf numFmtId="167" fontId="9" fillId="0" borderId="1" xfId="0" applyNumberFormat="1" applyFont="1" applyBorder="1" applyAlignment="1">
      <alignment horizontal="center" wrapText="1"/>
    </xf>
    <xf numFmtId="168" fontId="10" fillId="0" borderId="6" xfId="1" applyNumberFormat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166" fontId="8" fillId="0" borderId="1" xfId="0" applyNumberFormat="1" applyFont="1" applyBorder="1" applyAlignment="1">
      <alignment horizontal="center"/>
    </xf>
    <xf numFmtId="166" fontId="0" fillId="2" borderId="4" xfId="0" applyNumberFormat="1" applyFont="1" applyFill="1" applyBorder="1" applyAlignment="1">
      <alignment horizontal="center" vertical="center" wrapText="1"/>
    </xf>
    <xf numFmtId="166" fontId="10" fillId="2" borderId="4" xfId="1" applyNumberFormat="1" applyFont="1" applyFill="1" applyBorder="1" applyAlignment="1">
      <alignment horizontal="center" vertical="center" wrapText="1"/>
    </xf>
    <xf numFmtId="166" fontId="10" fillId="2" borderId="3" xfId="1" applyNumberFormat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/>
    </xf>
    <xf numFmtId="0" fontId="4" fillId="3" borderId="7" xfId="1" applyFont="1" applyFill="1" applyBorder="1" applyAlignment="1">
      <alignment horizontal="center" vertical="center" wrapText="1"/>
    </xf>
    <xf numFmtId="166" fontId="0" fillId="3" borderId="7" xfId="0" applyNumberFormat="1" applyFont="1" applyFill="1" applyBorder="1" applyAlignment="1">
      <alignment horizontal="center" vertical="center" wrapText="1"/>
    </xf>
    <xf numFmtId="166" fontId="10" fillId="3" borderId="7" xfId="1" applyNumberFormat="1" applyFont="1" applyFill="1" applyBorder="1" applyAlignment="1">
      <alignment horizontal="center" vertical="center" wrapText="1"/>
    </xf>
    <xf numFmtId="0" fontId="6" fillId="3" borderId="7" xfId="1" applyFont="1" applyFill="1" applyBorder="1" applyAlignment="1">
      <alignment horizontal="center" vertical="top"/>
    </xf>
    <xf numFmtId="0" fontId="5" fillId="3" borderId="7" xfId="1" applyFont="1" applyFill="1" applyBorder="1" applyAlignment="1">
      <alignment horizontal="center" vertical="center"/>
    </xf>
    <xf numFmtId="166" fontId="1" fillId="0" borderId="7" xfId="1" applyNumberFormat="1" applyFont="1" applyBorder="1" applyAlignment="1">
      <alignment horizontal="center" vertical="center" wrapText="1"/>
    </xf>
    <xf numFmtId="168" fontId="10" fillId="0" borderId="7" xfId="1" applyNumberFormat="1" applyFont="1" applyBorder="1" applyAlignment="1">
      <alignment horizontal="center" vertical="center" wrapText="1"/>
    </xf>
    <xf numFmtId="0" fontId="2" fillId="0" borderId="7" xfId="1" applyFont="1" applyBorder="1" applyAlignment="1">
      <alignment horizontal="left" vertical="center" wrapText="1"/>
    </xf>
    <xf numFmtId="166" fontId="2" fillId="0" borderId="7" xfId="1" applyNumberFormat="1" applyFont="1" applyBorder="1" applyAlignment="1">
      <alignment horizontal="center" vertical="center" wrapText="1"/>
    </xf>
    <xf numFmtId="0" fontId="0" fillId="0" borderId="7" xfId="0" applyBorder="1"/>
    <xf numFmtId="166" fontId="11" fillId="0" borderId="6" xfId="0" applyNumberFormat="1" applyFont="1" applyFill="1" applyBorder="1" applyAlignment="1">
      <alignment horizontal="center" vertical="center"/>
    </xf>
    <xf numFmtId="164" fontId="10" fillId="0" borderId="1" xfId="1" applyNumberFormat="1" applyFont="1" applyBorder="1" applyAlignment="1">
      <alignment horizontal="center" vertical="center" wrapText="1"/>
    </xf>
    <xf numFmtId="0" fontId="10" fillId="0" borderId="1" xfId="1" applyFont="1" applyBorder="1" applyAlignment="1">
      <alignment vertical="center" wrapText="1"/>
    </xf>
    <xf numFmtId="49" fontId="0" fillId="0" borderId="0" xfId="0" applyNumberFormat="1" applyBorder="1"/>
    <xf numFmtId="0" fontId="10" fillId="0" borderId="1" xfId="1" applyFont="1" applyBorder="1" applyAlignment="1">
      <alignment horizontal="left" vertical="center" wrapText="1"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6" fontId="0" fillId="0" borderId="0" xfId="0" applyNumberFormat="1" applyBorder="1"/>
    <xf numFmtId="164" fontId="0" fillId="0" borderId="0" xfId="0" applyNumberFormat="1" applyBorder="1"/>
    <xf numFmtId="0" fontId="8" fillId="0" borderId="9" xfId="0" applyFont="1" applyBorder="1" applyAlignment="1">
      <alignment horizontal="center" vertical="center" wrapText="1"/>
    </xf>
    <xf numFmtId="166" fontId="8" fillId="0" borderId="7" xfId="0" applyNumberFormat="1" applyFont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165" fontId="1" fillId="0" borderId="0" xfId="1" applyNumberFormat="1"/>
    <xf numFmtId="0" fontId="1" fillId="0" borderId="7" xfId="1" applyFont="1" applyBorder="1" applyAlignment="1">
      <alignment horizontal="left" vertical="center" wrapText="1"/>
    </xf>
    <xf numFmtId="166" fontId="0" fillId="0" borderId="1" xfId="0" applyNumberFormat="1" applyFont="1" applyFill="1" applyBorder="1" applyAlignment="1">
      <alignment horizontal="center" vertical="center"/>
    </xf>
    <xf numFmtId="165" fontId="8" fillId="0" borderId="0" xfId="0" applyNumberFormat="1" applyFont="1"/>
    <xf numFmtId="165" fontId="0" fillId="0" borderId="1" xfId="0" applyNumberFormat="1" applyBorder="1" applyAlignment="1">
      <alignment horizontal="center" vertical="center" wrapText="1"/>
    </xf>
    <xf numFmtId="8" fontId="0" fillId="0" borderId="6" xfId="0" applyNumberFormat="1" applyBorder="1" applyAlignment="1">
      <alignment horizontal="center" vertical="center" wrapText="1"/>
    </xf>
    <xf numFmtId="166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center" wrapText="1"/>
    </xf>
    <xf numFmtId="167" fontId="9" fillId="0" borderId="1" xfId="0" applyNumberFormat="1" applyFont="1" applyBorder="1" applyAlignment="1">
      <alignment horizontal="center" vertical="center" wrapText="1"/>
    </xf>
    <xf numFmtId="8" fontId="0" fillId="0" borderId="1" xfId="0" applyNumberFormat="1" applyBorder="1"/>
    <xf numFmtId="14" fontId="0" fillId="0" borderId="1" xfId="0" applyNumberFormat="1" applyFont="1" applyBorder="1" applyAlignment="1">
      <alignment horizontal="left" vertical="center" wrapText="1"/>
    </xf>
    <xf numFmtId="8" fontId="10" fillId="0" borderId="1" xfId="1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2:IV206"/>
  <sheetViews>
    <sheetView tabSelected="1" view="pageBreakPreview" zoomScale="80" zoomScaleNormal="100" zoomScaleSheetLayoutView="80" workbookViewId="0">
      <selection activeCell="C66" sqref="C66"/>
    </sheetView>
  </sheetViews>
  <sheetFormatPr defaultRowHeight="15"/>
  <cols>
    <col min="1" max="1" width="16.7109375" customWidth="1"/>
    <col min="2" max="2" width="21.5703125" bestFit="1" customWidth="1"/>
    <col min="3" max="3" width="31.5703125" customWidth="1"/>
    <col min="4" max="4" width="14.85546875" customWidth="1"/>
    <col min="5" max="5" width="13.42578125" customWidth="1"/>
    <col min="6" max="6" width="14.140625" customWidth="1"/>
    <col min="7" max="8" width="20" customWidth="1"/>
    <col min="9" max="9" width="20.7109375" bestFit="1" customWidth="1"/>
    <col min="10" max="10" width="20.5703125" bestFit="1" customWidth="1"/>
  </cols>
  <sheetData>
    <row r="2" spans="1:80">
      <c r="A2" s="2" t="s">
        <v>7</v>
      </c>
      <c r="B2" s="2"/>
      <c r="C2" s="2"/>
      <c r="D2" s="2"/>
      <c r="E2" s="2"/>
      <c r="F2" s="2"/>
      <c r="G2" s="2"/>
      <c r="H2" s="2"/>
      <c r="I2" s="1"/>
    </row>
    <row r="3" spans="1:80">
      <c r="A3" s="2" t="s">
        <v>25</v>
      </c>
      <c r="B3" s="2"/>
      <c r="C3" s="2"/>
      <c r="D3" s="2"/>
      <c r="E3" s="2"/>
      <c r="F3" s="2"/>
      <c r="G3" s="2"/>
      <c r="H3" s="2"/>
      <c r="I3" s="1"/>
    </row>
    <row r="4" spans="1:80" ht="15.75" customHeight="1" thickBot="1">
      <c r="A4" s="2"/>
      <c r="B4" s="2"/>
      <c r="C4" s="2"/>
      <c r="D4" s="2"/>
      <c r="E4" s="2"/>
      <c r="F4" s="2"/>
      <c r="G4" s="2"/>
      <c r="H4" s="2"/>
      <c r="I4" s="1"/>
    </row>
    <row r="5" spans="1:80" ht="25.5">
      <c r="A5" s="58" t="s">
        <v>0</v>
      </c>
      <c r="B5" s="58" t="s">
        <v>1</v>
      </c>
      <c r="C5" s="60" t="s">
        <v>2</v>
      </c>
      <c r="D5" s="5" t="s">
        <v>21</v>
      </c>
      <c r="E5" s="5" t="s">
        <v>22</v>
      </c>
      <c r="F5" s="67" t="s">
        <v>23</v>
      </c>
      <c r="G5" s="62" t="s">
        <v>24</v>
      </c>
      <c r="H5" s="68" t="s">
        <v>18</v>
      </c>
      <c r="I5" s="72" t="s">
        <v>3</v>
      </c>
    </row>
    <row r="6" spans="1:80">
      <c r="A6" s="59"/>
      <c r="B6" s="59"/>
      <c r="C6" s="61"/>
      <c r="D6" s="7"/>
      <c r="E6" s="7"/>
      <c r="F6" s="7"/>
      <c r="G6" s="6"/>
      <c r="H6" s="69" t="s">
        <v>19</v>
      </c>
      <c r="I6" s="73"/>
    </row>
    <row r="7" spans="1:80" ht="15.75" thickBot="1">
      <c r="A7" s="74"/>
      <c r="B7" s="74"/>
      <c r="C7" s="75"/>
      <c r="D7" s="63"/>
      <c r="E7" s="66"/>
      <c r="F7" s="66"/>
      <c r="G7" s="65"/>
      <c r="H7" s="76"/>
      <c r="I7" s="77"/>
    </row>
    <row r="8" spans="1:80" s="8" customFormat="1" ht="120.75" customHeight="1">
      <c r="A8" s="70" t="s">
        <v>85</v>
      </c>
      <c r="B8" s="71" t="s">
        <v>86</v>
      </c>
      <c r="C8" s="71" t="s">
        <v>87</v>
      </c>
      <c r="D8" s="48">
        <v>1006.35</v>
      </c>
      <c r="E8" s="48"/>
      <c r="F8" s="48"/>
      <c r="G8" s="48" t="s">
        <v>115</v>
      </c>
      <c r="H8" s="48"/>
      <c r="I8" s="48">
        <v>1006.35</v>
      </c>
      <c r="J8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</row>
    <row r="9" spans="1:80" ht="48.75" customHeight="1">
      <c r="A9" s="36" t="s">
        <v>88</v>
      </c>
      <c r="B9" s="30" t="s">
        <v>89</v>
      </c>
      <c r="C9" s="30" t="s">
        <v>90</v>
      </c>
      <c r="D9" s="42">
        <v>655.1</v>
      </c>
      <c r="E9" s="22"/>
      <c r="F9" s="22"/>
      <c r="G9" s="22" t="s">
        <v>115</v>
      </c>
      <c r="H9" s="22"/>
      <c r="I9" s="22">
        <v>655.1</v>
      </c>
    </row>
    <row r="10" spans="1:80" ht="48.75" customHeight="1">
      <c r="A10" s="36" t="s">
        <v>95</v>
      </c>
      <c r="B10" s="30" t="s">
        <v>91</v>
      </c>
      <c r="C10" s="30" t="s">
        <v>96</v>
      </c>
      <c r="D10" s="42">
        <v>229</v>
      </c>
      <c r="E10" s="22"/>
      <c r="F10" s="22"/>
      <c r="G10" s="22" t="s">
        <v>92</v>
      </c>
      <c r="H10" s="22"/>
      <c r="I10" s="22">
        <v>229</v>
      </c>
    </row>
    <row r="11" spans="1:80" ht="48.75" customHeight="1">
      <c r="A11" s="36" t="s">
        <v>98</v>
      </c>
      <c r="B11" s="30" t="s">
        <v>93</v>
      </c>
      <c r="C11" s="30" t="s">
        <v>94</v>
      </c>
      <c r="D11" s="117">
        <v>251</v>
      </c>
      <c r="E11" s="22"/>
      <c r="F11" s="22"/>
      <c r="G11" s="22" t="s">
        <v>97</v>
      </c>
      <c r="H11" s="22"/>
      <c r="I11" s="22">
        <v>251</v>
      </c>
    </row>
    <row r="12" spans="1:80" ht="48.75" customHeight="1">
      <c r="A12" s="36" t="s">
        <v>101</v>
      </c>
      <c r="B12" s="30" t="s">
        <v>100</v>
      </c>
      <c r="C12" s="30" t="s">
        <v>99</v>
      </c>
      <c r="D12" s="117">
        <v>22.6</v>
      </c>
      <c r="E12" s="22"/>
      <c r="F12" s="22"/>
      <c r="G12" s="22"/>
      <c r="H12" s="22"/>
      <c r="I12" s="22">
        <v>22.6</v>
      </c>
    </row>
    <row r="13" spans="1:80" ht="48.75" customHeight="1">
      <c r="A13" s="36" t="s">
        <v>112</v>
      </c>
      <c r="B13" s="30" t="s">
        <v>43</v>
      </c>
      <c r="C13" s="30" t="s">
        <v>113</v>
      </c>
      <c r="D13" s="117"/>
      <c r="E13" s="22"/>
      <c r="F13" s="22"/>
      <c r="G13" s="22"/>
      <c r="H13" s="22" t="s">
        <v>114</v>
      </c>
      <c r="I13" s="22">
        <v>323</v>
      </c>
    </row>
    <row r="14" spans="1:80">
      <c r="D14" s="2"/>
      <c r="E14" s="2"/>
      <c r="F14" s="2"/>
      <c r="G14" s="2"/>
      <c r="I14" s="118"/>
    </row>
    <row r="15" spans="1:80">
      <c r="D15" s="2"/>
      <c r="E15" s="2"/>
      <c r="F15" s="2"/>
      <c r="G15" s="2"/>
    </row>
    <row r="16" spans="1:80">
      <c r="A16" s="2" t="s">
        <v>4</v>
      </c>
      <c r="B16" s="2"/>
      <c r="C16" s="2" t="s">
        <v>183</v>
      </c>
      <c r="D16" s="2"/>
      <c r="E16" s="2"/>
      <c r="F16" s="2"/>
      <c r="G16" s="2"/>
      <c r="H16" s="2"/>
      <c r="I16" s="1"/>
    </row>
    <row r="17" spans="1:9">
      <c r="A17" s="2" t="s">
        <v>25</v>
      </c>
      <c r="B17" s="2"/>
      <c r="C17" s="2"/>
      <c r="D17" s="2"/>
      <c r="E17" s="2"/>
      <c r="F17" s="2"/>
      <c r="G17" s="2"/>
      <c r="H17" s="2"/>
      <c r="I17" s="1"/>
    </row>
    <row r="18" spans="1:9" ht="15.75" thickBot="1">
      <c r="A18" s="2"/>
      <c r="B18" s="2"/>
      <c r="C18" s="2"/>
      <c r="D18" s="78"/>
      <c r="E18" s="78"/>
      <c r="F18" s="78"/>
      <c r="G18" s="78"/>
      <c r="H18" s="2"/>
      <c r="I18" s="1"/>
    </row>
    <row r="19" spans="1:9" ht="25.5">
      <c r="A19" s="58" t="s">
        <v>0</v>
      </c>
      <c r="B19" s="58" t="s">
        <v>1</v>
      </c>
      <c r="C19" s="60" t="s">
        <v>2</v>
      </c>
      <c r="D19" s="5" t="s">
        <v>21</v>
      </c>
      <c r="E19" s="5" t="s">
        <v>22</v>
      </c>
      <c r="F19" s="67" t="s">
        <v>23</v>
      </c>
      <c r="G19" s="62" t="s">
        <v>24</v>
      </c>
      <c r="H19" s="68" t="s">
        <v>18</v>
      </c>
      <c r="I19" s="72" t="s">
        <v>3</v>
      </c>
    </row>
    <row r="20" spans="1:9">
      <c r="A20" s="59"/>
      <c r="B20" s="59"/>
      <c r="C20" s="61"/>
      <c r="D20" s="7"/>
      <c r="E20" s="7"/>
      <c r="F20" s="7"/>
      <c r="G20" s="6"/>
      <c r="H20" s="69" t="s">
        <v>19</v>
      </c>
      <c r="I20" s="73"/>
    </row>
    <row r="21" spans="1:9" ht="15.75" thickBot="1">
      <c r="A21" s="74"/>
      <c r="B21" s="74"/>
      <c r="C21" s="75"/>
      <c r="D21" s="63"/>
      <c r="E21" s="66"/>
      <c r="F21" s="66"/>
      <c r="G21" s="65"/>
      <c r="H21" s="76"/>
      <c r="I21" s="77"/>
    </row>
    <row r="22" spans="1:9" ht="51.75" customHeight="1">
      <c r="A22" s="70" t="s">
        <v>120</v>
      </c>
      <c r="B22" s="71" t="s">
        <v>121</v>
      </c>
      <c r="C22" s="71" t="s">
        <v>145</v>
      </c>
      <c r="D22" s="48">
        <v>4505.49</v>
      </c>
      <c r="E22" s="48"/>
      <c r="F22" s="48"/>
      <c r="G22" s="48" t="s">
        <v>40</v>
      </c>
      <c r="H22" s="48"/>
      <c r="I22" s="48">
        <v>4505.49</v>
      </c>
    </row>
    <row r="23" spans="1:9" ht="31.5" customHeight="1">
      <c r="A23" s="36" t="s">
        <v>122</v>
      </c>
      <c r="B23" s="30" t="s">
        <v>123</v>
      </c>
      <c r="C23" s="30" t="s">
        <v>150</v>
      </c>
      <c r="D23" s="42">
        <v>186.2</v>
      </c>
      <c r="E23" s="22">
        <v>21</v>
      </c>
      <c r="F23" s="22"/>
      <c r="G23" s="22" t="s">
        <v>149</v>
      </c>
      <c r="H23" s="22"/>
      <c r="I23" s="22">
        <v>207.2</v>
      </c>
    </row>
    <row r="24" spans="1:9" ht="43.5" customHeight="1">
      <c r="A24" s="41" t="s">
        <v>147</v>
      </c>
      <c r="B24" s="40" t="s">
        <v>134</v>
      </c>
      <c r="C24" s="30" t="s">
        <v>151</v>
      </c>
      <c r="D24" s="121" t="s">
        <v>166</v>
      </c>
      <c r="E24" s="22"/>
      <c r="F24" s="22">
        <v>29.26</v>
      </c>
      <c r="G24" s="22" t="s">
        <v>40</v>
      </c>
      <c r="H24" s="22"/>
      <c r="I24" s="22">
        <v>29.26</v>
      </c>
    </row>
    <row r="25" spans="1:9">
      <c r="A25" s="32" t="s">
        <v>125</v>
      </c>
      <c r="B25" s="33" t="s">
        <v>124</v>
      </c>
      <c r="C25" s="30" t="s">
        <v>143</v>
      </c>
      <c r="D25" s="37">
        <v>310.60000000000002</v>
      </c>
      <c r="E25" s="51"/>
      <c r="F25" s="38">
        <v>57.34</v>
      </c>
      <c r="G25" s="33"/>
      <c r="H25" s="44"/>
      <c r="I25" s="28">
        <v>367.94</v>
      </c>
    </row>
    <row r="26" spans="1:9" ht="30">
      <c r="A26" s="32" t="s">
        <v>126</v>
      </c>
      <c r="B26" s="33" t="s">
        <v>127</v>
      </c>
      <c r="C26" s="30" t="s">
        <v>152</v>
      </c>
      <c r="D26" s="51">
        <v>777.35</v>
      </c>
      <c r="E26" s="28">
        <v>21</v>
      </c>
      <c r="F26" s="38">
        <v>10</v>
      </c>
      <c r="G26" s="120">
        <v>539.58000000000004</v>
      </c>
      <c r="H26" s="33"/>
      <c r="I26" s="28">
        <v>1337.68</v>
      </c>
    </row>
    <row r="27" spans="1:9" ht="32.25" customHeight="1">
      <c r="A27" s="34" t="s">
        <v>48</v>
      </c>
      <c r="B27" s="35" t="s">
        <v>128</v>
      </c>
      <c r="C27" s="30" t="s">
        <v>153</v>
      </c>
      <c r="D27" s="119">
        <v>162.80000000000001</v>
      </c>
      <c r="E27" s="29"/>
      <c r="F27" s="29"/>
      <c r="G27" s="39" t="s">
        <v>40</v>
      </c>
      <c r="H27" s="54"/>
      <c r="I27" s="29">
        <v>162.80000000000001</v>
      </c>
    </row>
    <row r="28" spans="1:9">
      <c r="A28" s="34" t="s">
        <v>129</v>
      </c>
      <c r="B28" s="35" t="s">
        <v>130</v>
      </c>
      <c r="C28" s="30" t="s">
        <v>154</v>
      </c>
      <c r="D28" s="35"/>
      <c r="E28" s="29"/>
      <c r="F28" s="29">
        <v>332.68</v>
      </c>
      <c r="G28" s="39"/>
      <c r="H28" s="54"/>
      <c r="I28" s="29">
        <v>332.68</v>
      </c>
    </row>
    <row r="29" spans="1:9" ht="30">
      <c r="A29" s="34" t="s">
        <v>131</v>
      </c>
      <c r="B29" s="35" t="s">
        <v>43</v>
      </c>
      <c r="C29" s="30" t="s">
        <v>158</v>
      </c>
      <c r="D29" s="35"/>
      <c r="E29" s="29"/>
      <c r="F29" s="29"/>
      <c r="G29" s="39"/>
      <c r="H29" s="54">
        <v>861.38</v>
      </c>
      <c r="I29" s="29">
        <v>861.38</v>
      </c>
    </row>
    <row r="30" spans="1:9">
      <c r="A30" s="34" t="s">
        <v>132</v>
      </c>
      <c r="B30" s="35" t="s">
        <v>133</v>
      </c>
      <c r="C30" s="30" t="s">
        <v>143</v>
      </c>
      <c r="D30" s="35">
        <v>216.45</v>
      </c>
      <c r="E30" s="29">
        <v>36.619999999999997</v>
      </c>
      <c r="F30" s="29"/>
      <c r="G30" s="39">
        <v>453.3</v>
      </c>
      <c r="H30" s="54"/>
      <c r="I30" s="29">
        <v>706.37</v>
      </c>
    </row>
    <row r="31" spans="1:9" ht="90">
      <c r="A31" s="34" t="s">
        <v>155</v>
      </c>
      <c r="B31" s="35" t="s">
        <v>134</v>
      </c>
      <c r="C31" s="30" t="s">
        <v>156</v>
      </c>
      <c r="D31" s="35" t="s">
        <v>159</v>
      </c>
      <c r="E31" s="29"/>
      <c r="F31" s="29">
        <v>48.4</v>
      </c>
      <c r="G31" s="39"/>
      <c r="H31" s="54"/>
      <c r="I31" s="29">
        <v>448.4</v>
      </c>
    </row>
    <row r="32" spans="1:9" ht="45">
      <c r="A32" s="34" t="s">
        <v>135</v>
      </c>
      <c r="B32" s="35" t="s">
        <v>136</v>
      </c>
      <c r="C32" s="30" t="s">
        <v>144</v>
      </c>
      <c r="D32" s="35" t="s">
        <v>184</v>
      </c>
      <c r="E32" s="119" t="s">
        <v>185</v>
      </c>
      <c r="F32" s="29"/>
      <c r="G32" s="119" t="s">
        <v>40</v>
      </c>
      <c r="H32" s="54"/>
      <c r="I32" s="29">
        <v>4253</v>
      </c>
    </row>
    <row r="33" spans="1:9" ht="45">
      <c r="A33" s="34" t="s">
        <v>137</v>
      </c>
      <c r="B33" s="35" t="s">
        <v>138</v>
      </c>
      <c r="C33" s="30" t="s">
        <v>144</v>
      </c>
      <c r="D33" s="35" t="s">
        <v>166</v>
      </c>
      <c r="E33" s="29"/>
      <c r="F33" s="119" t="s">
        <v>186</v>
      </c>
      <c r="G33" s="39"/>
      <c r="H33" s="54"/>
      <c r="I33" s="29">
        <v>165</v>
      </c>
    </row>
    <row r="34" spans="1:9" ht="71.25" customHeight="1">
      <c r="A34" s="34" t="s">
        <v>139</v>
      </c>
      <c r="B34" s="35" t="s">
        <v>91</v>
      </c>
      <c r="C34" s="30" t="s">
        <v>144</v>
      </c>
      <c r="D34" s="35"/>
      <c r="E34" s="39" t="s">
        <v>148</v>
      </c>
      <c r="F34" s="29"/>
      <c r="G34" s="39" t="s">
        <v>40</v>
      </c>
      <c r="H34" s="54"/>
      <c r="I34" s="29">
        <v>219</v>
      </c>
    </row>
    <row r="35" spans="1:9" ht="45">
      <c r="A35" s="34" t="s">
        <v>140</v>
      </c>
      <c r="B35" s="35" t="s">
        <v>134</v>
      </c>
      <c r="C35" s="30" t="s">
        <v>157</v>
      </c>
      <c r="D35" s="35" t="s">
        <v>146</v>
      </c>
      <c r="E35" s="29">
        <v>79.260000000000005</v>
      </c>
      <c r="F35" s="29">
        <v>23.75</v>
      </c>
      <c r="G35" s="39"/>
      <c r="H35" s="54"/>
      <c r="I35" s="29">
        <v>103.01</v>
      </c>
    </row>
    <row r="36" spans="1:9">
      <c r="A36" s="34" t="s">
        <v>164</v>
      </c>
      <c r="B36" s="35" t="s">
        <v>43</v>
      </c>
      <c r="C36" s="30" t="s">
        <v>143</v>
      </c>
      <c r="D36" s="35"/>
      <c r="E36" s="52"/>
      <c r="F36" s="52">
        <v>8</v>
      </c>
      <c r="G36" s="119"/>
      <c r="H36" s="54"/>
      <c r="I36" s="52">
        <v>8</v>
      </c>
    </row>
    <row r="37" spans="1:9">
      <c r="A37" s="34" t="s">
        <v>165</v>
      </c>
      <c r="B37" s="35" t="s">
        <v>43</v>
      </c>
      <c r="C37" s="30" t="s">
        <v>143</v>
      </c>
      <c r="D37" s="35"/>
      <c r="E37" s="52"/>
      <c r="F37" s="52">
        <v>21.25</v>
      </c>
      <c r="G37" s="119"/>
      <c r="H37" s="54"/>
      <c r="I37" s="52">
        <v>21.25</v>
      </c>
    </row>
    <row r="38" spans="1:9" ht="30">
      <c r="A38" s="34" t="s">
        <v>162</v>
      </c>
      <c r="B38" s="35" t="s">
        <v>134</v>
      </c>
      <c r="C38" s="30" t="s">
        <v>163</v>
      </c>
      <c r="D38" s="35" t="s">
        <v>188</v>
      </c>
      <c r="E38" s="52"/>
      <c r="F38" s="52"/>
      <c r="G38" s="119"/>
      <c r="H38" s="54"/>
      <c r="I38" s="52"/>
    </row>
    <row r="39" spans="1:9">
      <c r="A39" s="34" t="s">
        <v>161</v>
      </c>
      <c r="B39" s="35" t="s">
        <v>133</v>
      </c>
      <c r="C39" s="30" t="s">
        <v>143</v>
      </c>
      <c r="D39" s="119">
        <v>780.4</v>
      </c>
      <c r="E39" s="29">
        <v>24</v>
      </c>
      <c r="F39" s="29">
        <v>45</v>
      </c>
      <c r="G39" s="39">
        <v>305.95999999999998</v>
      </c>
      <c r="H39" s="54"/>
      <c r="I39" s="29">
        <v>1155.3599999999999</v>
      </c>
    </row>
    <row r="40" spans="1:9" ht="42" customHeight="1">
      <c r="A40" s="34" t="s">
        <v>141</v>
      </c>
      <c r="B40" s="35" t="s">
        <v>142</v>
      </c>
      <c r="C40" s="30" t="s">
        <v>160</v>
      </c>
      <c r="D40" s="11" t="s">
        <v>166</v>
      </c>
      <c r="E40" s="11"/>
      <c r="F40" s="11" t="s">
        <v>187</v>
      </c>
      <c r="G40" s="8"/>
      <c r="H40" s="39"/>
      <c r="I40" s="29">
        <v>96</v>
      </c>
    </row>
    <row r="42" spans="1:9">
      <c r="D42" s="16"/>
      <c r="E42" s="16"/>
      <c r="F42" s="16"/>
      <c r="G42" s="16"/>
    </row>
    <row r="43" spans="1:9">
      <c r="A43" s="2" t="s">
        <v>26</v>
      </c>
      <c r="B43" s="16"/>
      <c r="C43" s="16"/>
      <c r="D43" s="16"/>
      <c r="E43" s="16"/>
      <c r="F43" s="16"/>
      <c r="G43" s="16"/>
      <c r="H43" s="16"/>
      <c r="I43" s="15"/>
    </row>
    <row r="44" spans="1:9">
      <c r="A44" s="2" t="s">
        <v>25</v>
      </c>
      <c r="B44" s="2"/>
      <c r="C44" s="2"/>
      <c r="D44" s="16"/>
      <c r="E44" s="16"/>
      <c r="F44" s="16"/>
      <c r="G44" s="16"/>
      <c r="H44" s="16"/>
      <c r="I44" s="15"/>
    </row>
    <row r="45" spans="1:9" ht="15.75" thickBot="1">
      <c r="D45" s="2"/>
      <c r="E45" s="2"/>
      <c r="F45" s="2"/>
      <c r="G45" s="2"/>
    </row>
    <row r="46" spans="1:9" ht="25.5">
      <c r="A46" s="58" t="s">
        <v>0</v>
      </c>
      <c r="B46" s="58" t="s">
        <v>1</v>
      </c>
      <c r="C46" s="60" t="s">
        <v>2</v>
      </c>
      <c r="D46" s="5" t="s">
        <v>21</v>
      </c>
      <c r="E46" s="5" t="s">
        <v>22</v>
      </c>
      <c r="F46" s="67" t="s">
        <v>23</v>
      </c>
      <c r="G46" s="62" t="s">
        <v>24</v>
      </c>
      <c r="H46" s="68" t="s">
        <v>18</v>
      </c>
      <c r="I46" s="72" t="s">
        <v>3</v>
      </c>
    </row>
    <row r="47" spans="1:9">
      <c r="A47" s="59"/>
      <c r="B47" s="59"/>
      <c r="C47" s="61"/>
      <c r="D47" s="7"/>
      <c r="E47" s="7"/>
      <c r="F47" s="7"/>
      <c r="G47" s="6"/>
      <c r="H47" s="69" t="s">
        <v>19</v>
      </c>
      <c r="I47" s="73"/>
    </row>
    <row r="48" spans="1:9" ht="15.75" thickBot="1">
      <c r="A48" s="74"/>
      <c r="B48" s="74"/>
      <c r="C48" s="75"/>
      <c r="D48" s="63"/>
      <c r="E48" s="66"/>
      <c r="F48" s="66"/>
      <c r="G48" s="65"/>
      <c r="H48" s="76"/>
      <c r="I48" s="77"/>
    </row>
    <row r="49" spans="1:256" ht="57" customHeight="1">
      <c r="A49" s="70" t="s">
        <v>37</v>
      </c>
      <c r="B49" s="71" t="s">
        <v>39</v>
      </c>
      <c r="C49" s="71" t="s">
        <v>42</v>
      </c>
      <c r="D49" s="48">
        <v>6736.35</v>
      </c>
      <c r="E49" s="48"/>
      <c r="F49" s="48"/>
      <c r="G49" s="48" t="s">
        <v>40</v>
      </c>
      <c r="H49" s="48"/>
      <c r="I49" s="48">
        <f t="shared" ref="I49:I54" si="0">SUM(D49:H49)</f>
        <v>6736.35</v>
      </c>
    </row>
    <row r="50" spans="1:256" ht="48.75" customHeight="1">
      <c r="A50" s="70" t="s">
        <v>38</v>
      </c>
      <c r="B50" s="71" t="s">
        <v>27</v>
      </c>
      <c r="C50" s="71" t="s">
        <v>28</v>
      </c>
      <c r="D50" s="48">
        <v>5701.45</v>
      </c>
      <c r="E50" s="48"/>
      <c r="F50" s="48"/>
      <c r="G50" s="48">
        <v>1705</v>
      </c>
      <c r="H50" s="48"/>
      <c r="I50" s="48">
        <f t="shared" si="0"/>
        <v>7406.45</v>
      </c>
    </row>
    <row r="51" spans="1:256" ht="47.25" customHeight="1">
      <c r="A51" s="36" t="s">
        <v>29</v>
      </c>
      <c r="B51" s="30" t="s">
        <v>30</v>
      </c>
      <c r="C51" s="71" t="s">
        <v>28</v>
      </c>
      <c r="D51" s="42">
        <v>416</v>
      </c>
      <c r="E51" s="22"/>
      <c r="F51" s="22"/>
      <c r="G51" s="48" t="s">
        <v>41</v>
      </c>
      <c r="H51" s="22"/>
      <c r="I51" s="22">
        <f t="shared" si="0"/>
        <v>416</v>
      </c>
    </row>
    <row r="52" spans="1:256" ht="47.25" customHeight="1">
      <c r="A52" s="41" t="s">
        <v>35</v>
      </c>
      <c r="B52" s="40" t="s">
        <v>36</v>
      </c>
      <c r="C52" s="71" t="s">
        <v>28</v>
      </c>
      <c r="D52" s="103">
        <v>162.94999999999999</v>
      </c>
      <c r="E52" s="44"/>
      <c r="F52" s="44"/>
      <c r="G52" s="44" t="s">
        <v>40</v>
      </c>
      <c r="H52" s="44"/>
      <c r="I52" s="44">
        <f t="shared" ref="I52" si="1">SUM(D52:H52)</f>
        <v>162.94999999999999</v>
      </c>
    </row>
    <row r="53" spans="1:256" ht="49.5" customHeight="1">
      <c r="A53" s="41" t="s">
        <v>31</v>
      </c>
      <c r="B53" s="40" t="s">
        <v>32</v>
      </c>
      <c r="C53" s="71" t="s">
        <v>28</v>
      </c>
      <c r="D53" s="43">
        <v>3679</v>
      </c>
      <c r="E53" s="22"/>
      <c r="F53" s="22"/>
      <c r="G53" s="22" t="s">
        <v>40</v>
      </c>
      <c r="H53" s="22"/>
      <c r="I53" s="22">
        <f t="shared" si="0"/>
        <v>3679</v>
      </c>
    </row>
    <row r="54" spans="1:256" ht="45" customHeight="1">
      <c r="A54" s="34" t="s">
        <v>33</v>
      </c>
      <c r="B54" s="33" t="s">
        <v>34</v>
      </c>
      <c r="C54" s="71" t="s">
        <v>28</v>
      </c>
      <c r="D54" s="38">
        <v>188</v>
      </c>
      <c r="E54" s="33"/>
      <c r="F54" s="28"/>
      <c r="G54" s="38" t="s">
        <v>40</v>
      </c>
      <c r="H54" s="33"/>
      <c r="I54" s="28">
        <f t="shared" si="0"/>
        <v>188</v>
      </c>
    </row>
    <row r="55" spans="1:256" ht="36.75" customHeight="1">
      <c r="A55" s="34"/>
      <c r="B55" s="33"/>
      <c r="C55" s="30"/>
      <c r="D55" s="33"/>
      <c r="E55" s="33"/>
      <c r="F55" s="28"/>
      <c r="G55" s="33"/>
      <c r="H55" s="38"/>
      <c r="I55" s="28"/>
    </row>
    <row r="56" spans="1:256">
      <c r="A56" s="34"/>
      <c r="B56" s="35"/>
      <c r="C56" s="30"/>
      <c r="D56" s="35"/>
      <c r="E56" s="35"/>
      <c r="F56" s="29"/>
      <c r="G56" s="35"/>
      <c r="H56" s="35"/>
      <c r="I56" s="29"/>
    </row>
    <row r="57" spans="1:256" s="9" customFormat="1">
      <c r="A57" s="80"/>
      <c r="B57" s="25"/>
      <c r="C57" s="25"/>
      <c r="D57" s="14"/>
      <c r="E57" s="14"/>
      <c r="F57" s="14"/>
      <c r="H57" s="25"/>
      <c r="I57" s="79"/>
    </row>
    <row r="59" spans="1:256">
      <c r="D59" s="2"/>
      <c r="E59" s="2"/>
      <c r="F59" s="2"/>
      <c r="G59" s="2"/>
    </row>
    <row r="60" spans="1:256">
      <c r="A60" s="2" t="s">
        <v>13</v>
      </c>
      <c r="B60" s="2"/>
      <c r="C60" s="2"/>
      <c r="D60" s="2"/>
      <c r="E60" s="2"/>
      <c r="F60" s="2"/>
      <c r="G60" s="2"/>
      <c r="H60" s="2"/>
      <c r="I60" s="1"/>
    </row>
    <row r="61" spans="1:256">
      <c r="A61" s="2" t="s">
        <v>25</v>
      </c>
      <c r="B61" s="2"/>
      <c r="C61" s="2"/>
      <c r="D61" s="2"/>
      <c r="E61" s="2"/>
      <c r="F61" s="2"/>
      <c r="G61" s="2"/>
      <c r="H61" s="2"/>
      <c r="I61" s="1"/>
    </row>
    <row r="62" spans="1:256" ht="15.75" thickBot="1">
      <c r="D62" s="2"/>
      <c r="E62" s="2"/>
      <c r="F62" s="2"/>
      <c r="G62" s="2"/>
    </row>
    <row r="63" spans="1:256" s="9" customFormat="1" ht="30" customHeight="1">
      <c r="A63" s="58" t="s">
        <v>0</v>
      </c>
      <c r="B63" s="58" t="s">
        <v>1</v>
      </c>
      <c r="C63" s="60" t="s">
        <v>2</v>
      </c>
      <c r="D63" s="5" t="s">
        <v>21</v>
      </c>
      <c r="E63" s="5" t="s">
        <v>22</v>
      </c>
      <c r="F63" s="67" t="s">
        <v>23</v>
      </c>
      <c r="G63" s="62" t="s">
        <v>24</v>
      </c>
      <c r="H63" s="68" t="s">
        <v>18</v>
      </c>
      <c r="I63" s="72" t="s">
        <v>3</v>
      </c>
      <c r="J63" s="24"/>
      <c r="K63" s="25"/>
      <c r="L63" s="25"/>
      <c r="M63" s="26"/>
      <c r="N63" s="27"/>
      <c r="O63" s="27"/>
      <c r="P63" s="27"/>
      <c r="Q63" s="26"/>
      <c r="R63" s="24"/>
      <c r="S63" s="25"/>
      <c r="T63" s="25"/>
      <c r="U63" s="26"/>
      <c r="V63" s="27"/>
      <c r="W63" s="27"/>
      <c r="X63" s="27"/>
      <c r="Y63" s="26"/>
      <c r="Z63" s="24"/>
      <c r="AA63" s="25"/>
      <c r="AB63" s="25"/>
      <c r="AC63" s="26"/>
      <c r="AD63" s="27"/>
      <c r="AE63" s="27"/>
      <c r="AF63" s="27"/>
      <c r="AG63" s="26"/>
      <c r="AH63" s="24"/>
      <c r="AI63" s="25"/>
      <c r="AJ63" s="25"/>
      <c r="AK63" s="26"/>
      <c r="AL63" s="27"/>
      <c r="AM63" s="27"/>
      <c r="AN63" s="27"/>
      <c r="AO63" s="26"/>
      <c r="AP63" s="24"/>
      <c r="AQ63" s="25"/>
      <c r="AR63" s="25"/>
      <c r="AS63" s="26"/>
      <c r="AT63" s="27"/>
      <c r="AU63" s="27"/>
      <c r="AV63" s="27"/>
      <c r="AW63" s="26"/>
      <c r="AX63" s="24"/>
      <c r="AY63" s="25"/>
      <c r="AZ63" s="25"/>
      <c r="BA63" s="26"/>
      <c r="BB63" s="27"/>
      <c r="BC63" s="27"/>
      <c r="BD63" s="27"/>
      <c r="BE63" s="26"/>
      <c r="BF63" s="24"/>
      <c r="BG63" s="25"/>
      <c r="BH63" s="25"/>
      <c r="BI63" s="26"/>
      <c r="BJ63" s="27"/>
      <c r="BK63" s="27"/>
      <c r="BL63" s="27"/>
      <c r="BM63" s="26"/>
      <c r="BN63" s="24"/>
      <c r="BO63" s="25"/>
      <c r="BP63" s="25"/>
      <c r="BQ63" s="26"/>
      <c r="BR63" s="27"/>
      <c r="BS63" s="27"/>
      <c r="BT63" s="27"/>
      <c r="BU63" s="26"/>
      <c r="BV63" s="24"/>
      <c r="BW63" s="25"/>
      <c r="BX63" s="25"/>
      <c r="BY63" s="26"/>
      <c r="BZ63" s="27"/>
      <c r="CA63" s="27"/>
      <c r="CB63" s="27"/>
      <c r="CC63" s="26"/>
      <c r="CD63" s="24"/>
      <c r="CE63" s="25"/>
      <c r="CF63" s="25"/>
      <c r="CG63" s="26"/>
      <c r="CH63" s="27"/>
      <c r="CI63" s="27"/>
      <c r="CJ63" s="27"/>
      <c r="CK63" s="26"/>
      <c r="CL63" s="24"/>
      <c r="CM63" s="25"/>
      <c r="CN63" s="25"/>
      <c r="CO63" s="26"/>
      <c r="CP63" s="27"/>
      <c r="CQ63" s="27"/>
      <c r="CR63" s="27"/>
      <c r="CS63" s="26"/>
      <c r="CT63" s="24"/>
      <c r="CU63" s="25"/>
      <c r="CV63" s="25"/>
      <c r="CW63" s="26"/>
      <c r="CX63" s="27"/>
      <c r="CY63" s="27"/>
      <c r="CZ63" s="27"/>
      <c r="DA63" s="26"/>
      <c r="DB63" s="24"/>
      <c r="DC63" s="25"/>
      <c r="DD63" s="25"/>
      <c r="DE63" s="26"/>
      <c r="DF63" s="27"/>
      <c r="DG63" s="27"/>
      <c r="DH63" s="27"/>
      <c r="DI63" s="26"/>
      <c r="DJ63" s="24"/>
      <c r="DK63" s="25"/>
      <c r="DL63" s="25"/>
      <c r="DM63" s="26"/>
      <c r="DN63" s="27"/>
      <c r="DO63" s="27"/>
      <c r="DP63" s="27"/>
      <c r="DQ63" s="26"/>
      <c r="DR63" s="24"/>
      <c r="DS63" s="25"/>
      <c r="DT63" s="25"/>
      <c r="DU63" s="26"/>
      <c r="DV63" s="27"/>
      <c r="DW63" s="27"/>
      <c r="DX63" s="27"/>
      <c r="DY63" s="26"/>
      <c r="DZ63" s="24"/>
      <c r="EA63" s="25"/>
      <c r="EB63" s="25"/>
      <c r="EC63" s="26"/>
      <c r="ED63" s="27"/>
      <c r="EE63" s="27"/>
      <c r="EF63" s="27"/>
      <c r="EG63" s="26"/>
      <c r="EH63" s="24"/>
      <c r="EI63" s="25"/>
      <c r="EJ63" s="25"/>
      <c r="EK63" s="26"/>
      <c r="EL63" s="27"/>
      <c r="EM63" s="27"/>
      <c r="EN63" s="27"/>
      <c r="EO63" s="26"/>
      <c r="EP63" s="24"/>
      <c r="EQ63" s="25"/>
      <c r="ER63" s="25"/>
      <c r="ES63" s="26"/>
      <c r="ET63" s="27"/>
      <c r="EU63" s="27"/>
      <c r="EV63" s="27"/>
      <c r="EW63" s="26"/>
      <c r="EX63" s="24"/>
      <c r="EY63" s="25"/>
      <c r="EZ63" s="25"/>
      <c r="FA63" s="26"/>
      <c r="FB63" s="27"/>
      <c r="FC63" s="27"/>
      <c r="FD63" s="27"/>
      <c r="FE63" s="26"/>
      <c r="FF63" s="24"/>
      <c r="FG63" s="25"/>
      <c r="FH63" s="25"/>
      <c r="FI63" s="26"/>
      <c r="FJ63" s="27"/>
      <c r="FK63" s="27"/>
      <c r="FL63" s="27"/>
      <c r="FM63" s="26"/>
      <c r="FN63" s="24"/>
      <c r="FO63" s="25"/>
      <c r="FP63" s="25"/>
      <c r="FQ63" s="26"/>
      <c r="FR63" s="27"/>
      <c r="FS63" s="27"/>
      <c r="FT63" s="27"/>
      <c r="FU63" s="26"/>
      <c r="FV63" s="24"/>
      <c r="FW63" s="25"/>
      <c r="FX63" s="25"/>
      <c r="FY63" s="26"/>
      <c r="FZ63" s="27"/>
      <c r="GA63" s="27"/>
      <c r="GB63" s="27"/>
      <c r="GC63" s="26"/>
      <c r="GD63" s="24"/>
      <c r="GE63" s="25"/>
      <c r="GF63" s="25"/>
      <c r="GG63" s="26"/>
      <c r="GH63" s="27"/>
      <c r="GI63" s="27"/>
      <c r="GJ63" s="27"/>
      <c r="GK63" s="26"/>
      <c r="GL63" s="24"/>
      <c r="GM63" s="25"/>
      <c r="GN63" s="25"/>
      <c r="GO63" s="26"/>
      <c r="GP63" s="27"/>
      <c r="GQ63" s="27"/>
      <c r="GR63" s="27"/>
      <c r="GS63" s="26"/>
      <c r="GT63" s="24"/>
      <c r="GU63" s="25"/>
      <c r="GV63" s="25"/>
      <c r="GW63" s="26"/>
      <c r="GX63" s="27"/>
      <c r="GY63" s="27"/>
      <c r="GZ63" s="27"/>
      <c r="HA63" s="26"/>
      <c r="HB63" s="24"/>
      <c r="HC63" s="25"/>
      <c r="HD63" s="25"/>
      <c r="HE63" s="26"/>
      <c r="HF63" s="27"/>
      <c r="HG63" s="27"/>
      <c r="HH63" s="27"/>
      <c r="HI63" s="26"/>
      <c r="HJ63" s="24"/>
      <c r="HK63" s="25"/>
      <c r="HL63" s="25"/>
      <c r="HM63" s="26"/>
      <c r="HN63" s="27"/>
      <c r="HO63" s="27"/>
      <c r="HP63" s="27"/>
      <c r="HQ63" s="26"/>
      <c r="HR63" s="24"/>
      <c r="HS63" s="25"/>
      <c r="HT63" s="25"/>
      <c r="HU63" s="26"/>
      <c r="HV63" s="27"/>
      <c r="HW63" s="27"/>
      <c r="HX63" s="27"/>
      <c r="HY63" s="26"/>
      <c r="HZ63" s="24"/>
      <c r="IA63" s="25"/>
      <c r="IB63" s="25"/>
      <c r="IC63" s="26"/>
      <c r="ID63" s="27"/>
      <c r="IE63" s="27"/>
      <c r="IF63" s="27"/>
      <c r="IG63" s="26"/>
      <c r="IH63" s="24"/>
      <c r="II63" s="25"/>
      <c r="IJ63" s="25"/>
      <c r="IK63" s="26"/>
      <c r="IL63" s="27"/>
      <c r="IM63" s="27"/>
      <c r="IN63" s="27"/>
      <c r="IO63" s="26"/>
      <c r="IP63" s="24"/>
      <c r="IQ63" s="25"/>
      <c r="IR63" s="25"/>
      <c r="IS63" s="26"/>
      <c r="IT63" s="27"/>
      <c r="IU63" s="27"/>
      <c r="IV63" s="27"/>
    </row>
    <row r="64" spans="1:256" s="9" customFormat="1" ht="30" customHeight="1">
      <c r="A64" s="59"/>
      <c r="B64" s="59"/>
      <c r="C64" s="61"/>
      <c r="D64" s="7"/>
      <c r="E64" s="7"/>
      <c r="F64" s="7"/>
      <c r="G64" s="6"/>
      <c r="H64" s="69" t="s">
        <v>19</v>
      </c>
      <c r="I64" s="73"/>
      <c r="J64" s="24"/>
      <c r="K64" s="25"/>
      <c r="L64" s="25"/>
      <c r="M64" s="26"/>
      <c r="N64" s="27"/>
      <c r="O64" s="27"/>
      <c r="P64" s="27"/>
      <c r="Q64" s="26"/>
      <c r="R64" s="24"/>
      <c r="S64" s="25"/>
      <c r="T64" s="25"/>
      <c r="U64" s="26"/>
      <c r="V64" s="27"/>
      <c r="W64" s="27"/>
      <c r="X64" s="27"/>
      <c r="Y64" s="26"/>
      <c r="Z64" s="24"/>
      <c r="AA64" s="25"/>
      <c r="AB64" s="25"/>
      <c r="AC64" s="26"/>
      <c r="AD64" s="27"/>
      <c r="AE64" s="27"/>
      <c r="AF64" s="27"/>
      <c r="AG64" s="26"/>
      <c r="AH64" s="24"/>
      <c r="AI64" s="25"/>
      <c r="AJ64" s="25"/>
      <c r="AK64" s="26"/>
      <c r="AL64" s="27"/>
      <c r="AM64" s="27"/>
      <c r="AN64" s="27"/>
      <c r="AO64" s="26"/>
      <c r="AP64" s="24"/>
      <c r="AQ64" s="25"/>
      <c r="AR64" s="25"/>
      <c r="AS64" s="26"/>
      <c r="AT64" s="27"/>
      <c r="AU64" s="27"/>
      <c r="AV64" s="27"/>
      <c r="AW64" s="26"/>
      <c r="AX64" s="24"/>
      <c r="AY64" s="25"/>
      <c r="AZ64" s="25"/>
      <c r="BA64" s="26"/>
      <c r="BB64" s="27"/>
      <c r="BC64" s="27"/>
      <c r="BD64" s="27"/>
      <c r="BE64" s="26"/>
      <c r="BF64" s="24"/>
      <c r="BG64" s="25"/>
      <c r="BH64" s="25"/>
      <c r="BI64" s="26"/>
      <c r="BJ64" s="27"/>
      <c r="BK64" s="27"/>
      <c r="BL64" s="27"/>
      <c r="BM64" s="26"/>
      <c r="BN64" s="24"/>
      <c r="BO64" s="25"/>
      <c r="BP64" s="25"/>
      <c r="BQ64" s="26"/>
      <c r="BR64" s="27"/>
      <c r="BS64" s="27"/>
      <c r="BT64" s="27"/>
      <c r="BU64" s="26"/>
      <c r="BV64" s="24"/>
      <c r="BW64" s="25"/>
      <c r="BX64" s="25"/>
      <c r="BY64" s="26"/>
      <c r="BZ64" s="27"/>
      <c r="CA64" s="27"/>
      <c r="CB64" s="27"/>
      <c r="CC64" s="26"/>
      <c r="CD64" s="24"/>
      <c r="CE64" s="25"/>
      <c r="CF64" s="25"/>
      <c r="CG64" s="26"/>
      <c r="CH64" s="27"/>
      <c r="CI64" s="27"/>
      <c r="CJ64" s="27"/>
      <c r="CK64" s="26"/>
      <c r="CL64" s="24"/>
      <c r="CM64" s="25"/>
      <c r="CN64" s="25"/>
      <c r="CO64" s="26"/>
      <c r="CP64" s="27"/>
      <c r="CQ64" s="27"/>
      <c r="CR64" s="27"/>
      <c r="CS64" s="26"/>
      <c r="CT64" s="24"/>
      <c r="CU64" s="25"/>
      <c r="CV64" s="25"/>
      <c r="CW64" s="26"/>
      <c r="CX64" s="27"/>
      <c r="CY64" s="27"/>
      <c r="CZ64" s="27"/>
      <c r="DA64" s="26"/>
      <c r="DB64" s="24"/>
      <c r="DC64" s="25"/>
      <c r="DD64" s="25"/>
      <c r="DE64" s="26"/>
      <c r="DF64" s="27"/>
      <c r="DG64" s="27"/>
      <c r="DH64" s="27"/>
      <c r="DI64" s="26"/>
      <c r="DJ64" s="24"/>
      <c r="DK64" s="25"/>
      <c r="DL64" s="25"/>
      <c r="DM64" s="26"/>
      <c r="DN64" s="27"/>
      <c r="DO64" s="27"/>
      <c r="DP64" s="27"/>
      <c r="DQ64" s="26"/>
      <c r="DR64" s="24"/>
      <c r="DS64" s="25"/>
      <c r="DT64" s="25"/>
      <c r="DU64" s="26"/>
      <c r="DV64" s="27"/>
      <c r="DW64" s="27"/>
      <c r="DX64" s="27"/>
      <c r="DY64" s="26"/>
      <c r="DZ64" s="24"/>
      <c r="EA64" s="25"/>
      <c r="EB64" s="25"/>
      <c r="EC64" s="26"/>
      <c r="ED64" s="27"/>
      <c r="EE64" s="27"/>
      <c r="EF64" s="27"/>
      <c r="EG64" s="26"/>
      <c r="EH64" s="24"/>
      <c r="EI64" s="25"/>
      <c r="EJ64" s="25"/>
      <c r="EK64" s="26"/>
      <c r="EL64" s="27"/>
      <c r="EM64" s="27"/>
      <c r="EN64" s="27"/>
      <c r="EO64" s="26"/>
      <c r="EP64" s="24"/>
      <c r="EQ64" s="25"/>
      <c r="ER64" s="25"/>
      <c r="ES64" s="26"/>
      <c r="ET64" s="27"/>
      <c r="EU64" s="27"/>
      <c r="EV64" s="27"/>
      <c r="EW64" s="26"/>
      <c r="EX64" s="24"/>
      <c r="EY64" s="25"/>
      <c r="EZ64" s="25"/>
      <c r="FA64" s="26"/>
      <c r="FB64" s="27"/>
      <c r="FC64" s="27"/>
      <c r="FD64" s="27"/>
      <c r="FE64" s="26"/>
      <c r="FF64" s="24"/>
      <c r="FG64" s="25"/>
      <c r="FH64" s="25"/>
      <c r="FI64" s="26"/>
      <c r="FJ64" s="27"/>
      <c r="FK64" s="27"/>
      <c r="FL64" s="27"/>
      <c r="FM64" s="26"/>
      <c r="FN64" s="24"/>
      <c r="FO64" s="25"/>
      <c r="FP64" s="25"/>
      <c r="FQ64" s="26"/>
      <c r="FR64" s="27"/>
      <c r="FS64" s="27"/>
      <c r="FT64" s="27"/>
      <c r="FU64" s="26"/>
      <c r="FV64" s="24"/>
      <c r="FW64" s="25"/>
      <c r="FX64" s="25"/>
      <c r="FY64" s="26"/>
      <c r="FZ64" s="27"/>
      <c r="GA64" s="27"/>
      <c r="GB64" s="27"/>
      <c r="GC64" s="26"/>
      <c r="GD64" s="24"/>
      <c r="GE64" s="25"/>
      <c r="GF64" s="25"/>
      <c r="GG64" s="26"/>
      <c r="GH64" s="27"/>
      <c r="GI64" s="27"/>
      <c r="GJ64" s="27"/>
      <c r="GK64" s="26"/>
      <c r="GL64" s="24"/>
      <c r="GM64" s="25"/>
      <c r="GN64" s="25"/>
      <c r="GO64" s="26"/>
      <c r="GP64" s="27"/>
      <c r="GQ64" s="27"/>
      <c r="GR64" s="27"/>
      <c r="GS64" s="26"/>
      <c r="GT64" s="24"/>
      <c r="GU64" s="25"/>
      <c r="GV64" s="25"/>
      <c r="GW64" s="26"/>
      <c r="GX64" s="27"/>
      <c r="GY64" s="27"/>
      <c r="GZ64" s="27"/>
      <c r="HA64" s="26"/>
      <c r="HB64" s="24"/>
      <c r="HC64" s="25"/>
      <c r="HD64" s="25"/>
      <c r="HE64" s="26"/>
      <c r="HF64" s="27"/>
      <c r="HG64" s="27"/>
      <c r="HH64" s="27"/>
      <c r="HI64" s="26"/>
      <c r="HJ64" s="24"/>
      <c r="HK64" s="25"/>
      <c r="HL64" s="25"/>
      <c r="HM64" s="26"/>
      <c r="HN64" s="27"/>
      <c r="HO64" s="27"/>
      <c r="HP64" s="27"/>
      <c r="HQ64" s="26"/>
      <c r="HR64" s="24"/>
      <c r="HS64" s="25"/>
      <c r="HT64" s="25"/>
      <c r="HU64" s="26"/>
      <c r="HV64" s="27"/>
      <c r="HW64" s="27"/>
      <c r="HX64" s="27"/>
      <c r="HY64" s="26"/>
      <c r="HZ64" s="24"/>
      <c r="IA64" s="25"/>
      <c r="IB64" s="25"/>
      <c r="IC64" s="26"/>
      <c r="ID64" s="27"/>
      <c r="IE64" s="27"/>
      <c r="IF64" s="27"/>
      <c r="IG64" s="26"/>
      <c r="IH64" s="24"/>
      <c r="II64" s="25"/>
      <c r="IJ64" s="25"/>
      <c r="IK64" s="26"/>
      <c r="IL64" s="27"/>
      <c r="IM64" s="27"/>
      <c r="IN64" s="27"/>
      <c r="IO64" s="26"/>
      <c r="IP64" s="24"/>
      <c r="IQ64" s="25"/>
      <c r="IR64" s="25"/>
      <c r="IS64" s="26"/>
      <c r="IT64" s="27"/>
      <c r="IU64" s="27"/>
      <c r="IV64" s="27"/>
    </row>
    <row r="65" spans="1:256" s="9" customFormat="1" ht="30" customHeight="1" thickBot="1">
      <c r="A65" s="74"/>
      <c r="B65" s="74"/>
      <c r="C65" s="75"/>
      <c r="D65" s="63"/>
      <c r="E65" s="66"/>
      <c r="F65" s="66"/>
      <c r="G65" s="65"/>
      <c r="H65" s="76"/>
      <c r="I65" s="77"/>
      <c r="J65" s="24"/>
      <c r="K65" s="25"/>
      <c r="L65" s="25"/>
      <c r="M65" s="26"/>
      <c r="N65" s="27"/>
      <c r="O65" s="27"/>
      <c r="P65" s="27"/>
      <c r="Q65" s="26"/>
      <c r="R65" s="24"/>
      <c r="S65" s="25"/>
      <c r="T65" s="25"/>
      <c r="U65" s="26"/>
      <c r="V65" s="27"/>
      <c r="W65" s="27"/>
      <c r="X65" s="27"/>
      <c r="Y65" s="26"/>
      <c r="Z65" s="24"/>
      <c r="AA65" s="25"/>
      <c r="AB65" s="25"/>
      <c r="AC65" s="26"/>
      <c r="AD65" s="27"/>
      <c r="AE65" s="27"/>
      <c r="AF65" s="27"/>
      <c r="AG65" s="26"/>
      <c r="AH65" s="24"/>
      <c r="AI65" s="25"/>
      <c r="AJ65" s="25"/>
      <c r="AK65" s="26"/>
      <c r="AL65" s="27"/>
      <c r="AM65" s="27"/>
      <c r="AN65" s="27"/>
      <c r="AO65" s="26"/>
      <c r="AP65" s="24"/>
      <c r="AQ65" s="25"/>
      <c r="AR65" s="25"/>
      <c r="AS65" s="26"/>
      <c r="AT65" s="27"/>
      <c r="AU65" s="27"/>
      <c r="AV65" s="27"/>
      <c r="AW65" s="26"/>
      <c r="AX65" s="24"/>
      <c r="AY65" s="25"/>
      <c r="AZ65" s="25"/>
      <c r="BA65" s="26"/>
      <c r="BB65" s="27"/>
      <c r="BC65" s="27"/>
      <c r="BD65" s="27"/>
      <c r="BE65" s="26"/>
      <c r="BF65" s="24"/>
      <c r="BG65" s="25"/>
      <c r="BH65" s="25"/>
      <c r="BI65" s="26"/>
      <c r="BJ65" s="27"/>
      <c r="BK65" s="27"/>
      <c r="BL65" s="27"/>
      <c r="BM65" s="26"/>
      <c r="BN65" s="24"/>
      <c r="BO65" s="25"/>
      <c r="BP65" s="25"/>
      <c r="BQ65" s="26"/>
      <c r="BR65" s="27"/>
      <c r="BS65" s="27"/>
      <c r="BT65" s="27"/>
      <c r="BU65" s="26"/>
      <c r="BV65" s="24"/>
      <c r="BW65" s="25"/>
      <c r="BX65" s="25"/>
      <c r="BY65" s="26"/>
      <c r="BZ65" s="27"/>
      <c r="CA65" s="27"/>
      <c r="CB65" s="27"/>
      <c r="CC65" s="26"/>
      <c r="CD65" s="24"/>
      <c r="CE65" s="25"/>
      <c r="CF65" s="25"/>
      <c r="CG65" s="26"/>
      <c r="CH65" s="27"/>
      <c r="CI65" s="27"/>
      <c r="CJ65" s="27"/>
      <c r="CK65" s="26"/>
      <c r="CL65" s="24"/>
      <c r="CM65" s="25"/>
      <c r="CN65" s="25"/>
      <c r="CO65" s="26"/>
      <c r="CP65" s="27"/>
      <c r="CQ65" s="27"/>
      <c r="CR65" s="27"/>
      <c r="CS65" s="26"/>
      <c r="CT65" s="24"/>
      <c r="CU65" s="25"/>
      <c r="CV65" s="25"/>
      <c r="CW65" s="26"/>
      <c r="CX65" s="27"/>
      <c r="CY65" s="27"/>
      <c r="CZ65" s="27"/>
      <c r="DA65" s="26"/>
      <c r="DB65" s="24"/>
      <c r="DC65" s="25"/>
      <c r="DD65" s="25"/>
      <c r="DE65" s="26"/>
      <c r="DF65" s="27"/>
      <c r="DG65" s="27"/>
      <c r="DH65" s="27"/>
      <c r="DI65" s="26"/>
      <c r="DJ65" s="24"/>
      <c r="DK65" s="25"/>
      <c r="DL65" s="25"/>
      <c r="DM65" s="26"/>
      <c r="DN65" s="27"/>
      <c r="DO65" s="27"/>
      <c r="DP65" s="27"/>
      <c r="DQ65" s="26"/>
      <c r="DR65" s="24"/>
      <c r="DS65" s="25"/>
      <c r="DT65" s="25"/>
      <c r="DU65" s="26"/>
      <c r="DV65" s="27"/>
      <c r="DW65" s="27"/>
      <c r="DX65" s="27"/>
      <c r="DY65" s="26"/>
      <c r="DZ65" s="24"/>
      <c r="EA65" s="25"/>
      <c r="EB65" s="25"/>
      <c r="EC65" s="26"/>
      <c r="ED65" s="27"/>
      <c r="EE65" s="27"/>
      <c r="EF65" s="27"/>
      <c r="EG65" s="26"/>
      <c r="EH65" s="24"/>
      <c r="EI65" s="25"/>
      <c r="EJ65" s="25"/>
      <c r="EK65" s="26"/>
      <c r="EL65" s="27"/>
      <c r="EM65" s="27"/>
      <c r="EN65" s="27"/>
      <c r="EO65" s="26"/>
      <c r="EP65" s="24"/>
      <c r="EQ65" s="25"/>
      <c r="ER65" s="25"/>
      <c r="ES65" s="26"/>
      <c r="ET65" s="27"/>
      <c r="EU65" s="27"/>
      <c r="EV65" s="27"/>
      <c r="EW65" s="26"/>
      <c r="EX65" s="24"/>
      <c r="EY65" s="25"/>
      <c r="EZ65" s="25"/>
      <c r="FA65" s="26"/>
      <c r="FB65" s="27"/>
      <c r="FC65" s="27"/>
      <c r="FD65" s="27"/>
      <c r="FE65" s="26"/>
      <c r="FF65" s="24"/>
      <c r="FG65" s="25"/>
      <c r="FH65" s="25"/>
      <c r="FI65" s="26"/>
      <c r="FJ65" s="27"/>
      <c r="FK65" s="27"/>
      <c r="FL65" s="27"/>
      <c r="FM65" s="26"/>
      <c r="FN65" s="24"/>
      <c r="FO65" s="25"/>
      <c r="FP65" s="25"/>
      <c r="FQ65" s="26"/>
      <c r="FR65" s="27"/>
      <c r="FS65" s="27"/>
      <c r="FT65" s="27"/>
      <c r="FU65" s="26"/>
      <c r="FV65" s="24"/>
      <c r="FW65" s="25"/>
      <c r="FX65" s="25"/>
      <c r="FY65" s="26"/>
      <c r="FZ65" s="27"/>
      <c r="GA65" s="27"/>
      <c r="GB65" s="27"/>
      <c r="GC65" s="26"/>
      <c r="GD65" s="24"/>
      <c r="GE65" s="25"/>
      <c r="GF65" s="25"/>
      <c r="GG65" s="26"/>
      <c r="GH65" s="27"/>
      <c r="GI65" s="27"/>
      <c r="GJ65" s="27"/>
      <c r="GK65" s="26"/>
      <c r="GL65" s="24"/>
      <c r="GM65" s="25"/>
      <c r="GN65" s="25"/>
      <c r="GO65" s="26"/>
      <c r="GP65" s="27"/>
      <c r="GQ65" s="27"/>
      <c r="GR65" s="27"/>
      <c r="GS65" s="26"/>
      <c r="GT65" s="24"/>
      <c r="GU65" s="25"/>
      <c r="GV65" s="25"/>
      <c r="GW65" s="26"/>
      <c r="GX65" s="27"/>
      <c r="GY65" s="27"/>
      <c r="GZ65" s="27"/>
      <c r="HA65" s="26"/>
      <c r="HB65" s="24"/>
      <c r="HC65" s="25"/>
      <c r="HD65" s="25"/>
      <c r="HE65" s="26"/>
      <c r="HF65" s="27"/>
      <c r="HG65" s="27"/>
      <c r="HH65" s="27"/>
      <c r="HI65" s="26"/>
      <c r="HJ65" s="24"/>
      <c r="HK65" s="25"/>
      <c r="HL65" s="25"/>
      <c r="HM65" s="26"/>
      <c r="HN65" s="27"/>
      <c r="HO65" s="27"/>
      <c r="HP65" s="27"/>
      <c r="HQ65" s="26"/>
      <c r="HR65" s="24"/>
      <c r="HS65" s="25"/>
      <c r="HT65" s="25"/>
      <c r="HU65" s="26"/>
      <c r="HV65" s="27"/>
      <c r="HW65" s="27"/>
      <c r="HX65" s="27"/>
      <c r="HY65" s="26"/>
      <c r="HZ65" s="24"/>
      <c r="IA65" s="25"/>
      <c r="IB65" s="25"/>
      <c r="IC65" s="26"/>
      <c r="ID65" s="27"/>
      <c r="IE65" s="27"/>
      <c r="IF65" s="27"/>
      <c r="IG65" s="26"/>
      <c r="IH65" s="24"/>
      <c r="II65" s="25"/>
      <c r="IJ65" s="25"/>
      <c r="IK65" s="26"/>
      <c r="IL65" s="27"/>
      <c r="IM65" s="27"/>
      <c r="IN65" s="27"/>
      <c r="IO65" s="26"/>
      <c r="IP65" s="24"/>
      <c r="IQ65" s="25"/>
      <c r="IR65" s="25"/>
      <c r="IS65" s="26"/>
      <c r="IT65" s="27"/>
      <c r="IU65" s="27"/>
      <c r="IV65" s="27"/>
    </row>
    <row r="66" spans="1:256" s="9" customFormat="1" ht="90" customHeight="1">
      <c r="A66" s="70" t="s">
        <v>190</v>
      </c>
      <c r="B66" s="71" t="s">
        <v>43</v>
      </c>
      <c r="C66" s="71" t="s">
        <v>201</v>
      </c>
      <c r="D66" s="48"/>
      <c r="E66" s="48"/>
      <c r="F66" s="48">
        <v>7</v>
      </c>
      <c r="G66" s="48"/>
      <c r="H66" s="48"/>
      <c r="I66" s="48">
        <v>7</v>
      </c>
      <c r="J66" s="24"/>
      <c r="K66" s="25"/>
      <c r="L66" s="25"/>
      <c r="M66" s="26"/>
      <c r="N66" s="27"/>
      <c r="O66" s="27"/>
      <c r="P66" s="27"/>
      <c r="Q66" s="26"/>
      <c r="R66" s="24"/>
      <c r="S66" s="25"/>
      <c r="T66" s="25"/>
      <c r="U66" s="26"/>
      <c r="V66" s="27"/>
      <c r="W66" s="27"/>
      <c r="X66" s="27"/>
      <c r="Y66" s="26"/>
      <c r="Z66" s="24"/>
      <c r="AA66" s="25"/>
      <c r="AB66" s="25"/>
      <c r="AC66" s="26"/>
      <c r="AD66" s="27"/>
      <c r="AE66" s="27"/>
      <c r="AF66" s="27"/>
      <c r="AG66" s="26"/>
      <c r="AH66" s="24"/>
      <c r="AI66" s="25"/>
      <c r="AJ66" s="25"/>
      <c r="AK66" s="26"/>
      <c r="AL66" s="27"/>
      <c r="AM66" s="27"/>
      <c r="AN66" s="27"/>
      <c r="AO66" s="26"/>
      <c r="AP66" s="24"/>
      <c r="AQ66" s="25"/>
      <c r="AR66" s="25"/>
      <c r="AS66" s="26"/>
      <c r="AT66" s="27"/>
      <c r="AU66" s="27"/>
      <c r="AV66" s="27"/>
      <c r="AW66" s="26"/>
      <c r="AX66" s="24"/>
      <c r="AY66" s="25"/>
      <c r="AZ66" s="25"/>
      <c r="BA66" s="26"/>
      <c r="BB66" s="27"/>
      <c r="BC66" s="27"/>
      <c r="BD66" s="27"/>
      <c r="BE66" s="26"/>
      <c r="BF66" s="24"/>
      <c r="BG66" s="25"/>
      <c r="BH66" s="25"/>
      <c r="BI66" s="26"/>
      <c r="BJ66" s="27"/>
      <c r="BK66" s="27"/>
      <c r="BL66" s="27"/>
      <c r="BM66" s="26"/>
      <c r="BN66" s="24"/>
      <c r="BO66" s="25"/>
      <c r="BP66" s="25"/>
      <c r="BQ66" s="26"/>
      <c r="BR66" s="27"/>
      <c r="BS66" s="27"/>
      <c r="BT66" s="27"/>
      <c r="BU66" s="26"/>
      <c r="BV66" s="24"/>
      <c r="BW66" s="25"/>
      <c r="BX66" s="25"/>
      <c r="BY66" s="26"/>
      <c r="BZ66" s="27"/>
      <c r="CA66" s="27"/>
      <c r="CB66" s="27"/>
      <c r="CC66" s="26"/>
      <c r="CD66" s="24"/>
      <c r="CE66" s="25"/>
      <c r="CF66" s="25"/>
      <c r="CG66" s="26"/>
      <c r="CH66" s="27"/>
      <c r="CI66" s="27"/>
      <c r="CJ66" s="27"/>
      <c r="CK66" s="26"/>
      <c r="CL66" s="24"/>
      <c r="CM66" s="25"/>
      <c r="CN66" s="25"/>
      <c r="CO66" s="26"/>
      <c r="CP66" s="27"/>
      <c r="CQ66" s="27"/>
      <c r="CR66" s="27"/>
      <c r="CS66" s="26"/>
      <c r="CT66" s="24"/>
      <c r="CU66" s="25"/>
      <c r="CV66" s="25"/>
      <c r="CW66" s="26"/>
      <c r="CX66" s="27"/>
      <c r="CY66" s="27"/>
      <c r="CZ66" s="27"/>
      <c r="DA66" s="26"/>
      <c r="DB66" s="24"/>
      <c r="DC66" s="25"/>
      <c r="DD66" s="25"/>
      <c r="DE66" s="26"/>
      <c r="DF66" s="27"/>
      <c r="DG66" s="27"/>
      <c r="DH66" s="27"/>
      <c r="DI66" s="26"/>
      <c r="DJ66" s="24"/>
      <c r="DK66" s="25"/>
      <c r="DL66" s="25"/>
      <c r="DM66" s="26"/>
      <c r="DN66" s="27"/>
      <c r="DO66" s="27"/>
      <c r="DP66" s="27"/>
      <c r="DQ66" s="26"/>
      <c r="DR66" s="24"/>
      <c r="DS66" s="25"/>
      <c r="DT66" s="25"/>
      <c r="DU66" s="26"/>
      <c r="DV66" s="27"/>
      <c r="DW66" s="27"/>
      <c r="DX66" s="27"/>
      <c r="DY66" s="26"/>
      <c r="DZ66" s="24"/>
      <c r="EA66" s="25"/>
      <c r="EB66" s="25"/>
      <c r="EC66" s="26"/>
      <c r="ED66" s="27"/>
      <c r="EE66" s="27"/>
      <c r="EF66" s="27"/>
      <c r="EG66" s="26"/>
      <c r="EH66" s="24"/>
      <c r="EI66" s="25"/>
      <c r="EJ66" s="25"/>
      <c r="EK66" s="26"/>
      <c r="EL66" s="27"/>
      <c r="EM66" s="27"/>
      <c r="EN66" s="27"/>
      <c r="EO66" s="26"/>
      <c r="EP66" s="24"/>
      <c r="EQ66" s="25"/>
      <c r="ER66" s="25"/>
      <c r="ES66" s="26"/>
      <c r="ET66" s="27"/>
      <c r="EU66" s="27"/>
      <c r="EV66" s="27"/>
      <c r="EW66" s="26"/>
      <c r="EX66" s="24"/>
      <c r="EY66" s="25"/>
      <c r="EZ66" s="25"/>
      <c r="FA66" s="26"/>
      <c r="FB66" s="27"/>
      <c r="FC66" s="27"/>
      <c r="FD66" s="27"/>
      <c r="FE66" s="26"/>
      <c r="FF66" s="24"/>
      <c r="FG66" s="25"/>
      <c r="FH66" s="25"/>
      <c r="FI66" s="26"/>
      <c r="FJ66" s="27"/>
      <c r="FK66" s="27"/>
      <c r="FL66" s="27"/>
      <c r="FM66" s="26"/>
      <c r="FN66" s="24"/>
      <c r="FO66" s="25"/>
      <c r="FP66" s="25"/>
      <c r="FQ66" s="26"/>
      <c r="FR66" s="27"/>
      <c r="FS66" s="27"/>
      <c r="FT66" s="27"/>
      <c r="FU66" s="26"/>
      <c r="FV66" s="24"/>
      <c r="FW66" s="25"/>
      <c r="FX66" s="25"/>
      <c r="FY66" s="26"/>
      <c r="FZ66" s="27"/>
      <c r="GA66" s="27"/>
      <c r="GB66" s="27"/>
      <c r="GC66" s="26"/>
      <c r="GD66" s="24"/>
      <c r="GE66" s="25"/>
      <c r="GF66" s="25"/>
      <c r="GG66" s="26"/>
      <c r="GH66" s="27"/>
      <c r="GI66" s="27"/>
      <c r="GJ66" s="27"/>
      <c r="GK66" s="26"/>
      <c r="GL66" s="24"/>
      <c r="GM66" s="25"/>
      <c r="GN66" s="25"/>
      <c r="GO66" s="26"/>
      <c r="GP66" s="27"/>
      <c r="GQ66" s="27"/>
      <c r="GR66" s="27"/>
      <c r="GS66" s="26"/>
      <c r="GT66" s="24"/>
      <c r="GU66" s="25"/>
      <c r="GV66" s="25"/>
      <c r="GW66" s="26"/>
      <c r="GX66" s="27"/>
      <c r="GY66" s="27"/>
      <c r="GZ66" s="27"/>
      <c r="HA66" s="26"/>
      <c r="HB66" s="24"/>
      <c r="HC66" s="25"/>
      <c r="HD66" s="25"/>
      <c r="HE66" s="26"/>
      <c r="HF66" s="27"/>
      <c r="HG66" s="27"/>
      <c r="HH66" s="27"/>
      <c r="HI66" s="26"/>
      <c r="HJ66" s="24"/>
      <c r="HK66" s="25"/>
      <c r="HL66" s="25"/>
      <c r="HM66" s="26"/>
      <c r="HN66" s="27"/>
      <c r="HO66" s="27"/>
      <c r="HP66" s="27"/>
      <c r="HQ66" s="26"/>
      <c r="HR66" s="24"/>
      <c r="HS66" s="25"/>
      <c r="HT66" s="25"/>
      <c r="HU66" s="26"/>
      <c r="HV66" s="27"/>
      <c r="HW66" s="27"/>
      <c r="HX66" s="27"/>
      <c r="HY66" s="26"/>
      <c r="HZ66" s="24"/>
      <c r="IA66" s="25"/>
      <c r="IB66" s="25"/>
      <c r="IC66" s="26"/>
      <c r="ID66" s="27"/>
      <c r="IE66" s="27"/>
      <c r="IF66" s="27"/>
      <c r="IG66" s="26"/>
      <c r="IH66" s="24"/>
      <c r="II66" s="25"/>
      <c r="IJ66" s="25"/>
      <c r="IK66" s="26"/>
      <c r="IL66" s="27"/>
      <c r="IM66" s="27"/>
      <c r="IN66" s="27"/>
      <c r="IO66" s="26"/>
      <c r="IP66" s="24"/>
      <c r="IQ66" s="25"/>
      <c r="IR66" s="25"/>
      <c r="IS66" s="26"/>
      <c r="IT66" s="27"/>
      <c r="IU66" s="27"/>
      <c r="IV66" s="27"/>
    </row>
    <row r="67" spans="1:256" ht="77.25" customHeight="1">
      <c r="A67" s="36" t="s">
        <v>189</v>
      </c>
      <c r="B67" s="30" t="s">
        <v>191</v>
      </c>
      <c r="C67" s="30" t="s">
        <v>192</v>
      </c>
      <c r="D67" s="129">
        <v>3589.05</v>
      </c>
      <c r="E67" s="22">
        <v>34</v>
      </c>
      <c r="F67" s="22">
        <v>12</v>
      </c>
      <c r="G67" s="22">
        <v>222.09</v>
      </c>
      <c r="H67" s="22"/>
      <c r="I67" s="22">
        <v>3857.14</v>
      </c>
    </row>
    <row r="68" spans="1:256" ht="59.25" customHeight="1">
      <c r="A68" s="41" t="s">
        <v>193</v>
      </c>
      <c r="B68" s="40" t="s">
        <v>43</v>
      </c>
      <c r="C68" s="30" t="s">
        <v>194</v>
      </c>
      <c r="D68" s="43"/>
      <c r="E68" s="22">
        <v>4.4000000000000004</v>
      </c>
      <c r="F68" s="22"/>
      <c r="G68" s="22"/>
      <c r="H68" s="22"/>
      <c r="I68" s="22">
        <v>4.4000000000000004</v>
      </c>
    </row>
    <row r="69" spans="1:256" ht="59.25" customHeight="1">
      <c r="A69" s="41" t="s">
        <v>195</v>
      </c>
      <c r="B69" s="40" t="s">
        <v>43</v>
      </c>
      <c r="C69" s="30" t="s">
        <v>196</v>
      </c>
      <c r="D69" s="43"/>
      <c r="E69" s="22">
        <v>2.2000000000000002</v>
      </c>
      <c r="F69" s="22">
        <v>12</v>
      </c>
      <c r="G69" s="22"/>
      <c r="H69" s="22"/>
      <c r="I69" s="22">
        <v>14.2</v>
      </c>
    </row>
    <row r="70" spans="1:256" ht="81.75" customHeight="1">
      <c r="A70" s="41" t="s">
        <v>197</v>
      </c>
      <c r="B70" s="40" t="s">
        <v>198</v>
      </c>
      <c r="C70" s="30" t="s">
        <v>192</v>
      </c>
      <c r="D70" s="43">
        <v>4186.05</v>
      </c>
      <c r="E70" s="22">
        <v>36.200000000000003</v>
      </c>
      <c r="F70" s="22">
        <v>12</v>
      </c>
      <c r="G70" s="22">
        <v>69.34</v>
      </c>
      <c r="H70" s="22"/>
      <c r="I70" s="22">
        <v>4303.59</v>
      </c>
    </row>
    <row r="71" spans="1:256" ht="59.25" customHeight="1">
      <c r="A71" s="41" t="s">
        <v>199</v>
      </c>
      <c r="B71" s="40" t="s">
        <v>43</v>
      </c>
      <c r="C71" s="30" t="s">
        <v>200</v>
      </c>
      <c r="D71" s="43"/>
      <c r="E71" s="22"/>
      <c r="F71" s="22">
        <v>14</v>
      </c>
      <c r="G71" s="22"/>
      <c r="H71" s="22"/>
      <c r="I71" s="22">
        <v>14</v>
      </c>
    </row>
    <row r="72" spans="1:256">
      <c r="D72" s="18"/>
      <c r="E72" s="18"/>
      <c r="F72" s="18"/>
      <c r="G72" s="20"/>
    </row>
    <row r="73" spans="1:256">
      <c r="D73" s="2"/>
      <c r="E73" s="2"/>
      <c r="F73" s="2"/>
      <c r="G73" s="2"/>
      <c r="H73" s="20"/>
      <c r="I73" s="21"/>
    </row>
    <row r="74" spans="1:256">
      <c r="A74" s="2" t="s">
        <v>8</v>
      </c>
      <c r="B74" s="2"/>
      <c r="C74" s="2"/>
      <c r="D74" s="2"/>
      <c r="E74" s="2"/>
      <c r="F74" s="2"/>
      <c r="G74" s="2"/>
      <c r="H74" s="2"/>
      <c r="I74" s="1"/>
    </row>
    <row r="75" spans="1:256">
      <c r="A75" s="2" t="s">
        <v>25</v>
      </c>
      <c r="B75" s="2"/>
      <c r="C75" s="2"/>
      <c r="D75" s="2"/>
      <c r="E75" s="2"/>
      <c r="F75" s="2"/>
      <c r="G75" s="2"/>
      <c r="H75" s="2"/>
      <c r="I75" s="1"/>
    </row>
    <row r="76" spans="1:256" ht="15.75" thickBot="1">
      <c r="D76" s="2"/>
      <c r="E76" s="2"/>
      <c r="F76" s="2"/>
      <c r="G76" s="2"/>
    </row>
    <row r="77" spans="1:256" ht="25.5">
      <c r="A77" s="58" t="s">
        <v>0</v>
      </c>
      <c r="B77" s="58" t="s">
        <v>1</v>
      </c>
      <c r="C77" s="60" t="s">
        <v>2</v>
      </c>
      <c r="D77" s="5" t="s">
        <v>21</v>
      </c>
      <c r="E77" s="5" t="s">
        <v>22</v>
      </c>
      <c r="F77" s="67" t="s">
        <v>23</v>
      </c>
      <c r="G77" s="62" t="s">
        <v>24</v>
      </c>
      <c r="H77" s="68" t="s">
        <v>18</v>
      </c>
      <c r="I77" s="72" t="s">
        <v>3</v>
      </c>
    </row>
    <row r="78" spans="1:256">
      <c r="A78" s="59"/>
      <c r="B78" s="59"/>
      <c r="C78" s="61"/>
      <c r="D78" s="7"/>
      <c r="E78" s="7"/>
      <c r="F78" s="7"/>
      <c r="G78" s="6"/>
      <c r="H78" s="69" t="s">
        <v>19</v>
      </c>
      <c r="I78" s="73"/>
    </row>
    <row r="79" spans="1:256" s="49" customFormat="1" ht="15.75" thickBot="1">
      <c r="A79" s="74"/>
      <c r="B79" s="74"/>
      <c r="C79" s="75"/>
      <c r="D79" s="63"/>
      <c r="E79" s="66"/>
      <c r="F79" s="66"/>
      <c r="G79" s="65"/>
      <c r="H79" s="76"/>
      <c r="I79" s="77"/>
    </row>
    <row r="80" spans="1:256" s="50" customFormat="1" ht="30">
      <c r="A80" s="70" t="s">
        <v>54</v>
      </c>
      <c r="B80" s="71" t="s">
        <v>55</v>
      </c>
      <c r="C80" s="71" t="s">
        <v>56</v>
      </c>
      <c r="D80" s="48"/>
      <c r="E80" s="48">
        <v>140.71</v>
      </c>
      <c r="F80" s="48"/>
      <c r="G80" s="48"/>
      <c r="H80" s="48"/>
      <c r="I80" s="48">
        <v>140.71</v>
      </c>
    </row>
    <row r="81" spans="1:9" s="9" customFormat="1" ht="62.25" customHeight="1">
      <c r="A81" s="36" t="s">
        <v>57</v>
      </c>
      <c r="B81" s="30" t="s">
        <v>58</v>
      </c>
      <c r="C81" s="30" t="s">
        <v>59</v>
      </c>
      <c r="D81" s="42"/>
      <c r="E81" s="22">
        <v>165.5</v>
      </c>
      <c r="F81" s="22">
        <v>46.31</v>
      </c>
      <c r="G81" s="22">
        <v>192.17</v>
      </c>
      <c r="H81" s="22"/>
      <c r="I81" s="22">
        <f>E81+F81+G81</f>
        <v>403.98</v>
      </c>
    </row>
    <row r="82" spans="1:9">
      <c r="A82" s="41"/>
      <c r="B82" s="40"/>
      <c r="C82" s="30"/>
      <c r="D82" s="43"/>
      <c r="E82" s="22"/>
      <c r="F82" s="22"/>
      <c r="G82" s="22"/>
      <c r="H82" s="22"/>
      <c r="I82" s="22"/>
    </row>
    <row r="83" spans="1:9">
      <c r="A83" s="34"/>
      <c r="B83" s="35"/>
      <c r="C83" s="35"/>
      <c r="D83" s="22"/>
      <c r="E83" s="53"/>
      <c r="F83" s="55"/>
      <c r="G83" s="57"/>
      <c r="H83" s="56"/>
      <c r="I83" s="22"/>
    </row>
    <row r="84" spans="1:9">
      <c r="A84" s="34"/>
      <c r="B84" s="35"/>
      <c r="C84" s="35"/>
      <c r="D84" s="22"/>
      <c r="E84" s="53"/>
      <c r="F84" s="55"/>
      <c r="G84" s="57"/>
      <c r="H84" s="56"/>
      <c r="I84" s="22"/>
    </row>
    <row r="85" spans="1:9">
      <c r="A85" s="34"/>
      <c r="B85" s="35"/>
      <c r="C85" s="35"/>
      <c r="D85" s="22"/>
      <c r="E85" s="55"/>
      <c r="F85" s="55"/>
      <c r="G85" s="54"/>
      <c r="H85" s="56"/>
      <c r="I85" s="22"/>
    </row>
    <row r="86" spans="1:9" ht="63" customHeight="1">
      <c r="A86" s="34"/>
      <c r="B86" s="35"/>
      <c r="C86" s="35"/>
      <c r="D86" s="22"/>
      <c r="E86" s="52"/>
      <c r="F86" s="55"/>
      <c r="G86" s="54"/>
      <c r="H86" s="54"/>
      <c r="I86" s="22"/>
    </row>
    <row r="87" spans="1:9" ht="73.5" customHeight="1">
      <c r="A87" s="34"/>
      <c r="B87" s="35"/>
      <c r="C87" s="35"/>
      <c r="D87" s="22"/>
      <c r="E87" s="52"/>
      <c r="F87" s="55"/>
      <c r="G87" s="57"/>
      <c r="H87" s="54"/>
      <c r="I87" s="22"/>
    </row>
    <row r="88" spans="1:9" ht="73.5" customHeight="1">
      <c r="A88" s="34"/>
      <c r="B88" s="35"/>
      <c r="C88" s="35"/>
      <c r="D88" s="22"/>
      <c r="E88" s="52"/>
      <c r="F88" s="55"/>
      <c r="G88" s="57"/>
      <c r="H88" s="57"/>
      <c r="I88" s="22"/>
    </row>
    <row r="89" spans="1:9">
      <c r="A89" s="80"/>
      <c r="B89" s="25"/>
      <c r="C89" s="25"/>
      <c r="D89" s="18"/>
      <c r="E89" s="18"/>
      <c r="F89" s="18"/>
      <c r="G89" s="9"/>
      <c r="H89" s="27"/>
      <c r="I89" s="26"/>
    </row>
    <row r="90" spans="1:9">
      <c r="D90" s="18"/>
      <c r="E90" s="18"/>
      <c r="F90" s="18"/>
      <c r="G90" s="20"/>
      <c r="H90" s="20"/>
      <c r="I90" s="21"/>
    </row>
    <row r="91" spans="1:9">
      <c r="H91" s="20"/>
      <c r="I91" s="21"/>
    </row>
    <row r="92" spans="1:9">
      <c r="D92" s="2"/>
      <c r="E92" s="2"/>
      <c r="F92" s="2"/>
      <c r="G92" s="2"/>
    </row>
    <row r="93" spans="1:9">
      <c r="A93" s="2" t="s">
        <v>9</v>
      </c>
      <c r="B93" s="2"/>
      <c r="C93" s="2"/>
      <c r="D93" s="2"/>
      <c r="E93" s="2"/>
      <c r="F93" s="2"/>
      <c r="G93" s="2"/>
      <c r="H93" s="2"/>
      <c r="I93" s="1"/>
    </row>
    <row r="94" spans="1:9">
      <c r="A94" s="2" t="s">
        <v>25</v>
      </c>
      <c r="B94" s="2"/>
      <c r="C94" s="2"/>
      <c r="D94" s="2"/>
      <c r="E94" s="2"/>
      <c r="F94" s="2"/>
      <c r="G94" s="2"/>
      <c r="H94" s="2"/>
      <c r="I94" s="1"/>
    </row>
    <row r="95" spans="1:9" ht="15.75" thickBot="1">
      <c r="D95" s="2"/>
      <c r="E95" s="2"/>
      <c r="F95" s="2"/>
      <c r="G95" s="2"/>
    </row>
    <row r="96" spans="1:9" ht="25.5">
      <c r="A96" s="58" t="s">
        <v>0</v>
      </c>
      <c r="B96" s="58" t="s">
        <v>1</v>
      </c>
      <c r="C96" s="60" t="s">
        <v>2</v>
      </c>
      <c r="D96" s="5" t="s">
        <v>21</v>
      </c>
      <c r="E96" s="5" t="s">
        <v>22</v>
      </c>
      <c r="F96" s="67" t="s">
        <v>23</v>
      </c>
      <c r="G96" s="62" t="s">
        <v>24</v>
      </c>
      <c r="H96" s="68" t="s">
        <v>18</v>
      </c>
      <c r="I96" s="72" t="s">
        <v>3</v>
      </c>
    </row>
    <row r="97" spans="1:9">
      <c r="A97" s="59"/>
      <c r="B97" s="59"/>
      <c r="C97" s="61"/>
      <c r="D97" s="7"/>
      <c r="E97" s="7"/>
      <c r="F97" s="7"/>
      <c r="G97" s="6"/>
      <c r="H97" s="69" t="s">
        <v>19</v>
      </c>
      <c r="I97" s="73"/>
    </row>
    <row r="98" spans="1:9" ht="15.75" thickBot="1">
      <c r="A98" s="74"/>
      <c r="B98" s="74"/>
      <c r="C98" s="75"/>
      <c r="D98" s="63"/>
      <c r="E98" s="66"/>
      <c r="F98" s="66"/>
      <c r="G98" s="65"/>
      <c r="H98" s="76"/>
      <c r="I98" s="77"/>
    </row>
    <row r="99" spans="1:9" ht="60">
      <c r="A99" s="70" t="s">
        <v>102</v>
      </c>
      <c r="B99" s="71" t="s">
        <v>103</v>
      </c>
      <c r="C99" s="71" t="s">
        <v>104</v>
      </c>
      <c r="D99" s="48">
        <v>5461.85</v>
      </c>
      <c r="E99" s="48"/>
      <c r="F99" s="48">
        <v>139</v>
      </c>
      <c r="G99" s="48" t="s">
        <v>119</v>
      </c>
      <c r="H99" s="48" t="s">
        <v>118</v>
      </c>
      <c r="I99" s="48">
        <f>SUM(D99:H99)</f>
        <v>5600.85</v>
      </c>
    </row>
    <row r="100" spans="1:9" ht="31.5" customHeight="1">
      <c r="A100" s="36" t="s">
        <v>105</v>
      </c>
      <c r="B100" s="30" t="s">
        <v>106</v>
      </c>
      <c r="C100" s="30" t="s">
        <v>107</v>
      </c>
      <c r="D100" s="42"/>
      <c r="E100" s="22">
        <v>62</v>
      </c>
      <c r="F100" s="22">
        <v>26.16</v>
      </c>
      <c r="G100" s="22"/>
      <c r="H100" s="22"/>
      <c r="I100" s="22">
        <f>SUM(E100:H100)</f>
        <v>88.16</v>
      </c>
    </row>
    <row r="101" spans="1:9" ht="45">
      <c r="A101" s="41" t="s">
        <v>108</v>
      </c>
      <c r="B101" s="40" t="s">
        <v>109</v>
      </c>
      <c r="C101" s="30" t="s">
        <v>110</v>
      </c>
      <c r="D101" s="43"/>
      <c r="E101" s="22">
        <v>28.6</v>
      </c>
      <c r="F101" s="22">
        <v>17.940000000000001</v>
      </c>
      <c r="G101" s="22"/>
      <c r="H101" s="22"/>
      <c r="I101" s="22">
        <f>SUM(E101:H101)</f>
        <v>46.540000000000006</v>
      </c>
    </row>
    <row r="102" spans="1:9">
      <c r="A102" s="34" t="s">
        <v>111</v>
      </c>
      <c r="B102" s="30" t="s">
        <v>116</v>
      </c>
      <c r="C102" s="30" t="s">
        <v>117</v>
      </c>
      <c r="D102" s="22"/>
      <c r="E102" s="22">
        <v>112.36</v>
      </c>
      <c r="F102" s="22"/>
      <c r="G102" s="22"/>
      <c r="H102" s="22"/>
      <c r="I102" s="22">
        <f>SUM(E102:H102)</f>
        <v>112.36</v>
      </c>
    </row>
    <row r="103" spans="1:9" ht="18.75" customHeight="1">
      <c r="A103" s="34"/>
      <c r="B103" s="30"/>
      <c r="C103" s="30"/>
      <c r="D103" s="82"/>
      <c r="E103" s="82"/>
      <c r="F103" s="82"/>
      <c r="G103" s="8"/>
      <c r="H103" s="22"/>
      <c r="I103" s="22"/>
    </row>
    <row r="104" spans="1:9" s="9" customFormat="1">
      <c r="A104" s="12"/>
      <c r="B104" s="13"/>
      <c r="C104" s="13"/>
      <c r="H104" s="20"/>
      <c r="I104" s="81"/>
    </row>
    <row r="105" spans="1:9">
      <c r="D105" s="2"/>
      <c r="E105" s="2"/>
      <c r="F105" s="2"/>
      <c r="G105" s="2"/>
    </row>
    <row r="106" spans="1:9" ht="15.75" customHeight="1">
      <c r="A106" s="2" t="s">
        <v>14</v>
      </c>
      <c r="B106" s="2"/>
      <c r="C106" s="2"/>
      <c r="D106" s="2"/>
      <c r="E106" s="2"/>
      <c r="F106" s="2"/>
      <c r="G106" s="2"/>
      <c r="H106" s="2"/>
      <c r="I106" s="1"/>
    </row>
    <row r="107" spans="1:9">
      <c r="A107" s="2" t="s">
        <v>25</v>
      </c>
      <c r="B107" s="2"/>
      <c r="C107" s="2"/>
      <c r="D107" s="2"/>
      <c r="E107" s="2"/>
      <c r="F107" s="2"/>
      <c r="G107" s="2"/>
      <c r="H107" s="2"/>
      <c r="I107" s="1"/>
    </row>
    <row r="108" spans="1:9" ht="15.75" thickBot="1">
      <c r="D108" s="2"/>
      <c r="E108" s="2"/>
      <c r="F108" s="2"/>
      <c r="G108" s="2"/>
    </row>
    <row r="109" spans="1:9" ht="25.5">
      <c r="A109" s="58" t="s">
        <v>0</v>
      </c>
      <c r="B109" s="58" t="s">
        <v>1</v>
      </c>
      <c r="C109" s="60" t="s">
        <v>2</v>
      </c>
      <c r="D109" s="5" t="s">
        <v>21</v>
      </c>
      <c r="E109" s="5" t="s">
        <v>22</v>
      </c>
      <c r="F109" s="67" t="s">
        <v>23</v>
      </c>
      <c r="G109" s="62" t="s">
        <v>24</v>
      </c>
      <c r="H109" s="68" t="s">
        <v>18</v>
      </c>
      <c r="I109" s="72" t="s">
        <v>3</v>
      </c>
    </row>
    <row r="110" spans="1:9">
      <c r="A110" s="59"/>
      <c r="B110" s="59"/>
      <c r="C110" s="61"/>
      <c r="D110" s="7"/>
      <c r="E110" s="7"/>
      <c r="F110" s="7"/>
      <c r="G110" s="6"/>
      <c r="H110" s="69" t="s">
        <v>19</v>
      </c>
      <c r="I110" s="73"/>
    </row>
    <row r="111" spans="1:9" ht="15.75" thickBot="1">
      <c r="A111" s="74"/>
      <c r="B111" s="74"/>
      <c r="C111" s="75"/>
      <c r="D111" s="89"/>
      <c r="E111" s="90"/>
      <c r="F111" s="90"/>
      <c r="G111" s="91"/>
      <c r="H111" s="64"/>
      <c r="I111" s="77"/>
    </row>
    <row r="112" spans="1:9" ht="45">
      <c r="A112" s="83">
        <v>41654</v>
      </c>
      <c r="B112" s="84" t="s">
        <v>167</v>
      </c>
      <c r="C112" s="84" t="s">
        <v>168</v>
      </c>
      <c r="D112" s="126">
        <v>273.36</v>
      </c>
      <c r="E112" s="82"/>
      <c r="F112" s="82"/>
      <c r="G112" s="8"/>
      <c r="H112" s="22"/>
      <c r="I112" s="44">
        <v>273.36</v>
      </c>
    </row>
    <row r="113" spans="1:9" ht="60">
      <c r="A113" s="122">
        <v>41656</v>
      </c>
      <c r="B113" s="123" t="s">
        <v>169</v>
      </c>
      <c r="C113" s="124" t="s">
        <v>170</v>
      </c>
      <c r="D113" s="8"/>
      <c r="E113" s="8">
        <v>34.1</v>
      </c>
      <c r="F113" s="8">
        <v>13.2</v>
      </c>
      <c r="G113" s="8"/>
      <c r="H113" s="87"/>
      <c r="I113" s="88">
        <f>SUM(E113+F113)</f>
        <v>47.3</v>
      </c>
    </row>
    <row r="114" spans="1:9" ht="60">
      <c r="A114" s="122">
        <v>41694</v>
      </c>
      <c r="B114" s="125" t="s">
        <v>171</v>
      </c>
      <c r="C114" s="124" t="s">
        <v>177</v>
      </c>
      <c r="D114" s="8"/>
      <c r="E114" s="8">
        <v>166.5</v>
      </c>
      <c r="F114" s="8"/>
      <c r="G114" s="8"/>
      <c r="H114" s="87"/>
      <c r="I114" s="88">
        <f>SUM(E114+F114)</f>
        <v>166.5</v>
      </c>
    </row>
    <row r="115" spans="1:9" ht="75">
      <c r="A115" s="122">
        <v>41724</v>
      </c>
      <c r="B115" s="125" t="s">
        <v>172</v>
      </c>
      <c r="C115" s="125" t="s">
        <v>178</v>
      </c>
      <c r="D115" s="8"/>
      <c r="E115" s="8">
        <v>21</v>
      </c>
      <c r="F115" s="127">
        <v>37</v>
      </c>
      <c r="G115" s="8"/>
      <c r="H115" s="87"/>
      <c r="I115" s="88">
        <f>(E115+F115)</f>
        <v>58</v>
      </c>
    </row>
    <row r="116" spans="1:9" ht="75">
      <c r="A116" s="122">
        <v>41701</v>
      </c>
      <c r="B116" s="125" t="s">
        <v>173</v>
      </c>
      <c r="C116" s="125" t="s">
        <v>179</v>
      </c>
      <c r="D116" s="127">
        <v>1925.35</v>
      </c>
      <c r="E116" s="8"/>
      <c r="F116" s="8"/>
      <c r="G116" s="8"/>
      <c r="H116" s="87"/>
      <c r="I116" s="88">
        <f>D116</f>
        <v>1925.35</v>
      </c>
    </row>
    <row r="117" spans="1:9" ht="93.75" customHeight="1">
      <c r="A117" s="122">
        <v>41703</v>
      </c>
      <c r="B117" s="125" t="s">
        <v>174</v>
      </c>
      <c r="C117" s="125" t="s">
        <v>180</v>
      </c>
      <c r="D117" s="8">
        <v>1922.1</v>
      </c>
      <c r="E117" s="8"/>
      <c r="F117" s="8"/>
      <c r="G117" s="8"/>
      <c r="H117" s="87"/>
      <c r="I117" s="88">
        <f>D117</f>
        <v>1922.1</v>
      </c>
    </row>
    <row r="118" spans="1:9" ht="75">
      <c r="A118" s="128">
        <v>41705</v>
      </c>
      <c r="B118" s="123" t="s">
        <v>175</v>
      </c>
      <c r="C118" s="123" t="s">
        <v>181</v>
      </c>
      <c r="D118" s="8">
        <v>365</v>
      </c>
      <c r="E118" s="8"/>
      <c r="F118" s="8">
        <f>SUM(15.33+21.28+17.8+14.5)</f>
        <v>68.91</v>
      </c>
      <c r="G118" s="8"/>
      <c r="H118" s="87"/>
      <c r="I118" s="88">
        <f>SUM(F118+D118)</f>
        <v>433.90999999999997</v>
      </c>
    </row>
    <row r="119" spans="1:9" ht="90">
      <c r="A119" s="122">
        <v>41717</v>
      </c>
      <c r="B119" s="125" t="s">
        <v>176</v>
      </c>
      <c r="C119" s="125" t="s">
        <v>182</v>
      </c>
      <c r="D119" s="8">
        <v>815.6</v>
      </c>
      <c r="E119" s="8"/>
      <c r="F119" s="8"/>
      <c r="G119" s="8"/>
      <c r="H119" s="87"/>
      <c r="I119" s="88">
        <f>D119</f>
        <v>815.6</v>
      </c>
    </row>
    <row r="120" spans="1:9">
      <c r="A120" s="85"/>
      <c r="B120" s="86"/>
      <c r="C120" s="86"/>
      <c r="D120" s="8"/>
      <c r="E120" s="8"/>
      <c r="F120" s="8"/>
      <c r="G120" s="8"/>
      <c r="H120" s="87"/>
      <c r="I120" s="88"/>
    </row>
    <row r="121" spans="1:9">
      <c r="D121" s="2"/>
      <c r="E121" s="2"/>
      <c r="F121" s="2"/>
      <c r="G121" s="2"/>
    </row>
    <row r="122" spans="1:9">
      <c r="A122" s="2" t="s">
        <v>5</v>
      </c>
      <c r="B122" s="2"/>
      <c r="C122" s="2"/>
      <c r="D122" s="2"/>
      <c r="E122" s="2"/>
      <c r="F122" s="2"/>
      <c r="G122" s="2"/>
      <c r="H122" s="2"/>
      <c r="I122" s="1"/>
    </row>
    <row r="123" spans="1:9">
      <c r="A123" s="2" t="s">
        <v>25</v>
      </c>
      <c r="B123" s="2"/>
      <c r="C123" s="2"/>
      <c r="D123" s="2"/>
      <c r="E123" s="2"/>
      <c r="F123" s="2"/>
      <c r="G123" s="2"/>
      <c r="H123" s="2"/>
      <c r="I123" s="1"/>
    </row>
    <row r="124" spans="1:9" ht="15.75" thickBot="1">
      <c r="D124" s="2"/>
      <c r="E124" s="2"/>
      <c r="F124" s="2"/>
      <c r="G124" s="2"/>
    </row>
    <row r="125" spans="1:9" ht="25.5">
      <c r="A125" s="58" t="s">
        <v>0</v>
      </c>
      <c r="B125" s="58" t="s">
        <v>1</v>
      </c>
      <c r="C125" s="60" t="s">
        <v>2</v>
      </c>
      <c r="D125" s="5" t="s">
        <v>21</v>
      </c>
      <c r="E125" s="5" t="s">
        <v>22</v>
      </c>
      <c r="F125" s="67" t="s">
        <v>23</v>
      </c>
      <c r="G125" s="62" t="s">
        <v>24</v>
      </c>
      <c r="H125" s="68" t="s">
        <v>18</v>
      </c>
      <c r="I125" s="72" t="s">
        <v>3</v>
      </c>
    </row>
    <row r="126" spans="1:9">
      <c r="A126" s="59"/>
      <c r="B126" s="59"/>
      <c r="C126" s="61"/>
      <c r="D126" s="7"/>
      <c r="E126" s="7"/>
      <c r="F126" s="7"/>
      <c r="G126" s="6"/>
      <c r="H126" s="69" t="s">
        <v>19</v>
      </c>
      <c r="I126" s="73"/>
    </row>
    <row r="127" spans="1:9" ht="15.75" thickBot="1">
      <c r="A127" s="74"/>
      <c r="B127" s="74"/>
      <c r="C127" s="75"/>
      <c r="D127" s="63"/>
      <c r="E127" s="66"/>
      <c r="F127" s="66"/>
      <c r="G127" s="65"/>
      <c r="H127" s="76"/>
      <c r="I127" s="77"/>
    </row>
    <row r="128" spans="1:9" ht="93" customHeight="1">
      <c r="A128" s="36" t="s">
        <v>60</v>
      </c>
      <c r="B128" s="30" t="s">
        <v>61</v>
      </c>
      <c r="C128" s="30" t="s">
        <v>62</v>
      </c>
      <c r="D128" s="22">
        <v>238.49</v>
      </c>
      <c r="E128" s="22">
        <v>4.2</v>
      </c>
      <c r="F128" s="22"/>
      <c r="G128" s="22"/>
      <c r="H128" s="22"/>
      <c r="I128" s="22">
        <f>SUM(D128:H128)</f>
        <v>242.69</v>
      </c>
    </row>
    <row r="129" spans="1:80" ht="119.25" customHeight="1">
      <c r="A129" s="36" t="s">
        <v>63</v>
      </c>
      <c r="B129" s="30" t="s">
        <v>64</v>
      </c>
      <c r="C129" s="114" t="s">
        <v>65</v>
      </c>
      <c r="D129" s="22">
        <v>3760.75</v>
      </c>
      <c r="E129" s="22"/>
      <c r="F129" s="22">
        <v>67</v>
      </c>
      <c r="G129" s="22"/>
      <c r="H129" s="22">
        <v>8.73</v>
      </c>
      <c r="I129" s="22">
        <f t="shared" ref="I129:I132" si="2">SUM(D129:H129)</f>
        <v>3836.48</v>
      </c>
    </row>
    <row r="130" spans="1:80" ht="139.5" customHeight="1">
      <c r="A130" s="36" t="s">
        <v>66</v>
      </c>
      <c r="B130" s="30" t="s">
        <v>67</v>
      </c>
      <c r="C130" s="30" t="s">
        <v>68</v>
      </c>
      <c r="D130" s="22"/>
      <c r="E130" s="22">
        <v>35.19</v>
      </c>
      <c r="F130" s="22">
        <v>200.15</v>
      </c>
      <c r="G130" s="22"/>
      <c r="H130" s="22"/>
      <c r="I130" s="22">
        <f t="shared" si="2"/>
        <v>235.34</v>
      </c>
    </row>
    <row r="131" spans="1:80" ht="93" customHeight="1">
      <c r="A131" s="36" t="s">
        <v>73</v>
      </c>
      <c r="B131" s="30" t="s">
        <v>69</v>
      </c>
      <c r="C131" s="30" t="s">
        <v>74</v>
      </c>
      <c r="D131" s="22">
        <v>5702.41</v>
      </c>
      <c r="E131" s="22">
        <v>50.11</v>
      </c>
      <c r="F131" s="22">
        <v>75.91</v>
      </c>
      <c r="G131" s="44">
        <v>145.37</v>
      </c>
      <c r="H131" s="22"/>
      <c r="I131" s="22">
        <f t="shared" si="2"/>
        <v>5973.7999999999993</v>
      </c>
    </row>
    <row r="132" spans="1:80" ht="112.5" customHeight="1">
      <c r="A132" s="36" t="s">
        <v>70</v>
      </c>
      <c r="B132" s="30" t="s">
        <v>71</v>
      </c>
      <c r="C132" s="30" t="s">
        <v>72</v>
      </c>
      <c r="D132" s="22"/>
      <c r="E132" s="22">
        <v>24</v>
      </c>
      <c r="F132" s="22">
        <v>7</v>
      </c>
      <c r="G132" s="44">
        <v>104.5</v>
      </c>
      <c r="H132" s="22"/>
      <c r="I132" s="22">
        <f t="shared" si="2"/>
        <v>135.5</v>
      </c>
    </row>
    <row r="133" spans="1:80" ht="15.75" thickBot="1">
      <c r="A133" s="36"/>
      <c r="B133" s="30"/>
      <c r="C133" s="30"/>
      <c r="D133" s="22"/>
      <c r="E133" s="22"/>
      <c r="F133" s="22"/>
      <c r="G133" s="22"/>
      <c r="H133" s="112"/>
      <c r="I133" s="113"/>
    </row>
    <row r="134" spans="1:80" ht="15.75" thickBot="1">
      <c r="A134" s="12"/>
      <c r="B134" s="13"/>
      <c r="C134" s="13"/>
      <c r="H134" s="45"/>
      <c r="I134" s="23"/>
    </row>
    <row r="135" spans="1:80">
      <c r="D135" s="2"/>
      <c r="E135" s="2"/>
      <c r="F135" s="2"/>
      <c r="G135" s="2"/>
      <c r="I135" t="s">
        <v>6</v>
      </c>
    </row>
    <row r="136" spans="1:80" ht="16.5" customHeight="1">
      <c r="A136" s="2" t="s">
        <v>10</v>
      </c>
      <c r="B136" s="2"/>
      <c r="C136" s="2"/>
      <c r="D136" s="2"/>
      <c r="E136" s="2"/>
      <c r="F136" s="2"/>
      <c r="G136" s="2"/>
      <c r="H136" s="2"/>
      <c r="I136" s="1"/>
    </row>
    <row r="137" spans="1:80" s="8" customFormat="1">
      <c r="A137" s="2" t="s">
        <v>25</v>
      </c>
      <c r="B137" s="2"/>
      <c r="C137" s="2"/>
      <c r="D137" s="2"/>
      <c r="E137" s="2"/>
      <c r="F137" s="2"/>
      <c r="G137" s="2"/>
      <c r="H137" s="2"/>
      <c r="I137" s="1"/>
      <c r="J137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</row>
    <row r="138" spans="1:80" ht="15.75" thickBot="1">
      <c r="D138" s="2"/>
      <c r="E138" s="2"/>
      <c r="F138" s="2"/>
      <c r="G138" s="2"/>
    </row>
    <row r="139" spans="1:80" ht="25.5">
      <c r="A139" s="58" t="s">
        <v>0</v>
      </c>
      <c r="B139" s="58" t="s">
        <v>1</v>
      </c>
      <c r="C139" s="60" t="s">
        <v>2</v>
      </c>
      <c r="D139" s="5" t="s">
        <v>21</v>
      </c>
      <c r="E139" s="5" t="s">
        <v>22</v>
      </c>
      <c r="F139" s="67" t="s">
        <v>23</v>
      </c>
      <c r="G139" s="62" t="s">
        <v>24</v>
      </c>
      <c r="H139" s="68" t="s">
        <v>18</v>
      </c>
      <c r="I139" s="72" t="s">
        <v>3</v>
      </c>
    </row>
    <row r="140" spans="1:80">
      <c r="A140" s="59"/>
      <c r="B140" s="59"/>
      <c r="C140" s="61"/>
      <c r="D140" s="7"/>
      <c r="E140" s="7"/>
      <c r="F140" s="7"/>
      <c r="G140" s="6"/>
      <c r="H140" s="69" t="s">
        <v>19</v>
      </c>
      <c r="I140" s="73"/>
    </row>
    <row r="141" spans="1:80" ht="15.75" thickBot="1">
      <c r="A141" s="74"/>
      <c r="B141" s="74"/>
      <c r="C141" s="75"/>
      <c r="D141" s="63"/>
      <c r="E141" s="66"/>
      <c r="F141" s="66"/>
      <c r="G141" s="65"/>
      <c r="H141" s="76"/>
      <c r="I141" s="77"/>
    </row>
    <row r="142" spans="1:80">
      <c r="A142" s="92"/>
      <c r="B142" s="92"/>
      <c r="C142" s="93" t="s">
        <v>81</v>
      </c>
      <c r="D142" s="94"/>
      <c r="E142" s="95"/>
      <c r="F142" s="95"/>
      <c r="G142" s="95"/>
      <c r="H142" s="96"/>
      <c r="I142" s="97"/>
    </row>
    <row r="143" spans="1:80">
      <c r="A143" s="31"/>
      <c r="B143" s="10"/>
      <c r="C143" s="10"/>
      <c r="D143" s="4"/>
      <c r="E143" s="4"/>
      <c r="F143" s="4"/>
      <c r="G143" s="87"/>
      <c r="H143" s="4"/>
      <c r="I143" s="11"/>
    </row>
    <row r="144" spans="1:80" s="9" customFormat="1">
      <c r="A144" s="17"/>
      <c r="B144" s="19"/>
      <c r="C144" s="19"/>
      <c r="H144" s="20"/>
      <c r="I144" s="81"/>
    </row>
    <row r="145" spans="1:9">
      <c r="D145" s="2"/>
      <c r="E145" s="2"/>
      <c r="F145" s="2"/>
      <c r="G145" s="2"/>
    </row>
    <row r="146" spans="1:9">
      <c r="A146" s="2" t="s">
        <v>12</v>
      </c>
      <c r="B146" s="2"/>
      <c r="C146" s="2"/>
      <c r="D146" s="2"/>
      <c r="E146" s="2"/>
      <c r="F146" s="2"/>
      <c r="G146" s="2"/>
      <c r="H146" s="2"/>
      <c r="I146" s="1"/>
    </row>
    <row r="147" spans="1:9">
      <c r="A147" s="2" t="s">
        <v>25</v>
      </c>
      <c r="B147" s="2"/>
      <c r="C147" s="2"/>
      <c r="D147" s="2"/>
      <c r="E147" s="2"/>
      <c r="F147" s="2"/>
      <c r="G147" s="2"/>
      <c r="H147" s="2"/>
      <c r="I147" s="1"/>
    </row>
    <row r="148" spans="1:9" ht="15.75" thickBot="1">
      <c r="D148" s="2"/>
      <c r="E148" s="2"/>
      <c r="F148" s="2"/>
      <c r="G148" s="2"/>
    </row>
    <row r="149" spans="1:9" ht="25.5">
      <c r="A149" s="58" t="s">
        <v>0</v>
      </c>
      <c r="B149" s="58" t="s">
        <v>1</v>
      </c>
      <c r="C149" s="60" t="s">
        <v>2</v>
      </c>
      <c r="D149" s="5" t="s">
        <v>21</v>
      </c>
      <c r="E149" s="5" t="s">
        <v>22</v>
      </c>
      <c r="F149" s="67" t="s">
        <v>23</v>
      </c>
      <c r="G149" s="62" t="s">
        <v>24</v>
      </c>
      <c r="H149" s="68" t="s">
        <v>18</v>
      </c>
      <c r="I149" s="72" t="s">
        <v>3</v>
      </c>
    </row>
    <row r="150" spans="1:9">
      <c r="A150" s="59"/>
      <c r="B150" s="59"/>
      <c r="C150" s="61"/>
      <c r="D150" s="7"/>
      <c r="E150" s="7"/>
      <c r="F150" s="7"/>
      <c r="G150" s="6"/>
      <c r="H150" s="69" t="s">
        <v>19</v>
      </c>
      <c r="I150" s="73"/>
    </row>
    <row r="151" spans="1:9">
      <c r="A151" s="59"/>
      <c r="B151" s="59"/>
      <c r="C151" s="61"/>
      <c r="D151" s="89"/>
      <c r="E151" s="90"/>
      <c r="F151" s="90"/>
      <c r="G151" s="91"/>
      <c r="H151" s="64"/>
      <c r="I151" s="73"/>
    </row>
    <row r="152" spans="1:9" ht="30">
      <c r="A152" s="36" t="s">
        <v>75</v>
      </c>
      <c r="B152" s="30" t="s">
        <v>80</v>
      </c>
      <c r="C152" s="30" t="s">
        <v>76</v>
      </c>
      <c r="D152" s="22">
        <v>6090.15</v>
      </c>
      <c r="E152" s="22"/>
      <c r="F152" s="22"/>
      <c r="G152" s="22"/>
      <c r="H152" s="22"/>
      <c r="I152" s="22">
        <v>6090.15</v>
      </c>
    </row>
    <row r="153" spans="1:9">
      <c r="A153" s="36"/>
      <c r="B153" s="30" t="s">
        <v>77</v>
      </c>
      <c r="C153" s="30"/>
      <c r="D153" s="22">
        <v>165</v>
      </c>
      <c r="E153" s="22"/>
      <c r="F153" s="22"/>
      <c r="G153" s="22"/>
      <c r="H153" s="22"/>
      <c r="I153" s="22">
        <v>165</v>
      </c>
    </row>
    <row r="154" spans="1:9">
      <c r="A154" s="31"/>
      <c r="B154" s="30" t="s">
        <v>78</v>
      </c>
      <c r="C154" s="30"/>
      <c r="D154" s="22">
        <v>145</v>
      </c>
      <c r="E154" s="22"/>
      <c r="F154" s="22"/>
      <c r="G154" s="22"/>
      <c r="H154" s="22"/>
      <c r="I154" s="22">
        <v>145</v>
      </c>
    </row>
    <row r="155" spans="1:9">
      <c r="A155" s="36"/>
      <c r="B155" s="30" t="s">
        <v>79</v>
      </c>
      <c r="C155" s="30"/>
      <c r="D155" s="8"/>
      <c r="E155" s="8"/>
      <c r="F155" s="8">
        <v>78.5</v>
      </c>
      <c r="G155" s="87"/>
      <c r="H155" s="22"/>
      <c r="I155" s="22">
        <v>78.5</v>
      </c>
    </row>
    <row r="156" spans="1:9" s="9" customFormat="1">
      <c r="H156" s="20"/>
      <c r="I156" s="81"/>
    </row>
    <row r="157" spans="1:9">
      <c r="D157" s="2"/>
      <c r="E157" s="2"/>
      <c r="F157" s="2"/>
      <c r="G157" s="2"/>
    </row>
    <row r="158" spans="1:9">
      <c r="A158" s="2" t="s">
        <v>17</v>
      </c>
      <c r="B158" s="2"/>
      <c r="C158" s="2"/>
      <c r="D158" s="2"/>
      <c r="E158" s="2"/>
      <c r="F158" s="2"/>
      <c r="G158" s="2"/>
      <c r="H158" s="2"/>
      <c r="I158" s="115"/>
    </row>
    <row r="159" spans="1:9">
      <c r="A159" s="2" t="s">
        <v>25</v>
      </c>
      <c r="B159" s="2"/>
      <c r="C159" s="2"/>
      <c r="D159" s="2"/>
      <c r="E159" s="2"/>
      <c r="F159" s="2"/>
      <c r="G159" s="2"/>
      <c r="H159" s="2"/>
      <c r="I159" s="1"/>
    </row>
    <row r="160" spans="1:9" ht="15.75" thickBot="1">
      <c r="D160" s="2"/>
      <c r="E160" s="2"/>
      <c r="F160" s="2"/>
      <c r="G160" s="2"/>
    </row>
    <row r="161" spans="1:9" ht="25.5">
      <c r="A161" s="58" t="s">
        <v>0</v>
      </c>
      <c r="B161" s="58" t="s">
        <v>1</v>
      </c>
      <c r="C161" s="60" t="s">
        <v>2</v>
      </c>
      <c r="D161" s="5" t="s">
        <v>21</v>
      </c>
      <c r="E161" s="5" t="s">
        <v>22</v>
      </c>
      <c r="F161" s="67" t="s">
        <v>23</v>
      </c>
      <c r="G161" s="62" t="s">
        <v>24</v>
      </c>
      <c r="H161" s="68" t="s">
        <v>18</v>
      </c>
      <c r="I161" s="72" t="s">
        <v>3</v>
      </c>
    </row>
    <row r="162" spans="1:9">
      <c r="A162" s="59"/>
      <c r="B162" s="59"/>
      <c r="C162" s="61"/>
      <c r="D162" s="7"/>
      <c r="E162" s="7"/>
      <c r="F162" s="7"/>
      <c r="G162" s="6"/>
      <c r="H162" s="69" t="s">
        <v>19</v>
      </c>
      <c r="I162" s="73"/>
    </row>
    <row r="163" spans="1:9">
      <c r="A163" s="59"/>
      <c r="B163" s="59"/>
      <c r="C163" s="61"/>
      <c r="D163" s="89"/>
      <c r="E163" s="90"/>
      <c r="F163" s="90"/>
      <c r="G163" s="91"/>
      <c r="H163" s="64"/>
      <c r="I163" s="73"/>
    </row>
    <row r="164" spans="1:9">
      <c r="A164" s="36" t="s">
        <v>46</v>
      </c>
      <c r="B164" s="107" t="s">
        <v>43</v>
      </c>
      <c r="C164" s="105" t="s">
        <v>44</v>
      </c>
      <c r="D164" s="22"/>
      <c r="E164" s="22"/>
      <c r="F164" s="104">
        <v>6</v>
      </c>
      <c r="G164" s="22"/>
      <c r="H164" s="22"/>
      <c r="I164" s="22">
        <f t="shared" ref="I164:I169" si="3">SUM(E164:H164)</f>
        <v>6</v>
      </c>
    </row>
    <row r="165" spans="1:9">
      <c r="A165" s="36" t="s">
        <v>47</v>
      </c>
      <c r="B165" s="107" t="s">
        <v>43</v>
      </c>
      <c r="C165" s="105" t="s">
        <v>45</v>
      </c>
      <c r="D165" s="22"/>
      <c r="E165" s="22"/>
      <c r="F165" s="104">
        <v>7</v>
      </c>
      <c r="G165" s="22"/>
      <c r="H165" s="22"/>
      <c r="I165" s="22">
        <f t="shared" si="3"/>
        <v>7</v>
      </c>
    </row>
    <row r="166" spans="1:9">
      <c r="A166" s="36" t="s">
        <v>48</v>
      </c>
      <c r="B166" s="107" t="s">
        <v>49</v>
      </c>
      <c r="C166" s="105" t="s">
        <v>84</v>
      </c>
      <c r="D166" s="22"/>
      <c r="E166" s="22">
        <v>53.6</v>
      </c>
      <c r="F166" s="104">
        <v>20</v>
      </c>
      <c r="G166" s="22"/>
      <c r="H166" s="22"/>
      <c r="I166" s="22">
        <f t="shared" si="3"/>
        <v>73.599999999999994</v>
      </c>
    </row>
    <row r="167" spans="1:9" ht="30">
      <c r="A167" s="36" t="s">
        <v>50</v>
      </c>
      <c r="B167" s="107" t="s">
        <v>43</v>
      </c>
      <c r="C167" s="105" t="s">
        <v>51</v>
      </c>
      <c r="D167" s="22"/>
      <c r="E167" s="22"/>
      <c r="F167" s="104">
        <v>8</v>
      </c>
      <c r="G167" s="22"/>
      <c r="H167" s="22"/>
      <c r="I167" s="22">
        <f t="shared" si="3"/>
        <v>8</v>
      </c>
    </row>
    <row r="168" spans="1:9">
      <c r="A168" s="36" t="s">
        <v>52</v>
      </c>
      <c r="B168" s="107" t="s">
        <v>43</v>
      </c>
      <c r="C168" s="105" t="s">
        <v>82</v>
      </c>
      <c r="D168" s="22"/>
      <c r="E168" s="22"/>
      <c r="F168" s="104">
        <v>13</v>
      </c>
      <c r="G168" s="22"/>
      <c r="H168" s="22"/>
      <c r="I168" s="22">
        <f t="shared" si="3"/>
        <v>13</v>
      </c>
    </row>
    <row r="169" spans="1:9">
      <c r="A169" s="36" t="s">
        <v>53</v>
      </c>
      <c r="B169" s="107" t="s">
        <v>49</v>
      </c>
      <c r="C169" s="105" t="s">
        <v>83</v>
      </c>
      <c r="D169" s="8"/>
      <c r="E169" s="109">
        <v>46.2</v>
      </c>
      <c r="F169" s="108">
        <v>20</v>
      </c>
      <c r="G169" s="8"/>
      <c r="H169" s="22"/>
      <c r="I169" s="22">
        <f t="shared" si="3"/>
        <v>66.2</v>
      </c>
    </row>
    <row r="170" spans="1:9" s="9" customFormat="1">
      <c r="A170" s="106"/>
      <c r="E170" s="110"/>
      <c r="F170" s="111"/>
      <c r="G170" s="20"/>
      <c r="H170" s="20"/>
      <c r="I170" s="81"/>
    </row>
    <row r="171" spans="1:9">
      <c r="H171" s="20"/>
      <c r="I171" s="21"/>
    </row>
    <row r="172" spans="1:9">
      <c r="D172" s="2"/>
      <c r="E172" s="2"/>
      <c r="F172" s="2"/>
      <c r="G172" s="2"/>
    </row>
    <row r="173" spans="1:9">
      <c r="A173" s="2" t="s">
        <v>11</v>
      </c>
      <c r="B173" s="2"/>
      <c r="C173" s="2"/>
      <c r="D173" s="2"/>
      <c r="E173" s="2"/>
      <c r="F173" s="2"/>
      <c r="G173" s="2"/>
      <c r="H173" s="2"/>
      <c r="I173" s="1"/>
    </row>
    <row r="174" spans="1:9">
      <c r="A174" s="2" t="s">
        <v>25</v>
      </c>
      <c r="B174" s="2"/>
      <c r="C174" s="2"/>
      <c r="D174" s="2"/>
      <c r="E174" s="2"/>
      <c r="F174" s="2"/>
      <c r="G174" s="2"/>
      <c r="H174" s="2"/>
      <c r="I174" s="1"/>
    </row>
    <row r="175" spans="1:9" ht="15.75" thickBot="1">
      <c r="D175" s="2"/>
      <c r="E175" s="2"/>
      <c r="F175" s="2"/>
      <c r="G175" s="2"/>
    </row>
    <row r="176" spans="1:9" ht="25.5">
      <c r="A176" s="58" t="s">
        <v>0</v>
      </c>
      <c r="B176" s="58" t="s">
        <v>1</v>
      </c>
      <c r="C176" s="60" t="s">
        <v>2</v>
      </c>
      <c r="D176" s="5" t="s">
        <v>21</v>
      </c>
      <c r="E176" s="5" t="s">
        <v>22</v>
      </c>
      <c r="F176" s="67" t="s">
        <v>23</v>
      </c>
      <c r="G176" s="62" t="s">
        <v>24</v>
      </c>
      <c r="H176" s="68" t="s">
        <v>18</v>
      </c>
      <c r="I176" s="72" t="s">
        <v>3</v>
      </c>
    </row>
    <row r="177" spans="1:80">
      <c r="A177" s="59"/>
      <c r="B177" s="59"/>
      <c r="C177" s="61"/>
      <c r="D177" s="7"/>
      <c r="E177" s="7"/>
      <c r="F177" s="7"/>
      <c r="G177" s="6"/>
      <c r="H177" s="69" t="s">
        <v>19</v>
      </c>
      <c r="I177" s="73"/>
    </row>
    <row r="178" spans="1:80" ht="15.75" thickBot="1">
      <c r="A178" s="74"/>
      <c r="B178" s="74"/>
      <c r="C178" s="75"/>
      <c r="D178" s="63"/>
      <c r="E178" s="66"/>
      <c r="F178" s="66"/>
      <c r="G178" s="65"/>
      <c r="H178" s="76"/>
      <c r="I178" s="77"/>
    </row>
    <row r="179" spans="1:80">
      <c r="A179" s="99"/>
      <c r="B179" s="100"/>
      <c r="C179" s="116" t="s">
        <v>81</v>
      </c>
      <c r="D179" s="102"/>
      <c r="E179" s="102"/>
      <c r="F179" s="102"/>
      <c r="G179" s="102"/>
      <c r="H179" s="101"/>
      <c r="I179" s="98"/>
    </row>
    <row r="180" spans="1:80">
      <c r="A180" s="31"/>
      <c r="B180" s="3"/>
      <c r="C180" s="3"/>
      <c r="D180" s="8"/>
      <c r="E180" s="8"/>
      <c r="F180" s="8"/>
      <c r="G180" s="8"/>
      <c r="H180" s="4"/>
      <c r="I180" s="11"/>
    </row>
    <row r="181" spans="1:80">
      <c r="A181" s="31"/>
      <c r="B181" s="3"/>
      <c r="C181" s="3"/>
      <c r="D181" s="8"/>
      <c r="E181" s="8"/>
      <c r="F181" s="8"/>
      <c r="G181" s="8"/>
      <c r="H181" s="4"/>
      <c r="I181" s="11"/>
    </row>
    <row r="182" spans="1:80" s="9" customFormat="1">
      <c r="H182" s="20"/>
      <c r="I182" s="81"/>
    </row>
    <row r="183" spans="1:80">
      <c r="D183" s="2"/>
      <c r="E183" s="2"/>
      <c r="F183" s="2"/>
      <c r="G183" s="2"/>
      <c r="I183" t="s">
        <v>6</v>
      </c>
    </row>
    <row r="184" spans="1:80" ht="16.5" customHeight="1">
      <c r="A184" s="2" t="s">
        <v>15</v>
      </c>
      <c r="B184" s="2"/>
      <c r="C184" s="2"/>
      <c r="D184" s="2"/>
      <c r="E184" s="2"/>
      <c r="F184" s="2"/>
      <c r="G184" s="2"/>
      <c r="H184" s="2"/>
      <c r="I184" s="1"/>
    </row>
    <row r="185" spans="1:80" s="8" customFormat="1">
      <c r="A185" s="2" t="s">
        <v>20</v>
      </c>
      <c r="B185" s="2"/>
      <c r="C185" s="2"/>
      <c r="D185" s="2"/>
      <c r="E185" s="2"/>
      <c r="F185" s="2"/>
      <c r="G185" s="2"/>
      <c r="H185" s="2"/>
      <c r="I185" s="1"/>
      <c r="J185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</row>
    <row r="186" spans="1:80" ht="15.75" thickBot="1">
      <c r="D186" s="2"/>
      <c r="E186" s="2"/>
      <c r="F186" s="2"/>
      <c r="G186" s="2"/>
    </row>
    <row r="187" spans="1:80" ht="25.5">
      <c r="A187" s="58" t="s">
        <v>0</v>
      </c>
      <c r="B187" s="58" t="s">
        <v>1</v>
      </c>
      <c r="C187" s="60" t="s">
        <v>2</v>
      </c>
      <c r="D187" s="5" t="s">
        <v>21</v>
      </c>
      <c r="E187" s="5" t="s">
        <v>22</v>
      </c>
      <c r="F187" s="67" t="s">
        <v>23</v>
      </c>
      <c r="G187" s="62" t="s">
        <v>24</v>
      </c>
      <c r="H187" s="68" t="s">
        <v>18</v>
      </c>
      <c r="I187" s="72" t="s">
        <v>3</v>
      </c>
    </row>
    <row r="188" spans="1:80">
      <c r="A188" s="59"/>
      <c r="B188" s="59"/>
      <c r="C188" s="61"/>
      <c r="D188" s="7"/>
      <c r="E188" s="7"/>
      <c r="F188" s="7"/>
      <c r="G188" s="6"/>
      <c r="H188" s="69" t="s">
        <v>19</v>
      </c>
      <c r="I188" s="73"/>
    </row>
    <row r="189" spans="1:80">
      <c r="A189" s="59"/>
      <c r="B189" s="59"/>
      <c r="C189" s="61"/>
      <c r="D189" s="89"/>
      <c r="E189" s="90"/>
      <c r="F189" s="90"/>
      <c r="G189" s="91"/>
      <c r="H189" s="64"/>
      <c r="I189" s="73"/>
    </row>
    <row r="190" spans="1:80">
      <c r="A190" s="31"/>
      <c r="B190" s="3"/>
      <c r="C190" s="10" t="s">
        <v>81</v>
      </c>
      <c r="D190" s="8"/>
      <c r="E190" s="8"/>
      <c r="F190" s="8"/>
      <c r="G190" s="8"/>
      <c r="H190" s="4"/>
      <c r="I190" s="11"/>
    </row>
    <row r="191" spans="1:80">
      <c r="A191" s="31"/>
      <c r="B191" s="3"/>
      <c r="C191" s="3"/>
      <c r="D191" s="8"/>
      <c r="E191" s="8"/>
      <c r="F191" s="8"/>
      <c r="G191" s="8"/>
      <c r="H191" s="4"/>
      <c r="I191" s="11"/>
    </row>
    <row r="192" spans="1:80">
      <c r="A192" s="31"/>
      <c r="B192" s="3"/>
      <c r="C192" s="3"/>
      <c r="D192" s="8"/>
      <c r="E192" s="8"/>
      <c r="F192" s="8"/>
      <c r="G192" s="8"/>
      <c r="H192" s="4"/>
      <c r="I192" s="11"/>
    </row>
    <row r="193" spans="1:9" ht="16.5" customHeight="1">
      <c r="A193" s="31"/>
      <c r="B193" s="46"/>
      <c r="C193" s="47"/>
      <c r="D193" s="4"/>
      <c r="E193" s="4"/>
      <c r="F193" s="4"/>
      <c r="G193" s="8"/>
      <c r="H193" s="4"/>
      <c r="I193" s="11"/>
    </row>
    <row r="194" spans="1:9" s="9" customFormat="1">
      <c r="A194" s="17"/>
      <c r="B194" s="19"/>
      <c r="C194" s="19"/>
      <c r="H194" s="20"/>
      <c r="I194" s="81"/>
    </row>
    <row r="195" spans="1:9">
      <c r="D195" s="2"/>
      <c r="E195" s="2"/>
      <c r="F195" s="2"/>
      <c r="G195" s="2"/>
      <c r="I195" t="s">
        <v>6</v>
      </c>
    </row>
    <row r="196" spans="1:9">
      <c r="A196" s="2" t="s">
        <v>16</v>
      </c>
      <c r="B196" s="2"/>
      <c r="C196" s="2"/>
      <c r="D196" s="2"/>
      <c r="E196" s="2"/>
      <c r="F196" s="2"/>
      <c r="G196" s="2"/>
      <c r="H196" s="2"/>
      <c r="I196" s="1"/>
    </row>
    <row r="197" spans="1:9">
      <c r="A197" s="2" t="s">
        <v>20</v>
      </c>
      <c r="B197" s="2"/>
      <c r="C197" s="2"/>
      <c r="D197" s="2"/>
      <c r="E197" s="2"/>
      <c r="F197" s="2"/>
      <c r="G197" s="2"/>
      <c r="H197" s="2"/>
      <c r="I197" s="1"/>
    </row>
    <row r="198" spans="1:9" ht="15.75" thickBot="1">
      <c r="D198" s="2"/>
      <c r="E198" s="2"/>
      <c r="F198" s="2"/>
      <c r="G198" s="2"/>
    </row>
    <row r="199" spans="1:9" ht="25.5">
      <c r="A199" s="58" t="s">
        <v>0</v>
      </c>
      <c r="B199" s="58" t="s">
        <v>1</v>
      </c>
      <c r="C199" s="60" t="s">
        <v>2</v>
      </c>
      <c r="D199" s="5" t="s">
        <v>21</v>
      </c>
      <c r="E199" s="5" t="s">
        <v>22</v>
      </c>
      <c r="F199" s="67" t="s">
        <v>23</v>
      </c>
      <c r="G199" s="62" t="s">
        <v>24</v>
      </c>
      <c r="H199" s="68" t="s">
        <v>18</v>
      </c>
      <c r="I199" s="72" t="s">
        <v>3</v>
      </c>
    </row>
    <row r="200" spans="1:9">
      <c r="A200" s="59"/>
      <c r="B200" s="59"/>
      <c r="C200" s="61"/>
      <c r="D200" s="7"/>
      <c r="E200" s="7"/>
      <c r="F200" s="7"/>
      <c r="G200" s="6"/>
      <c r="H200" s="69" t="s">
        <v>19</v>
      </c>
      <c r="I200" s="73"/>
    </row>
    <row r="201" spans="1:9">
      <c r="A201" s="59"/>
      <c r="B201" s="59"/>
      <c r="C201" s="61"/>
      <c r="D201" s="89"/>
      <c r="E201" s="90"/>
      <c r="F201" s="90"/>
      <c r="G201" s="91"/>
      <c r="H201" s="64"/>
      <c r="I201" s="73"/>
    </row>
    <row r="202" spans="1:9">
      <c r="A202" s="31"/>
      <c r="B202" s="3"/>
      <c r="C202" s="10" t="s">
        <v>81</v>
      </c>
      <c r="D202" s="8"/>
      <c r="E202" s="8"/>
      <c r="F202" s="8"/>
      <c r="G202" s="8"/>
      <c r="H202" s="4"/>
      <c r="I202" s="11"/>
    </row>
    <row r="203" spans="1:9">
      <c r="A203" s="31"/>
      <c r="B203" s="3"/>
      <c r="C203" s="3"/>
      <c r="D203" s="8"/>
      <c r="E203" s="8"/>
      <c r="F203" s="8"/>
      <c r="G203" s="8"/>
      <c r="H203" s="4"/>
      <c r="I203" s="11"/>
    </row>
    <row r="204" spans="1:9">
      <c r="A204" s="31"/>
      <c r="B204" s="3"/>
      <c r="C204" s="3"/>
      <c r="D204" s="8"/>
      <c r="E204" s="8"/>
      <c r="F204" s="8"/>
      <c r="G204" s="8"/>
      <c r="H204" s="4"/>
      <c r="I204" s="11"/>
    </row>
    <row r="205" spans="1:9">
      <c r="A205" s="31"/>
      <c r="B205" s="10"/>
      <c r="C205" s="10"/>
      <c r="D205" s="4"/>
      <c r="E205" s="4"/>
      <c r="F205" s="4"/>
      <c r="G205" s="8"/>
      <c r="H205" s="4"/>
      <c r="I205" s="11"/>
    </row>
    <row r="206" spans="1:9" s="9" customFormat="1">
      <c r="A206" s="17"/>
      <c r="B206" s="19"/>
      <c r="C206" s="19"/>
      <c r="H206" s="20"/>
      <c r="I206" s="81"/>
    </row>
  </sheetData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Header>&amp;CUNCLASSIFIED</oddHeader>
    <oddFooter>&amp;CUNCLASSIFIED</oddFooter>
    <evenHeader>&amp;CClassification
UNCLASSIFIED</evenHeader>
    <evenFooter>&amp;CClassification
UNCLASSIFIED</evenFooter>
    <firstHeader>&amp;CClassification
UNCLASSIFIED</firstHeader>
    <firstFooter>&amp;CClassification
UNCLASSIFIED</firstFooter>
  </headerFooter>
  <rowBreaks count="14" manualBreakCount="14">
    <brk id="15" max="16383" man="1"/>
    <brk id="41" max="16383" man="1"/>
    <brk id="57" max="16383" man="1"/>
    <brk id="72" max="16383" man="1"/>
    <brk id="89" max="16383" man="1"/>
    <brk id="104" max="16383" man="1"/>
    <brk id="121" max="16383" man="1"/>
    <brk id="134" max="16383" man="1"/>
    <brk id="143" max="16383" man="1"/>
    <brk id="151" max="16383" man="1"/>
    <brk id="156" max="16383" man="1"/>
    <brk id="170" max="16383" man="1"/>
    <brk id="182" max="16383" man="1"/>
    <brk id="194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p:properties xmlns:p="http://schemas.microsoft.com/office/2006/metadata/properties" xmlns:xsi="http://www.w3.org/2001/XMLSchema-instance">
  <documentManagement>
    <GeographicalCoverage xmlns="http://schemas.microsoft.com/sharepoint/v3">United Kingdom</GeographicalCoverage>
    <Privacy xmlns="http://schemas.microsoft.com/sharepoint/v3" xsi:nil="true"/>
    <Classification xmlns="http://schemas.microsoft.com/sharepoint/v3">UNCLASSIFIED</Classification>
    <AlternativeTitle xmlns="http://schemas.microsoft.com/sharepoint/v3" xsi:nil="true"/>
    <BusinessUnit xmlns="http://schemas.microsoft.com/sharepoint/v3">DG Ops</BusinessUnit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CO Content Type" ma:contentTypeID="0x010100E71A2716C18B4E96A9B0461156806FFA00D603A772A505714D8FDABB422B40E0D60075ED61F928E81C4FA170E2287D2858EE" ma:contentTypeVersion="0" ma:contentTypeDescription="A content type for managing FCO Document Libraries." ma:contentTypeScope="" ma:versionID="5ff50b068b566b2b1ff0e1b1f119cc2e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5b3237ae7ecbd86c8342a19157aa773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AlternativeTitle" minOccurs="0"/>
                <xsd:element ref="ns1:BusinessUnit" minOccurs="0"/>
                <xsd:element ref="ns1:GeographicalCoverage" minOccurs="0"/>
                <xsd:element ref="ns1:Classification"/>
                <xsd:element ref="ns1:Privacy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AlternativeTitle" ma:index="8" nillable="true" ma:displayName="Alternative Title" ma:description="An alternative name to assist in the identification and retrieval of the document." ma:internalName="AlternativeTitle">
      <xsd:simpleType>
        <xsd:restriction base="dms:Text"/>
      </xsd:simpleType>
    </xsd:element>
    <xsd:element name="BusinessUnit" ma:index="10" nillable="true" ma:displayName="Business Unit" ma:description="The owning FCO organisational unit within which the document was created." ma:internalName="BusinessUnit">
      <xsd:simpleType>
        <xsd:restriction base="dms:Text"/>
      </xsd:simpleType>
    </xsd:element>
    <xsd:element name="GeographicalCoverage" ma:index="11" nillable="true" ma:displayName="Geographical Coverage" ma:default="&#10;     United Kingdom&#10;    " ma:description="The geographic region the document is related to." ma:internalName="GeographicalCoverage">
      <xsd:simpleType>
        <xsd:restriction base="dms:Choice">
          <xsd:enumeration value="United Kingdom"/>
          <xsd:enumeration value="Abkhasia"/>
          <xsd:enumeration value="Abu Dhabi"/>
          <xsd:enumeration value="Adriatic Sea"/>
          <xsd:enumeration value="Adygeya"/>
          <xsd:enumeration value="Aegean Sea"/>
          <xsd:enumeration value="Afghanistan"/>
          <xsd:enumeration value="Africa"/>
          <xsd:enumeration value="Ajaria"/>
          <xsd:enumeration value="Ajman"/>
          <xsd:enumeration value="Akrotiri"/>
          <xsd:enumeration value="Alabama"/>
          <xsd:enumeration value="Alaska"/>
          <xsd:enumeration value="Albania"/>
          <xsd:enumeration value="Alderney"/>
          <xsd:enumeration value="Algeria"/>
          <xsd:enumeration value="Altay"/>
          <xsd:enumeration value="America"/>
          <xsd:enumeration value="American Samoa"/>
          <xsd:enumeration value="Americas"/>
          <xsd:enumeration value="Andaman and Nicobar Islands"/>
          <xsd:enumeration value="Andorra"/>
          <xsd:enumeration value="Anglesey"/>
          <xsd:enumeration value="Angola"/>
          <xsd:enumeration value="Anguilla"/>
          <xsd:enumeration value="Antarctic"/>
          <xsd:enumeration value="Antarctica"/>
          <xsd:enumeration value="Antigua and Barbuda"/>
          <xsd:enumeration value="Antrim"/>
          <xsd:enumeration value="Arab Republic of Egypt"/>
          <xsd:enumeration value="Arabian Sea"/>
          <xsd:enumeration value="Aral Sea"/>
          <xsd:enumeration value="Arctic Ocean"/>
          <xsd:enumeration value="Argentina"/>
          <xsd:enumeration value="Argentine Republic"/>
          <xsd:enumeration value="Arizona"/>
          <xsd:enumeration value="Arkansas"/>
          <xsd:enumeration value="Armagh"/>
          <xsd:enumeration value="Armenia"/>
          <xsd:enumeration value="Aruba"/>
          <xsd:enumeration value="Ascension"/>
          <xsd:enumeration value="Ashmore and Cartier Islands"/>
          <xsd:enumeration value="Asia"/>
          <xsd:enumeration value="Atafu"/>
          <xsd:enumeration value="Atlantic Ocean"/>
          <xsd:enumeration value="Austral Islands"/>
          <xsd:enumeration value="Australia"/>
          <xsd:enumeration value="Australian Antarctic Territory"/>
          <xsd:enumeration value="Australian external territories"/>
          <xsd:enumeration value="Austria"/>
          <xsd:enumeration value="Azad Jammu and Kashmir"/>
          <xsd:enumeration value="Azad Kashmir plus Northern Areas"/>
          <xsd:enumeration value="Azerbaijan"/>
          <xsd:enumeration value="Azores"/>
          <xsd:enumeration value="Bahamas, The"/>
          <xsd:enumeration value="Bahrain"/>
          <xsd:enumeration value="Baker Island"/>
          <xsd:enumeration value="Balearic Islands"/>
          <xsd:enumeration value="Baltic Sea"/>
          <xsd:enumeration value="Baltic States"/>
          <xsd:enumeration value="Bangladesh"/>
          <xsd:enumeration value="Barbados"/>
          <xsd:enumeration value="Barents Sea"/>
          <xsd:enumeration value="Bashkortostan"/>
          <xsd:enumeration value="Bassa da India"/>
          <xsd:enumeration value="Bay of Bengal"/>
          <xsd:enumeration value="Bay of Biscay"/>
          <xsd:enumeration value="Beaufort Sea"/>
          <xsd:enumeration value="Belarus"/>
          <xsd:enumeration value="Belgium"/>
          <xsd:enumeration value="Belize"/>
          <xsd:enumeration value="Benin"/>
          <xsd:enumeration value="Bering Sea"/>
          <xsd:enumeration value="Bering Strait"/>
          <xsd:enumeration value="Bermuda"/>
          <xsd:enumeration value="Bhutan"/>
          <xsd:enumeration value="Black Sea"/>
          <xsd:enumeration value="Bolivarian Republic of Venezuela"/>
          <xsd:enumeration value="Bolivia"/>
          <xsd:enumeration value="Bonaire"/>
          <xsd:enumeration value="Bosnia and Herzegovina"/>
          <xsd:enumeration value="Botswana"/>
          <xsd:enumeration value="Bouvet Island"/>
          <xsd:enumeration value="Brazil"/>
          <xsd:enumeration value="Brecqhou"/>
          <xsd:enumeration value="British Antarctic Territory"/>
          <xsd:enumeration value="British Indian Ocean Territory"/>
          <xsd:enumeration value="British Virgin Islands"/>
          <xsd:enumeration value="Brunei"/>
          <xsd:enumeration value="Brunei Darussalam"/>
          <xsd:enumeration value="Bulgaria"/>
          <xsd:enumeration value="Burhou"/>
          <xsd:enumeration value="Burkina"/>
          <xsd:enumeration value="Burkina Faso"/>
          <xsd:enumeration value="Burma"/>
          <xsd:enumeration value="Burundi"/>
          <xsd:enumeration value="Buryatiya"/>
          <xsd:enumeration value="Cabinda"/>
          <xsd:enumeration value="Cabrera"/>
          <xsd:enumeration value="California"/>
          <xsd:enumeration value="Cambodia"/>
          <xsd:enumeration value="Cameroon"/>
          <xsd:enumeration value="Canada"/>
          <xsd:enumeration value="Canary Islands"/>
          <xsd:enumeration value="Cape Verde"/>
          <xsd:enumeration value="Caribbean Sea"/>
          <xsd:enumeration value="Carlow"/>
          <xsd:enumeration value="Caroline Islands"/>
          <xsd:enumeration value="Caspian Sea"/>
          <xsd:enumeration value="Caucasus"/>
          <xsd:enumeration value="Cavan"/>
          <xsd:enumeration value="Cayman Islands"/>
          <xsd:enumeration value="Celebes Sea"/>
          <xsd:enumeration value="Central African Republic"/>
          <xsd:enumeration value="Central America"/>
          <xsd:enumeration value="Central America and Caribbean"/>
          <xsd:enumeration value="Central Asia"/>
          <xsd:enumeration value="Ceuta"/>
          <xsd:enumeration value="Ceylon"/>
          <xsd:enumeration value="Chad"/>
          <xsd:enumeration value="Chagos Archipelago"/>
          <xsd:enumeration value="Channel Islands"/>
          <xsd:enumeration value="Chechnya"/>
          <xsd:enumeration value="Chile"/>
          <xsd:enumeration value="China"/>
          <xsd:enumeration value="Christmas Island"/>
          <xsd:enumeration value="Chuckchi Sea"/>
          <xsd:enumeration value="Chuvashiya"/>
          <xsd:enumeration value="Clare"/>
          <xsd:enumeration value="Clipperton Island"/>
          <xsd:enumeration value="Cocos Islands"/>
          <xsd:enumeration value="Colombia"/>
          <xsd:enumeration value="Colorado"/>
          <xsd:enumeration value="Commonwealth of Australia"/>
          <xsd:enumeration value="Commonwealth of Dominica"/>
          <xsd:enumeration value="Commonwealth of The Bahamas"/>
          <xsd:enumeration value="Commonwealth of the Northern Mariana Islands"/>
          <xsd:enumeration value="Comoros"/>
          <xsd:enumeration value="Comoros Islands"/>
          <xsd:enumeration value="Congo"/>
          <xsd:enumeration value="Congo (Democratic Republic)"/>
          <xsd:enumeration value="Congo Brazzaville"/>
          <xsd:enumeration value="Congo Kinshasa"/>
          <xsd:enumeration value="Connacht"/>
          <xsd:enumeration value="Connecticut"/>
          <xsd:enumeration value="Cook Islands"/>
          <xsd:enumeration value="Co-operative Republic of Guyana"/>
          <xsd:enumeration value="Coral Sea"/>
          <xsd:enumeration value="Coral Sea Islands"/>
          <xsd:enumeration value="Cork"/>
          <xsd:enumeration value="Corsica"/>
          <xsd:enumeration value="Costa Rica"/>
          <xsd:enumeration value="Cote d'Ivoire"/>
          <xsd:enumeration value="Croatia"/>
          <xsd:enumeration value="Crown Dependencies"/>
          <xsd:enumeration value="Cuba"/>
          <xsd:enumeration value="Curacao"/>
          <xsd:enumeration value="Cyprus"/>
          <xsd:enumeration value="Cyprus (Island of)"/>
          <xsd:enumeration value="Czech Republic"/>
          <xsd:enumeration value="Dagestan"/>
          <xsd:enumeration value="Delaware"/>
          <xsd:enumeration value="Democratic People's Republic of Korea"/>
          <xsd:enumeration value="Democratic Republic of Sao Tome and Principe"/>
          <xsd:enumeration value="Democratic Republic of the Congo"/>
          <xsd:enumeration value="Democratic Republic of Timor-Leste"/>
          <xsd:enumeration value="Democratic Socialist Republic of Sri Lanka"/>
          <xsd:enumeration value="Denmark"/>
          <xsd:enumeration value="Denmark Sea"/>
          <xsd:enumeration value="Dhekelia"/>
          <xsd:enumeration value="Diego Garcia"/>
          <xsd:enumeration value="District of Columbia"/>
          <xsd:enumeration value="Djibouti"/>
          <xsd:enumeration value="Dominica"/>
          <xsd:enumeration value="Dominican Republic"/>
          <xsd:enumeration value="Donegal"/>
          <xsd:enumeration value="Down"/>
          <xsd:enumeration value="Dubai"/>
          <xsd:enumeration value="Dublin"/>
          <xsd:enumeration value="East"/>
          <xsd:enumeration value="East Africa"/>
          <xsd:enumeration value="East Asia"/>
          <xsd:enumeration value="East China Sea"/>
          <xsd:enumeration value="East Jerusalem"/>
          <xsd:enumeration value="East Sea"/>
          <xsd:enumeration value="East Timor"/>
          <xsd:enumeration value="Easter Island"/>
          <xsd:enumeration value="Eastern Caribbean"/>
          <xsd:enumeration value="Eastern Europe"/>
          <xsd:enumeration value="Ecuador"/>
          <xsd:enumeration value="Egypt"/>
          <xsd:enumeration value="Eire"/>
          <xsd:enumeration value="El Hierro"/>
          <xsd:enumeration value="El Salvador"/>
          <xsd:enumeration value="England"/>
          <xsd:enumeration value="English Channel"/>
          <xsd:enumeration value="Equatorial Guinea"/>
          <xsd:enumeration value="Eritrea"/>
          <xsd:enumeration value="Estonia"/>
          <xsd:enumeration value="Ethiopia"/>
          <xsd:enumeration value="Europa Island"/>
          <xsd:enumeration value="Europe"/>
          <xsd:enumeration value="Faeroe Islands"/>
          <xsd:enumeration value="Fakaofo"/>
          <xsd:enumeration value="Falkland Islands"/>
          <xsd:enumeration value="Far East"/>
          <xsd:enumeration value="Federal Democratic Republic of Ethiopia"/>
          <xsd:enumeration value="Federal Republic of Germany"/>
          <xsd:enumeration value="Federal Republic of Nigeria"/>
          <xsd:enumeration value="Federated States of Micronesia"/>
          <xsd:enumeration value="Federation of Saint Christopher and Nevis"/>
          <xsd:enumeration value="Federative Republic of Brazil"/>
          <xsd:enumeration value="Fermanagh"/>
          <xsd:enumeration value="Fiji"/>
          <xsd:enumeration value="Finland"/>
          <xsd:enumeration value="Florida"/>
          <xsd:enumeration value="Formentera"/>
          <xsd:enumeration value="Former Yugoslav Republic of Macedonia"/>
          <xsd:enumeration value="Former Yugoslavia Republic of Serbia and Montenegro"/>
          <xsd:enumeration value="France"/>
          <xsd:enumeration value="Franz Josef Land"/>
          <xsd:enumeration value="French Guiana"/>
          <xsd:enumeration value="French Overseas Departments"/>
          <xsd:enumeration value="French Overseas Territories"/>
          <xsd:enumeration value="French Polynesia"/>
          <xsd:enumeration value="French Republic"/>
          <xsd:enumeration value="French Southern and Antarctic Lands"/>
          <xsd:enumeration value="Fuerteventura"/>
          <xsd:enumeration value="Fujairah"/>
          <xsd:enumeration value="Gabon"/>
          <xsd:enumeration value="Gabonese Republic"/>
          <xsd:enumeration value="Galapagos"/>
          <xsd:enumeration value="Galapagos Islands"/>
          <xsd:enumeration value="Galway"/>
          <xsd:enumeration value="Gambia, The"/>
          <xsd:enumeration value="Gambier Islands"/>
          <xsd:enumeration value="Gaza Strip"/>
          <xsd:enumeration value="Georgia"/>
          <xsd:enumeration value="Georgia (US State)"/>
          <xsd:enumeration value="Germany"/>
          <xsd:enumeration value="Ghana"/>
          <xsd:enumeration value="Gibraltar"/>
          <xsd:enumeration value="Gilbert Islands"/>
          <xsd:enumeration value="Glorioso Islands"/>
          <xsd:enumeration value="Gough Island"/>
          <xsd:enumeration value="Gozo"/>
          <xsd:enumeration value="Gran Canaria"/>
          <xsd:enumeration value="Grand Duchy of Luxembourg"/>
          <xsd:enumeration value="Great Sark"/>
          <xsd:enumeration value="Great Socialist People's Libyan Arab Jamahiriya"/>
          <xsd:enumeration value="Greece"/>
          <xsd:enumeration value="Greenland"/>
          <xsd:enumeration value="Greenland Sea"/>
          <xsd:enumeration value="Grenada"/>
          <xsd:enumeration value="Guadeloupe"/>
          <xsd:enumeration value="Guam"/>
          <xsd:enumeration value="Guatemala"/>
          <xsd:enumeration value="Guernsey"/>
          <xsd:enumeration value="Guinea"/>
          <xsd:enumeration value="Guinea-Bissau"/>
          <xsd:enumeration value="Gulf of Mexico"/>
          <xsd:enumeration value="Gulf of Thailand"/>
          <xsd:enumeration value="Gulf Region"/>
          <xsd:enumeration value="Guyana"/>
          <xsd:enumeration value="Haiti"/>
          <xsd:enumeration value="Hashemite Kingdom of Jordan"/>
          <xsd:enumeration value="Hawaii"/>
          <xsd:enumeration value="Heard Island and McDonald Islands"/>
          <xsd:enumeration value="Hebrides"/>
          <xsd:enumeration value="Hellenic Republic"/>
          <xsd:enumeration value="Herm"/>
          <xsd:enumeration value="Holland"/>
          <xsd:enumeration value="Honduras"/>
          <xsd:enumeration value="Hong Kong"/>
          <xsd:enumeration value="Hong Kong Special Administrative Region"/>
          <xsd:enumeration value="Howland Island"/>
          <xsd:enumeration value="Hungary"/>
          <xsd:enumeration value="Ibiza"/>
          <xsd:enumeration value="Iceland"/>
          <xsd:enumeration value="Idaho"/>
          <xsd:enumeration value="Illinois"/>
          <xsd:enumeration value="Independent State of Papua New Guinea"/>
          <xsd:enumeration value="Independent State of Samoa"/>
          <xsd:enumeration value="India"/>
          <xsd:enumeration value="Indian Ocean"/>
          <xsd:enumeration value="Indiana"/>
          <xsd:enumeration value="Indonesia"/>
          <xsd:enumeration value="Ingushetiya"/>
          <xsd:enumeration value="International Waters"/>
          <xsd:enumeration value="Iowa"/>
          <xsd:enumeration value="Iran"/>
          <xsd:enumeration value="Iraq"/>
          <xsd:enumeration value="Ireland, Republic of"/>
          <xsd:enumeration value="Irish Sea"/>
          <xsd:enumeration value="Islamic Republic of Afghanistan"/>
          <xsd:enumeration value="Islamic Republic of Iran"/>
          <xsd:enumeration value="Islamic Republic of Mauritania"/>
          <xsd:enumeration value="Islamic Republic of Pakistan"/>
          <xsd:enumeration value="Islas Malvinas"/>
          <xsd:enumeration value="Isle of Man"/>
          <xsd:enumeration value="Israel"/>
          <xsd:enumeration value="Italian Republic"/>
          <xsd:enumeration value="Italy"/>
          <xsd:enumeration value="Ivory Coast"/>
          <xsd:enumeration value="Jamaica"/>
          <xsd:enumeration value="Jammu &amp; Kashmir"/>
          <xsd:enumeration value="Jan Mayen"/>
          <xsd:enumeration value="Japan"/>
          <xsd:enumeration value="Jarvis Island"/>
          <xsd:enumeration value="Jersey"/>
          <xsd:enumeration value="Jethou"/>
          <xsd:enumeration value="Johnston Atoll"/>
          <xsd:enumeration value="Jordan"/>
          <xsd:enumeration value="Juan de Nova Island"/>
          <xsd:enumeration value="Kabardino-Balkariya"/>
          <xsd:enumeration value="Kaliningrad"/>
          <xsd:enumeration value="Kalmykiya"/>
          <xsd:enumeration value="Kampuchea"/>
          <xsd:enumeration value="Kansas"/>
          <xsd:enumeration value="Kara Sea"/>
          <xsd:enumeration value="Karachayevo-Cherkesiya"/>
          <xsd:enumeration value="Kareliya"/>
          <xsd:enumeration value="Kazakhstan"/>
          <xsd:enumeration value="Keeling Islands"/>
          <xsd:enumeration value="Kentucky"/>
          <xsd:enumeration value="Kenya"/>
          <xsd:enumeration value="Kerry"/>
          <xsd:enumeration value="Khakasiya"/>
          <xsd:enumeration value="Khmer Republic"/>
          <xsd:enumeration value="Kildare"/>
          <xsd:enumeration value="Kilkenny"/>
          <xsd:enumeration value="Kingdom of Bahrain"/>
          <xsd:enumeration value="Kingdom of Belgium"/>
          <xsd:enumeration value="Kingdom of Bhutan"/>
          <xsd:enumeration value="Kingdom of Cambodia"/>
          <xsd:enumeration value="Kingdom of Denmark"/>
          <xsd:enumeration value="Kingdom of Lesotho"/>
          <xsd:enumeration value="Kingdom of Morocco"/>
          <xsd:enumeration value="Kingdom of Nepal"/>
          <xsd:enumeration value="Kingdom of Norway"/>
          <xsd:enumeration value="Kingdom of Saudi Arabia"/>
          <xsd:enumeration value="Kingdom of Spain"/>
          <xsd:enumeration value="Kingdom of Swaziland"/>
          <xsd:enumeration value="Kingdom of Sweden"/>
          <xsd:enumeration value="Kingdom of Thailand"/>
          <xsd:enumeration value="Kingdom of the Netherlands"/>
          <xsd:enumeration value="Kingdom of Tonga"/>
          <xsd:enumeration value="Kingman Reef"/>
          <xsd:enumeration value="Kiribati"/>
          <xsd:enumeration value="Komi"/>
          <xsd:enumeration value="Korea, North"/>
          <xsd:enumeration value="Korea, South"/>
          <xsd:enumeration value="Kosovo"/>
          <xsd:enumeration value="Kurdish territories"/>
          <xsd:enumeration value="Kuwait"/>
          <xsd:enumeration value="Kyrgyz Republic"/>
          <xsd:enumeration value="Kyrgyzstan"/>
          <xsd:enumeration value="La Gomera"/>
          <xsd:enumeration value="La Graciosa"/>
          <xsd:enumeration value="La Palma"/>
          <xsd:enumeration value="Lampedusa"/>
          <xsd:enumeration value="Lanzarote"/>
          <xsd:enumeration value="Lao People's Democratic Republic"/>
          <xsd:enumeration value="Laoighis"/>
          <xsd:enumeration value="Laos"/>
          <xsd:enumeration value="Latvia"/>
          <xsd:enumeration value="Lebanese Republic"/>
          <xsd:enumeration value="Lebanon"/>
          <xsd:enumeration value="Leinster"/>
          <xsd:enumeration value="Leitrim"/>
          <xsd:enumeration value="Lesotho"/>
          <xsd:enumeration value="Liberia"/>
          <xsd:enumeration value="Libya"/>
          <xsd:enumeration value="Liechtenstein"/>
          <xsd:enumeration value="Lihou"/>
          <xsd:enumeration value="Limerick"/>
          <xsd:enumeration value="Line Islands"/>
          <xsd:enumeration value="Lithuania"/>
          <xsd:enumeration value="Little Sark"/>
          <xsd:enumeration value="London"/>
          <xsd:enumeration value="Londonderry"/>
          <xsd:enumeration value="Longford"/>
          <xsd:enumeration value="Louisiana"/>
          <xsd:enumeration value="Louth"/>
          <xsd:enumeration value="Luxembourg"/>
          <xsd:enumeration value="Macao"/>
          <xsd:enumeration value="Macao Special Administrative Region"/>
          <xsd:enumeration value="Macedonia"/>
          <xsd:enumeration value="Madagascar"/>
          <xsd:enumeration value="Madeira"/>
          <xsd:enumeration value="Maine"/>
          <xsd:enumeration value="Majorca"/>
          <xsd:enumeration value="Malawi"/>
          <xsd:enumeration value="Malaysia"/>
          <xsd:enumeration value="Maldives"/>
          <xsd:enumeration value="Mali"/>
          <xsd:enumeration value="Malta"/>
          <xsd:enumeration value="Mariy El"/>
          <xsd:enumeration value="Marquesas Islands"/>
          <xsd:enumeration value="Marshall Islands"/>
          <xsd:enumeration value="Martinique"/>
          <xsd:enumeration value="Maryland"/>
          <xsd:enumeration value="Massachusetts"/>
          <xsd:enumeration value="Mauritania"/>
          <xsd:enumeration value="Mauritius"/>
          <xsd:enumeration value="Mayo"/>
          <xsd:enumeration value="Mayotte"/>
          <xsd:enumeration value="Meath"/>
          <xsd:enumeration value="Mediterranean Sea"/>
          <xsd:enumeration value="Melilla"/>
          <xsd:enumeration value="Mexico"/>
          <xsd:enumeration value="Michigan"/>
          <xsd:enumeration value="Micronesia"/>
          <xsd:enumeration value="Middle East"/>
          <xsd:enumeration value="Midlands"/>
          <xsd:enumeration value="Midway Islands"/>
          <xsd:enumeration value="Minnesota"/>
          <xsd:enumeration value="Minorca"/>
          <xsd:enumeration value="Mississippi"/>
          <xsd:enumeration value="Missouri"/>
          <xsd:enumeration value="Moldova"/>
          <xsd:enumeration value="Monaco"/>
          <xsd:enumeration value="Monaghan"/>
          <xsd:enumeration value="Mongolia"/>
          <xsd:enumeration value="Montana"/>
          <xsd:enumeration value="Montenegro"/>
          <xsd:enumeration value="Montserrat"/>
          <xsd:enumeration value="Mordoviya"/>
          <xsd:enumeration value="Morocco"/>
          <xsd:enumeration value="Mozambique"/>
          <xsd:enumeration value="Munster"/>
          <xsd:enumeration value="Mururoa"/>
          <xsd:enumeration value="Musandam"/>
          <xsd:enumeration value="Muscat and Oman"/>
          <xsd:enumeration value="Namibia"/>
          <xsd:enumeration value="Nauru"/>
          <xsd:enumeration value="Navassa Island"/>
          <xsd:enumeration value="Near East"/>
          <xsd:enumeration value="Nebraska"/>
          <xsd:enumeration value="Nepal"/>
          <xsd:enumeration value="Netherlands"/>
          <xsd:enumeration value="Netherlands Antilles"/>
          <xsd:enumeration value="Netherlands dependencies"/>
          <xsd:enumeration value="Nevada"/>
          <xsd:enumeration value="New Hampshire"/>
          <xsd:enumeration value="New Hebrides"/>
          <xsd:enumeration value="New Jersey"/>
          <xsd:enumeration value="New Mexico"/>
          <xsd:enumeration value="New York"/>
          <xsd:enumeration value="New Zealand"/>
          <xsd:enumeration value="New Zealand dependent territories"/>
          <xsd:enumeration value="Nicaragua"/>
          <xsd:enumeration value="Niger"/>
          <xsd:enumeration value="Nigeria"/>
          <xsd:enumeration value="Niue"/>
          <xsd:enumeration value="Norfolk Island"/>
          <xsd:enumeration value="North Africa"/>
          <xsd:enumeration value="North America"/>
          <xsd:enumeration value="North Atlantic Ocean"/>
          <xsd:enumeration value="North Carolina"/>
          <xsd:enumeration value="North Dakota"/>
          <xsd:enumeration value="North East"/>
          <xsd:enumeration value="North Korea"/>
          <xsd:enumeration value="North Ossetia"/>
          <xsd:enumeration value="North Pacific Ocean"/>
          <xsd:enumeration value="North Sea"/>
          <xsd:enumeration value="North West"/>
          <xsd:enumeration value="Northern Cyprus"/>
          <xsd:enumeration value="Northern Europe"/>
          <xsd:enumeration value="Northern Ireland"/>
          <xsd:enumeration value="Northern Mariana Islands"/>
          <xsd:enumeration value="Northern Marianas"/>
          <xsd:enumeration value="Norway"/>
          <xsd:enumeration value="Norwegian Sea"/>
          <xsd:enumeration value="Norwegian Territories"/>
          <xsd:enumeration value="Novaya Zemlya"/>
          <xsd:enumeration value="Nukunonu"/>
          <xsd:enumeration value="Occupied Palestinian Territories"/>
          <xsd:enumeration value="Occupied Territories"/>
          <xsd:enumeration value="Oceania"/>
          <xsd:enumeration value="Offaly"/>
          <xsd:enumeration value="Ohio"/>
          <xsd:enumeration value="Oklahoma"/>
          <xsd:enumeration value="Oman"/>
          <xsd:enumeration value="Oregon"/>
          <xsd:enumeration value="Oriental Republic of Uruguay"/>
          <xsd:enumeration value="Orkney Islands"/>
          <xsd:enumeration value="Pacific Ocean"/>
          <xsd:enumeration value="Pakistan"/>
          <xsd:enumeration value="Palau"/>
          <xsd:enumeration value="Palestine"/>
          <xsd:enumeration value="Palestinian Territories"/>
          <xsd:enumeration value="Palmyra Atoll"/>
          <xsd:enumeration value="Panama"/>
          <xsd:enumeration value="Papua New Guinea"/>
          <xsd:enumeration value="Paracel Islands"/>
          <xsd:enumeration value="Paraguay"/>
          <xsd:enumeration value="Pennsylvania"/>
          <xsd:enumeration value="People's Democratic Republic of Algeria"/>
          <xsd:enumeration value="People's Republic of Bangladesh"/>
          <xsd:enumeration value="People's Republic of China"/>
          <xsd:enumeration value="Persian Gulf"/>
          <xsd:enumeration value="Peru"/>
          <xsd:enumeration value="Philippine Sea"/>
          <xsd:enumeration value="Philippines"/>
          <xsd:enumeration value="Phoenix Islands"/>
          <xsd:enumeration value="Pitcairn Islands"/>
          <xsd:enumeration value="Pitcairn, Henderson, Duce and Oeno Islands"/>
          <xsd:enumeration value="Poland"/>
          <xsd:enumeration value="Portugal"/>
          <xsd:enumeration value="Portugal dependent territories"/>
          <xsd:enumeration value="Portuguese Republic"/>
          <xsd:enumeration value="PRC"/>
          <xsd:enumeration value="Principality of Andorra"/>
          <xsd:enumeration value="Principality of Liechtenstein"/>
          <xsd:enumeration value="Principality of Monaco"/>
          <xsd:enumeration value="Puerto Rico"/>
          <xsd:enumeration value="Qatar"/>
          <xsd:enumeration value="Ras al Khaimah"/>
          <xsd:enumeration value="Red Sea"/>
          <xsd:enumeration value="Republic of Albania"/>
          <xsd:enumeration value="Republic of Angola"/>
          <xsd:enumeration value="Republic of Armenia"/>
          <xsd:enumeration value="Republic of Austria"/>
          <xsd:enumeration value="Republic of Azerbaijan"/>
          <xsd:enumeration value="Republic of Belarus"/>
          <xsd:enumeration value="Republic of Benin"/>
          <xsd:enumeration value="Republic of Bolivia"/>
          <xsd:enumeration value="Republic of Botswana"/>
          <xsd:enumeration value="Republic of Burundi"/>
          <xsd:enumeration value="Republic of Cameroon"/>
          <xsd:enumeration value="Republic of Cape Verde"/>
          <xsd:enumeration value="Republic of Chad"/>
          <xsd:enumeration value="Republic of Chile"/>
          <xsd:enumeration value="Republic of China"/>
          <xsd:enumeration value="Republic of Colombia"/>
          <xsd:enumeration value="Republic of Costa Rica"/>
          <xsd:enumeration value="Republic of Cote d'Ivoire"/>
          <xsd:enumeration value="Republic of Croatia"/>
          <xsd:enumeration value="Republic of Cuba"/>
          <xsd:enumeration value="Republic of Djibouti"/>
          <xsd:enumeration value="Republic of Ecuador"/>
          <xsd:enumeration value="Republic of El Salvador"/>
          <xsd:enumeration value="Republic of Equatorial Guinea"/>
          <xsd:enumeration value="Republic of Estonia"/>
          <xsd:enumeration value="Republic of Finland"/>
          <xsd:enumeration value="Republic of Ghana"/>
          <xsd:enumeration value="Republic of Guatemala"/>
          <xsd:enumeration value="Republic of Guinea"/>
          <xsd:enumeration value="Republic of Guinea-Bissau"/>
          <xsd:enumeration value="Republic of Haiti"/>
          <xsd:enumeration value="Republic of Honduras"/>
          <xsd:enumeration value="Republic of Hungary"/>
          <xsd:enumeration value="Republic of Iceland"/>
          <xsd:enumeration value="Republic of India"/>
          <xsd:enumeration value="Republic of Indonesia"/>
          <xsd:enumeration value="Republic of Iraq"/>
          <xsd:enumeration value="Republic of Kazakhstan"/>
          <xsd:enumeration value="Republic of Kenya"/>
          <xsd:enumeration value="Republic of Kiribati"/>
          <xsd:enumeration value="Republic of Korea"/>
          <xsd:enumeration value="Republic of Latvia"/>
          <xsd:enumeration value="Republic of Liberia"/>
          <xsd:enumeration value="Republic of Lithuania"/>
          <xsd:enumeration value="Republic of Macedonia"/>
          <xsd:enumeration value="Republic of Madagascar"/>
          <xsd:enumeration value="Republic of Malawi"/>
          <xsd:enumeration value="Republic of Maldives"/>
          <xsd:enumeration value="Republic of Mali"/>
          <xsd:enumeration value="Republic of Malta"/>
          <xsd:enumeration value="Republic of Mauritius"/>
          <xsd:enumeration value="Republic of Moldova"/>
          <xsd:enumeration value="Republic of Montenegro"/>
          <xsd:enumeration value="Republic of Mozambique"/>
          <xsd:enumeration value="Republic of Namibia"/>
          <xsd:enumeration value="Republic of Nauru"/>
          <xsd:enumeration value="Republic of Nicaragua"/>
          <xsd:enumeration value="Republic of Niger"/>
          <xsd:enumeration value="Republic of Palau"/>
          <xsd:enumeration value="Republic of Panama"/>
          <xsd:enumeration value="Republic of Paraguay"/>
          <xsd:enumeration value="Republic of Peru"/>
          <xsd:enumeration value="Republic of Poland"/>
          <xsd:enumeration value="Republic of San Marino"/>
          <xsd:enumeration value="Republic of Senegal"/>
          <xsd:enumeration value="Republic of Serbia"/>
          <xsd:enumeration value="Republic of Seychelles"/>
          <xsd:enumeration value="Republic of Sierra Leone"/>
          <xsd:enumeration value="Republic of Singapore"/>
          <xsd:enumeration value="Republic of Slovenia"/>
          <xsd:enumeration value="Republic of South Africa"/>
          <xsd:enumeration value="Republic of Surinam"/>
          <xsd:enumeration value="Republic of Suriname"/>
          <xsd:enumeration value="Republic of Tajikistan"/>
          <xsd:enumeration value="Republic of the Congo"/>
          <xsd:enumeration value="Republic of the Fiji Islands"/>
          <xsd:enumeration value="Republic of The Gambia"/>
          <xsd:enumeration value="Republic of the Marshall Islands"/>
          <xsd:enumeration value="Republic of the Philippines"/>
          <xsd:enumeration value="Republic of the Sudan"/>
          <xsd:enumeration value="Republic of Trinidad and Tobago"/>
          <xsd:enumeration value="Republic of Uganda"/>
          <xsd:enumeration value="Republic of Uzbekistan"/>
          <xsd:enumeration value="Republic of Vanuatu"/>
          <xsd:enumeration value="Republic of Yemen"/>
          <xsd:enumeration value="Republic of Zambia"/>
          <xsd:enumeration value="Republic of Zimbabwe"/>
          <xsd:enumeration value="Reunion Island"/>
          <xsd:enumeration value="Rhode Island"/>
          <xsd:enumeration value="ROC"/>
          <xsd:enumeration value="Romania"/>
          <xsd:enumeration value="Roscommon"/>
          <xsd:enumeration value="Russia"/>
          <xsd:enumeration value="Russian Federation"/>
          <xsd:enumeration value="Rwanda"/>
          <xsd:enumeration value="Rwandese Republic"/>
          <xsd:enumeration value="Saba"/>
          <xsd:enumeration value="Saharan Arab Democratic Republic"/>
          <xsd:enumeration value="Saint Barthélemy"/>
          <xsd:enumeration value="Saint Vincent and the Grenadines"/>
          <xsd:enumeration value="Sakha"/>
          <xsd:enumeration value="Samoa"/>
          <xsd:enumeration value="San Marino"/>
          <xsd:enumeration value="Sao Tome and Principe"/>
          <xsd:enumeration value="Sardinia"/>
          <xsd:enumeration value="Sargasso Sea"/>
          <xsd:enumeration value="Sark"/>
          <xsd:enumeration value="Saudi Arabia"/>
          <xsd:enumeration value="Scotland"/>
          <xsd:enumeration value="Sea of Azov"/>
          <xsd:enumeration value="Sea of Japan"/>
          <xsd:enumeration value="Sea of Marmaris"/>
          <xsd:enumeration value="Sea of Okhotsk"/>
          <xsd:enumeration value="Senegal"/>
          <xsd:enumeration value="Serbia"/>
          <xsd:enumeration value="Serbia and Montenegro"/>
          <xsd:enumeration value="Severnaya Osetiya-Alaniya"/>
          <xsd:enumeration value="Seychelles"/>
          <xsd:enumeration value="Sharjah"/>
          <xsd:enumeration value="Shetland Isles"/>
          <xsd:enumeration value="Sicily"/>
          <xsd:enumeration value="Sierra Leone"/>
          <xsd:enumeration value="Singapore"/>
          <xsd:enumeration value="Sligo"/>
          <xsd:enumeration value="Slovak Republic"/>
          <xsd:enumeration value="Slovakia"/>
          <xsd:enumeration value="Slovenia"/>
          <xsd:enumeration value="Socialist Republic of Vietnam"/>
          <xsd:enumeration value="Society Archipelago"/>
          <xsd:enumeration value="Socotra"/>
          <xsd:enumeration value="Solomon Islands"/>
          <xsd:enumeration value="Somali Democratic Republic"/>
          <xsd:enumeration value="Somalia"/>
          <xsd:enumeration value="Soqotra"/>
          <xsd:enumeration value="South Africa"/>
          <xsd:enumeration value="South America"/>
          <xsd:enumeration value="South Asia"/>
          <xsd:enumeration value="South Atlantic Ocean"/>
          <xsd:enumeration value="South Carolina"/>
          <xsd:enumeration value="South China Sea"/>
          <xsd:enumeration value="South Dakota"/>
          <xsd:enumeration value="South East"/>
          <xsd:enumeration value="South Georgia and the South Sandwich Islands"/>
          <xsd:enumeration value="South Korea"/>
          <xsd:enumeration value="South Pacific Ocean"/>
          <xsd:enumeration value="South West"/>
          <xsd:enumeration value="South West Africa"/>
          <xsd:enumeration value="South East Asia"/>
          <xsd:enumeration value="Southern Africa"/>
          <xsd:enumeration value="Southern Europe"/>
          <xsd:enumeration value="Southern Ocean"/>
          <xsd:enumeration value="Spain"/>
          <xsd:enumeration value="Spanish Exclaves"/>
          <xsd:enumeration value="Spratly Islands"/>
          <xsd:enumeration value="Sri Lanka"/>
          <xsd:enumeration value="St Christopher and Nevis"/>
          <xsd:enumeration value="St Eustatius"/>
          <xsd:enumeration value="St Helena"/>
          <xsd:enumeration value="St Kitts and Nevis"/>
          <xsd:enumeration value="St Maarten"/>
          <xsd:enumeration value="St. Martin"/>
          <xsd:enumeration value="St Pierre and Miquelon"/>
          <xsd:enumeration value="St. Lucia"/>
          <xsd:enumeration value="St. Vincent and the Grenadines"/>
          <xsd:enumeration value="State of Eritrea"/>
          <xsd:enumeration value="State of Israel"/>
          <xsd:enumeration value="State of Kuwait"/>
          <xsd:enumeration value="State of Qatar"/>
          <xsd:enumeration value="Sudan"/>
          <xsd:enumeration value="Suez Canal"/>
          <xsd:enumeration value="Sultanate of Oman"/>
          <xsd:enumeration value="Surinam"/>
          <xsd:enumeration value="Suriname"/>
          <xsd:enumeration value="Svalbard"/>
          <xsd:enumeration value="Swaziland"/>
          <xsd:enumeration value="Sweden"/>
          <xsd:enumeration value="Swiss Confederation"/>
          <xsd:enumeration value="Switzerland"/>
          <xsd:enumeration value="Syria"/>
          <xsd:enumeration value="Syrian Arab Republic"/>
          <xsd:enumeration value="Tahiti"/>
          <xsd:enumeration value="Taiwan"/>
          <xsd:enumeration value="Tajikistan"/>
          <xsd:enumeration value="Tanzania"/>
          <xsd:enumeration value="Tasmania"/>
          <xsd:enumeration value="Tatarstan"/>
          <xsd:enumeration value="Tenerife"/>
          <xsd:enumeration value="Tennessee"/>
          <xsd:enumeration value="Texas"/>
          <xsd:enumeration value="Thailand"/>
          <xsd:enumeration value="Tipperary"/>
          <xsd:enumeration value="Togo"/>
          <xsd:enumeration value="Togolese Republic"/>
          <xsd:enumeration value="Tokelau Islands"/>
          <xsd:enumeration value="Tonga"/>
          <xsd:enumeration value="Transdniestra"/>
          <xsd:enumeration value="Trinidad and Tobago"/>
          <xsd:enumeration value="Tristan da Cunha"/>
          <xsd:enumeration value="TRNC"/>
          <xsd:enumeration value="Tromelin Island"/>
          <xsd:enumeration value="Trust Pacific Islands"/>
          <xsd:enumeration value="Tuamotu Archipelago"/>
          <xsd:enumeration value="Tubuai Islands"/>
          <xsd:enumeration value="Tunisia"/>
          <xsd:enumeration value="Tunisian Republic"/>
          <xsd:enumeration value="Turkey"/>
          <xsd:enumeration value="Turkish Republic of Northern Cyprus"/>
          <xsd:enumeration value="Turkmenistan"/>
          <xsd:enumeration value="Turks and Caicos Islands"/>
          <xsd:enumeration value="Tuvalu"/>
          <xsd:enumeration value="Tyrone"/>
          <xsd:enumeration value="Tyrrhenian Sea"/>
          <xsd:enumeration value="Tyva"/>
          <xsd:enumeration value="UAE"/>
          <xsd:enumeration value="Udmurtiya"/>
          <xsd:enumeration value="Uganda"/>
          <xsd:enumeration value="UK"/>
          <xsd:enumeration value="UK &amp; NI"/>
          <xsd:enumeration value="UK Overseas Territories"/>
          <xsd:enumeration value="UK sovereign territories"/>
          <xsd:enumeration value="Ukraine"/>
          <xsd:enumeration value="Ulster (Irish Republic counties)"/>
          <xsd:enumeration value="Ulster (NI counties)"/>
          <xsd:enumeration value="Umm al Qaiwain"/>
          <xsd:enumeration value="Union of Myanmar"/>
          <xsd:enumeration value="Union of the Comoros"/>
          <xsd:enumeration value="United Arab Emirates"/>
          <xsd:enumeration value="United Knigdom of Great Britain and Northern Ireland"/>
          <xsd:enumeration value="United Mexican States"/>
          <xsd:enumeration value="United Republic of Tanzania"/>
          <xsd:enumeration value="United States"/>
          <xsd:enumeration value="United States dependent territories"/>
          <xsd:enumeration value="United States of America"/>
          <xsd:enumeration value="United States Virgin Islands"/>
          <xsd:enumeration value="Uruguay"/>
          <xsd:enumeration value="US"/>
          <xsd:enumeration value="US dependent territories"/>
          <xsd:enumeration value="US Virgin Islands"/>
          <xsd:enumeration value="USA"/>
          <xsd:enumeration value="USA dependent territories"/>
          <xsd:enumeration value="USA Pacific Islands"/>
          <xsd:enumeration value="Utah"/>
          <xsd:enumeration value="Uzbekistan"/>
          <xsd:enumeration value="Vanuatu"/>
          <xsd:enumeration value="Vatican City"/>
          <xsd:enumeration value="Venezuela"/>
          <xsd:enumeration value="Vermont"/>
          <xsd:enumeration value="Vietnam"/>
          <xsd:enumeration value="Virgin Islands (UK)"/>
          <xsd:enumeration value="Virginia"/>
          <xsd:enumeration value="Wake Island"/>
          <xsd:enumeration value="Wales"/>
          <xsd:enumeration value="Wallis and Futuna"/>
          <xsd:enumeration value="Washington"/>
          <xsd:enumeration value="Waterford"/>
          <xsd:enumeration value="West Africa"/>
          <xsd:enumeration value="West Bank"/>
          <xsd:enumeration value="West Virginia"/>
          <xsd:enumeration value="Western Balkans"/>
          <xsd:enumeration value="Western Caribbean"/>
          <xsd:enumeration value="Western Europe"/>
          <xsd:enumeration value="Western Sahara"/>
          <xsd:enumeration value="Western Samoa"/>
          <xsd:enumeration value="Westmeath"/>
          <xsd:enumeration value="Wexford"/>
          <xsd:enumeration value="White Sea"/>
          <xsd:enumeration value="Wicklow"/>
          <xsd:enumeration value="Wisconsin"/>
          <xsd:enumeration value="Wyoming"/>
          <xsd:enumeration value="Yakutiya"/>
          <xsd:enumeration value="Yellow Sea"/>
          <xsd:enumeration value="Yemen"/>
          <xsd:enumeration value="Zaire"/>
          <xsd:enumeration value="Zambia"/>
          <xsd:enumeration value="Zimbabwe"/>
        </xsd:restriction>
      </xsd:simpleType>
    </xsd:element>
    <xsd:element name="Classification" ma:index="12" ma:displayName="Classfication" ma:description="The security classification of the document content." ma:internalName="Classification">
      <xsd:simpleType>
        <xsd:restriction base="dms:Choice">
          <xsd:enumeration value="UNCLASSIFIED"/>
          <xsd:enumeration value="UNCLASSIFIED BUT SENSITIVE"/>
        </xsd:restriction>
      </xsd:simpleType>
    </xsd:element>
    <xsd:element name="Privacy" ma:index="13" nillable="true" ma:displayName="Privacy" ma:description="Information about restrictions and permissions placed on access to view a document." ma:internalName="Privacy">
      <xsd:simpleType>
        <xsd:restriction base="dms:Choice">
          <xsd:enumeration value="APPOINTMENTS"/>
          <xsd:enumeration value="BUDGET"/>
          <xsd:enumeration value="COMMERCIAL"/>
          <xsd:enumeration value="CONSULAR"/>
          <xsd:enumeration value="CONTRACTS"/>
          <xsd:enumeration value="HONOURS"/>
          <xsd:enumeration value="INVESTIGATION"/>
          <xsd:enumeration value="LOCSEN"/>
          <xsd:enumeration value="MANAGEMENT"/>
          <xsd:enumeration value="MEDICAL"/>
          <xsd:enumeration value="NO SEC"/>
          <xsd:enumeration value="PERSONAL"/>
          <xsd:enumeration value="POLICY"/>
          <xsd:enumeration value="STAFF"/>
          <xsd:enumeration value="VISA"/>
          <xsd:enumeration value="VISITS"/>
          <xsd:enumeration value="WELFAR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9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7" ma:displayName="Title"/>
        <xsd:element ref="dc:subject" minOccurs="0" maxOccurs="1"/>
        <xsd:element ref="dc:description" minOccurs="0" maxOccurs="1" ma:index="15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1692E6A2-E426-4D43-983D-E8492819FF30}">
  <ds:schemaRefs>
    <ds:schemaRef ds:uri="http://purl.org/dc/terms/"/>
    <ds:schemaRef ds:uri="http://www.w3.org/XML/1998/namespace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0CEA31AF-C21A-4025-9B67-201070F109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Q3 October - December 2012</vt:lpstr>
    </vt:vector>
  </TitlesOfParts>
  <Company>FCO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Travel Costs</dc:title>
  <dc:creator>jcrabtree</dc:creator>
  <cp:lastModifiedBy>mbyrd</cp:lastModifiedBy>
  <cp:lastPrinted>2014-07-01T17:12:06Z</cp:lastPrinted>
  <dcterms:created xsi:type="dcterms:W3CDTF">2009-12-09T10:52:06Z</dcterms:created>
  <dcterms:modified xsi:type="dcterms:W3CDTF">2014-09-16T08:46:43Z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ographicalCoverage">
    <vt:lpwstr> </vt:lpwstr>
  </property>
  <property fmtid="{D5CDD505-2E9C-101B-9397-08002B2CF9AE}" pid="3" name="Privacy">
    <vt:lpwstr/>
  </property>
  <property fmtid="{D5CDD505-2E9C-101B-9397-08002B2CF9AE}" pid="4" name="Classification">
    <vt:lpwstr>UNCLASSIFIED</vt:lpwstr>
  </property>
  <property fmtid="{D5CDD505-2E9C-101B-9397-08002B2CF9AE}" pid="5" name="AlternativeTitle">
    <vt:lpwstr/>
  </property>
  <property fmtid="{D5CDD505-2E9C-101B-9397-08002B2CF9AE}" pid="6" name="BusinessUnit">
    <vt:lpwstr> </vt:lpwstr>
  </property>
  <property fmtid="{D5CDD505-2E9C-101B-9397-08002B2CF9AE}" pid="7" name="SubjectCode">
    <vt:lpwstr> </vt:lpwstr>
  </property>
  <property fmtid="{D5CDD505-2E9C-101B-9397-08002B2CF9AE}" pid="8" name="DocType">
    <vt:lpwstr>Spreadsheet</vt:lpwstr>
  </property>
  <property fmtid="{D5CDD505-2E9C-101B-9397-08002B2CF9AE}" pid="9" name="SourceSystem">
    <vt:lpwstr>IREC</vt:lpwstr>
  </property>
  <property fmtid="{D5CDD505-2E9C-101B-9397-08002B2CF9AE}" pid="10" name="Originator">
    <vt:lpwstr> </vt:lpwstr>
  </property>
  <property fmtid="{D5CDD505-2E9C-101B-9397-08002B2CF9AE}" pid="11" name="Created">
    <vt:filetime>2009-12-09T00:00:00Z</vt:filetime>
  </property>
  <property fmtid="{D5CDD505-2E9C-101B-9397-08002B2CF9AE}" pid="12" name="MaintainMarking">
    <vt:lpwstr>True</vt:lpwstr>
  </property>
  <property fmtid="{D5CDD505-2E9C-101B-9397-08002B2CF9AE}" pid="13" name="ContentTypeId">
    <vt:lpwstr>0x010100E71A2716C18B4E96A9B0461156806FFA00D603A772A505714D8FDABB422B40E0D60075ED61F928E81C4FA170E2287D2858EE</vt:lpwstr>
  </property>
</Properties>
</file>