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2'!$A$4:$H$10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21" i="1"/>
  <c r="O19" i="1"/>
  <c r="O17" i="1"/>
  <c r="O15" i="1"/>
  <c r="O13" i="1"/>
  <c r="O11" i="1"/>
  <c r="O22" i="1" s="1"/>
  <c r="O9" i="1"/>
  <c r="E11" i="3"/>
  <c r="D11" i="3"/>
  <c r="E8" i="3"/>
  <c r="D8" i="3"/>
  <c r="O40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8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8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83"/>
  </connection>
</connections>
</file>

<file path=xl/sharedStrings.xml><?xml version="1.0" encoding="utf-8"?>
<sst xmlns="http://schemas.openxmlformats.org/spreadsheetml/2006/main" count="219" uniqueCount="184">
  <si>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</si>
  <si>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</si>
  <si>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</si>
  <si>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</si>
  <si>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</si>
  <si>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</si>
  <si>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</si>
  <si>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</si>
  <si>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</si>
  <si>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Thurrock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</si>
  <si>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</si>
  <si>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</si>
  <si>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</si>
  <si>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</si>
  <si>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</si>
  <si>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</si>
  <si>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</si>
  <si>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</si>
  <si>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</si>
  <si>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</si>
  <si>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</si>
  <si>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</si>
  <si>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</si>
  <si>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</si>
  <si>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</si>
  <si>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</si>
  <si>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</si>
  <si>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</si>
  <si>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</si>
  <si>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</si>
  <si>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</si>
  <si>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</si>
  <si>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</si>
  <si>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</si>
  <si>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</si>
  <si>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</si>
  <si>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</si>
  <si>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</si>
  <si>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</si>
  <si>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</si>
  <si>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</si>
  <si>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</si>
  <si>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</si>
  <si>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</si>
  <si>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</si>
  <si>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</si>
  <si>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</si>
  <si>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</si>
  <si>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</si>
  <si>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</si>
  <si>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</si>
  <si>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</si>
  <si>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</si>
  <si>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</si>
  <si>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</si>
  <si>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</si>
  <si>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</si>
  <si>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</si>
  <si>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</si>
  <si>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</si>
  <si>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</si>
  <si>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</si>
  <si>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</si>
  <si>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</si>
  <si>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</si>
  <si>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</si>
  <si>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</si>
  <si>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</si>
  <si>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</si>
  <si>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</si>
  <si>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</si>
  <si>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</si>
  <si>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</si>
  <si>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</si>
  <si>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</si>
  <si>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</si>
  <si>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</si>
  <si>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</si>
  <si>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</si>
  <si>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</si>
  <si>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</si>
  <si>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</si>
  <si>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</si>
  <si>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</si>
  <si>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</si>
  <si>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</si>
  <si>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</si>
  <si>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</si>
  <si>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</si>
  <si>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</si>
  <si>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</si>
  <si>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</si>
  <si>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</si>
  <si>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</si>
  <si>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</si>
  <si>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</si>
  <si>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</si>
  <si>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</si>
  <si>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</si>
  <si>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</si>
  <si>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</si>
  <si>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</si>
  <si>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</si>
  <si>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</si>
  <si>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</si>
  <si>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</si>
  <si>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</si>
  <si>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</si>
  <si>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</si>
  <si>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</si>
  <si>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</si>
  <si>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</si>
  <si>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</si>
  <si>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</si>
  <si>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</si>
  <si>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</si>
  <si>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</si>
  <si>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Thurrock Pupil Referral Unit</t>
  </si>
  <si>
    <t/>
  </si>
  <si>
    <t>Treetops School</t>
  </si>
  <si>
    <t>UnitType</t>
  </si>
  <si>
    <t>1. EYSFF (three and four year olds) Base Rate(s) per hour, per provider type</t>
  </si>
  <si>
    <t>Basic allocation per hour</t>
  </si>
  <si>
    <t>PerHour</t>
  </si>
  <si>
    <t>2a. Supplements: Deprivation</t>
  </si>
  <si>
    <t>Deprivation supplement</t>
  </si>
  <si>
    <t>LumpSum</t>
  </si>
  <si>
    <t>2b. Supplements: Quality</t>
  </si>
  <si>
    <t>Quality Supplemrnt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</si>
  <si>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</si>
  <si>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</si>
  <si>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</si>
  <si>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</si>
  <si>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</si>
  <si>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</si>
  <si>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</si>
  <si>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 xml:space="preserve">Two year old base rate 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</si>
  <si>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</si>
  <si>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</si>
  <si>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</si>
  <si>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</si>
  <si>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contingingency for 2 and 3 year olds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</si>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</sst>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170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883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171</v>
      </c>
      <c r="F5" s="31"/>
      <c r="G5" s="237"/>
      <c r="H5" s="32"/>
      <c r="I5" s="18" t="s">
        <v>175</v>
      </c>
      <c r="J5" s="31"/>
      <c r="K5" s="32"/>
      <c r="L5" s="18" t="s">
        <v>176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179</v>
      </c>
      <c r="C6" s="33" t="s">
        <v>0</v>
      </c>
      <c r="D6" s="23" t="s">
        <v>172</v>
      </c>
      <c r="E6" s="23" t="s">
        <v>173</v>
      </c>
      <c r="F6" s="23" t="s">
        <v>174</v>
      </c>
      <c r="G6" s="146" t="s">
        <v>120</v>
      </c>
      <c r="H6" s="23" t="s">
        <v>172</v>
      </c>
      <c r="I6" s="23" t="s">
        <v>173</v>
      </c>
      <c r="J6" s="162" t="s">
        <v>174</v>
      </c>
      <c r="K6" s="23" t="s">
        <v>172</v>
      </c>
      <c r="L6" s="23" t="s">
        <v>173</v>
      </c>
      <c r="M6" s="23" t="s">
        <v>174</v>
      </c>
      <c r="N6" s="190" t="s">
        <v>177</v>
      </c>
      <c r="O6" s="207" t="s">
        <v>178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121</v>
      </c>
      <c r="C8" s="38" t="s">
        <v>122</v>
      </c>
      <c r="D8" s="77">
        <v>3.65</v>
      </c>
      <c r="E8" s="77"/>
      <c r="F8" s="78">
        <v>3.65</v>
      </c>
      <c r="G8" s="148" t="s">
        <v>123</v>
      </c>
      <c r="H8" s="113">
        <v>866858</v>
      </c>
      <c r="I8" s="113"/>
      <c r="J8" s="164">
        <v>670159</v>
      </c>
      <c r="K8" s="78">
        <v>3164031.7</v>
      </c>
      <c r="L8" s="78"/>
      <c r="M8" s="78">
        <v>2446080.35</v>
      </c>
      <c r="N8" s="192">
        <v>5610112.0499999998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SUM(N8:N9)/6599680</f>
        <v>0.85005819221538015</v>
      </c>
      <c r="P9" s="237"/>
    </row>
    <row r="10" spans="1:42" x14ac:dyDescent="0.25">
      <c r="A10" s="233"/>
      <c r="B10" s="41" t="s">
        <v>124</v>
      </c>
      <c r="C10" s="41" t="s">
        <v>125</v>
      </c>
      <c r="D10" s="81">
        <v>88050</v>
      </c>
      <c r="E10" s="81"/>
      <c r="F10" s="82">
        <v>63479</v>
      </c>
      <c r="G10" s="150" t="s">
        <v>126</v>
      </c>
      <c r="H10" s="115">
        <v>1</v>
      </c>
      <c r="I10" s="115"/>
      <c r="J10" s="166">
        <v>1</v>
      </c>
      <c r="K10" s="82">
        <v>88050</v>
      </c>
      <c r="L10" s="82"/>
      <c r="M10" s="82">
        <v>63479</v>
      </c>
      <c r="N10" s="194">
        <v>151529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SUM(N10:N11)/6599680</f>
        <v>2.2960052608611326E-2</v>
      </c>
      <c r="P11" s="237"/>
    </row>
    <row r="12" spans="1:42" x14ac:dyDescent="0.25">
      <c r="A12" s="233"/>
      <c r="B12" s="43" t="s">
        <v>127</v>
      </c>
      <c r="C12" s="43" t="s">
        <v>128</v>
      </c>
      <c r="D12" s="83">
        <v>113659</v>
      </c>
      <c r="E12" s="83"/>
      <c r="F12" s="84">
        <v>64080</v>
      </c>
      <c r="G12" s="151" t="s">
        <v>126</v>
      </c>
      <c r="H12" s="116">
        <v>1</v>
      </c>
      <c r="I12" s="116"/>
      <c r="J12" s="167">
        <v>1</v>
      </c>
      <c r="K12" s="84">
        <v>113659</v>
      </c>
      <c r="L12" s="84"/>
      <c r="M12" s="84">
        <v>64080</v>
      </c>
      <c r="N12" s="195">
        <v>177739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SUM(N12:N13)/6599680</f>
        <v>2.6931457282777346E-2</v>
      </c>
      <c r="P13" s="237"/>
    </row>
    <row r="14" spans="1:42" x14ac:dyDescent="0.25">
      <c r="A14" s="233"/>
      <c r="B14" s="44" t="s">
        <v>129</v>
      </c>
      <c r="C14" s="44" t="s">
        <v>130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SUM(N14:N15)/6599680</f>
        <v>0</v>
      </c>
      <c r="P15" s="237"/>
    </row>
    <row r="16" spans="1:42" x14ac:dyDescent="0.25">
      <c r="A16" s="233"/>
      <c r="B16" s="45" t="s">
        <v>131</v>
      </c>
      <c r="C16" s="45" t="s">
        <v>130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SUM(N16:N17)/6599680</f>
        <v>0</v>
      </c>
      <c r="P17" s="237"/>
    </row>
    <row r="18" spans="1:20" x14ac:dyDescent="0.25">
      <c r="A18" s="233"/>
      <c r="B18" s="47" t="s">
        <v>132</v>
      </c>
      <c r="C18" s="47" t="s">
        <v>130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SUM(N18:N19)/6599680</f>
        <v>0</v>
      </c>
      <c r="P19" s="237"/>
    </row>
    <row r="20" spans="1:20" x14ac:dyDescent="0.25">
      <c r="A20" s="233"/>
      <c r="B20" s="49" t="s">
        <v>133</v>
      </c>
      <c r="C20" s="49" t="s">
        <v>130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SUM(N20:N21)/6599680</f>
        <v>0</v>
      </c>
      <c r="P21" s="237"/>
    </row>
    <row r="22" spans="1:20" x14ac:dyDescent="0.25">
      <c r="A22" s="233"/>
      <c r="B22" s="51" t="s">
        <v>134</v>
      </c>
      <c r="C22" s="51"/>
      <c r="D22" s="99"/>
      <c r="E22" s="99"/>
      <c r="F22" s="100"/>
      <c r="G22" s="159"/>
      <c r="H22" s="124"/>
      <c r="I22" s="124"/>
      <c r="J22" s="175"/>
      <c r="K22" s="100">
        <v>3365740.7</v>
      </c>
      <c r="L22" s="100"/>
      <c r="M22" s="100">
        <v>2573639.35</v>
      </c>
      <c r="N22" s="203">
        <v>5939380.0499999998</v>
      </c>
      <c r="O22" s="220">
        <f>SUM(O8:O21)</f>
        <v>0.89994970210676883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171</v>
      </c>
      <c r="F24" s="137"/>
      <c r="G24" s="244"/>
      <c r="H24" s="138"/>
      <c r="I24" s="138" t="s">
        <v>175</v>
      </c>
      <c r="J24" s="177"/>
      <c r="K24" s="137"/>
      <c r="L24" s="137" t="s">
        <v>176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179</v>
      </c>
      <c r="C25" s="22" t="s">
        <v>0</v>
      </c>
      <c r="D25" s="101" t="s">
        <v>172</v>
      </c>
      <c r="E25" s="101" t="s">
        <v>173</v>
      </c>
      <c r="F25" s="101" t="s">
        <v>174</v>
      </c>
      <c r="G25" s="147"/>
      <c r="H25" s="125" t="s">
        <v>172</v>
      </c>
      <c r="I25" s="125" t="s">
        <v>173</v>
      </c>
      <c r="J25" s="178" t="s">
        <v>174</v>
      </c>
      <c r="K25" s="101" t="s">
        <v>172</v>
      </c>
      <c r="L25" s="101" t="s">
        <v>173</v>
      </c>
      <c r="M25" s="101" t="s">
        <v>174</v>
      </c>
      <c r="N25" s="205" t="s">
        <v>177</v>
      </c>
      <c r="O25" s="207" t="s">
        <v>178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135</v>
      </c>
      <c r="C26" s="53" t="s">
        <v>136</v>
      </c>
      <c r="D26" s="102">
        <v>4.8499999999999996</v>
      </c>
      <c r="E26" s="102"/>
      <c r="F26" s="103"/>
      <c r="G26" s="161" t="s">
        <v>123</v>
      </c>
      <c r="H26" s="126">
        <v>267900</v>
      </c>
      <c r="I26" s="126"/>
      <c r="J26" s="179"/>
      <c r="K26" s="103">
        <v>1299315</v>
      </c>
      <c r="L26" s="103"/>
      <c r="M26" s="103"/>
      <c r="N26" s="206">
        <v>1299315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137</v>
      </c>
      <c r="C28" s="43" t="s">
        <v>130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138</v>
      </c>
      <c r="C30" s="47" t="s">
        <v>130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139</v>
      </c>
      <c r="C32" s="54"/>
      <c r="D32" s="104"/>
      <c r="E32" s="104"/>
      <c r="F32" s="104"/>
      <c r="G32" s="55"/>
      <c r="H32" s="124"/>
      <c r="I32" s="124"/>
      <c r="J32" s="124"/>
      <c r="K32" s="182">
        <v>1299315</v>
      </c>
      <c r="L32" s="100"/>
      <c r="M32" s="100"/>
      <c r="N32" s="100">
        <v>1299315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180</v>
      </c>
      <c r="C35" s="60"/>
      <c r="D35" s="105"/>
      <c r="E35" s="105" t="s">
        <v>181</v>
      </c>
      <c r="F35" s="106"/>
      <c r="G35" s="61"/>
      <c r="H35" s="127"/>
      <c r="I35" s="127"/>
      <c r="J35" s="127"/>
      <c r="K35" s="185"/>
      <c r="L35" s="106" t="s">
        <v>182</v>
      </c>
      <c r="M35" s="106"/>
      <c r="N35" s="106"/>
      <c r="O35" s="226" t="s">
        <v>178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140</v>
      </c>
      <c r="C36" s="63" t="s">
        <v>141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>
        <v>660300</v>
      </c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SUM(N36:N37)/6599680</f>
        <v>0.10005030546935609</v>
      </c>
      <c r="P37" s="237"/>
    </row>
    <row r="38" spans="1:20" ht="20.399999999999999" x14ac:dyDescent="0.25">
      <c r="A38" s="233"/>
      <c r="B38" s="66" t="s">
        <v>142</v>
      </c>
      <c r="C38" s="67" t="s">
        <v>130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/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SUM(N38:N39)/6599680</f>
        <v>0</v>
      </c>
      <c r="P39" s="237"/>
    </row>
    <row r="40" spans="1:20" x14ac:dyDescent="0.25">
      <c r="A40" s="233"/>
      <c r="B40" s="54" t="s">
        <v>143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660300</v>
      </c>
      <c r="O40" s="220">
        <f>SUM(O36:O39)</f>
        <v>0.10005030546935609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183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144</v>
      </c>
    </row>
    <row r="2" spans="1:9" ht="15.6" x14ac:dyDescent="0.3">
      <c r="A2" s="3" t="s">
        <v>145</v>
      </c>
      <c r="E2" s="3" t="s">
        <v>146</v>
      </c>
    </row>
    <row r="4" spans="1:9" ht="15.6" x14ac:dyDescent="0.3">
      <c r="A4" s="4" t="s">
        <v>147</v>
      </c>
      <c r="B4" s="5" t="s">
        <v>9</v>
      </c>
      <c r="C4" s="5">
        <v>883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148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2573639</v>
      </c>
      <c r="C10">
        <v>56685614</v>
      </c>
      <c r="D10">
        <v>39863417</v>
      </c>
      <c r="E10">
        <v>8985818</v>
      </c>
      <c r="G10">
        <v>108108488</v>
      </c>
      <c r="I10">
        <v>108108488</v>
      </c>
    </row>
    <row r="12" spans="1:9" x14ac:dyDescent="0.25">
      <c r="A12" s="1" t="s">
        <v>149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28405</v>
      </c>
      <c r="D20">
        <v>15295</v>
      </c>
      <c r="G20">
        <v>43700</v>
      </c>
      <c r="H20">
        <v>0</v>
      </c>
      <c r="I20">
        <v>43700</v>
      </c>
    </row>
    <row r="21" spans="1:9" x14ac:dyDescent="0.25">
      <c r="A21" t="s">
        <v>18</v>
      </c>
      <c r="C21">
        <v>0</v>
      </c>
      <c r="D21">
        <v>0</v>
      </c>
      <c r="G21">
        <v>0</v>
      </c>
      <c r="H21">
        <v>0</v>
      </c>
      <c r="I21">
        <v>0</v>
      </c>
    </row>
    <row r="23" spans="1:9" x14ac:dyDescent="0.25">
      <c r="A23" s="1" t="s">
        <v>150</v>
      </c>
    </row>
    <row r="25" spans="1:9" x14ac:dyDescent="0.25">
      <c r="A25" t="s">
        <v>19</v>
      </c>
      <c r="B25">
        <v>200000</v>
      </c>
      <c r="C25">
        <v>495000</v>
      </c>
      <c r="D25">
        <v>85000</v>
      </c>
      <c r="E25">
        <v>3170000</v>
      </c>
      <c r="F25">
        <v>0</v>
      </c>
      <c r="G25">
        <v>3950000</v>
      </c>
      <c r="H25">
        <v>0</v>
      </c>
      <c r="I25">
        <v>3950000</v>
      </c>
    </row>
    <row r="26" spans="1:9" x14ac:dyDescent="0.25">
      <c r="A26" t="s">
        <v>20</v>
      </c>
      <c r="B26">
        <v>200000</v>
      </c>
      <c r="C26">
        <v>750000</v>
      </c>
      <c r="D26">
        <v>2360000</v>
      </c>
      <c r="E26">
        <v>1500000</v>
      </c>
      <c r="F26">
        <v>400000</v>
      </c>
      <c r="G26">
        <v>5210000</v>
      </c>
      <c r="H26">
        <v>0</v>
      </c>
      <c r="I26">
        <v>5210000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2950000</v>
      </c>
      <c r="F27">
        <v>700000</v>
      </c>
      <c r="G27">
        <v>3650000</v>
      </c>
      <c r="H27">
        <v>0</v>
      </c>
      <c r="I27">
        <v>3650000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117000</v>
      </c>
      <c r="C29">
        <v>1053000</v>
      </c>
      <c r="D29">
        <v>702000</v>
      </c>
      <c r="E29">
        <v>234000</v>
      </c>
      <c r="F29">
        <v>234000</v>
      </c>
      <c r="G29">
        <v>2340000</v>
      </c>
      <c r="H29">
        <v>0</v>
      </c>
      <c r="I29">
        <v>2340000</v>
      </c>
    </row>
    <row r="30" spans="1:9" x14ac:dyDescent="0.25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151</v>
      </c>
    </row>
    <row r="38" spans="1:9" x14ac:dyDescent="0.25">
      <c r="A38" t="s">
        <v>29</v>
      </c>
      <c r="B38">
        <v>0</v>
      </c>
      <c r="G38">
        <v>0</v>
      </c>
      <c r="H38">
        <v>0</v>
      </c>
      <c r="I38">
        <v>0</v>
      </c>
    </row>
    <row r="40" spans="1:9" x14ac:dyDescent="0.25">
      <c r="A40" s="1" t="s">
        <v>152</v>
      </c>
    </row>
    <row r="42" spans="1:9" x14ac:dyDescent="0.25">
      <c r="A42" t="s">
        <v>30</v>
      </c>
      <c r="B42">
        <v>39398</v>
      </c>
      <c r="C42">
        <v>393975</v>
      </c>
      <c r="D42">
        <v>275783</v>
      </c>
      <c r="E42">
        <v>78794</v>
      </c>
      <c r="G42">
        <v>787950</v>
      </c>
      <c r="H42">
        <v>0</v>
      </c>
      <c r="I42">
        <v>787950</v>
      </c>
    </row>
    <row r="43" spans="1:9" x14ac:dyDescent="0.25">
      <c r="A43" t="s">
        <v>31</v>
      </c>
      <c r="B43">
        <v>11749</v>
      </c>
      <c r="C43">
        <v>117493</v>
      </c>
      <c r="D43">
        <v>82245</v>
      </c>
      <c r="E43">
        <v>23499</v>
      </c>
      <c r="G43">
        <v>234986</v>
      </c>
      <c r="H43">
        <v>0</v>
      </c>
      <c r="I43">
        <v>234986</v>
      </c>
    </row>
    <row r="44" spans="1:9" x14ac:dyDescent="0.25">
      <c r="A44" t="s">
        <v>32</v>
      </c>
      <c r="B44">
        <v>3750</v>
      </c>
      <c r="C44">
        <v>37500</v>
      </c>
      <c r="D44">
        <v>26250</v>
      </c>
      <c r="E44">
        <v>7500</v>
      </c>
      <c r="G44">
        <v>75000</v>
      </c>
      <c r="H44">
        <v>0</v>
      </c>
      <c r="I44">
        <v>75000</v>
      </c>
    </row>
    <row r="45" spans="1:9" x14ac:dyDescent="0.25">
      <c r="A45" t="s">
        <v>33</v>
      </c>
      <c r="B45">
        <v>23410</v>
      </c>
      <c r="C45">
        <v>234100</v>
      </c>
      <c r="D45">
        <v>163870</v>
      </c>
      <c r="E45">
        <v>46820</v>
      </c>
      <c r="G45">
        <v>468200</v>
      </c>
      <c r="H45">
        <v>0</v>
      </c>
      <c r="I45">
        <v>468200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500000</v>
      </c>
      <c r="D51">
        <v>0</v>
      </c>
      <c r="E51">
        <v>0</v>
      </c>
      <c r="G51">
        <v>500000</v>
      </c>
      <c r="H51">
        <v>0</v>
      </c>
      <c r="I51">
        <v>500000</v>
      </c>
    </row>
    <row r="52" spans="1:9" x14ac:dyDescent="0.25">
      <c r="A52" t="s">
        <v>40</v>
      </c>
      <c r="B52">
        <v>62604</v>
      </c>
      <c r="C52">
        <v>626042</v>
      </c>
      <c r="D52">
        <v>438229</v>
      </c>
      <c r="E52">
        <v>125209</v>
      </c>
      <c r="F52">
        <v>0</v>
      </c>
      <c r="G52">
        <v>1252084</v>
      </c>
      <c r="H52">
        <v>0</v>
      </c>
      <c r="I52">
        <v>1252084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3231550</v>
      </c>
      <c r="C55">
        <v>60921129</v>
      </c>
      <c r="D55">
        <v>44012089</v>
      </c>
      <c r="E55">
        <v>17121640</v>
      </c>
      <c r="F55">
        <v>1334000</v>
      </c>
      <c r="G55">
        <v>126620408</v>
      </c>
      <c r="H55">
        <v>0</v>
      </c>
      <c r="I55">
        <v>126620408</v>
      </c>
    </row>
    <row r="57" spans="1:9" x14ac:dyDescent="0.25">
      <c r="A57" s="1" t="s">
        <v>153</v>
      </c>
    </row>
    <row r="59" spans="1:9" x14ac:dyDescent="0.25">
      <c r="A59" t="s">
        <v>44</v>
      </c>
      <c r="G59">
        <v>125193000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1</v>
      </c>
    </row>
    <row r="63" spans="1:9" x14ac:dyDescent="0.25">
      <c r="A63" t="s">
        <v>48</v>
      </c>
      <c r="G63">
        <v>125193001</v>
      </c>
    </row>
    <row r="64" spans="1:9" x14ac:dyDescent="0.25">
      <c r="A64" t="s">
        <v>49</v>
      </c>
      <c r="G64">
        <v>-52499000</v>
      </c>
    </row>
    <row r="66" spans="1:9" x14ac:dyDescent="0.25">
      <c r="A66" s="1" t="s">
        <v>154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1114151</v>
      </c>
      <c r="H69">
        <v>1037171</v>
      </c>
      <c r="I69">
        <v>76980</v>
      </c>
    </row>
    <row r="70" spans="1:9" x14ac:dyDescent="0.25">
      <c r="A70" t="s">
        <v>52</v>
      </c>
      <c r="G70">
        <v>322237</v>
      </c>
      <c r="H70">
        <v>0</v>
      </c>
      <c r="I70">
        <v>322237</v>
      </c>
    </row>
    <row r="71" spans="1:9" x14ac:dyDescent="0.25">
      <c r="A71" t="s">
        <v>53</v>
      </c>
      <c r="G71">
        <v>1098796</v>
      </c>
      <c r="H71">
        <v>2000</v>
      </c>
      <c r="I71">
        <v>1096796</v>
      </c>
    </row>
    <row r="72" spans="1:9" x14ac:dyDescent="0.25">
      <c r="A72" t="s">
        <v>54</v>
      </c>
      <c r="G72">
        <v>410659</v>
      </c>
      <c r="H72">
        <v>0</v>
      </c>
      <c r="I72">
        <v>410659</v>
      </c>
    </row>
    <row r="73" spans="1:9" x14ac:dyDescent="0.25">
      <c r="A73" t="s">
        <v>55</v>
      </c>
      <c r="G73">
        <v>4251221</v>
      </c>
      <c r="H73">
        <v>0</v>
      </c>
      <c r="I73">
        <v>4251221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426906</v>
      </c>
      <c r="H77">
        <v>8000</v>
      </c>
      <c r="I77">
        <v>418906</v>
      </c>
    </row>
    <row r="78" spans="1:9" x14ac:dyDescent="0.25">
      <c r="A78" t="s">
        <v>59</v>
      </c>
      <c r="G78">
        <v>81294</v>
      </c>
      <c r="H78">
        <v>0</v>
      </c>
      <c r="I78">
        <v>81294</v>
      </c>
    </row>
    <row r="79" spans="1:9" x14ac:dyDescent="0.25">
      <c r="A79" t="s">
        <v>60</v>
      </c>
      <c r="G79">
        <v>386540</v>
      </c>
      <c r="H79">
        <v>0</v>
      </c>
      <c r="I79">
        <v>386540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1" spans="1:9" x14ac:dyDescent="0.25">
      <c r="A81" t="s">
        <v>62</v>
      </c>
      <c r="B81">
        <v>0</v>
      </c>
      <c r="C81">
        <v>292296</v>
      </c>
      <c r="D81">
        <v>708169</v>
      </c>
      <c r="E81">
        <v>0</v>
      </c>
      <c r="F81">
        <v>585791</v>
      </c>
      <c r="G81">
        <v>1586256</v>
      </c>
      <c r="H81">
        <v>205027</v>
      </c>
      <c r="I81">
        <v>1381229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349689</v>
      </c>
      <c r="E84">
        <v>0</v>
      </c>
      <c r="G84">
        <v>349689</v>
      </c>
      <c r="H84">
        <v>23400</v>
      </c>
      <c r="I84">
        <v>326289</v>
      </c>
    </row>
    <row r="85" spans="1:9" x14ac:dyDescent="0.25">
      <c r="A85" t="s">
        <v>65</v>
      </c>
      <c r="G85">
        <v>2241486</v>
      </c>
      <c r="H85">
        <v>2211158</v>
      </c>
      <c r="I85">
        <v>30328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12269235</v>
      </c>
      <c r="H90">
        <v>3486756</v>
      </c>
      <c r="I90">
        <v>8782479</v>
      </c>
    </row>
    <row r="92" spans="1:9" x14ac:dyDescent="0.25">
      <c r="A92" s="1" t="s">
        <v>155</v>
      </c>
    </row>
    <row r="95" spans="1:9" x14ac:dyDescent="0.25">
      <c r="A95" s="1" t="s">
        <v>156</v>
      </c>
    </row>
    <row r="97" spans="1:9" x14ac:dyDescent="0.25">
      <c r="A97" t="s">
        <v>71</v>
      </c>
      <c r="G97">
        <v>565799</v>
      </c>
      <c r="H97">
        <v>565799</v>
      </c>
      <c r="I97">
        <v>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1450416</v>
      </c>
      <c r="H99">
        <v>0</v>
      </c>
      <c r="I99">
        <v>1450416</v>
      </c>
    </row>
    <row r="100" spans="1:9" x14ac:dyDescent="0.25">
      <c r="A100" t="s">
        <v>74</v>
      </c>
      <c r="G100">
        <v>1608760</v>
      </c>
      <c r="H100">
        <v>0</v>
      </c>
      <c r="I100">
        <v>1608760</v>
      </c>
    </row>
    <row r="101" spans="1:9" x14ac:dyDescent="0.25">
      <c r="A101" t="s">
        <v>75</v>
      </c>
      <c r="G101">
        <v>3624975</v>
      </c>
      <c r="H101">
        <v>565799</v>
      </c>
      <c r="I101">
        <v>3059176</v>
      </c>
    </row>
    <row r="103" spans="1:9" x14ac:dyDescent="0.25">
      <c r="A103" s="1" t="s">
        <v>157</v>
      </c>
    </row>
    <row r="106" spans="1:9" x14ac:dyDescent="0.25">
      <c r="A106" t="s">
        <v>76</v>
      </c>
      <c r="G106">
        <v>3949149</v>
      </c>
      <c r="H106">
        <v>120000</v>
      </c>
      <c r="I106">
        <v>3829149</v>
      </c>
    </row>
    <row r="107" spans="1:9" x14ac:dyDescent="0.25">
      <c r="A107" t="s">
        <v>77</v>
      </c>
      <c r="G107">
        <v>4344703</v>
      </c>
      <c r="H107">
        <v>0</v>
      </c>
      <c r="I107">
        <v>4344703</v>
      </c>
    </row>
    <row r="108" spans="1:9" x14ac:dyDescent="0.25">
      <c r="A108" t="s">
        <v>78</v>
      </c>
      <c r="G108">
        <v>1078234</v>
      </c>
      <c r="H108">
        <v>438000</v>
      </c>
      <c r="I108">
        <v>640234</v>
      </c>
    </row>
    <row r="109" spans="1:9" x14ac:dyDescent="0.25">
      <c r="A109" t="s">
        <v>79</v>
      </c>
      <c r="G109">
        <v>377262</v>
      </c>
      <c r="H109">
        <v>8000</v>
      </c>
      <c r="I109">
        <v>369262</v>
      </c>
    </row>
    <row r="110" spans="1:9" x14ac:dyDescent="0.25">
      <c r="A110" t="s">
        <v>80</v>
      </c>
      <c r="G110">
        <v>488376</v>
      </c>
      <c r="H110">
        <v>0</v>
      </c>
      <c r="I110">
        <v>488376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28024</v>
      </c>
      <c r="D113">
        <v>15090</v>
      </c>
      <c r="E113">
        <v>0</v>
      </c>
      <c r="G113">
        <v>43114</v>
      </c>
      <c r="H113">
        <v>0</v>
      </c>
      <c r="I113">
        <v>43114</v>
      </c>
    </row>
    <row r="114" spans="1:9" x14ac:dyDescent="0.25">
      <c r="A114" t="s">
        <v>84</v>
      </c>
      <c r="G114">
        <v>658189</v>
      </c>
      <c r="H114">
        <v>0</v>
      </c>
      <c r="I114">
        <v>658189</v>
      </c>
    </row>
    <row r="115" spans="1:9" x14ac:dyDescent="0.25">
      <c r="A115" t="s">
        <v>85</v>
      </c>
      <c r="G115">
        <v>789281</v>
      </c>
      <c r="H115">
        <v>690000</v>
      </c>
      <c r="I115">
        <v>99281</v>
      </c>
    </row>
    <row r="116" spans="1:9" x14ac:dyDescent="0.25">
      <c r="A116" t="s">
        <v>86</v>
      </c>
      <c r="B116">
        <v>0</v>
      </c>
      <c r="C116">
        <v>28024</v>
      </c>
      <c r="D116">
        <v>15090</v>
      </c>
      <c r="E116">
        <v>0</v>
      </c>
      <c r="G116">
        <v>11728308</v>
      </c>
      <c r="H116">
        <v>1256000</v>
      </c>
      <c r="I116">
        <v>10472308</v>
      </c>
    </row>
    <row r="118" spans="1:9" x14ac:dyDescent="0.25">
      <c r="A118" s="1" t="s">
        <v>158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159</v>
      </c>
    </row>
    <row r="124" spans="1:9" x14ac:dyDescent="0.25">
      <c r="A124" t="s">
        <v>88</v>
      </c>
      <c r="G124">
        <v>1789686</v>
      </c>
      <c r="H124">
        <v>0</v>
      </c>
      <c r="I124">
        <v>1789686</v>
      </c>
    </row>
    <row r="125" spans="1:9" x14ac:dyDescent="0.25">
      <c r="A125" t="s">
        <v>89</v>
      </c>
      <c r="G125">
        <v>2986680</v>
      </c>
      <c r="H125">
        <v>521371</v>
      </c>
      <c r="I125">
        <v>2465309</v>
      </c>
    </row>
    <row r="126" spans="1:9" x14ac:dyDescent="0.25">
      <c r="A126" t="s">
        <v>90</v>
      </c>
      <c r="G126">
        <v>94311</v>
      </c>
      <c r="H126">
        <v>40000</v>
      </c>
      <c r="I126">
        <v>54311</v>
      </c>
    </row>
    <row r="127" spans="1:9" x14ac:dyDescent="0.25">
      <c r="A127" t="s">
        <v>91</v>
      </c>
      <c r="G127">
        <v>4870677</v>
      </c>
      <c r="H127">
        <v>561371</v>
      </c>
      <c r="I127">
        <v>4309306</v>
      </c>
    </row>
    <row r="129" spans="1:9" x14ac:dyDescent="0.25">
      <c r="A129" s="1" t="s">
        <v>160</v>
      </c>
    </row>
    <row r="131" spans="1:9" x14ac:dyDescent="0.25">
      <c r="A131" t="s">
        <v>92</v>
      </c>
      <c r="G131">
        <v>500482</v>
      </c>
      <c r="H131">
        <v>0</v>
      </c>
      <c r="I131">
        <v>500482</v>
      </c>
    </row>
    <row r="132" spans="1:9" x14ac:dyDescent="0.25">
      <c r="A132" t="s">
        <v>93</v>
      </c>
      <c r="G132">
        <v>525363</v>
      </c>
      <c r="H132">
        <v>0</v>
      </c>
      <c r="I132">
        <v>525363</v>
      </c>
    </row>
    <row r="133" spans="1:9" x14ac:dyDescent="0.25">
      <c r="A133" t="s">
        <v>94</v>
      </c>
      <c r="G133">
        <v>865306</v>
      </c>
      <c r="H133">
        <v>0</v>
      </c>
      <c r="I133">
        <v>865306</v>
      </c>
    </row>
    <row r="134" spans="1:9" x14ac:dyDescent="0.25">
      <c r="A134" t="s">
        <v>95</v>
      </c>
      <c r="G134">
        <v>4194344</v>
      </c>
      <c r="H134">
        <v>395000</v>
      </c>
      <c r="I134">
        <v>3799344</v>
      </c>
    </row>
    <row r="135" spans="1:9" x14ac:dyDescent="0.25">
      <c r="A135" t="s">
        <v>96</v>
      </c>
      <c r="G135">
        <v>405197</v>
      </c>
      <c r="H135">
        <v>0</v>
      </c>
      <c r="I135">
        <v>405197</v>
      </c>
    </row>
    <row r="136" spans="1:9" x14ac:dyDescent="0.25">
      <c r="A136" t="s">
        <v>97</v>
      </c>
      <c r="G136">
        <v>6490692</v>
      </c>
      <c r="H136">
        <v>395000</v>
      </c>
      <c r="I136">
        <v>6095692</v>
      </c>
    </row>
    <row r="138" spans="1:9" x14ac:dyDescent="0.25">
      <c r="A138" s="1" t="s">
        <v>161</v>
      </c>
    </row>
    <row r="140" spans="1:9" x14ac:dyDescent="0.25">
      <c r="A140" t="s">
        <v>98</v>
      </c>
      <c r="G140">
        <v>1818823</v>
      </c>
      <c r="H140">
        <v>0</v>
      </c>
      <c r="I140">
        <v>1818823</v>
      </c>
    </row>
    <row r="141" spans="1:9" x14ac:dyDescent="0.25">
      <c r="A141" t="s">
        <v>99</v>
      </c>
      <c r="G141">
        <v>780455</v>
      </c>
      <c r="H141">
        <v>0</v>
      </c>
      <c r="I141">
        <v>780455</v>
      </c>
    </row>
    <row r="142" spans="1:9" x14ac:dyDescent="0.25">
      <c r="A142" t="s">
        <v>100</v>
      </c>
      <c r="G142">
        <v>2599278</v>
      </c>
      <c r="H142">
        <v>0</v>
      </c>
      <c r="I142">
        <v>2599278</v>
      </c>
    </row>
    <row r="144" spans="1:9" x14ac:dyDescent="0.25">
      <c r="A144" s="1" t="s">
        <v>162</v>
      </c>
    </row>
    <row r="146" spans="1:9" x14ac:dyDescent="0.25">
      <c r="A146" t="s">
        <v>101</v>
      </c>
      <c r="G146">
        <v>981222</v>
      </c>
      <c r="H146">
        <v>463826</v>
      </c>
      <c r="I146">
        <v>517396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138889643</v>
      </c>
      <c r="H150">
        <v>3486756</v>
      </c>
      <c r="I150">
        <v>135402887</v>
      </c>
    </row>
    <row r="151" spans="1:9" x14ac:dyDescent="0.25">
      <c r="A151" t="s">
        <v>104</v>
      </c>
      <c r="G151">
        <v>30295152</v>
      </c>
      <c r="H151">
        <v>3241996</v>
      </c>
      <c r="I151">
        <v>27053156</v>
      </c>
    </row>
    <row r="153" spans="1:9" x14ac:dyDescent="0.25">
      <c r="A153" t="s">
        <v>105</v>
      </c>
      <c r="G153">
        <v>169184795</v>
      </c>
      <c r="H153">
        <v>6728752</v>
      </c>
      <c r="I153">
        <v>162456043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107000</v>
      </c>
      <c r="H158">
        <v>0</v>
      </c>
      <c r="I158">
        <v>107000</v>
      </c>
    </row>
    <row r="162" spans="1:8" ht="41.4" x14ac:dyDescent="0.25">
      <c r="A162" s="9" t="s">
        <v>163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/>
  </sheetViews>
  <sheetFormatPr defaultRowHeight="13.8" x14ac:dyDescent="0.25"/>
  <cols>
    <col min="1" max="1" width="30.69921875" customWidth="1"/>
    <col min="2" max="2" width="23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164</v>
      </c>
    </row>
    <row r="3" spans="1:9" ht="15.6" x14ac:dyDescent="0.3">
      <c r="A3" s="3" t="s">
        <v>145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165</v>
      </c>
      <c r="B7" t="s">
        <v>117</v>
      </c>
      <c r="C7">
        <v>1102</v>
      </c>
      <c r="D7">
        <v>107</v>
      </c>
      <c r="E7">
        <v>856000</v>
      </c>
      <c r="F7">
        <v>8000</v>
      </c>
      <c r="G7" s="13" t="s">
        <v>118</v>
      </c>
    </row>
    <row r="8" spans="1:9" x14ac:dyDescent="0.25">
      <c r="A8" s="1" t="s">
        <v>167</v>
      </c>
      <c r="D8">
        <f>SUM(D7:D7)</f>
        <v>107</v>
      </c>
      <c r="E8">
        <f>SUM(E7:E7)</f>
        <v>856000</v>
      </c>
    </row>
    <row r="9" spans="1:9" x14ac:dyDescent="0.25">
      <c r="A9" s="1"/>
    </row>
    <row r="10" spans="1:9" x14ac:dyDescent="0.25">
      <c r="A10" s="1" t="s">
        <v>166</v>
      </c>
      <c r="B10" t="s">
        <v>119</v>
      </c>
      <c r="C10">
        <v>7032</v>
      </c>
      <c r="D10">
        <v>276</v>
      </c>
      <c r="E10">
        <v>2760000</v>
      </c>
      <c r="F10">
        <v>10000</v>
      </c>
      <c r="G10" s="13" t="s">
        <v>118</v>
      </c>
    </row>
    <row r="11" spans="1:9" x14ac:dyDescent="0.25">
      <c r="A11" s="1" t="s">
        <v>168</v>
      </c>
      <c r="D11">
        <f>SUM(D10:D10)</f>
        <v>276</v>
      </c>
      <c r="E11">
        <f>SUM(E10:E10)</f>
        <v>2760000</v>
      </c>
    </row>
    <row r="15" spans="1:9" x14ac:dyDescent="0.25">
      <c r="A15" s="15" t="s">
        <v>169</v>
      </c>
      <c r="B15" s="15"/>
      <c r="C15" s="15"/>
      <c r="D15" s="15"/>
      <c r="E15" s="15"/>
      <c r="F15" s="15"/>
    </row>
    <row r="16" spans="1:9" x14ac:dyDescent="0.25">
      <c r="A16" s="10"/>
      <c r="B16" s="11"/>
      <c r="C16" s="11"/>
      <c r="D16" s="11"/>
      <c r="E16" s="11"/>
      <c r="F16" s="12"/>
    </row>
    <row r="17" spans="1:6" x14ac:dyDescent="0.25">
      <c r="A17" s="10"/>
      <c r="B17" s="11"/>
      <c r="C17" s="11"/>
      <c r="D17" s="11"/>
      <c r="E17" s="11"/>
      <c r="F17" s="12"/>
    </row>
  </sheetData>
  <mergeCells count="2">
    <mergeCell ref="A15:F15"/>
    <mergeCell ref="A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2013-09-10T12:08:40Z</dcterms:created>
  <dcterms:modified xsi:type="dcterms:W3CDTF">2013-09-10T12:08:46Z</dcterms:modified>
</cp:coreProperties>
</file>